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12510" windowHeight="7365"/>
  </bookViews>
  <sheets>
    <sheet name="ÍNDICE" sheetId="1" r:id="rId1"/>
    <sheet name="1" sheetId="110" r:id="rId2"/>
    <sheet name="2" sheetId="111" r:id="rId3"/>
    <sheet name="3" sheetId="112" r:id="rId4"/>
    <sheet name="4" sheetId="31" r:id="rId5"/>
    <sheet name="5" sheetId="113" r:id="rId6"/>
    <sheet name="6" sheetId="114" r:id="rId7"/>
    <sheet name="7" sheetId="115" r:id="rId8"/>
    <sheet name="8" sheetId="116" r:id="rId9"/>
    <sheet name="9" sheetId="117" r:id="rId10"/>
    <sheet name="10" sheetId="118" r:id="rId11"/>
    <sheet name="11" sheetId="119" r:id="rId12"/>
    <sheet name="12" sheetId="47" r:id="rId13"/>
    <sheet name="13" sheetId="48" r:id="rId14"/>
    <sheet name="14" sheetId="49" r:id="rId15"/>
    <sheet name="15" sheetId="120" r:id="rId16"/>
    <sheet name="16" sheetId="121" r:id="rId17"/>
    <sheet name="17" sheetId="122" r:id="rId18"/>
    <sheet name="18" sheetId="53" r:id="rId19"/>
    <sheet name="19" sheetId="123" r:id="rId20"/>
    <sheet name="ABREVIATURAS" sheetId="124" r:id="rId21"/>
  </sheets>
  <externalReferences>
    <externalReference r:id="rId22"/>
  </externalReferences>
  <definedNames>
    <definedName name="_a1000000" localSheetId="10">#REF!</definedName>
    <definedName name="_a1000000" localSheetId="11">#REF!</definedName>
    <definedName name="_a1000000" localSheetId="18">#REF!</definedName>
    <definedName name="_a1000000" localSheetId="19">#REF!</definedName>
    <definedName name="_a1000000" localSheetId="3">#REF!</definedName>
    <definedName name="_a1000000" localSheetId="4">#REF!</definedName>
    <definedName name="_a1000000" localSheetId="5">#REF!</definedName>
    <definedName name="_a1000000" localSheetId="6">#REF!</definedName>
    <definedName name="_a1000000" localSheetId="7">#REF!</definedName>
    <definedName name="_a1000000" localSheetId="8">#REF!</definedName>
    <definedName name="_a1000000" localSheetId="9">#REF!</definedName>
    <definedName name="_a1000000" localSheetId="20">#REF!</definedName>
    <definedName name="_a1000000">#REF!</definedName>
    <definedName name="_a990000" localSheetId="10">#REF!</definedName>
    <definedName name="_a990000" localSheetId="11">#REF!</definedName>
    <definedName name="_a990000" localSheetId="18">#REF!</definedName>
    <definedName name="_a990000" localSheetId="19">#REF!</definedName>
    <definedName name="_a990000" localSheetId="3">#REF!</definedName>
    <definedName name="_a990000" localSheetId="4">#REF!</definedName>
    <definedName name="_a990000" localSheetId="5">#REF!</definedName>
    <definedName name="_a990000" localSheetId="6">#REF!</definedName>
    <definedName name="_a990000" localSheetId="7">#REF!</definedName>
    <definedName name="_a990000" localSheetId="8">#REF!</definedName>
    <definedName name="_a990000" localSheetId="9">#REF!</definedName>
    <definedName name="_a990000" localSheetId="20">#REF!</definedName>
    <definedName name="_a990000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7" i="124" l="1"/>
  <c r="O256" i="124"/>
  <c r="O255" i="124"/>
  <c r="O254" i="124"/>
  <c r="O253" i="124"/>
  <c r="O252" i="124"/>
  <c r="B101" i="53" l="1"/>
  <c r="C47" i="119"/>
  <c r="D47" i="119"/>
  <c r="E47" i="119"/>
  <c r="B20" i="117"/>
  <c r="B19" i="117"/>
  <c r="B18" i="117"/>
  <c r="B17" i="117"/>
  <c r="B16" i="117"/>
  <c r="B15" i="117"/>
  <c r="B14" i="117"/>
  <c r="B13" i="117"/>
  <c r="B12" i="117"/>
  <c r="B11" i="117"/>
  <c r="B10" i="117"/>
  <c r="B9" i="117"/>
  <c r="B8" i="117"/>
  <c r="B7" i="117"/>
  <c r="C35" i="31"/>
  <c r="C7" i="117" l="1"/>
  <c r="C11" i="117"/>
  <c r="C9" i="117"/>
  <c r="C13" i="117"/>
  <c r="B101" i="117"/>
  <c r="C18" i="117" l="1"/>
  <c r="C14" i="117"/>
  <c r="C10" i="117"/>
  <c r="C20" i="117"/>
  <c r="C12" i="117"/>
  <c r="C101" i="117" s="1"/>
  <c r="C8" i="117"/>
  <c r="C16" i="117"/>
  <c r="C19" i="117"/>
  <c r="C17" i="117"/>
  <c r="C15" i="117"/>
  <c r="C101" i="31" l="1"/>
  <c r="C100" i="31"/>
  <c r="C94" i="31"/>
  <c r="C63" i="31"/>
  <c r="C103" i="31" s="1"/>
  <c r="C62" i="31"/>
  <c r="C58" i="31"/>
</calcChain>
</file>

<file path=xl/sharedStrings.xml><?xml version="1.0" encoding="utf-8"?>
<sst xmlns="http://schemas.openxmlformats.org/spreadsheetml/2006/main" count="2719" uniqueCount="1347">
  <si>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</si>
  <si>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</si>
  <si>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</si>
  <si>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</si>
  <si>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</si>
  <si>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 xml:space="preserve">Cartera y tasas de rendimiento a 1 y 30 días </t>
  </si>
  <si>
    <t>Número de participantes por Fondo de Inversión</t>
  </si>
  <si>
    <t>Fondos de inversión abiertos: Cartera por emisor y valor</t>
  </si>
  <si>
    <t>Fondos de inversión abiertos: Cartera por instrumento y valor</t>
  </si>
  <si>
    <t xml:space="preserve">Fondos de inversion abiertos: Inversiones en el extranjero </t>
  </si>
  <si>
    <t>Fondos de inversión cerrados: Cartera por emisor y valor</t>
  </si>
  <si>
    <t>Fondos de inversión cerrados: Cartera por instrumento y valor</t>
  </si>
  <si>
    <t xml:space="preserve">Fondos de inversion cerrados: Inversiones en el extranjero </t>
  </si>
  <si>
    <t>Estratificación de la cartera por plazo de vida</t>
  </si>
  <si>
    <t>Tasas promedio  ponderadas por plazo y moneda</t>
  </si>
  <si>
    <t>De compra venta en el mercado primario</t>
  </si>
  <si>
    <t>De compra venta en el mercado secundario</t>
  </si>
  <si>
    <t>De reporto</t>
  </si>
  <si>
    <t>Agencias de bolsa</t>
  </si>
  <si>
    <t>Cartera propia y clientes</t>
  </si>
  <si>
    <t>Cartera propia por tipo de instrumento</t>
  </si>
  <si>
    <t>Cartera de clientes por tipo de instrumento</t>
  </si>
  <si>
    <t>Número de clientes</t>
  </si>
  <si>
    <t>Bolsa Boliviana de Valores S.A.</t>
  </si>
  <si>
    <t>Operaciones ruedo</t>
  </si>
  <si>
    <t>ABREVIATURAS</t>
  </si>
  <si>
    <t>REPORTE DE DEPÓSITOS A PLAZO FIJO</t>
  </si>
  <si>
    <t>(expresado en bolivianos y número)</t>
  </si>
  <si>
    <t>ENTIDAD EMISORA</t>
  </si>
  <si>
    <t>CANTIDAD DE DPF VIGENTES</t>
  </si>
  <si>
    <t>MONTO EMITIDO DURANTE EL MES</t>
  </si>
  <si>
    <t>TOTAL
CANTIDAD DE DPF VIGENTES</t>
  </si>
  <si>
    <t>TOTAL EMITIDO DURANTE EL MES</t>
  </si>
  <si>
    <t>BOLIVIANOS</t>
  </si>
  <si>
    <t>DÓLARES ESTADOUNIDENSES</t>
  </si>
  <si>
    <t>MANTENIMIENTO DE VALOR</t>
  </si>
  <si>
    <t>UFV</t>
  </si>
  <si>
    <t>Banco BISA S.A.</t>
  </si>
  <si>
    <t>Banco de Crédito de Bolivia S.A.</t>
  </si>
  <si>
    <t>Banco de Desarrollo Productivo S.A.M.</t>
  </si>
  <si>
    <t>Banco Económico S.A.</t>
  </si>
  <si>
    <t>Banco Fassil S.A.</t>
  </si>
  <si>
    <t>Banco Fortaleza S.A.</t>
  </si>
  <si>
    <t>Banco Ganadero S.A.</t>
  </si>
  <si>
    <t>Banco Mercantil Santa Cruz S.A.</t>
  </si>
  <si>
    <t>Banco Nacional de Bolivia S.A.</t>
  </si>
  <si>
    <t>Banco para el Fomento a Iniciativas Económicas S.A.</t>
  </si>
  <si>
    <t>Banco Prodem S.A.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</si>
  <si>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</si>
  <si>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</si>
  <si>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>Banco Solidario S.A.</t>
  </si>
  <si>
    <t>Banco Unión S.A.</t>
  </si>
  <si>
    <t xml:space="preserve">Cooperativa de Ahorro y Crédito Abierta Jesús Nazareno R. L.                                                                                                                                            </t>
  </si>
  <si>
    <t>CRECER IFD</t>
  </si>
  <si>
    <t>DIACONÍA FRIF - IFD</t>
  </si>
  <si>
    <t xml:space="preserve">TOTAL </t>
  </si>
  <si>
    <t>EMISOR</t>
  </si>
  <si>
    <t>DENOMINACIÓN DE LA EMISIÓN AUTORIZADA</t>
  </si>
  <si>
    <t>N° REGISTRO</t>
  </si>
  <si>
    <t>SERIES</t>
  </si>
  <si>
    <t>FECHA DE VENCIMIENTO</t>
  </si>
  <si>
    <t>AGENCIA COLOCADORA</t>
  </si>
  <si>
    <t>Sudaval S.A.</t>
  </si>
  <si>
    <t>Asociación Crédito con Educación Rural - Crecer</t>
  </si>
  <si>
    <t>ASFI/DSVSC-ED-CRE-023/2020</t>
  </si>
  <si>
    <t>CRE-1-N1B-20</t>
  </si>
  <si>
    <t xml:space="preserve">Panamerican Securities S.A. </t>
  </si>
  <si>
    <t>ASFI/DSVSC-ED-BIS-011/2018</t>
  </si>
  <si>
    <t>BIS-1-N1U-18</t>
  </si>
  <si>
    <t>BISA S.A. Agencia de Bolsa</t>
  </si>
  <si>
    <t>ASFI/DSVSC-ED-BIS-032/2016</t>
  </si>
  <si>
    <t>BIS-1-N1A-16</t>
  </si>
  <si>
    <t>BIS-1-N1B-16</t>
  </si>
  <si>
    <t>BIS-1-N1C-16</t>
  </si>
  <si>
    <t>ASFI/DSVSC-ED-BIS-039/2015</t>
  </si>
  <si>
    <t>BIS-1-N1U-15</t>
  </si>
  <si>
    <t>Banco Central de Bolivia</t>
  </si>
  <si>
    <t>Letras del Banco Central de Bolivia con Opción de Rescate Anticipado</t>
  </si>
  <si>
    <t>ASFI/DSVSC-ED-BCB-032/2015</t>
  </si>
  <si>
    <t>NR00392204</t>
  </si>
  <si>
    <t>Credibolsa S.A. Agencia de Bolsa</t>
  </si>
  <si>
    <t>ASFI/DSVSC-ED-BTB-046/2020</t>
  </si>
  <si>
    <t>BTB-N1U-20</t>
  </si>
  <si>
    <t>ASFI/DSV-ED-BTB-033/2013</t>
  </si>
  <si>
    <t>BTB-N1U-13</t>
  </si>
  <si>
    <t>ASFI/DSVSC-ED-BEC-036/2019</t>
  </si>
  <si>
    <t>BEC-4-N1A-19</t>
  </si>
  <si>
    <t>BNB Valores S.A.</t>
  </si>
  <si>
    <t>BEC-4-N1B-19</t>
  </si>
  <si>
    <t>ASFI/DSVSC-ED-BEC-025/2016</t>
  </si>
  <si>
    <t>BEC-3-N1U-16</t>
  </si>
  <si>
    <t>ASFI/DSVSC-ED-BEC-033/2016</t>
  </si>
  <si>
    <t>BEC-3-N2U-16</t>
  </si>
  <si>
    <t>ASFI/DSVSC-ED-BEC-004/2018</t>
  </si>
  <si>
    <t>BEC-3-N1U-18</t>
  </si>
  <si>
    <t>ASFI/DSV-ED-BEC-033/2021</t>
  </si>
  <si>
    <t>BEC-5-N1U-21</t>
  </si>
  <si>
    <t>ASFI/DSVSC-ED-FFO-039/2016</t>
  </si>
  <si>
    <t>FFO-1-N1U-16</t>
  </si>
  <si>
    <t>CAISA - Agencia de Bolsa</t>
  </si>
  <si>
    <t>ASFI/DSV-ED-FFO-007/2022</t>
  </si>
  <si>
    <t>FFO-N1U-22</t>
  </si>
  <si>
    <t>ASFI/DSVSC-ED-BGA-031/2020</t>
  </si>
  <si>
    <t>BGA-1-N1U-20</t>
  </si>
  <si>
    <t>GanaValores Agencia de Bolsa S.A.</t>
  </si>
  <si>
    <t>ASFI/DSVSC-ED-BGA 015/2018</t>
  </si>
  <si>
    <t>BGA-1-N1A-18</t>
  </si>
  <si>
    <t>BGA-1-N1B-18</t>
  </si>
  <si>
    <t>ASFI/DSVSC-ED-BGA-041/2016</t>
  </si>
  <si>
    <t>BGA-N1U-16</t>
  </si>
  <si>
    <t>ASFI/DSVSC-ED-BGA-017/2019</t>
  </si>
  <si>
    <t xml:space="preserve">BGA-N1U-19 </t>
  </si>
  <si>
    <t>Mercantil Santa Cruz Agencia de Bolsa Sociedad Anónima</t>
  </si>
  <si>
    <t>ASFI/DSV-ED-BGA-043/2021</t>
  </si>
  <si>
    <t>BGA-N1U-21</t>
  </si>
  <si>
    <t>ASFI/DSVSC-ED-BME-024/2016</t>
  </si>
  <si>
    <t>BME-1-E1D-16</t>
  </si>
  <si>
    <t>ASFI/DSVSC-ED-BME-023/2017</t>
  </si>
  <si>
    <t>BME-1-E1C-17</t>
  </si>
  <si>
    <t>BME-1-E1D-17</t>
  </si>
  <si>
    <t>ASFI/DSVSC-ED-BME-016/2019</t>
  </si>
  <si>
    <t>BME-2-E1A-19</t>
  </si>
  <si>
    <t>BME-2-E1B-19</t>
  </si>
  <si>
    <t>BME-2-E1C-19</t>
  </si>
  <si>
    <t>ASFI/DSVSC-ED-BME-021/2020</t>
  </si>
  <si>
    <t>BME-2-N1A-20</t>
  </si>
  <si>
    <t>BME-2-N1B-20</t>
  </si>
  <si>
    <t>ASFI/DSVSC-ED-BME-037/2020</t>
  </si>
  <si>
    <t>BME-2-N2A-20</t>
  </si>
  <si>
    <t>BME-2-N2B-20</t>
  </si>
  <si>
    <t>ASFI/DSV-ED-BME-014/2021</t>
  </si>
  <si>
    <t>BME-2-N1U-21</t>
  </si>
  <si>
    <t>ASFI/DSV-ED-BME-015/2021</t>
  </si>
  <si>
    <t>BME-2-N2U-21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</si>
  <si>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</si>
  <si>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</si>
  <si>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</si>
  <si>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</si>
  <si>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</si>
  <si>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</si>
  <si>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ASFI/DSVSC-ED-BNB-013/2016</t>
  </si>
  <si>
    <t>BNB-1-N1U-16</t>
  </si>
  <si>
    <t>ASFI/DSVSC-ED-BNB-014/2016</t>
  </si>
  <si>
    <t>BNB-1-N2U-16</t>
  </si>
  <si>
    <t>ASFI/DSVSC-ED-BNB-015/2020</t>
  </si>
  <si>
    <t>BNB-3-N1U-20</t>
  </si>
  <si>
    <t>ASFI/DSVSC-ED-BNB-017/2020</t>
  </si>
  <si>
    <t>BNB-3-N2U-20</t>
  </si>
  <si>
    <t>ASFI/DSVSC-ED-BNB-018/2020</t>
  </si>
  <si>
    <t>BNB-3-N3U-20</t>
  </si>
  <si>
    <t>ASFI/DSV-ED-BNB-023/2014</t>
  </si>
  <si>
    <t>BNB-2-E1D-14</t>
  </si>
  <si>
    <t>ASFI/DSVSC-ED-BNB-016/2016</t>
  </si>
  <si>
    <t>BNB-2-N4C-16</t>
  </si>
  <si>
    <t>ASFI/DSVSC-ED-BNB-004/2017</t>
  </si>
  <si>
    <t>BNB-E1A-17</t>
  </si>
  <si>
    <t>BNB-E1B-17</t>
  </si>
  <si>
    <t>ASFI/DSVSC-ED-BNB-028/2019</t>
  </si>
  <si>
    <t>BNB-E1U-19</t>
  </si>
  <si>
    <t>ASFI/DSVSC-ED-FIE-007/2016</t>
  </si>
  <si>
    <t>FIE-2-N1B-16</t>
  </si>
  <si>
    <t>ASFI/DSVSC-ED-FIE-028/2016</t>
  </si>
  <si>
    <t>FIE-2-N2B-16</t>
  </si>
  <si>
    <t>ASFI/DSVSC-RED-FIE-008/2018</t>
  </si>
  <si>
    <t>FIE-2-N1B-18</t>
  </si>
  <si>
    <t>ASFI/DSVSC-ED-FIE-012/2020</t>
  </si>
  <si>
    <t>FIE-3-N1U-20</t>
  </si>
  <si>
    <t>ASFI/DSVSC-ED-FIE-057/2020</t>
  </si>
  <si>
    <t>FIE-3-N2U-20</t>
  </si>
  <si>
    <t>ASFI/DSV-ED-FIE-039/2021</t>
  </si>
  <si>
    <t>FIE-3-N2U-21</t>
  </si>
  <si>
    <t>ASFI/DSV-ED-FIE-024/2014</t>
  </si>
  <si>
    <t>FIE-N1B-14</t>
  </si>
  <si>
    <t>ASFI/DSVSC-ED-FIE-007/2017</t>
  </si>
  <si>
    <t>FIE-N1A-17</t>
  </si>
  <si>
    <t>FIE-N1B-17</t>
  </si>
  <si>
    <t>ASFI/DSVSC-ED-FIE-003/2019</t>
  </si>
  <si>
    <t>FIE-N1A-19</t>
  </si>
  <si>
    <t>FIE-N1B-19</t>
  </si>
  <si>
    <t>ASFI/DSV-ED-FIE-029/2021</t>
  </si>
  <si>
    <t>FIE-E1U-21</t>
  </si>
  <si>
    <t>Banco PYME de la Comunidad S.A.</t>
  </si>
  <si>
    <t>ASFI/DSVSC-ED-FCO-002/2016</t>
  </si>
  <si>
    <t>FCO-E1U-16</t>
  </si>
  <si>
    <t>ASFI/DSV-ED-BSO-016/2014</t>
  </si>
  <si>
    <t>BSO-2-N1U-14</t>
  </si>
  <si>
    <t>ASFI/DSVSC-ED-BSO-029/2017</t>
  </si>
  <si>
    <t>BSO-3-N1U-17</t>
  </si>
  <si>
    <t>ASFI/DSVSC-ED-BSO-012/2018</t>
  </si>
  <si>
    <t>BSO-3-N1U-18</t>
  </si>
  <si>
    <t>ASFI/DSVSC-ED-BSO-021/2019</t>
  </si>
  <si>
    <t>BSO-3-N1U-19</t>
  </si>
  <si>
    <t>Bisa Leasing S.A.</t>
  </si>
  <si>
    <t>ASFI/DSV-ED-BIL-012/2015</t>
  </si>
  <si>
    <t>BIL-4-N1U-15</t>
  </si>
  <si>
    <t>ASFI/DSVSC-ED-BIL-016/2017</t>
  </si>
  <si>
    <t>BIL-4-N1A-17</t>
  </si>
  <si>
    <t>BIL-4-N1B-17</t>
  </si>
  <si>
    <t>ASFI/DSVSC-ED-BIL-002/2018</t>
  </si>
  <si>
    <t>BIL-4-N1B-18</t>
  </si>
  <si>
    <t>BIL-4-N1C-18</t>
  </si>
  <si>
    <t>ASFI/DSVSC-ED-BIL-031/2016</t>
  </si>
  <si>
    <t>BIL-4-N2B-16</t>
  </si>
  <si>
    <t>ASFI/DSVSC-ED-BIL-013/2018</t>
  </si>
  <si>
    <t>BIL-5-N2U-18</t>
  </si>
  <si>
    <t>ASFI/DSVSC-ED-BIL-011/2019</t>
  </si>
  <si>
    <t>BIL-5-N1B-19</t>
  </si>
  <si>
    <t>BIL-5-N1C-19</t>
  </si>
  <si>
    <t>ASFI/DSVSC-ED-BIL-043/2020</t>
  </si>
  <si>
    <t>BIL-5-N1A-20</t>
  </si>
  <si>
    <t>BIL-5-N1B-20</t>
  </si>
  <si>
    <t>ASFI/DSV-ED-BIL-034/2021</t>
  </si>
  <si>
    <t>BIL-6-N1A-21</t>
  </si>
  <si>
    <t>BIL-6-N1B-21</t>
  </si>
  <si>
    <t>BNB Leasing S.A.</t>
  </si>
  <si>
    <t>Bonos BNB Leasing III</t>
  </si>
  <si>
    <t>ASFI/DSVSC-ED-BNL-025/2020</t>
  </si>
  <si>
    <t>BNL-N1A-20</t>
  </si>
  <si>
    <t>BNL-N1B-20</t>
  </si>
  <si>
    <t>ASFI/DSV-ED-BNL-011/2021</t>
  </si>
  <si>
    <t>BNL-3-N1U-21</t>
  </si>
  <si>
    <t>ASFI/DSV-ED-BNL-012/2021</t>
  </si>
  <si>
    <t>BNL-3-N2U-21</t>
  </si>
  <si>
    <t>ASFI/DSV-ED-BNL-024/2021</t>
  </si>
  <si>
    <t>BNL-3-E3U-21</t>
  </si>
  <si>
    <t>ASFI/DSVSC-ED-BNL-005/2018</t>
  </si>
  <si>
    <t>BNL-E1A-18</t>
  </si>
  <si>
    <t>BNL-E1B-18</t>
  </si>
  <si>
    <t>CAMSA INDUSTRIA Y COMERCIO S.A.</t>
  </si>
  <si>
    <t>ASFI/DSVSC-ED-CMI-023/2019</t>
  </si>
  <si>
    <t>CMI-1-N1U-19</t>
  </si>
  <si>
    <t>CLÍNICA METROPOLITANA DE LAS AMÉRICAS S.A.</t>
  </si>
  <si>
    <t>ASFI/DSVSC-ED-CTM-053/2020</t>
  </si>
  <si>
    <t>CTM-1-N1U-20</t>
  </si>
  <si>
    <t>COBEE</t>
  </si>
  <si>
    <t>ASFI/DSV-ED-BPC-002/2014</t>
  </si>
  <si>
    <t>BPC-4-N2U-14</t>
  </si>
  <si>
    <t>ASFI/DSV-ED-BPC-026/2014</t>
  </si>
  <si>
    <t>BPC-4-N4U-14</t>
  </si>
  <si>
    <t>ASFI/DSVSC-ED-BPC-034/2016</t>
  </si>
  <si>
    <t>BPC-4-N1U-16</t>
  </si>
  <si>
    <t>ASFIJDSVSC-ED-BPC-022/2020</t>
  </si>
  <si>
    <t>BPC-5-N1U-20</t>
  </si>
  <si>
    <t>DISTRIBUIDORA MAYORISTA DE TECNOLOGÍA S.A. "DISMATEC S.A."</t>
  </si>
  <si>
    <t>ASFI/DSVSC-ED-DMT-035/2019</t>
  </si>
  <si>
    <t>DMT-1-N1A-19</t>
  </si>
  <si>
    <t>DMT-1-N1B-19</t>
  </si>
  <si>
    <t>Droguería INTI S.A.</t>
  </si>
  <si>
    <t>ASFI/DSVSC-ED-DIN-038/2015</t>
  </si>
  <si>
    <t>DIN-2-N1B-15</t>
  </si>
  <si>
    <t>DIN-2-N1C-15</t>
  </si>
  <si>
    <t>DIN-2-N1D-15</t>
  </si>
  <si>
    <t>DIN-2-N1E-15</t>
  </si>
  <si>
    <t>Bonos INTI VI</t>
  </si>
  <si>
    <t>ASFI/DSVSC-ED-DIN-042/2016</t>
  </si>
  <si>
    <t>DIN-N1U-16</t>
  </si>
  <si>
    <t>Banco Pyme Eco Futuro S.A.</t>
  </si>
  <si>
    <t>ASFI/DSV-ED-FEF-030/2021</t>
  </si>
  <si>
    <t>FEF-4-N1U-21</t>
  </si>
  <si>
    <t>ASFI/DSV-ED-FEF-028/2014</t>
  </si>
  <si>
    <t>FEF-2-N1U-14</t>
  </si>
  <si>
    <t>ASFI/DSVSC-ED-FEF-001/2017</t>
  </si>
  <si>
    <t>FEF-N1U-17</t>
  </si>
  <si>
    <t>ENDE Transmisión S.A.</t>
  </si>
  <si>
    <t>ASFI/DSVSC-ED-TDE-025/2019</t>
  </si>
  <si>
    <t>TDE-1-N1U-19</t>
  </si>
  <si>
    <t>ASFI/DSV-ED-TDE-041/2021</t>
  </si>
  <si>
    <t>TDE-1-N4U-21</t>
  </si>
  <si>
    <t>ASFI/DSV-ED-TDE-045/2021</t>
  </si>
  <si>
    <t>TDE-1-N5U-21</t>
  </si>
  <si>
    <t>ASFI/DSV-ED-TDE-046/2021</t>
  </si>
  <si>
    <t>TDE-1-N6U-21</t>
  </si>
  <si>
    <t>ASFI/DSV-ED-TDE-002/2022</t>
  </si>
  <si>
    <t>TDE-1-N1U-22</t>
  </si>
  <si>
    <t>ASFI/DSV-ED-TDE-003/2022</t>
  </si>
  <si>
    <t>TDE-1-N2U-22</t>
  </si>
  <si>
    <t>ASFI/DSVSC-ED-TDE-026/2019</t>
  </si>
  <si>
    <t>TDE-1-N2U-19</t>
  </si>
  <si>
    <t>ASFI/DSVCS-ED-TDE-010/2020</t>
  </si>
  <si>
    <t>TDE-1-N3U-20</t>
  </si>
  <si>
    <t>ASFI/DSVSC-ED-TDE-011/2020</t>
  </si>
  <si>
    <t>TDE-1-N4U-20</t>
  </si>
  <si>
    <t>ASFI/DSVSC-ED-TDE-033/2020</t>
  </si>
  <si>
    <t>TDE-1-N5U-20</t>
  </si>
  <si>
    <t>ASFI/DSVSC-ED-TDE-034/2020</t>
  </si>
  <si>
    <t>TDE-1-N6U-20</t>
  </si>
  <si>
    <t>ASFI/DSV-ED-TDE-027/2021</t>
  </si>
  <si>
    <t>TDE-1-N1U-21</t>
  </si>
  <si>
    <t>ASFI/DSV-ED-TDE-028/2021</t>
  </si>
  <si>
    <t>TDE-1-N2U-21</t>
  </si>
  <si>
    <t>ASFI/DSV-ED-TDE-040/2021</t>
  </si>
  <si>
    <t>TDE-1-N3U-21</t>
  </si>
  <si>
    <t>Equipo Petrolero Sociedad Anónima (EQUIPETROL S.A.)</t>
  </si>
  <si>
    <t>ASFI/DSVSC-ED-EPE-020/2015</t>
  </si>
  <si>
    <t>EPE-1-N2U-15</t>
  </si>
  <si>
    <t>Fábrica Nacional de Cemento S.A. (FANCESA)</t>
  </si>
  <si>
    <t>ASFI/DSVSC-ED-FAN-044/2016</t>
  </si>
  <si>
    <t>FAN-4-N1U-16</t>
  </si>
  <si>
    <t>ASFI/DSVSC-ED-FAN-028/2017</t>
  </si>
  <si>
    <t>FAN-4-N1A-17</t>
  </si>
  <si>
    <t>FAN-4-N1B-17</t>
  </si>
  <si>
    <t>FINO</t>
  </si>
  <si>
    <t>ASFI/DSVSC-ED-FIN-031/2019</t>
  </si>
  <si>
    <t>FIN-4-N1U-19</t>
  </si>
  <si>
    <t>ASFI/DSVSC-ED-FIN-032/2019</t>
  </si>
  <si>
    <t>FIN-4-N2U-19</t>
  </si>
  <si>
    <t>ASFI/DSVSC-ED-FIN-033/2019</t>
  </si>
  <si>
    <t>FIN-4-N3U-19</t>
  </si>
  <si>
    <t>Empresa Ferroviaria Oriental S.A.</t>
  </si>
  <si>
    <t>ASFI/DSVSC-ED-EFO-018/2015</t>
  </si>
  <si>
    <t>EFO-1-N1D-15</t>
  </si>
  <si>
    <t>ASFI/DSV-ED-EFO-036/2021</t>
  </si>
  <si>
    <t>EFO-N2U-21</t>
  </si>
  <si>
    <t>ASFI/DSV-ED-EFO-037/2021</t>
  </si>
  <si>
    <t>EFO-N3U-21</t>
  </si>
  <si>
    <t>ASFI/DSV-ED-EFO-025/2021</t>
  </si>
  <si>
    <t>EFO-N1U-21</t>
  </si>
  <si>
    <t>ASFI/DSVSC-ED-FSL-036/2020</t>
  </si>
  <si>
    <t>FSL-2-E1A-20</t>
  </si>
  <si>
    <t>FSL-2-E1B-20</t>
  </si>
  <si>
    <t>FSL-2-E1C-20</t>
  </si>
  <si>
    <t>FSL-2-E1D-20</t>
  </si>
  <si>
    <t>Fortaleza Leasing S.A.</t>
  </si>
  <si>
    <t>Bonos Fortaleza Leasing 2020</t>
  </si>
  <si>
    <t>ASFI/DSVSC-ED-FLE-035/2020</t>
  </si>
  <si>
    <t>FLE-N1A-20</t>
  </si>
  <si>
    <t>FLE-N1B-20</t>
  </si>
  <si>
    <t>Gas &amp; Electricidad S.A.</t>
  </si>
  <si>
    <t>ASFI/DSVSC-ED-GYE-030/2020</t>
  </si>
  <si>
    <t>GYE-2-N1U-20</t>
  </si>
  <si>
    <t>ASFI/DSVSC-ED-G&amp;E-010/2018</t>
  </si>
  <si>
    <t>GYE-2-N1A-18</t>
  </si>
  <si>
    <t>GYE-2-N1B-18</t>
  </si>
  <si>
    <t>Bonos GAS &amp; ELECTRICIDAD SOCIEDAD ANÓNIMA</t>
  </si>
  <si>
    <t>ASFI/DSVSC-ED-GYE-002/2017</t>
  </si>
  <si>
    <t>GYE-N1B-17</t>
  </si>
  <si>
    <t>Bonos GYE</t>
  </si>
  <si>
    <t>ASFI/DSVSC-ED-GYE-010/2019</t>
  </si>
  <si>
    <t>GYE-N1U-19</t>
  </si>
  <si>
    <t>Gobierno Autónomo Municipal de La Paz</t>
  </si>
  <si>
    <t>ASFI/DSVSC-ED-MLP-007/2018</t>
  </si>
  <si>
    <t>MLP-1-N1U-18</t>
  </si>
  <si>
    <t>Granja Avícola Integral Sofía Ltda.</t>
  </si>
  <si>
    <t>Grupo Empresarial de Inversiones Nacional Vida S.A.</t>
  </si>
  <si>
    <t>ASFI/DSVSC-ED-GNI-004/2019</t>
  </si>
  <si>
    <t>GNI-1-N1A-19</t>
  </si>
  <si>
    <t>GNI-1-N1B-19</t>
  </si>
  <si>
    <t>GNI-1-N1C-19</t>
  </si>
  <si>
    <t>ASFI/DSVSC-ED-GNI-024/2019</t>
  </si>
  <si>
    <t>GNI-1-N2U-19</t>
  </si>
  <si>
    <t>IMPORT. EXPORT. LAS LOMAS LTDA.</t>
  </si>
  <si>
    <t>ASFI/DSVSC-ED-IEL-013/2020</t>
  </si>
  <si>
    <t>IEL-1-N1U-20</t>
  </si>
  <si>
    <t>ASFI/DSVSC-ED-IEL-014/2020</t>
  </si>
  <si>
    <t>IEL-1-N2U-20</t>
  </si>
  <si>
    <t>ASFI/DSVSC-ED-IEL-003/2021</t>
  </si>
  <si>
    <t>IEL-1-N1U-21</t>
  </si>
  <si>
    <t>ASFI/DSVSC-ED-IEL-004/2021</t>
  </si>
  <si>
    <t>IEL-1-N2U-21</t>
  </si>
  <si>
    <t>Industrias Oleaginosas S.A.</t>
  </si>
  <si>
    <t>ASFI/DSVSC-ED-OIL-019/2017</t>
  </si>
  <si>
    <t>IOL-2-N1B-17</t>
  </si>
  <si>
    <t>IOL-2-N1C-17</t>
  </si>
  <si>
    <t>ASFI/DSVSC-ED-IOL-017/2018</t>
  </si>
  <si>
    <t>IOL-2-N1A-18</t>
  </si>
  <si>
    <t>IOL-2-N1B-18</t>
  </si>
  <si>
    <t>IOL-2-N1C-18</t>
  </si>
  <si>
    <t>Industrias Sucroalcoholeras ISA S.A.</t>
  </si>
  <si>
    <t>ASFI/DSVSC-ED-ISA-021/2017</t>
  </si>
  <si>
    <t>ISA-1-E1U-17</t>
  </si>
  <si>
    <t>Valores Union S.A.</t>
  </si>
  <si>
    <t>ASFI/DSVSC-ED-ISA-022/2017</t>
  </si>
  <si>
    <t>ISA-1-E2U-17</t>
  </si>
  <si>
    <t>Ingeniería y Construcciones Técnicas INCOTEC S.A.</t>
  </si>
  <si>
    <t>ASFI/DSVSC-ED-ICT-016/2020</t>
  </si>
  <si>
    <t>ICT-1-N1A-20</t>
  </si>
  <si>
    <t>ICT-1-N1B-20</t>
  </si>
  <si>
    <t>ITACAMBA CEMENTO S.A.</t>
  </si>
  <si>
    <t>ASFI/DSVSC-ED-ITA-005/2019</t>
  </si>
  <si>
    <t>ITA-1-N1U-19</t>
  </si>
  <si>
    <t>ASFI/DSVSC-ED-ITA-006/2019</t>
  </si>
  <si>
    <t>ITA-1-N2U-19</t>
  </si>
  <si>
    <t>Jalasoft S.R.L.</t>
  </si>
  <si>
    <t>NIBOL LTDA.</t>
  </si>
  <si>
    <t>ASFI/DSVSC-ED-NIB-015/2019</t>
  </si>
  <si>
    <t>NIB-1-N1A-19</t>
  </si>
  <si>
    <t>NIB-1-N1B-19</t>
  </si>
  <si>
    <t>ASFI/DSVSC-ED-NIB-020/2020</t>
  </si>
  <si>
    <t>NIB-1-N1A-20</t>
  </si>
  <si>
    <t>NIB-1-N1B-20</t>
  </si>
  <si>
    <t>NUTRIOIL S.A.</t>
  </si>
  <si>
    <t>ASFI/DSVSC-ED-NUT-038/2020</t>
  </si>
  <si>
    <t>NUT-2-N1U-20</t>
  </si>
  <si>
    <t>ASFI/DSVS-ED-NUT-030/2017</t>
  </si>
  <si>
    <t>NUT-2-N1A-17</t>
  </si>
  <si>
    <t>NUT-2-N1B-17</t>
  </si>
  <si>
    <t>NUT-2-N1C-17</t>
  </si>
  <si>
    <t>Panamerican Investments S.A.</t>
  </si>
  <si>
    <t>ASFI/DSVSC-ED-PIN-007/2020</t>
  </si>
  <si>
    <t>PIN-1-N1U-20</t>
  </si>
  <si>
    <t>ASFI/DSVSC-ED-PIN-008/2020</t>
  </si>
  <si>
    <t>PIN-1-E2U-20</t>
  </si>
  <si>
    <t>Patrimonio Autónomo AMERICAN IRIS – BISA ST</t>
  </si>
  <si>
    <t>Valores de Titularización AMERICAN IRIS-BISA ST</t>
  </si>
  <si>
    <t xml:space="preserve">ASFI/DSVSC-TD-PAI-001/2019 </t>
  </si>
  <si>
    <t>PAI-TD-NU</t>
  </si>
  <si>
    <t>Patrimonio Autónomo BISA ST – CIDRE IFD</t>
  </si>
  <si>
    <t>Valores de Titularización BISA ST-CIDRE IFD</t>
  </si>
  <si>
    <t>ASFI/DSVSC-TD-PCI-001/2020</t>
  </si>
  <si>
    <t>PCI-TD-NB</t>
  </si>
  <si>
    <t>Patrimonio Autónomo BISA ST - DIACONÍA II</t>
  </si>
  <si>
    <t>Valores de Titularización BISA ST - DIACONIA II</t>
  </si>
  <si>
    <t>ASFI/DSVSC-PA-DII-002/2017</t>
  </si>
  <si>
    <t>DII-TD-NC</t>
  </si>
  <si>
    <t>Patrimonio Autónomo BISA ST – FUBODE IFD</t>
  </si>
  <si>
    <t>Valores de Titularización BISA ST-FUBODE IFD</t>
  </si>
  <si>
    <t>ASFI/DSVSC-TD-FUB-001/2018</t>
  </si>
  <si>
    <t>FUB-TD-NE</t>
  </si>
  <si>
    <t>Patrimonio Autónomo BISA ST - FUBODE II</t>
  </si>
  <si>
    <t>Valores de Titularización BISA ST - FUBODE II</t>
  </si>
  <si>
    <t>ASFI/DSV-TD-PFD-002/2021</t>
  </si>
  <si>
    <t>PFD-TD-NB</t>
  </si>
  <si>
    <t>PFD-TD-NC</t>
  </si>
  <si>
    <t>PFD-TD-ND</t>
  </si>
  <si>
    <t>Patrimonio Autónomo CHÁVEZ - BDP ST 044</t>
  </si>
  <si>
    <t>Patrimonio Autónomo CHÁVEZ - BDP ST 053</t>
  </si>
  <si>
    <t>Patrimonio Autónomo CRESPAL - BDP ST 035</t>
  </si>
  <si>
    <t>Valores de Titularización CRESPAL - BDP ST 035</t>
  </si>
  <si>
    <t>ASFI/DSV-TD-CRP-001/2017</t>
  </si>
  <si>
    <t>CRP-TD-NB</t>
  </si>
  <si>
    <t>PATRIMONIO AUTÓNOMO CRESPAL - BDP ST 035</t>
  </si>
  <si>
    <t>CRP-TD-NC</t>
  </si>
  <si>
    <t>Patrimonio Autónomo GRANOSOL – BISA ST</t>
  </si>
  <si>
    <t>Valores de Titularización GRANOSOL – BISA ST</t>
  </si>
  <si>
    <t>ASFI/DSVSC-TD-PGB-005/2020</t>
  </si>
  <si>
    <t>PGB-TD-NU</t>
  </si>
  <si>
    <t>Patrimonio Autónomo MADEPA – iBOLSA ST 001</t>
  </si>
  <si>
    <t>Valores de Titularización MADEPA - iBOLSA ST 001</t>
  </si>
  <si>
    <t>ASFI/DSVSC-PA-MDI-003/2020</t>
  </si>
  <si>
    <t xml:space="preserve">iBOLSA </t>
  </si>
  <si>
    <t>MDI-TD-NB</t>
  </si>
  <si>
    <t>MDI-TD-NC</t>
  </si>
  <si>
    <t>MDI-TD-ND</t>
  </si>
  <si>
    <t>MDI-TD-NE</t>
  </si>
  <si>
    <t>MDI-TD-NF</t>
  </si>
  <si>
    <t>MDI-TD-NG</t>
  </si>
  <si>
    <t>MDI-TD-NH</t>
  </si>
  <si>
    <t>Patrimonio Autónomo MICROCRÉDITO IFD - BDP ST 038</t>
  </si>
  <si>
    <t>Valores de Titularización PRO MUJER IFD - BDP ST 038</t>
  </si>
  <si>
    <t>ASFI/DSVSC/TD-PMF-002/2018</t>
  </si>
  <si>
    <t>PMF-TD-NC</t>
  </si>
  <si>
    <t>PATRIMONIO AUTÓNOMO MICROCRÉDITO IFD - BDP ST 038</t>
  </si>
  <si>
    <t>PMF-TD-ND</t>
  </si>
  <si>
    <t>Patrimonio Autónomo MICROCRÉDITO IFD - BDP ST 041</t>
  </si>
  <si>
    <t>Valores de Titularización CRECER IFD - BDP ST 041</t>
  </si>
  <si>
    <t>ASFI/DSVSC-PA-PMG-003/2018</t>
  </si>
  <si>
    <t>PMG-TD-ND</t>
  </si>
  <si>
    <t>Patrimonio Autónomo MICROCRÉDITO IFD - BDP ST 042</t>
  </si>
  <si>
    <t>Valores de Titularización CIDRE IFD - BDP ST 042</t>
  </si>
  <si>
    <t>ASFI/DSVSC/TD-PMA-002/2019</t>
  </si>
  <si>
    <t>PATRIMONIO AUTÓNOMO MICROCRÉDITO IFD - BDP ST 042</t>
  </si>
  <si>
    <t>PMA-TD-NC</t>
  </si>
  <si>
    <t>PMA-TD-ND</t>
  </si>
  <si>
    <t>Patrimonio Autónomo MICROCRÉDITO IFD - BDP ST 043</t>
  </si>
  <si>
    <t>Valores de Titularización CRECER IFD - BDP ST 043</t>
  </si>
  <si>
    <t>ASFI/DSVSC-TD-PMH-004/2018</t>
  </si>
  <si>
    <t>PMH-TD-ND</t>
  </si>
  <si>
    <t>Patrimonio Autónomo MICROCRÉDITO IFD - BDP ST 045</t>
  </si>
  <si>
    <t>Valores de Titularización CRECER IFD - BDP ST 045</t>
  </si>
  <si>
    <t>ASFI/DSVSC-TD-PMT-003/2019</t>
  </si>
  <si>
    <t>PMT-TD-ND</t>
  </si>
  <si>
    <t>Patrimonio Autónomo MICROCRÉDITO IFD - BDP ST 046</t>
  </si>
  <si>
    <t>Valores de Titularización "PRO MUJER IFD - BDP ST 046"</t>
  </si>
  <si>
    <t>ASFI/DSVSC-TD-PMJ-004/2019</t>
  </si>
  <si>
    <t>PMJ-TD-NB</t>
  </si>
  <si>
    <t>PATRIMONIO AUTÓNOMO MICROCRÉDITO IFD - BDP ST 046</t>
  </si>
  <si>
    <t>PMJ-TD-NC</t>
  </si>
  <si>
    <t>PMJ-TD-ND</t>
  </si>
  <si>
    <t>Patrimonio Autónomo MICROCRÉDITO IFD - BDP ST 047</t>
  </si>
  <si>
    <t>Valores de Titularización CRECER IFD - BDP ST 047</t>
  </si>
  <si>
    <t>ASFI/DSVSC-TD-PMB-005/2019</t>
  </si>
  <si>
    <t>PMB-TD-NC</t>
  </si>
  <si>
    <t>PATRIMONIO AUTÓNOMO MICROCRÉDITO IFD - BDP ST 047</t>
  </si>
  <si>
    <t>PMB-TD-ND</t>
  </si>
  <si>
    <t>Patrimonio Autónomo MICROCRÉDITO IFD - BDP ST 051</t>
  </si>
  <si>
    <t>Valores de Titularización CRECER IFD - BDP ST 051</t>
  </si>
  <si>
    <t>ASFI/DSV-TD-PML-001/2021</t>
  </si>
  <si>
    <t>PML-TD-NU</t>
  </si>
  <si>
    <t>Patrimonio Autónomo MICROCRÉDITO IFD - BDP ST 052</t>
  </si>
  <si>
    <t>Valores de Titularización PRO MUJER IFD - BDP ST 052</t>
  </si>
  <si>
    <t>ASFI/DSVSC-TD-PMK-004/2020</t>
  </si>
  <si>
    <t>PMK-TD-NU</t>
  </si>
  <si>
    <t>Patrimonio Autónomo MICROCRÉDITO IFD - BDP ST 054</t>
  </si>
  <si>
    <t>Valores de Titularización PRO MUJER IFD - BDP ST 054</t>
  </si>
  <si>
    <t>ASFI/DSV-TD-PMN-003/2021</t>
  </si>
  <si>
    <t>PMN-TD-NU</t>
  </si>
  <si>
    <t>Patrimonio Autónomo NUEVATEL – BDP ST 049</t>
  </si>
  <si>
    <t>Valores de Titularización NUEVATEL - BDP ST 049</t>
  </si>
  <si>
    <t>ASFI/DSVSC-TD-PTL-002/2020</t>
  </si>
  <si>
    <t>PTL-TD-NA</t>
  </si>
  <si>
    <t>PATRIMONIO AUTÓNOMO NUEVATEL – BDP ST 049</t>
  </si>
  <si>
    <t>PTL-TD-NB</t>
  </si>
  <si>
    <t>PILAT S.R.L.</t>
  </si>
  <si>
    <t>ASFI/DSVSC-ED-PAR-003/2016</t>
  </si>
  <si>
    <t>PAR-1-N1U-16</t>
  </si>
  <si>
    <t>ASFI/DSVSC-ED-PAR-005/2016</t>
  </si>
  <si>
    <t>PAR-1-N2U-16</t>
  </si>
  <si>
    <t>ASFI/DSVSC-ED-PAR-009/2016</t>
  </si>
  <si>
    <t>PAR-1-N3U-16</t>
  </si>
  <si>
    <t>ASFI/DSV-ED-PAR-004/2022</t>
  </si>
  <si>
    <t>PAR-2-N1U-22</t>
  </si>
  <si>
    <t>ASFI/DSV-ED-PAR-006/2022</t>
  </si>
  <si>
    <t>PAR-2-N3U-22</t>
  </si>
  <si>
    <t>PLASTIFORTE S. R. L.</t>
  </si>
  <si>
    <t>ASFI/DSVSC-ED-PTF-005/2021</t>
  </si>
  <si>
    <t>PTF-1-N1U-21</t>
  </si>
  <si>
    <t>Procesadora de Oleaginosas PROLEGA S.A.</t>
  </si>
  <si>
    <t>ASFI/DSVSC-ED-POL-043/2016</t>
  </si>
  <si>
    <t>POL-1-N2U-16</t>
  </si>
  <si>
    <t>ASFI/DSVSC-ED-POL-018/2017</t>
  </si>
  <si>
    <t>POL-2-N1U-17</t>
  </si>
  <si>
    <t>ASFI/DSVSC-ED-POL-014/2018</t>
  </si>
  <si>
    <t>POL-2-N1U-18</t>
  </si>
  <si>
    <t>ASFI/DSVSC-ED-POL-025/2017</t>
  </si>
  <si>
    <t>POL-2-N2U-17</t>
  </si>
  <si>
    <t>ASFI/DSVSC-ED-POL-039/2020</t>
  </si>
  <si>
    <t>POL-3-E1U-20</t>
  </si>
  <si>
    <t>ASFI/DSVSC-ED-POL-040/2020</t>
  </si>
  <si>
    <t>POL-3-N2U-20</t>
  </si>
  <si>
    <t>ASFI/DSV-ED-POL-032/2021</t>
  </si>
  <si>
    <t>POL-PB1-E13U</t>
  </si>
  <si>
    <t>Santa Cruz Securities Agencia de Bolsa S.A.</t>
  </si>
  <si>
    <t>SOBOCE S.A.</t>
  </si>
  <si>
    <t>ASFI/DSVSC-ED-SBC-030/2016</t>
  </si>
  <si>
    <t>SBC-7-N1U-16</t>
  </si>
  <si>
    <t>ASFI/DSVSC-ED-SBC-016/2018</t>
  </si>
  <si>
    <t>SBC-7-N1U-18</t>
  </si>
  <si>
    <t xml:space="preserve">ASFI/DSVSC-ED-SBC-008/2019 </t>
  </si>
  <si>
    <t xml:space="preserve">SBC-7-N1U-19 </t>
  </si>
  <si>
    <t>ASFI/DSVSC-ED-SBC-009/2019</t>
  </si>
  <si>
    <t>SBC-7-N2U-19</t>
  </si>
  <si>
    <t>ASFI/DSVSC-ED-SBC-049/2020</t>
  </si>
  <si>
    <t>SBC-8-N1U-20</t>
  </si>
  <si>
    <t>Sociedad Minera Illapa S.A.</t>
  </si>
  <si>
    <t>Telefónica Celular de Bolivia S.A. (TELECEL)</t>
  </si>
  <si>
    <t>ASFI/DSVSC-ED-TCB-031/2015</t>
  </si>
  <si>
    <t>TCB-2-N1B-15</t>
  </si>
  <si>
    <t>ASFI/DSVSC-ED-TCB-026/2017</t>
  </si>
  <si>
    <t>TCB-2-N1A-17</t>
  </si>
  <si>
    <t>TCB-2-N1B-17</t>
  </si>
  <si>
    <t>TCB-2-N1C-17</t>
  </si>
  <si>
    <t>ASFI/DSVSC-ED-TCB-029/2016</t>
  </si>
  <si>
    <t>TCB-2-N1A-16</t>
  </si>
  <si>
    <t>TCB-2-N1B-16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</si>
  <si>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</si>
  <si>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</si>
  <si>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</si>
  <si>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</si>
  <si>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</si>
  <si>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</si>
  <si>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Bonos TELECEL V</t>
  </si>
  <si>
    <t>ASFI/DSVSC-ED-TCB-052/2020</t>
  </si>
  <si>
    <t>TCB-N1U-20</t>
  </si>
  <si>
    <t>Toyosa S.A.</t>
  </si>
  <si>
    <t>ASFI/DSVSC-ED-TYS-035/2016</t>
  </si>
  <si>
    <t>TYS-2-N2D-16</t>
  </si>
  <si>
    <t>ASFI/DSV-ED-TYS-035/2021</t>
  </si>
  <si>
    <t>TYS-PB4-E1U</t>
  </si>
  <si>
    <t>ASFI/DSVSC-ED-TYS-024/2017</t>
  </si>
  <si>
    <t>TYS-3-E1C-17</t>
  </si>
  <si>
    <t>TSM S.A.</t>
  </si>
  <si>
    <t>Bonos Participativos TSM DENIMS 001</t>
  </si>
  <si>
    <t>ASFI/DSVSC-ED-TSM-003/2017</t>
  </si>
  <si>
    <t>TSM-N1U-17</t>
  </si>
  <si>
    <t>Bonos TSM 001</t>
  </si>
  <si>
    <t>ASFI/DSVSC-ED-TSM-024/2020</t>
  </si>
  <si>
    <t>TSM-E1U-20</t>
  </si>
  <si>
    <t xml:space="preserve">YPFB TRANSIERRA S.A.                               </t>
  </si>
  <si>
    <t>ASFI/DSVSC-ED-TRA-010/2016</t>
  </si>
  <si>
    <t>TRA-1-E1C-16</t>
  </si>
  <si>
    <t>FONDOS DE INVERSIÓN ABIERTOS Y CERRADOS</t>
  </si>
  <si>
    <t>CARTERA Y TASAS DE RENDIMIENTO A 1 y 30 DÍAS</t>
  </si>
  <si>
    <t>(en miles de bolivianos y porcentajes)</t>
  </si>
  <si>
    <t>FONDOS DE INVERSIÓN ABIERTOS</t>
  </si>
  <si>
    <t>FONDOS DE INVERSIÓN ABIERTOS EN BOLIVIANOS</t>
  </si>
  <si>
    <t>SAFI Administradora</t>
  </si>
  <si>
    <t>Denominación del Fondo de Inversión</t>
  </si>
  <si>
    <t xml:space="preserve">Cartera Fondos
 (Bs miles) </t>
  </si>
  <si>
    <t>TR</t>
  </si>
  <si>
    <t>1 Día</t>
  </si>
  <si>
    <t>30 Días</t>
  </si>
  <si>
    <t>Bisa Sociedad Administradora de Fondos de Inversión S.A.</t>
  </si>
  <si>
    <t>A Medida Fondo de Inversión Abierto de Corto Plazo</t>
  </si>
  <si>
    <t>Élite Fondo de Inversión Abierto de Corto Plazo</t>
  </si>
  <si>
    <t>Proyección Fondo de Inversión Abierto de Largo Plazo</t>
  </si>
  <si>
    <t>Ultra Fondo de Inversión Abierto de Mediano Plazo</t>
  </si>
  <si>
    <t>BNB SAFI S.A. Sociedad Administradora de Fondos de Inversión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</si>
  <si>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</si>
  <si>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</si>
  <si>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</si>
  <si>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</si>
  <si>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Sociedad Administradora de Fondos de Inversión S.A.</t>
  </si>
  <si>
    <t>Credifondo + Rendimiento Fondo de Inversión Abierto a Mediano Plazo</t>
  </si>
  <si>
    <t>Credifondo Crecimiento Bs Fondo de Inversión Abierto a Largo Plazo</t>
  </si>
  <si>
    <t xml:space="preserve">Credifondo Liquidez Bs Fondo de Inversión Abierto a Mediano Plazo  </t>
  </si>
  <si>
    <t>Credifondo Renta Inmediata Fondo de Inversión Abierto a Corto Plazo</t>
  </si>
  <si>
    <t>Fortaleza Sociedad Administradora de Fondos de Inversión S.A.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</si>
  <si>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</si>
  <si>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</si>
  <si>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</si>
  <si>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</si>
  <si>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Ganadero Sociedad Administradora de Fondos de Inversión S.A</t>
  </si>
  <si>
    <t>GanaRendimiento Fondo de Inversión Abierto a Corto Plazo</t>
  </si>
  <si>
    <t>Santa Cruz Investments Sociedad Administradora de Fondos de Inversión S.A.</t>
  </si>
  <si>
    <t>Renta Activa Bolivianos - Fondo de Inversión Abierto de Corto Plazo</t>
  </si>
  <si>
    <t>Sociedad Administradora de Fondos de Inversión Mercantil Santa Cruz S.A.</t>
  </si>
  <si>
    <t>+Beneficio Fondo Mutuo Mediano Plazo</t>
  </si>
  <si>
    <t>Crecer Bolivianos - Fondo Mutuo Mediano Plazo</t>
  </si>
  <si>
    <t xml:space="preserve"> Dinámico Fondo Mutuo Corto Plazo</t>
  </si>
  <si>
    <t>Previsor Fondo Mutuo Largo Plazo</t>
  </si>
  <si>
    <t>Superior Fondo Mutuo Mediano Plazo</t>
  </si>
  <si>
    <t>Sociedad Administradora de Fondos de Inversión Unión S.A.</t>
  </si>
  <si>
    <t>Activo Unión Bs Fondo de Inversión Abierto Largo Plazo</t>
  </si>
  <si>
    <t>Fondo de Inversión Dinero Unión - Corto Plazo</t>
  </si>
  <si>
    <t>XTRAVALOR Unión FIA Mediano Plazo</t>
  </si>
  <si>
    <t>Total Fondos en Bolivianos</t>
  </si>
  <si>
    <t>FONDOS DE INVERSIÓN ABIERTOS EN DÓLARES ESTADOUNIDENSES</t>
  </si>
  <si>
    <t>Capital Fondo de Inversión Abierto de Mediano Plazo</t>
  </si>
  <si>
    <t>Premier Fondo de Inversión Abierto de Corto Plazo</t>
  </si>
  <si>
    <t>BNB  S.A. Sociedad Administradora de Fondos de Inversión</t>
  </si>
  <si>
    <t>Efectivo Fondo de Inversión Corto Plazo</t>
  </si>
  <si>
    <t>Portafolio Fondo de Inversión Mediano Plazo</t>
  </si>
  <si>
    <t xml:space="preserve">Credifondo Liquidez USD Fondo de Inversión Abierto a Mediano Plazo </t>
  </si>
  <si>
    <t>Credifondo Crecimiento USD. Fondo de Inversión Abierto a Largo Plazo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</si>
  <si>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</si>
  <si>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</si>
  <si>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</si>
  <si>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</si>
  <si>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</si>
  <si>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</si>
  <si>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GanaInversiones Fondo de Inversión Abierto a Corto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</si>
  <si>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</si>
  <si>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</si>
  <si>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</si>
  <si>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</si>
  <si>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</si>
  <si>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</si>
  <si>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Total Fondos en Dólares Estadounidenses</t>
  </si>
  <si>
    <t>FONDOS DE INVERSIÓN ABIERTOS EN UFV</t>
  </si>
  <si>
    <t>UFV Rendimiento Total</t>
  </si>
  <si>
    <t>Total Fondos en UFV</t>
  </si>
  <si>
    <t>TOTAL CARTERA FONDOS DE INVERSIÓN ABIERTOS</t>
  </si>
  <si>
    <t>FONDOS DE INVERSIÓN CERRADOS</t>
  </si>
  <si>
    <t>FONDOS DE INVERSIÓN CERRADOS EN BOLIVIANOS</t>
  </si>
  <si>
    <t>Alianza SAFI S.A. Sociedad Administradora de Fondos de Inversión</t>
  </si>
  <si>
    <t>Crecimiento Fondo de Inversión Cerrado</t>
  </si>
  <si>
    <t>Capital + Gestionadora de Activos Sociedad Administradora de Fondos de Inversión S.A.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</si>
  <si>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</si>
  <si>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</si>
  <si>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</si>
  <si>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</si>
  <si>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Capital para el crecimiento empresarial Sociedad Administradora de Fondos de Inversión S.A. - CAPCEM SAFI S.A.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</si>
  <si>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</si>
  <si>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</si>
  <si>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</si>
  <si>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</si>
  <si>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Credifondo Promotor Fondo de Inversión Cerrado</t>
  </si>
  <si>
    <t>FIPADE Sociedad Administradora de Fondos de Inversión S.A.</t>
  </si>
  <si>
    <t>INTERFIN Fondo de Inversión Cerrado</t>
  </si>
  <si>
    <t>Acelerador de Empresas Fondo de Inversión Cerrado</t>
  </si>
  <si>
    <t>Inversor Fondo de Inversión Cerrado</t>
  </si>
  <si>
    <t>MiPyME Fondo de Inversión Cerrado</t>
  </si>
  <si>
    <t>Fortaleza PYME II Fondo de Inversión Cerrado</t>
  </si>
  <si>
    <t>Marca Verde Sociedad Administradora de Fondos de Inversión S.A.</t>
  </si>
  <si>
    <t>CAP Fondo de Inversión Cerrado</t>
  </si>
  <si>
    <t>Panamerican Sociedad Administradora de Fondos de Inversión S.A.</t>
  </si>
  <si>
    <t>FIBRA Fondo de Inversión Cerrado</t>
  </si>
  <si>
    <t>PYME Progreso Fondo de Inversión Cerrado Serie - A</t>
  </si>
  <si>
    <t>PYME Progreso Fondo de Inversión Cerrado Serie - B</t>
  </si>
  <si>
    <t>Renta Activa Agroindustrial Fondo de Inversión Cerrado</t>
  </si>
  <si>
    <t>Renta Activa Emergente Fondo de Inversión Cerrado</t>
  </si>
  <si>
    <t>Renta Activa Puente Fondo de Inversión Cerrado</t>
  </si>
  <si>
    <t>MSC Expansión Fondo de Inversión Cerrado</t>
  </si>
  <si>
    <t>Productivo Fondo de Inversión Cerrado</t>
  </si>
  <si>
    <t xml:space="preserve">FONDOS DE INVERSIÓN CERRADOS EN DÓLARES ESTADOUNIDENSES </t>
  </si>
  <si>
    <t>Global Fondo de Inversión Cerrado</t>
  </si>
  <si>
    <t>Capital Para el Crecimiento Empresarial Sociedad Administradora de Fondos de Inversión S.A. - CAPCEM SAFI S.A.</t>
  </si>
  <si>
    <t>Diverso Import - Export Fondo de Inversión Cerrado</t>
  </si>
  <si>
    <t>K12 Fondo de Inversión Cerrado</t>
  </si>
  <si>
    <t>TOTAL FONDOS EN DÓLARES ESTADOUNIDENSES</t>
  </si>
  <si>
    <t>TOTAL CARTERA FONDOS DE INVERSIÓN CERRADOS</t>
  </si>
  <si>
    <t>TOTAL CARTERA DE FONDOS ABIERTOS Y CERRADOS</t>
  </si>
  <si>
    <t>BEC</t>
  </si>
  <si>
    <t>BGA</t>
  </si>
  <si>
    <t>BIL</t>
  </si>
  <si>
    <t>BIS</t>
  </si>
  <si>
    <t>BME</t>
  </si>
  <si>
    <t>BNB</t>
  </si>
  <si>
    <t>BNL</t>
  </si>
  <si>
    <t>BPC</t>
  </si>
  <si>
    <t>BSO</t>
  </si>
  <si>
    <t>BTB</t>
  </si>
  <si>
    <t>BUN</t>
  </si>
  <si>
    <t>CJN</t>
  </si>
  <si>
    <t>CLA</t>
  </si>
  <si>
    <t>COR</t>
  </si>
  <si>
    <t>CRE</t>
  </si>
  <si>
    <t>CRP</t>
  </si>
  <si>
    <t>DII</t>
  </si>
  <si>
    <t>DIN</t>
  </si>
  <si>
    <t>EFO</t>
  </si>
  <si>
    <t>ELF</t>
  </si>
  <si>
    <t>EPE</t>
  </si>
  <si>
    <t>FAN</t>
  </si>
  <si>
    <t>FCO</t>
  </si>
  <si>
    <t>FEF</t>
  </si>
  <si>
    <t>FFO</t>
  </si>
  <si>
    <t>FIE</t>
  </si>
  <si>
    <t>FIN</t>
  </si>
  <si>
    <t>FLE</t>
  </si>
  <si>
    <t>FPR</t>
  </si>
  <si>
    <t>FSL</t>
  </si>
  <si>
    <t>FUB</t>
  </si>
  <si>
    <t>GNI</t>
  </si>
  <si>
    <t>GYE</t>
  </si>
  <si>
    <t>HLT</t>
  </si>
  <si>
    <t>IEL</t>
  </si>
  <si>
    <t>IOL</t>
  </si>
  <si>
    <t>ITA</t>
  </si>
  <si>
    <t>JSF</t>
  </si>
  <si>
    <t>MLP</t>
  </si>
  <si>
    <t>NFB</t>
  </si>
  <si>
    <t>NIB</t>
  </si>
  <si>
    <t>NUT</t>
  </si>
  <si>
    <t>PAR</t>
  </si>
  <si>
    <t>PCH</t>
  </si>
  <si>
    <t>PCI</t>
  </si>
  <si>
    <t>PCO</t>
  </si>
  <si>
    <t>PFD</t>
  </si>
  <si>
    <t>PGB</t>
  </si>
  <si>
    <t>PIN</t>
  </si>
  <si>
    <t>PLR</t>
  </si>
  <si>
    <t>PMA</t>
  </si>
  <si>
    <t>PMC</t>
  </si>
  <si>
    <t>PMH</t>
  </si>
  <si>
    <t>PMJ</t>
  </si>
  <si>
    <t>PMK</t>
  </si>
  <si>
    <t>PMN</t>
  </si>
  <si>
    <t>POL</t>
  </si>
  <si>
    <t>PTF</t>
  </si>
  <si>
    <t>PTL</t>
  </si>
  <si>
    <t>SBC</t>
  </si>
  <si>
    <t>SIS</t>
  </si>
  <si>
    <t>SMI</t>
  </si>
  <si>
    <t>SOF</t>
  </si>
  <si>
    <t>TCB</t>
  </si>
  <si>
    <t>TGN</t>
  </si>
  <si>
    <t>TRA</t>
  </si>
  <si>
    <t>TRD</t>
  </si>
  <si>
    <t>TSM</t>
  </si>
  <si>
    <t>TYS</t>
  </si>
  <si>
    <t>VAH</t>
  </si>
  <si>
    <t>VID</t>
  </si>
  <si>
    <t>BCB</t>
  </si>
  <si>
    <t>CMI</t>
  </si>
  <si>
    <t>GRB</t>
  </si>
  <si>
    <t>ICT</t>
  </si>
  <si>
    <t>IDI</t>
  </si>
  <si>
    <t>TDE</t>
  </si>
  <si>
    <t>DMT</t>
  </si>
  <si>
    <t>PML</t>
  </si>
  <si>
    <t>Agencias de Bolsa</t>
  </si>
  <si>
    <t>BIA</t>
  </si>
  <si>
    <t>BNB Valores S.A. Agencia de Bolsa</t>
  </si>
  <si>
    <t>NVA</t>
  </si>
  <si>
    <t>Compañía Americana de Inversiones S.A.</t>
  </si>
  <si>
    <t>CAI</t>
  </si>
  <si>
    <t>Credibolsa S.A. Agencia de Bolsa Filial del Banco de Crédito de Bolivia S.A.</t>
  </si>
  <si>
    <t>CBA</t>
  </si>
  <si>
    <t>iBolsa Agencia de Bolsa S.A.</t>
  </si>
  <si>
    <t>IBO</t>
  </si>
  <si>
    <t>Mercantil Santa Cruz Agencia de Bolsa S. A.</t>
  </si>
  <si>
    <t>MIB</t>
  </si>
  <si>
    <t>Panamerican Securities S.A. Agencia de Bolsa</t>
  </si>
  <si>
    <t>PAN</t>
  </si>
  <si>
    <t>Santa Cruz Securities S.A. Agencia de Bolsa Filial de banco Fassil S.A.</t>
  </si>
  <si>
    <t>SZS</t>
  </si>
  <si>
    <t>Sudaval Agencia de Bolsa S.A.</t>
  </si>
  <si>
    <t>SUD</t>
  </si>
  <si>
    <t>Valores Unión S.A. Agencia de Bolsa Filial del Banco Unión S.A.</t>
  </si>
  <si>
    <t>VUN</t>
  </si>
  <si>
    <t>GVA</t>
  </si>
  <si>
    <t>Multivalores Agencia de Bolsa S.A</t>
  </si>
  <si>
    <t>MAB</t>
  </si>
  <si>
    <t>Entidad de Depósito de Valores</t>
  </si>
  <si>
    <t>Entidad de Depósito de Valores de Bolivia S.A.</t>
  </si>
  <si>
    <t>EDB</t>
  </si>
  <si>
    <t>Sociedades Administradoras de Fondos de Inversión</t>
  </si>
  <si>
    <t>SBI</t>
  </si>
  <si>
    <t>SNA</t>
  </si>
  <si>
    <t>SCM</t>
  </si>
  <si>
    <t>SCF</t>
  </si>
  <si>
    <t>SFO</t>
  </si>
  <si>
    <t>Santa Cruz INVESTMENTS Sociedad Administradora de Fondos de Inversión S.A.</t>
  </si>
  <si>
    <t>SSC</t>
  </si>
  <si>
    <t xml:space="preserve">Sociedad Administradora de Fondos de Inversión Mercantil Santa Cruz S.A. </t>
  </si>
  <si>
    <t>SME</t>
  </si>
  <si>
    <t>SUN</t>
  </si>
  <si>
    <t xml:space="preserve">Panamerican Sociedad Administradora de 
 Fondos de Inversión S.A
</t>
  </si>
  <si>
    <t>SPA</t>
  </si>
  <si>
    <t>SMV</t>
  </si>
  <si>
    <t>SAL</t>
  </si>
  <si>
    <t>SFE</t>
  </si>
  <si>
    <t xml:space="preserve">Capital para el crecimiento empresarial Sociedad Administradora de Fondos de Inversión S.A. </t>
  </si>
  <si>
    <t>CAP</t>
  </si>
  <si>
    <t>Ganadero Sociedad Administradora de Fondos de Inversión S.A.</t>
  </si>
  <si>
    <t>GAI</t>
  </si>
  <si>
    <t>AICC Sociedad Administradora de Fondos de Inversión S.A.</t>
  </si>
  <si>
    <t>AFI</t>
  </si>
  <si>
    <t>Titularizadoras</t>
  </si>
  <si>
    <t>Bisa Sociedad de Titularización S.A.</t>
  </si>
  <si>
    <t>BIT</t>
  </si>
  <si>
    <t>BDP Sociedad de Titularización S.A</t>
  </si>
  <si>
    <t>NAT</t>
  </si>
  <si>
    <t xml:space="preserve">iBolsa Sociedad de Titularización S.A. </t>
  </si>
  <si>
    <t xml:space="preserve">IST </t>
  </si>
  <si>
    <t>Bolsas de Valores</t>
  </si>
  <si>
    <t>BBV</t>
  </si>
  <si>
    <t>Emisores</t>
  </si>
  <si>
    <t>Alianza Compañía de Seguros y Reaseguros S.A. E.M.A.</t>
  </si>
  <si>
    <t>ALG</t>
  </si>
  <si>
    <t>Alianza Vida Seguros y Reaseguros S.A.</t>
  </si>
  <si>
    <t>ALI</t>
  </si>
  <si>
    <t>Almacenes Internacionales S.A. (RAISA)</t>
  </si>
  <si>
    <t>RAI</t>
  </si>
  <si>
    <t>Banco Bisa S.A.</t>
  </si>
  <si>
    <t>Banco de Desarrollo Productivo S.A.M. - BDP S.A.M.</t>
  </si>
  <si>
    <t>Banco PYME Ecofuturo S.A.</t>
  </si>
  <si>
    <t>Banco PYME Los Andes ProCredit S.A.</t>
  </si>
  <si>
    <t>Bisa Seguros y Reaseguros S.A.</t>
  </si>
  <si>
    <t>BSG</t>
  </si>
  <si>
    <t>Tesoro General de la Nación</t>
  </si>
  <si>
    <t>Bodegas y Viñedos de La Concepción S.A.</t>
  </si>
  <si>
    <t>BVC</t>
  </si>
  <si>
    <t>Cervecería Boliviana Nacional S.A.</t>
  </si>
  <si>
    <t>CBN</t>
  </si>
  <si>
    <t>CAC</t>
  </si>
  <si>
    <t>Compañía Boliviana de Energía Eléctrica S.A.-Bolivian Power Company Limited - Sucursal Bolivia</t>
  </si>
  <si>
    <t>CRU</t>
  </si>
  <si>
    <t>Compañía Molinera Boliviana S.A.</t>
  </si>
  <si>
    <t>CMB</t>
  </si>
  <si>
    <t>Distribuidora de Electricidad La Paz S.A. DELAPAZ</t>
  </si>
  <si>
    <t>ELP</t>
  </si>
  <si>
    <t>Droguería Inti S.A.</t>
  </si>
  <si>
    <t>Empresa de Ingeniería y Servicios Integrales Cochabamba S.A.</t>
  </si>
  <si>
    <t>Empresa de Luz y Fuerza Eléctrica Cochabamba S.A.</t>
  </si>
  <si>
    <t>Distribuidora de Electricidad ENDE de Oruro S.A.</t>
  </si>
  <si>
    <t>EEO</t>
  </si>
  <si>
    <t>ENDE Servicios y Construcciones S.A.</t>
  </si>
  <si>
    <t>ESE</t>
  </si>
  <si>
    <t>Empresa Eléctrica Corani Sociedad Anónima</t>
  </si>
  <si>
    <t>Empresa Eléctrica Guaracachi S.A.</t>
  </si>
  <si>
    <t>GUA</t>
  </si>
  <si>
    <t>Empresa Ferroviaria Andina S.A.</t>
  </si>
  <si>
    <t>FCA</t>
  </si>
  <si>
    <t>Empresa Nacional de Telecomunicaciones S.A.</t>
  </si>
  <si>
    <t>ENT</t>
  </si>
  <si>
    <t>Fábrica Nacional de Cemento S.A.</t>
  </si>
  <si>
    <t>Ferroviaria Oriental S.A.</t>
  </si>
  <si>
    <t>Gobierno Municipal de Santa Cruz de la Sierra</t>
  </si>
  <si>
    <t>MSC</t>
  </si>
  <si>
    <t>Gravetal Bolivia S.A.</t>
  </si>
  <si>
    <t>Industrias de Aceite S.A.</t>
  </si>
  <si>
    <t>ISA</t>
  </si>
  <si>
    <t>Ingenio Sucroalcoholero AGUAI S.A.</t>
  </si>
  <si>
    <t>AGU</t>
  </si>
  <si>
    <t>Inversiones Inmobiliarias IRALA S.A.</t>
  </si>
  <si>
    <t>IIR</t>
  </si>
  <si>
    <t>La Boliviana Ciacruz de Seguros y Reaseguros S.A.</t>
  </si>
  <si>
    <t>BSR</t>
  </si>
  <si>
    <t>La Papelera S.A.</t>
  </si>
  <si>
    <t>PAP</t>
  </si>
  <si>
    <t>La Vitalicia Seguros y Reaseguros de Vida S.A.</t>
  </si>
  <si>
    <t>LVI</t>
  </si>
  <si>
    <t>Nacional Seguros Patrimoniales y Fianzas S.A.</t>
  </si>
  <si>
    <t>LSP</t>
  </si>
  <si>
    <t>Mercantile Investment Corporation (Bolivia) S.A.</t>
  </si>
  <si>
    <t>MIN</t>
  </si>
  <si>
    <t>Nacional Seguros Vida y Salud S.A.</t>
  </si>
  <si>
    <t>NSP</t>
  </si>
  <si>
    <t>Pil Andina S.A.</t>
  </si>
  <si>
    <t>PIL</t>
  </si>
  <si>
    <t>Tigre S.A. Tubos, Conexiones y Cables</t>
  </si>
  <si>
    <t>Procesadora de Oleaginosas Prolega S.A.</t>
  </si>
  <si>
    <t>Seguros Illimani S.A.</t>
  </si>
  <si>
    <t>Sociedad Agroindustrial Nutrioil S.A.</t>
  </si>
  <si>
    <t>Sociedad Boliviana de Cemento S.A.</t>
  </si>
  <si>
    <t>Sociedad Hotelera Los Tajibos S.A.</t>
  </si>
  <si>
    <t>Telefónica Celular de Bolivia S.A.</t>
  </si>
  <si>
    <t>YPFB Andina S.A.</t>
  </si>
  <si>
    <t>EPA</t>
  </si>
  <si>
    <t>YPFB Chaco S.A.</t>
  </si>
  <si>
    <t>YPFB Transierra S.A.</t>
  </si>
  <si>
    <t>YPFB Transporte S.A.</t>
  </si>
  <si>
    <t>Zona Franca Oruro S.A.</t>
  </si>
  <si>
    <t>ZFO</t>
  </si>
  <si>
    <t>Nibol Ltda.</t>
  </si>
  <si>
    <t>Industria Textil TSM S.A.</t>
  </si>
  <si>
    <t xml:space="preserve">Import. Export. Las Lomas Ltda. </t>
  </si>
  <si>
    <t>Clinica Metropolitana de las Americas S.A.</t>
  </si>
  <si>
    <t>CTM</t>
  </si>
  <si>
    <t>Ovando S.A.</t>
  </si>
  <si>
    <t>OVA</t>
  </si>
  <si>
    <t>CAMSA Industria y Comercio S.A.</t>
  </si>
  <si>
    <t xml:space="preserve">Sociedad de Inversiones Biopetrol S.A. </t>
  </si>
  <si>
    <t>BIO</t>
  </si>
  <si>
    <t>Manufactura de Papeles S.A. (MADEPA)</t>
  </si>
  <si>
    <t>MAD</t>
  </si>
  <si>
    <t>Plastiforte S.R.L.</t>
  </si>
  <si>
    <t xml:space="preserve">Parque Industrial Latinoamericano S.R.L. (PILAT S.R.L.) </t>
  </si>
  <si>
    <t>Credifondo Garantiza Fondo de Inversión Cerrado</t>
  </si>
  <si>
    <t>CGF</t>
  </si>
  <si>
    <t>Patrimonios Autónomos</t>
  </si>
  <si>
    <t xml:space="preserve"> PAI  </t>
  </si>
  <si>
    <t xml:space="preserve"> DII  </t>
  </si>
  <si>
    <t xml:space="preserve"> FUB  </t>
  </si>
  <si>
    <t xml:space="preserve"> PMC  </t>
  </si>
  <si>
    <t xml:space="preserve"> PAZ  </t>
  </si>
  <si>
    <t xml:space="preserve"> CRP</t>
  </si>
  <si>
    <t xml:space="preserve"> MDI  </t>
  </si>
  <si>
    <t>Patrimonio Autónomo MICROCRÉDITO IFD - BDP ST 031</t>
  </si>
  <si>
    <t>VTC</t>
  </si>
  <si>
    <t>Patrimonio Autónomo MICROCRÉDITO IFD - BDP ST 032</t>
  </si>
  <si>
    <t>VCR</t>
  </si>
  <si>
    <t>Patrimonio Autónomo MICROCRÉDITO IFD - BDP ST 034</t>
  </si>
  <si>
    <t>PAM</t>
  </si>
  <si>
    <t>Patrimonio Autónomo MICROCRÉDITO IFD - BDP ST 036</t>
  </si>
  <si>
    <t xml:space="preserve"> PMI  </t>
  </si>
  <si>
    <t>Patrimonio Autónomo MICROCRÉDITO IFD - BDP ST 037</t>
  </si>
  <si>
    <t xml:space="preserve"> PMD  </t>
  </si>
  <si>
    <t>PMF</t>
  </si>
  <si>
    <t xml:space="preserve"> PMG  </t>
  </si>
  <si>
    <t xml:space="preserve"> PMT  </t>
  </si>
  <si>
    <t xml:space="preserve"> PMB  </t>
  </si>
  <si>
    <t>Patrimonio Autónomo Unipartes - BDP ST 030</t>
  </si>
  <si>
    <t xml:space="preserve"> PAU</t>
  </si>
  <si>
    <t>Patrimonio Autónomo BISA ST - DIACONIA II</t>
  </si>
  <si>
    <t>NR00392208</t>
  </si>
  <si>
    <t>ASFI/DSV-ED-NUT-008/2022</t>
  </si>
  <si>
    <t>NUT-PB2-E1U</t>
  </si>
  <si>
    <t>DETALLE DEL NÚMERO DE PARTICIPANTES POR FONDO DE INVERSIÓN</t>
  </si>
  <si>
    <t>Número de participantes</t>
  </si>
  <si>
    <t>TOTAL FONDOS EN BOLIVIANOS</t>
  </si>
  <si>
    <t xml:space="preserve">FONDOS DE INVERSIÓN ABIERTOS EN DÓLARES ESTADOUNIDENSES </t>
  </si>
  <si>
    <t xml:space="preserve">TOTAL FONDOS EN DÓLARES ESTADOUNIDENSES </t>
  </si>
  <si>
    <t>TOTAL FONDOS EN UFV´s</t>
  </si>
  <si>
    <t>TOTAL FONDOS DE INVERSIÓN ABIERTOS</t>
  </si>
  <si>
    <t>FONDOS DE INVERSIÓN CERRADOS EN DÓLARES ESTADOUNIDENSES</t>
  </si>
  <si>
    <t xml:space="preserve">CARTERA POR EMISOR </t>
  </si>
  <si>
    <t>Emisor</t>
  </si>
  <si>
    <t>Monto</t>
  </si>
  <si>
    <t>Porcentaje</t>
  </si>
  <si>
    <t>Liquidez</t>
  </si>
  <si>
    <t>Inv. Extranjero</t>
  </si>
  <si>
    <t>Otros</t>
  </si>
  <si>
    <t>Reporto</t>
  </si>
  <si>
    <t>Total</t>
  </si>
  <si>
    <t xml:space="preserve">FONDOS DE INVERSIÓN ABIERTOS </t>
  </si>
  <si>
    <t xml:space="preserve">CARTERA POR INSTRUMENTO </t>
  </si>
  <si>
    <t>Instrumento</t>
  </si>
  <si>
    <t>Acciones registradas en bolsa</t>
  </si>
  <si>
    <t>Bonos bancarios bursátiles</t>
  </si>
  <si>
    <t>Bonos a largo plazo</t>
  </si>
  <si>
    <t>Bonos municipales</t>
  </si>
  <si>
    <t>Bonos participativos emitidos por pequeñas y medianas empresas (PyMES)</t>
  </si>
  <si>
    <t>Cupones de bonos</t>
  </si>
  <si>
    <t>Depósitos a plazo fijo</t>
  </si>
  <si>
    <t>Pagarés bursátiles</t>
  </si>
  <si>
    <t>Valores de contenido crediticio</t>
  </si>
  <si>
    <t>Inversiones en el extranjero (*)</t>
  </si>
  <si>
    <t>(*) El detalle se encuentra en la siguiente hoja</t>
  </si>
  <si>
    <t xml:space="preserve">Bono Corporativo </t>
  </si>
  <si>
    <t xml:space="preserve">Nota Estructurada </t>
  </si>
  <si>
    <t>CARTERA POR INSTRUMENTO DE LAS INVERSIONES EN EL EXTRANJERO</t>
  </si>
  <si>
    <t xml:space="preserve">Bono de Deuda Soberana </t>
  </si>
  <si>
    <t>Commercial Paper</t>
  </si>
  <si>
    <t>Cuota de Participación en Fondo de Inversión Abierto, Mutuo o similar en el Extranjero</t>
  </si>
  <si>
    <t>Time Deposit</t>
  </si>
  <si>
    <t>TOTAL</t>
  </si>
  <si>
    <t>FONDOS DE INVERSIÓN CERRADOS 
CARTERA POR EMISOR</t>
  </si>
  <si>
    <t>NOTA: Pueden producirse variaciones en las cifras, que obedecen a reprocesos de información posteriores a la elaboración del presente reporte.</t>
  </si>
  <si>
    <t>CARTERA DE FONDOS DE INVERSIÓN CERRADOS</t>
  </si>
  <si>
    <t>Bonos del Tesoro</t>
  </si>
  <si>
    <t>Cupones de Bonos</t>
  </si>
  <si>
    <t xml:space="preserve">Letras del Banco Central de Bolivia con Opción de Rescate Anticipado </t>
  </si>
  <si>
    <t xml:space="preserve">Letra del Tesoro </t>
  </si>
  <si>
    <t xml:space="preserve">FONDOS DE INVERSIÓN CERRADOS  </t>
  </si>
  <si>
    <t>ESTRATIFICACIÓN DE LA CARTERA POR PLAZO DE VIDA</t>
  </si>
  <si>
    <t>PLAZO DE VIDA (EN DÍAS)</t>
  </si>
  <si>
    <t>Límite inferior</t>
  </si>
  <si>
    <t>Límite superior</t>
  </si>
  <si>
    <t>Nota.- En FIA no se esta considerando los instrumentos financieros: Acciones, Inversiones en el extranjero, Otros y Liquidez.</t>
  </si>
  <si>
    <t xml:space="preserve">           En FIC no se esta considerando los instrumentos financieros:  Acciones,Inversiones en el extranjero, Otros (Instrumentos sin oferta pública) y Liquidez.</t>
  </si>
  <si>
    <t>Fuente: Información elaborada a partir de los Informes Diarios del FRUV.</t>
  </si>
  <si>
    <t>(en miles de bolivianos)</t>
  </si>
  <si>
    <t xml:space="preserve">TASAS DE RENDIMIENTO DE COMPRA VENTA PONDERADAS POR PLAZO Y MONEDA
MERCADO PRIMARIO </t>
  </si>
  <si>
    <t>INSTRUMENTO</t>
  </si>
  <si>
    <t xml:space="preserve">EMISOR </t>
  </si>
  <si>
    <t>Días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</si>
  <si>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</si>
  <si>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</si>
  <si>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</si>
  <si>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</si>
  <si>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</si>
  <si>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</si>
  <si>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</si>
  <si>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</si>
  <si>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</si>
  <si>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</si>
  <si>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BLP</t>
  </si>
  <si>
    <t>OPERACIONES  EN DÓLARES ESTADOUNIDENSES</t>
  </si>
  <si>
    <t xml:space="preserve">OPERACIONES EN UNIDAD DE FOMENTO A LA VIVIENDA </t>
  </si>
  <si>
    <t>V</t>
  </si>
  <si>
    <t>TASAS DE RENDIMIENTO DE COMPRA VENTA PONDERADAS POR PLAZO Y MONEDA 
MERCADO SECUNDARIO</t>
  </si>
  <si>
    <t>BBB</t>
  </si>
  <si>
    <t>CUP</t>
  </si>
  <si>
    <t>DPF</t>
  </si>
  <si>
    <t>VTD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</si>
  <si>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</si>
  <si>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</si>
  <si>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</si>
  <si>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</si>
  <si>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</si>
  <si>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</si>
  <si>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</si>
  <si>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BTS</t>
  </si>
  <si>
    <t>CARTERA PROPIA Y CLIENTES AGENCIAS DE BOLSA</t>
  </si>
  <si>
    <t xml:space="preserve">Agencia de Bolsa </t>
  </si>
  <si>
    <t>Cartera Propia</t>
  </si>
  <si>
    <t>Cartera de Clientes</t>
  </si>
  <si>
    <t>*</t>
  </si>
  <si>
    <t xml:space="preserve">No incluyen FI, Cias de Seguros ni AFP´s </t>
  </si>
  <si>
    <t>* Se incluye Inversiones en el Extranjero</t>
  </si>
  <si>
    <t>AGENCIAS DE BOLSA</t>
  </si>
  <si>
    <t>CARTERA PROPIA POR TIPO DE INSTRUMENTO</t>
  </si>
  <si>
    <t>Tipo de instrumento</t>
  </si>
  <si>
    <t xml:space="preserve">Monto </t>
  </si>
  <si>
    <t>Participación (%)</t>
  </si>
  <si>
    <t>Acciones no registradas en bolsa</t>
  </si>
  <si>
    <t>Bonos del tesoro</t>
  </si>
  <si>
    <t>Cuotas de participación fondos de inversión cerrados</t>
  </si>
  <si>
    <t>Inversiones en el extranjero</t>
  </si>
  <si>
    <t>CARTERA DE CLIENTES POR TIPO DE INSTRUMENTO</t>
  </si>
  <si>
    <t>Bonos participativos emitidos por pequeñas y medianas empresas (PYME)</t>
  </si>
  <si>
    <t>Pagarés de mesa de negociación</t>
  </si>
  <si>
    <t xml:space="preserve">* No incluyen FI, Cias de Seguros ni AFP´s </t>
  </si>
  <si>
    <t>NÚMERO DE CLIENTES POR AGENCIAS DE BOLSA</t>
  </si>
  <si>
    <t>AGENCIA DE BOLSA</t>
  </si>
  <si>
    <t>NÚMERO DE CLIENTES</t>
  </si>
  <si>
    <t>iBOLSA S.A.</t>
  </si>
  <si>
    <t>Mercantil Santa Cruz Agencia de Bolsa S.A.</t>
  </si>
  <si>
    <t>Multivalores Agencia de Bolsa S.A.</t>
  </si>
  <si>
    <t>MONTO NEGOCIADO EN LA BOLSA BOLIVIANA DE VALORES S.A. POR TIPO DE OPERACIÓN</t>
  </si>
  <si>
    <t>(Expresado en miles de bolivianos)</t>
  </si>
  <si>
    <t>FECHA</t>
  </si>
  <si>
    <t>COMPRA/VENTA DEFINITIVA</t>
  </si>
  <si>
    <t>MERCADO PRIMARIO</t>
  </si>
  <si>
    <t>COMPRA/VENTA DE REPORTO</t>
  </si>
  <si>
    <t>REPORTE DE EMISIONES VIGENTES</t>
  </si>
  <si>
    <t>NR00392216</t>
  </si>
  <si>
    <t>NR00392217</t>
  </si>
  <si>
    <t>ASFI/DSV-ED-BSO-010/2022</t>
  </si>
  <si>
    <t>BSO-4-N1U-22</t>
  </si>
  <si>
    <t>ASFI/DSV-ED-DMT-012/2022</t>
  </si>
  <si>
    <t>DMT-1-N1U-22</t>
  </si>
  <si>
    <t>Tienda Amiga ER S.A.</t>
  </si>
  <si>
    <t>Bonos TIENDA AMIGA</t>
  </si>
  <si>
    <t>ASFI/DSV-ED-TAE-013/2022</t>
  </si>
  <si>
    <t>TAE-N1A-22</t>
  </si>
  <si>
    <t>TAE-N1B-22</t>
  </si>
  <si>
    <t>ASFI/DSV-ED-TAE-009/2022</t>
  </si>
  <si>
    <t>TAE-PB1-N2U</t>
  </si>
  <si>
    <t>ASFI/DSV-ED-TYS-011/2022</t>
  </si>
  <si>
    <t>TYS-PB4-E2U</t>
  </si>
  <si>
    <t>TAE</t>
  </si>
  <si>
    <t>Cuota de Participación en Fondo de Inversión Cerrado en el Extranjero</t>
  </si>
  <si>
    <t>CFC</t>
  </si>
  <si>
    <t>REP</t>
  </si>
  <si>
    <t>OPERACIONES EN UNIDAD DE FOMENTO A LA VIVIENDA</t>
  </si>
  <si>
    <t>Banco Pyme de la Comunidad S.A.</t>
  </si>
  <si>
    <t>Empresa Minera San Lucas S.A.</t>
  </si>
  <si>
    <t>MSL</t>
  </si>
  <si>
    <t>Farmacias Corporativas S.A. "FARMACORP S.A."</t>
  </si>
  <si>
    <t>FCR</t>
  </si>
  <si>
    <t>KFI</t>
  </si>
  <si>
    <t>NR00392219</t>
  </si>
  <si>
    <t>ASFI/DSV-ED-BUN-014/2022</t>
  </si>
  <si>
    <t>BUN-1-N1U-22</t>
  </si>
  <si>
    <t>Jalasoft S.R.L</t>
  </si>
  <si>
    <t>Bonos JALASOFT I - Emisión 1</t>
  </si>
  <si>
    <t>ASFI/DSVSC-ED-JSF-027/2019</t>
  </si>
  <si>
    <t>JSF-1-E1A-19</t>
  </si>
  <si>
    <t>Credibolsa S.A. Agencia de Bolsa / Multivalores Agencia de Bolsa S.A.</t>
  </si>
  <si>
    <t>JSF-1-E1B-19</t>
  </si>
  <si>
    <t>ASFI/DSV/R-90812/2022</t>
  </si>
  <si>
    <t>TSM-PB2-N1U</t>
  </si>
  <si>
    <t>ASFI/DSV-ED-TSM-016/2022</t>
  </si>
  <si>
    <t>TSM-PB2-E2U</t>
  </si>
  <si>
    <t>BNB Corporación S.A.</t>
  </si>
  <si>
    <t>BNC</t>
  </si>
  <si>
    <t>Comercializadora Nexolider S.A.</t>
  </si>
  <si>
    <t>NXS</t>
  </si>
  <si>
    <t>Compañía Americana de Construcciones S.A. (Ameco S.A.)</t>
  </si>
  <si>
    <t>Compañia de Seguros y Reaseguros Fortaleza S.A.</t>
  </si>
  <si>
    <t>Cooperativa de Ahorro y Crédito Abierta Jesús Nazareno R.L.</t>
  </si>
  <si>
    <t>Crediseguro S.A. Seguros Generales</t>
  </si>
  <si>
    <t>CPE</t>
  </si>
  <si>
    <t>Crediseguro S.A. Seguros Personales</t>
  </si>
  <si>
    <t>CGU</t>
  </si>
  <si>
    <t>Datec Ltda.</t>
  </si>
  <si>
    <t>DTC</t>
  </si>
  <si>
    <t>ENDE Valle Hermoso S.A.</t>
  </si>
  <si>
    <t>Grupo Financiero Bisa S.A.</t>
  </si>
  <si>
    <t>GFB</t>
  </si>
  <si>
    <t>Kerkus Corredores de Seguros S.A.</t>
  </si>
  <si>
    <t>SEC</t>
  </si>
  <si>
    <t>Prina S.R.L.</t>
  </si>
  <si>
    <t>PRI</t>
  </si>
  <si>
    <t>Santa Cruz FG Sociedad Controladora S.A.</t>
  </si>
  <si>
    <t>SOC</t>
  </si>
  <si>
    <t>Santa Cruz Vida y Salud Seguros y Reaseguros Personales S.A.</t>
  </si>
  <si>
    <t>SCV</t>
  </si>
  <si>
    <t>Seguros y Reaseguros Personales Univida S.A.</t>
  </si>
  <si>
    <t>UVI</t>
  </si>
  <si>
    <t>Sociedad Controladora Ganadero S.A.</t>
  </si>
  <si>
    <t>GAN</t>
  </si>
  <si>
    <t>Ingeniería y Construcciones Técnicas - Incotec S.A.</t>
  </si>
  <si>
    <t>Renta Activa Puente Fondo de Inversión Cerrado</t>
  </si>
  <si>
    <t>NR00392224</t>
  </si>
  <si>
    <t>NR00392230</t>
  </si>
  <si>
    <t>ASFI/DSV-ED-FIE-020/2022</t>
  </si>
  <si>
    <t>FIE-3-N1U-22</t>
  </si>
  <si>
    <t>BISA Seguros y Reaseguros S.A.</t>
  </si>
  <si>
    <t>Acciones Ordinarias Suscritas y Pagadas - BSG</t>
  </si>
  <si>
    <t>ASFI/DSVSC-EA-BSG-004/2016</t>
  </si>
  <si>
    <t>BSG1U</t>
  </si>
  <si>
    <t>Bonos NEXOLIDER</t>
  </si>
  <si>
    <t>ASFI/DSV-ED-NXS-018/2022</t>
  </si>
  <si>
    <t>NXS-N1U-22</t>
  </si>
  <si>
    <t>ASFI/DSV-ED-FIN-022/2022</t>
  </si>
  <si>
    <t>FIN-5-N1U-22</t>
  </si>
  <si>
    <t>Patrimonio Autónomo BISA ST - CIDRE II</t>
  </si>
  <si>
    <t>Valores de Titularización BISA ST - CIDRE II</t>
  </si>
  <si>
    <t>ASFI/DSV-TD-PCD-001/2022</t>
  </si>
  <si>
    <t>PCD-TD-NA</t>
  </si>
  <si>
    <t>PCD-TD-NB</t>
  </si>
  <si>
    <t>ASFI/DSV-ED-POL-021/2022</t>
  </si>
  <si>
    <t>POL-3-E1U-22</t>
  </si>
  <si>
    <t>ASFI/DSV/R-132284/2022</t>
  </si>
  <si>
    <t>TYS-PB4-E3U</t>
  </si>
  <si>
    <t>Bonos TSM APPAREL 001</t>
  </si>
  <si>
    <t>ASFI/DSV-ED-TSM-019/2022</t>
  </si>
  <si>
    <t>TSM-E1U-22</t>
  </si>
  <si>
    <t>Equilibrio Fondo Mutuo Mediano Plazo</t>
  </si>
  <si>
    <t>PCD</t>
  </si>
  <si>
    <t>Acciones en el extranjero</t>
  </si>
  <si>
    <t>Patrimonio Autónomo BISA ST – CIDRE II</t>
  </si>
  <si>
    <t>AL 31 DE AGOSTO DE 2022</t>
  </si>
  <si>
    <t>AGOSTO DE 2022</t>
  </si>
  <si>
    <t>Bonos CRECER I -  Emisión 1</t>
  </si>
  <si>
    <t>Bonos Subordiandos Banco BISA- Emisión 3</t>
  </si>
  <si>
    <t>Bonos Subordinados Banco BISA –  Emisión 2</t>
  </si>
  <si>
    <t>Bonos Subordinados Banco BISA- Emisión 1</t>
  </si>
  <si>
    <t>NR00392232</t>
  </si>
  <si>
    <t>NR00392234</t>
  </si>
  <si>
    <t>Bonos Subordinados BCP –  Emisión III</t>
  </si>
  <si>
    <t>Bonos Subordinados - Banco de Crédito de Bolivia -  Emisión I</t>
  </si>
  <si>
    <t xml:space="preserve">Credibolsa S.A. Agencia de Bolsa </t>
  </si>
  <si>
    <t>Bonos Banco Económico I -  Emisión 1</t>
  </si>
  <si>
    <t>Bonos Subordinados BEC III -   Emisión 1</t>
  </si>
  <si>
    <t>Bonos Subordinados BEC III -   Emisión 2</t>
  </si>
  <si>
    <t>Bonos Subordinados BEC III -  Emisión 3</t>
  </si>
  <si>
    <t>Bonos Subordinados BEC IV -   Emisión 1</t>
  </si>
  <si>
    <t>Bonos Subordinados Banco Fassil  -  Emisión 1</t>
  </si>
  <si>
    <t>Bonos Subordinados Banco FORTALEZA -  Emisión 2</t>
  </si>
  <si>
    <t>Bonos Subordinados Banco FORTALEZA 2021</t>
  </si>
  <si>
    <t>Bonos Banco Ganadero –  Emisión 2</t>
  </si>
  <si>
    <t>Bonos Banco Ganadero- Emisión 1</t>
  </si>
  <si>
    <t>Bonos Subordinados Banco Ganadero V</t>
  </si>
  <si>
    <t>Bonos Subordinados Banco Ganadero VI</t>
  </si>
  <si>
    <t>Bonos Subordinados Banco GANADERO VII</t>
  </si>
  <si>
    <t>Bonos Banco Mercantil Santa Cruz –  Emisión 4</t>
  </si>
  <si>
    <t>Bonos Banco Mercantil Santa Cruz- Emisión 5</t>
  </si>
  <si>
    <t>Bonos BMSC II -  Emisión 1</t>
  </si>
  <si>
    <t>Bonos BMSC II -  Emisión 2</t>
  </si>
  <si>
    <t>Bonos BMSC II -  Emisión 3</t>
  </si>
  <si>
    <t>Bonos BMSC II -  Emisión 4</t>
  </si>
  <si>
    <t>Bonos BMSC II -  Emisión 5</t>
  </si>
  <si>
    <t>Bonos Subordinados Banco Mercantil Santa Cruz –  Emisión 1</t>
  </si>
  <si>
    <t>Bonos Subordinados Banco Mercantil Santa Cruz –  Emisión 2</t>
  </si>
  <si>
    <t>Bonos BNB I -  Emisión 3</t>
  </si>
  <si>
    <t>Bonos BNB I -  Emisión 4</t>
  </si>
  <si>
    <t>Bonos BNB II -  Emisión 1</t>
  </si>
  <si>
    <t>Bonos BNB II -  Emisión 2</t>
  </si>
  <si>
    <t>Bonos BNB II -  Emisión 3</t>
  </si>
  <si>
    <t>Bonos Subordinados BNB II -  Emisión 1</t>
  </si>
  <si>
    <t>Bonos Subordinados BNB II -  Emisión 2</t>
  </si>
  <si>
    <t>Bonos Subordinados BNB III</t>
  </si>
  <si>
    <t>Bonos Subordinados BNB IV</t>
  </si>
  <si>
    <t>Bonos Banco FIE 2 -  Emisión 1</t>
  </si>
  <si>
    <t>Bonos Banco FIE 2 -  Emisión 2</t>
  </si>
  <si>
    <t>Bonos Banco FIE 2- Emisión 3</t>
  </si>
  <si>
    <t>Bonos Banco FIE 3 -  Emisión 1</t>
  </si>
  <si>
    <t>Bonos Banco FIE 3 –  Emisión 2</t>
  </si>
  <si>
    <t>Bonos Banco FIE 3 -  Emisión 3</t>
  </si>
  <si>
    <t>Bonos Banco FIE 3 -  Emisión 4</t>
  </si>
  <si>
    <t>Bonos Subordinados Banco FIE 3</t>
  </si>
  <si>
    <t>Bonos Subordinados Banco FIE 4</t>
  </si>
  <si>
    <t>Bonos Subordinados Banco FIE 5</t>
  </si>
  <si>
    <t>Bonos Subordinados Banco FIE 6</t>
  </si>
  <si>
    <t>Bonos Subordinados Banco PyME de la Comunidad</t>
  </si>
  <si>
    <t>Bonos ECOFUTURO 2 -  Emisión 1</t>
  </si>
  <si>
    <t>Bonos Subordinados ECOFUTURO 2 - Emisión 2</t>
  </si>
  <si>
    <t>Bonos Subordinados ECOFUTURO 3</t>
  </si>
  <si>
    <t>Bonos BancoSol II- Emisión 1</t>
  </si>
  <si>
    <t>Bonos Subordinados BancoSol 2 -  Emisión 1</t>
  </si>
  <si>
    <t>Bonos Subordinados BancoSol 2 -  Emisión 2</t>
  </si>
  <si>
    <t>Bonos Subordinados BancoSol 2 -  Emisión 3</t>
  </si>
  <si>
    <t>Bonos Subordinados BancoSol III -  Emisión 1</t>
  </si>
  <si>
    <t>Bonos Banco Unión -  Emisión 1</t>
  </si>
  <si>
    <t>Bonos BISA LEASING IV - Emisión 1</t>
  </si>
  <si>
    <t>Bonos BISA LEASING IV -  Emisión 5</t>
  </si>
  <si>
    <t>Bonos BISA LEASING IV -  Emisión 6</t>
  </si>
  <si>
    <t>Bonos BISA LEASING IV- Emisión 4</t>
  </si>
  <si>
    <t>Bonos BISA LEASING V -  Emisión 1</t>
  </si>
  <si>
    <t>Bonos BISA LEASING V -  Emisión 2</t>
  </si>
  <si>
    <t>Bonos BISA LEASING V -  Emisión 3</t>
  </si>
  <si>
    <t>Bonos BISA LEASING VI -  Emisión 1</t>
  </si>
  <si>
    <t>Bonos BNB Leasing IV -  Emisión 1</t>
  </si>
  <si>
    <t>Bonos BNB Leasing IV -  Emisión 2</t>
  </si>
  <si>
    <t>Bonos BNB Leasing IV -  Emisión 3</t>
  </si>
  <si>
    <t>Bonos Subordinados  BNB Leasing I</t>
  </si>
  <si>
    <t>Bonos CAMSA I -  Emisión 1</t>
  </si>
  <si>
    <t>Bonos CLÍNICA DE LAS AMÉRICAS I –  Emisión 1</t>
  </si>
  <si>
    <t>Bonos COBEE IV -  Emisión 2</t>
  </si>
  <si>
    <t>Bonos COBEE IV - Emisión 4</t>
  </si>
  <si>
    <t>Bonos COBEE IV -  Emisión 5</t>
  </si>
  <si>
    <t>Bonos COBEE V -  Emisión 1</t>
  </si>
  <si>
    <t>Bonos DISMATEC I -  Emisión 1</t>
  </si>
  <si>
    <t>Bonos DISMATEC I -  Emisión 2</t>
  </si>
  <si>
    <t>Bonos INTI V -  Emisión 1</t>
  </si>
  <si>
    <t>Bonos Ferroviaria Oriental -  Emisión 5</t>
  </si>
  <si>
    <t>Bonos Ferroviaria Oriental  Emisión 6</t>
  </si>
  <si>
    <t>Bonos Ferroviaria Oriental  Emisión 7</t>
  </si>
  <si>
    <t>Bonos Ferroviaria Oriental  Emisión 9</t>
  </si>
  <si>
    <t>Bonos ENDE TRANSMISIÓN I -  Emisión 1</t>
  </si>
  <si>
    <t>Bonos ENDE TRANSMISIÓN I -  Emisión 10</t>
  </si>
  <si>
    <t>Bonos ENDE TRANSMISIÓN I –  Emisión 11</t>
  </si>
  <si>
    <t>Bonos ENDE TRANSMISIÓN I –  Emisión 12</t>
  </si>
  <si>
    <t>Bonos ENDE TRANSMISIÓN I -  Emisión 13</t>
  </si>
  <si>
    <t>Bonos ENDE TRANSMISIÓN I -  Emisión 14</t>
  </si>
  <si>
    <t>Bonos ENDE TRANSMISIÓN I -  Emisión 2</t>
  </si>
  <si>
    <t>Bonos ENDE TRANSMISIÓN I -  Emisión 3</t>
  </si>
  <si>
    <t>Bonos ENDE TRANSMISIÓN I -  Emisión 4</t>
  </si>
  <si>
    <t>Bonos ENDE TRANSMISIÓN I –  Emisión 5</t>
  </si>
  <si>
    <t>Bonos ENDE TRANSMISIÓN I –  Emisión 6</t>
  </si>
  <si>
    <t>Bonos ENDE TRANSMISIÓN I -  Emisión 7</t>
  </si>
  <si>
    <t>Bonos ENDE TRANSMISIÓN I -  Emisión 8</t>
  </si>
  <si>
    <t>Bonos ENDE TRANSMISIÓN I -  Emisión 9</t>
  </si>
  <si>
    <t>Bonos EQUIPETROL- Emisión 2</t>
  </si>
  <si>
    <t>Bonos FANCESA IV -  Emisión 1</t>
  </si>
  <si>
    <t>Bonos FANCESA IV -  Emisión 2</t>
  </si>
  <si>
    <t>Bonos IASA IV –  Emisión 2</t>
  </si>
  <si>
    <t>Bonos IASA IV -  Emisión 3</t>
  </si>
  <si>
    <t>Bonos IASA IV -  Emisión 4</t>
  </si>
  <si>
    <t>Bonos IASA V -  Emisión 1</t>
  </si>
  <si>
    <t>Acciones Suscritas y Pagadas Gas &amp; Electricidad S.A.</t>
  </si>
  <si>
    <t>ASFI/DSVSC-EA-GYE-001/2018</t>
  </si>
  <si>
    <t>GYE1U</t>
  </si>
  <si>
    <t>Bonos GAS &amp; ELECTRICIDAD II –  Emisión 2</t>
  </si>
  <si>
    <t>Bonos GAS &amp; ELECTRICIDAD II- Emisión 1</t>
  </si>
  <si>
    <t>Bonos MUNICIPALES GAMLP -  Emisión 1</t>
  </si>
  <si>
    <t>Bonos SOFIA II</t>
  </si>
  <si>
    <t>ASFI/DSV-ED-SOF-024/2022</t>
  </si>
  <si>
    <t>SOF-N1A-22</t>
  </si>
  <si>
    <t>SOF-N1B-22</t>
  </si>
  <si>
    <t>Bonos GRUPO NACIONAL VIDA I -  Emisión 1</t>
  </si>
  <si>
    <t>Bonos GRUPO NACIONAL VIDA I -  Emisión 2</t>
  </si>
  <si>
    <t>Bonos LAS LOMAS I -  Emisión 1</t>
  </si>
  <si>
    <t>Bonos LAS LOMAS I -  Emisión 2</t>
  </si>
  <si>
    <t>Bonos LAS LOMAS I -  Emisión 3</t>
  </si>
  <si>
    <t>Bonos LAS LOMAS I -  Emisión 4</t>
  </si>
  <si>
    <t>Bonos IOL II -  Emisión 1</t>
  </si>
  <si>
    <t>Bonos IOL II -  Emisión 2</t>
  </si>
  <si>
    <t>Bonos ISA -  Emisión 1</t>
  </si>
  <si>
    <t>Bonos ISA- Emisión 2</t>
  </si>
  <si>
    <t>Bonos INCOTEC I -  Emisión 1</t>
  </si>
  <si>
    <t>Bonos ITACAMBA CEMENTO -  Emisión 1</t>
  </si>
  <si>
    <t>Bonos ITACAMBA CEMENTO -  Emisión 2</t>
  </si>
  <si>
    <t>Bonos NIBOL -  Emisión 1</t>
  </si>
  <si>
    <t>Bonos NIBOL -  Emisión 2</t>
  </si>
  <si>
    <t>Bonos NUTRIOIL II -  Emisión 2</t>
  </si>
  <si>
    <t>Bonos NUTRIOIL II- Emisión 1</t>
  </si>
  <si>
    <t>Pagarés Bursátiles NUTRIOIL II -  Emisión 1</t>
  </si>
  <si>
    <t>Bonos PISA I -  Emisión 1</t>
  </si>
  <si>
    <t>Bonos PISA I -  Emisión 2</t>
  </si>
  <si>
    <t>Bonos PILAT I –  Emisión 1</t>
  </si>
  <si>
    <t>Bonos PILAT I –  Emisión 2</t>
  </si>
  <si>
    <t>Bonos PILAT I -  Emisión 3</t>
  </si>
  <si>
    <t>Bonos PILAT II -  Emisión 1</t>
  </si>
  <si>
    <t>Bonos PILAT II -  Emisión 3</t>
  </si>
  <si>
    <t>Bonos PLASTIFORTE -  Emisión 1</t>
  </si>
  <si>
    <t>Bonos PROLEGA I -  Emisión 6</t>
  </si>
  <si>
    <t>Bonos PROLEGA II -  Emisión 1</t>
  </si>
  <si>
    <t>Bonos PROLEGA II -  Emisión 4</t>
  </si>
  <si>
    <t>Bonos PROLEGA II- Emisión 2</t>
  </si>
  <si>
    <t>Bonos PROLEGA III -  Emisión 1</t>
  </si>
  <si>
    <t>Bonos PROLEGA III -  Emisión 2</t>
  </si>
  <si>
    <t>Bonos PROLEGA III -  Emisión 3</t>
  </si>
  <si>
    <t>Pagarés Bursátiles PROLEGA I -  Emisión 13</t>
  </si>
  <si>
    <t>SCFG Sociedad Controladora S.A.</t>
  </si>
  <si>
    <t>Bonos SCFG Sociedad Controladora</t>
  </si>
  <si>
    <t>ASFI/DSVSC-ED-SOC-042/2020</t>
  </si>
  <si>
    <t>SOC-N1U-20</t>
  </si>
  <si>
    <t>Bonos SOBOCE VII -  Emisión 1</t>
  </si>
  <si>
    <t>Bonos SOBOCE VII -  Emisión 2</t>
  </si>
  <si>
    <t>Bonos SOBOCE VII -  Emisión 3</t>
  </si>
  <si>
    <t>Bonos SOBOCE VII -  Emisión 4</t>
  </si>
  <si>
    <t>Bonos SOBOCE VIII -  Emisión 1</t>
  </si>
  <si>
    <t>Bonos TELECEL II - Emisión 1</t>
  </si>
  <si>
    <t>Bonos TELECEL II -  Emisión 3</t>
  </si>
  <si>
    <t>Bonos TELECEL II- Emisión 2</t>
  </si>
  <si>
    <t>Pagarés Bursátiles TIENDA AMIGA –  Emisión 2</t>
  </si>
  <si>
    <t>Bonos TOYOSA II -  Emisión 2</t>
  </si>
  <si>
    <t>Pagarés Bursátiles TOYOSA IV -  Emisión 1</t>
  </si>
  <si>
    <t>Pagarés Bursatiles TOYOSA IV -  Emisión 2</t>
  </si>
  <si>
    <t>Pagarés Bursátiles TOYOSA IV -  Emisión 3</t>
  </si>
  <si>
    <t>TOYOSA III -  Emisión 1</t>
  </si>
  <si>
    <t>Pagarés Bursátiles TSM 002 -  Emisión 1</t>
  </si>
  <si>
    <t>Pagarés Bursátiles TSM 002 -  Emisión 2</t>
  </si>
  <si>
    <t>Bonos Transierra I- Emisión 2</t>
  </si>
  <si>
    <t>Trabajo Unión Bs. Fondo de Inversión Abierto</t>
  </si>
  <si>
    <t>Microfinancieras Fondo de Inversión Cerrado II</t>
  </si>
  <si>
    <t>(En miles de bolivianos)</t>
  </si>
  <si>
    <t>INC</t>
  </si>
  <si>
    <t>LRS</t>
  </si>
  <si>
    <t>Inclusión Empresarial Fondo de Inversión Cerrado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</si>
</sst>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.00_);_(* \(#,##0.00\);_(* \-??_);_(@_)"/>
    <numFmt numFmtId="166" formatCode="_(* #,##0_);_(* \(#,##0\);_(* \-??_);_(@_)"/>
    <numFmt numFmtId="167" formatCode="dd/mm/yyyy;@"/>
    <numFmt numFmtId="168" formatCode="0.00000"/>
    <numFmt numFmtId="169" formatCode="_(* #,##0_);_(* \(#,##0\);_(* &quot;-&quot;??_);_(@_)"/>
    <numFmt numFmtId="170" formatCode="_-* #,##0\ _€_-;\-* #,##0\ _€_-;_-* &quot;-&quot;??\ _€_-;_-@_-"/>
    <numFmt numFmtId="171" formatCode="0.000%"/>
    <numFmt numFmtId="172" formatCode="_-* #,##0_-;\-* #,##0_-;_-* &quot;-&quot;??_-;_-@_-"/>
    <numFmt numFmtId="173" formatCode="&quot;Al&quot;\ dd&quot; de &quot;mmmm&quot; de &quot;yyyy"/>
    <numFmt numFmtId="174" formatCode="_(* #,##0.00_);_(* \(#,##0.00\);_(* &quot;-&quot;_);_(@_)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name val="Calibri"/>
      <family val="2"/>
    </font>
    <font>
      <b/>
      <sz val="12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1"/>
      <color theme="0"/>
      <name val="Times New Roman"/>
      <family val="1"/>
    </font>
    <font>
      <sz val="11"/>
      <name val="Times New Roman"/>
      <family val="1"/>
    </font>
    <font>
      <strike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indexed="9"/>
      <name val="Times New Roman"/>
      <family val="1"/>
    </font>
    <font>
      <b/>
      <sz val="12"/>
      <color theme="0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sz val="10"/>
      <color rgb="FF000000"/>
      <name val="Times New Roman"/>
      <family val="1"/>
    </font>
    <font>
      <sz val="10"/>
      <color indexed="8"/>
      <name val="Times New Roman"/>
      <family val="1"/>
    </font>
    <font>
      <sz val="9"/>
      <color rgb="FF333333"/>
      <name val="Arial"/>
      <family val="2"/>
    </font>
    <font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9"/>
      <name val="Times New Roman"/>
      <family val="1"/>
    </font>
    <font>
      <b/>
      <sz val="11"/>
      <color indexed="9"/>
      <name val="Times New Roman"/>
      <family val="1"/>
    </font>
    <font>
      <b/>
      <sz val="10"/>
      <color indexed="9"/>
      <name val="Times New Roman"/>
      <family val="1"/>
    </font>
    <font>
      <sz val="10"/>
      <color indexed="8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strike/>
      <sz val="11"/>
      <color rgb="FFFF0000"/>
      <name val="Calibri"/>
      <family val="2"/>
      <scheme val="minor"/>
    </font>
    <font>
      <b/>
      <sz val="14"/>
      <color indexed="9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8"/>
      <name val="Arial"/>
      <family val="2"/>
    </font>
    <font>
      <b/>
      <sz val="9"/>
      <color theme="0"/>
      <name val="Calibri"/>
      <family val="2"/>
      <scheme val="minor"/>
    </font>
    <font>
      <sz val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8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indexed="60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45">
    <fill>
      <patternFill patternType="none"/>
    </fill>
    <fill>
      <patternFill patternType="gray125"/>
    </fill>
    <fill>
      <patternFill patternType="solid">
        <fgColor rgb="FF2D536F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A6A2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697E8E"/>
        <bgColor indexed="64"/>
      </patternFill>
    </fill>
    <fill>
      <patternFill patternType="solid">
        <fgColor rgb="FF2D536F"/>
        <bgColor indexed="8"/>
      </patternFill>
    </fill>
    <fill>
      <patternFill patternType="solid">
        <fgColor rgb="FF009999"/>
        <bgColor indexed="8"/>
      </patternFill>
    </fill>
    <fill>
      <patternFill patternType="solid">
        <fgColor rgb="FF979FAD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97E8E"/>
        <bgColor indexed="23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</borders>
  <cellStyleXfs count="110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1" fillId="0" borderId="0"/>
    <xf numFmtId="0" fontId="14" fillId="0" borderId="0"/>
    <xf numFmtId="0" fontId="1" fillId="0" borderId="0"/>
    <xf numFmtId="165" fontId="14" fillId="0" borderId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ill="0" applyBorder="0" applyAlignment="0" applyProtection="0"/>
    <xf numFmtId="0" fontId="1" fillId="0" borderId="0"/>
    <xf numFmtId="0" fontId="1" fillId="0" borderId="0"/>
    <xf numFmtId="0" fontId="40" fillId="0" borderId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0" fillId="0" borderId="0"/>
    <xf numFmtId="0" fontId="1" fillId="0" borderId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42" borderId="0" applyNumberFormat="0" applyBorder="0" applyAlignment="0" applyProtection="0"/>
    <xf numFmtId="0" fontId="69" fillId="23" borderId="0" applyNumberFormat="0" applyBorder="0" applyAlignment="0" applyProtection="0"/>
    <xf numFmtId="0" fontId="69" fillId="27" borderId="0" applyNumberFormat="0" applyBorder="0" applyAlignment="0" applyProtection="0"/>
    <xf numFmtId="0" fontId="69" fillId="31" borderId="0" applyNumberFormat="0" applyBorder="0" applyAlignment="0" applyProtection="0"/>
    <xf numFmtId="0" fontId="69" fillId="35" borderId="0" applyNumberFormat="0" applyBorder="0" applyAlignment="0" applyProtection="0"/>
    <xf numFmtId="0" fontId="69" fillId="39" borderId="0" applyNumberFormat="0" applyBorder="0" applyAlignment="0" applyProtection="0"/>
    <xf numFmtId="0" fontId="69" fillId="43" borderId="0" applyNumberFormat="0" applyBorder="0" applyAlignment="0" applyProtection="0"/>
    <xf numFmtId="0" fontId="62" fillId="14" borderId="0" applyNumberFormat="0" applyBorder="0" applyAlignment="0" applyProtection="0"/>
    <xf numFmtId="0" fontId="66" fillId="17" borderId="37" applyNumberFormat="0" applyAlignment="0" applyProtection="0"/>
    <xf numFmtId="0" fontId="35" fillId="18" borderId="40" applyNumberFormat="0" applyAlignment="0" applyProtection="0"/>
    <xf numFmtId="0" fontId="67" fillId="0" borderId="39" applyNumberFormat="0" applyFill="0" applyAlignment="0" applyProtection="0"/>
    <xf numFmtId="0" fontId="59" fillId="0" borderId="34" applyNumberFormat="0" applyFill="0" applyAlignment="0" applyProtection="0"/>
    <xf numFmtId="0" fontId="61" fillId="0" borderId="0" applyNumberFormat="0" applyFill="0" applyBorder="0" applyAlignment="0" applyProtection="0"/>
    <xf numFmtId="0" fontId="69" fillId="20" borderId="0" applyNumberFormat="0" applyBorder="0" applyAlignment="0" applyProtection="0"/>
    <xf numFmtId="0" fontId="69" fillId="24" borderId="0" applyNumberFormat="0" applyBorder="0" applyAlignment="0" applyProtection="0"/>
    <xf numFmtId="0" fontId="69" fillId="28" borderId="0" applyNumberFormat="0" applyBorder="0" applyAlignment="0" applyProtection="0"/>
    <xf numFmtId="0" fontId="69" fillId="32" borderId="0" applyNumberFormat="0" applyBorder="0" applyAlignment="0" applyProtection="0"/>
    <xf numFmtId="0" fontId="69" fillId="36" borderId="0" applyNumberFormat="0" applyBorder="0" applyAlignment="0" applyProtection="0"/>
    <xf numFmtId="0" fontId="69" fillId="40" borderId="0" applyNumberFormat="0" applyBorder="0" applyAlignment="0" applyProtection="0"/>
    <xf numFmtId="0" fontId="64" fillId="16" borderId="37" applyNumberFormat="0" applyAlignment="0" applyProtection="0"/>
    <xf numFmtId="0" fontId="63" fillId="15" borderId="0" applyNumberFormat="0" applyBorder="0" applyAlignment="0" applyProtection="0"/>
    <xf numFmtId="0" fontId="1" fillId="19" borderId="41" applyNumberFormat="0" applyFont="0" applyAlignment="0" applyProtection="0"/>
    <xf numFmtId="0" fontId="65" fillId="17" borderId="38" applyNumberFormat="0" applyAlignment="0" applyProtection="0"/>
    <xf numFmtId="0" fontId="3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0" fillId="0" borderId="35" applyNumberFormat="0" applyFill="0" applyAlignment="0" applyProtection="0"/>
    <xf numFmtId="0" fontId="61" fillId="0" borderId="36" applyNumberFormat="0" applyFill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62" fillId="14" borderId="0" applyNumberFormat="0" applyBorder="0" applyAlignment="0" applyProtection="0"/>
    <xf numFmtId="0" fontId="59" fillId="0" borderId="34" applyNumberFormat="0" applyFill="0" applyAlignment="0" applyProtection="0"/>
  </cellStyleXfs>
  <cellXfs count="795">
    <xf numFmtId="0" fontId="0" fillId="0" borderId="0" xfId="0"/>
    <xf numFmtId="0" fontId="2" fillId="2" borderId="0" xfId="0" applyFont="1" applyFill="1" applyAlignment="1"/>
    <xf numFmtId="0" fontId="2" fillId="0" borderId="0" xfId="0" applyFont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/>
    <xf numFmtId="0" fontId="9" fillId="0" borderId="0" xfId="2" applyFont="1" applyAlignment="1" applyProtection="1"/>
    <xf numFmtId="0" fontId="10" fillId="0" borderId="0" xfId="0" applyFont="1"/>
    <xf numFmtId="0" fontId="0" fillId="2" borderId="0" xfId="0" applyFill="1"/>
    <xf numFmtId="0" fontId="1" fillId="0" borderId="0" xfId="4"/>
    <xf numFmtId="0" fontId="1" fillId="3" borderId="4" xfId="4" applyFill="1" applyBorder="1"/>
    <xf numFmtId="0" fontId="1" fillId="3" borderId="0" xfId="4" applyFill="1" applyBorder="1"/>
    <xf numFmtId="0" fontId="1" fillId="3" borderId="5" xfId="4" applyFill="1" applyBorder="1"/>
    <xf numFmtId="0" fontId="13" fillId="2" borderId="2" xfId="4" applyFont="1" applyFill="1" applyBorder="1" applyAlignment="1">
      <alignment horizontal="center" vertical="center"/>
    </xf>
    <xf numFmtId="0" fontId="13" fillId="2" borderId="2" xfId="4" applyFont="1" applyFill="1" applyBorder="1" applyAlignment="1">
      <alignment horizontal="center" vertical="center" wrapText="1"/>
    </xf>
    <xf numFmtId="0" fontId="13" fillId="2" borderId="3" xfId="4" applyFont="1" applyFill="1" applyBorder="1" applyAlignment="1">
      <alignment horizontal="center" vertical="center"/>
    </xf>
    <xf numFmtId="0" fontId="13" fillId="2" borderId="4" xfId="4" applyFont="1" applyFill="1" applyBorder="1" applyAlignment="1">
      <alignment horizontal="center" vertical="center"/>
    </xf>
    <xf numFmtId="0" fontId="13" fillId="2" borderId="0" xfId="4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horizontal="center" vertical="center"/>
    </xf>
    <xf numFmtId="0" fontId="1" fillId="0" borderId="0" xfId="4" applyAlignment="1">
      <alignment horizontal="center" vertical="center"/>
    </xf>
    <xf numFmtId="0" fontId="1" fillId="0" borderId="0" xfId="4" applyFont="1"/>
    <xf numFmtId="0" fontId="16" fillId="2" borderId="9" xfId="4" applyFont="1" applyFill="1" applyBorder="1"/>
    <xf numFmtId="3" fontId="16" fillId="2" borderId="9" xfId="4" applyNumberFormat="1" applyFont="1" applyFill="1" applyBorder="1" applyAlignment="1">
      <alignment horizontal="right"/>
    </xf>
    <xf numFmtId="3" fontId="16" fillId="2" borderId="7" xfId="4" applyNumberFormat="1" applyFont="1" applyFill="1" applyBorder="1" applyAlignment="1">
      <alignment horizontal="right"/>
    </xf>
    <xf numFmtId="0" fontId="17" fillId="3" borderId="0" xfId="4" applyFont="1" applyFill="1" applyBorder="1"/>
    <xf numFmtId="0" fontId="19" fillId="0" borderId="0" xfId="4" applyFont="1" applyAlignment="1">
      <alignment vertical="center"/>
    </xf>
    <xf numFmtId="0" fontId="21" fillId="4" borderId="11" xfId="8" applyFont="1" applyFill="1" applyBorder="1" applyAlignment="1">
      <alignment horizontal="center" vertical="center"/>
    </xf>
    <xf numFmtId="0" fontId="21" fillId="4" borderId="12" xfId="8" applyFont="1" applyFill="1" applyBorder="1" applyAlignment="1">
      <alignment horizontal="center" vertical="center" wrapText="1"/>
    </xf>
    <xf numFmtId="0" fontId="21" fillId="4" borderId="12" xfId="8" applyFont="1" applyFill="1" applyBorder="1" applyAlignment="1">
      <alignment horizontal="center" vertical="center"/>
    </xf>
    <xf numFmtId="0" fontId="21" fillId="4" borderId="13" xfId="8" applyFont="1" applyFill="1" applyBorder="1" applyAlignment="1">
      <alignment horizontal="center" vertical="center"/>
    </xf>
    <xf numFmtId="167" fontId="17" fillId="6" borderId="15" xfId="9" applyNumberFormat="1" applyFont="1" applyFill="1" applyBorder="1" applyAlignment="1">
      <alignment horizontal="left" vertical="center" wrapText="1"/>
    </xf>
    <xf numFmtId="168" fontId="0" fillId="0" borderId="0" xfId="0" applyNumberFormat="1"/>
    <xf numFmtId="0" fontId="24" fillId="3" borderId="4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right" vertical="center"/>
    </xf>
    <xf numFmtId="0" fontId="13" fillId="2" borderId="5" xfId="0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168" fontId="0" fillId="0" borderId="0" xfId="0" applyNumberFormat="1" applyAlignment="1">
      <alignment horizontal="left"/>
    </xf>
    <xf numFmtId="0" fontId="16" fillId="2" borderId="0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25" fillId="0" borderId="6" xfId="0" applyFont="1" applyBorder="1" applyAlignment="1">
      <alignment vertical="center" wrapText="1"/>
    </xf>
    <xf numFmtId="3" fontId="26" fillId="0" borderId="1" xfId="0" applyNumberFormat="1" applyFont="1" applyFill="1" applyBorder="1" applyAlignment="1">
      <alignment horizontal="right" vertical="center"/>
    </xf>
    <xf numFmtId="10" fontId="26" fillId="0" borderId="2" xfId="1" applyNumberFormat="1" applyFont="1" applyFill="1" applyBorder="1" applyAlignment="1" applyProtection="1">
      <alignment horizontal="right" vertical="center"/>
      <protection locked="0"/>
    </xf>
    <xf numFmtId="10" fontId="26" fillId="0" borderId="3" xfId="1" applyNumberFormat="1" applyFont="1" applyFill="1" applyBorder="1" applyAlignment="1" applyProtection="1">
      <alignment horizontal="right" vertical="center"/>
      <protection locked="0"/>
    </xf>
    <xf numFmtId="169" fontId="0" fillId="0" borderId="0" xfId="0" applyNumberFormat="1"/>
    <xf numFmtId="3" fontId="0" fillId="0" borderId="0" xfId="0" applyNumberFormat="1"/>
    <xf numFmtId="0" fontId="25" fillId="0" borderId="10" xfId="0" applyFont="1" applyBorder="1" applyAlignment="1">
      <alignment vertical="center" wrapText="1"/>
    </xf>
    <xf numFmtId="3" fontId="26" fillId="0" borderId="4" xfId="0" applyNumberFormat="1" applyFont="1" applyFill="1" applyBorder="1" applyAlignment="1">
      <alignment horizontal="right" vertical="center"/>
    </xf>
    <xf numFmtId="10" fontId="26" fillId="0" borderId="0" xfId="1" applyNumberFormat="1" applyFont="1" applyFill="1" applyBorder="1" applyAlignment="1" applyProtection="1">
      <alignment horizontal="right" vertical="center"/>
      <protection locked="0"/>
    </xf>
    <xf numFmtId="10" fontId="26" fillId="0" borderId="5" xfId="1" applyNumberFormat="1" applyFont="1" applyFill="1" applyBorder="1" applyAlignment="1" applyProtection="1">
      <alignment horizontal="right" vertical="center"/>
      <protection locked="0"/>
    </xf>
    <xf numFmtId="0" fontId="25" fillId="0" borderId="14" xfId="0" applyFont="1" applyBorder="1" applyAlignment="1">
      <alignment vertical="center" wrapText="1"/>
    </xf>
    <xf numFmtId="0" fontId="25" fillId="0" borderId="6" xfId="0" applyFont="1" applyFill="1" applyBorder="1" applyAlignment="1">
      <alignment vertical="center" wrapText="1"/>
    </xf>
    <xf numFmtId="3" fontId="26" fillId="0" borderId="11" xfId="0" applyNumberFormat="1" applyFont="1" applyFill="1" applyBorder="1" applyAlignment="1">
      <alignment horizontal="right" vertical="center"/>
    </xf>
    <xf numFmtId="10" fontId="26" fillId="0" borderId="12" xfId="1" applyNumberFormat="1" applyFont="1" applyFill="1" applyBorder="1" applyAlignment="1" applyProtection="1">
      <alignment horizontal="right" vertical="center"/>
      <protection locked="0"/>
    </xf>
    <xf numFmtId="10" fontId="26" fillId="0" borderId="13" xfId="1" applyNumberFormat="1" applyFont="1" applyFill="1" applyBorder="1" applyAlignment="1" applyProtection="1">
      <alignment horizontal="right" vertical="center"/>
      <protection locked="0"/>
    </xf>
    <xf numFmtId="0" fontId="15" fillId="0" borderId="19" xfId="12" applyFont="1" applyFill="1" applyBorder="1" applyAlignment="1">
      <alignment horizontal="left" vertical="center" wrapText="1"/>
    </xf>
    <xf numFmtId="0" fontId="25" fillId="0" borderId="19" xfId="0" applyFont="1" applyBorder="1" applyAlignment="1">
      <alignment vertical="center" wrapText="1"/>
    </xf>
    <xf numFmtId="3" fontId="26" fillId="0" borderId="9" xfId="0" applyNumberFormat="1" applyFont="1" applyFill="1" applyBorder="1" applyAlignment="1">
      <alignment horizontal="right" vertical="center"/>
    </xf>
    <xf numFmtId="10" fontId="26" fillId="0" borderId="7" xfId="1" applyNumberFormat="1" applyFont="1" applyFill="1" applyBorder="1" applyAlignment="1" applyProtection="1">
      <alignment horizontal="right" vertical="center"/>
      <protection locked="0"/>
    </xf>
    <xf numFmtId="10" fontId="26" fillId="0" borderId="8" xfId="1" applyNumberFormat="1" applyFont="1" applyFill="1" applyBorder="1" applyAlignment="1" applyProtection="1">
      <alignment horizontal="right" vertical="center"/>
      <protection locked="0"/>
    </xf>
    <xf numFmtId="0" fontId="15" fillId="0" borderId="19" xfId="11" applyFont="1" applyFill="1" applyBorder="1" applyAlignment="1">
      <alignment horizontal="left" vertical="center" wrapText="1"/>
    </xf>
    <xf numFmtId="49" fontId="25" fillId="0" borderId="6" xfId="0" applyNumberFormat="1" applyFont="1" applyBorder="1" applyAlignment="1">
      <alignment vertical="center" wrapText="1"/>
    </xf>
    <xf numFmtId="0" fontId="15" fillId="0" borderId="4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3" fontId="26" fillId="0" borderId="0" xfId="0" applyNumberFormat="1" applyFont="1" applyFill="1" applyBorder="1" applyAlignment="1">
      <alignment horizontal="right" vertical="center"/>
    </xf>
    <xf numFmtId="0" fontId="0" fillId="0" borderId="4" xfId="0" applyBorder="1"/>
    <xf numFmtId="0" fontId="0" fillId="0" borderId="0" xfId="0" applyBorder="1"/>
    <xf numFmtId="0" fontId="15" fillId="0" borderId="4" xfId="0" applyFont="1" applyFill="1" applyBorder="1" applyAlignment="1">
      <alignment horizontal="left" vertical="center"/>
    </xf>
    <xf numFmtId="3" fontId="13" fillId="2" borderId="0" xfId="0" applyNumberFormat="1" applyFont="1" applyFill="1" applyBorder="1" applyAlignment="1">
      <alignment horizontal="right" vertical="center"/>
    </xf>
    <xf numFmtId="3" fontId="13" fillId="2" borderId="5" xfId="0" applyNumberFormat="1" applyFont="1" applyFill="1" applyBorder="1" applyAlignment="1">
      <alignment horizontal="right" vertical="center"/>
    </xf>
    <xf numFmtId="3" fontId="13" fillId="3" borderId="0" xfId="0" applyNumberFormat="1" applyFont="1" applyFill="1" applyBorder="1" applyAlignment="1">
      <alignment horizontal="right" vertical="center"/>
    </xf>
    <xf numFmtId="3" fontId="13" fillId="3" borderId="5" xfId="0" applyNumberFormat="1" applyFont="1" applyFill="1" applyBorder="1" applyAlignment="1">
      <alignment horizontal="right" vertical="center"/>
    </xf>
    <xf numFmtId="3" fontId="13" fillId="2" borderId="4" xfId="0" applyNumberFormat="1" applyFont="1" applyFill="1" applyBorder="1" applyAlignment="1">
      <alignment horizontal="left" vertical="center"/>
    </xf>
    <xf numFmtId="0" fontId="15" fillId="0" borderId="6" xfId="0" applyFont="1" applyBorder="1"/>
    <xf numFmtId="0" fontId="15" fillId="0" borderId="14" xfId="0" applyFont="1" applyBorder="1"/>
    <xf numFmtId="0" fontId="15" fillId="0" borderId="10" xfId="0" applyFont="1" applyBorder="1"/>
    <xf numFmtId="0" fontId="15" fillId="0" borderId="6" xfId="0" applyFont="1" applyBorder="1" applyAlignment="1">
      <alignment wrapText="1"/>
    </xf>
    <xf numFmtId="3" fontId="26" fillId="0" borderId="2" xfId="0" applyNumberFormat="1" applyFont="1" applyFill="1" applyBorder="1" applyAlignment="1">
      <alignment horizontal="right" vertical="center"/>
    </xf>
    <xf numFmtId="0" fontId="15" fillId="0" borderId="10" xfId="0" applyFont="1" applyBorder="1" applyAlignment="1">
      <alignment wrapText="1"/>
    </xf>
    <xf numFmtId="0" fontId="15" fillId="0" borderId="14" xfId="0" applyFont="1" applyBorder="1" applyAlignment="1">
      <alignment wrapText="1"/>
    </xf>
    <xf numFmtId="0" fontId="15" fillId="0" borderId="14" xfId="13" applyFont="1" applyFill="1" applyBorder="1" applyAlignment="1">
      <alignment horizontal="left" wrapText="1"/>
    </xf>
    <xf numFmtId="0" fontId="15" fillId="0" borderId="19" xfId="0" applyFont="1" applyBorder="1"/>
    <xf numFmtId="0" fontId="27" fillId="0" borderId="0" xfId="0" applyFont="1"/>
    <xf numFmtId="10" fontId="13" fillId="2" borderId="0" xfId="14" applyNumberFormat="1" applyFont="1" applyFill="1" applyBorder="1" applyAlignment="1" applyProtection="1">
      <alignment horizontal="right" vertical="center"/>
      <protection locked="0"/>
    </xf>
    <xf numFmtId="10" fontId="13" fillId="2" borderId="5" xfId="14" applyNumberFormat="1" applyFont="1" applyFill="1" applyBorder="1" applyAlignment="1">
      <alignment horizontal="right" vertical="center"/>
    </xf>
    <xf numFmtId="10" fontId="13" fillId="3" borderId="0" xfId="14" applyNumberFormat="1" applyFont="1" applyFill="1" applyBorder="1" applyAlignment="1" applyProtection="1">
      <alignment horizontal="right" vertical="center"/>
      <protection locked="0"/>
    </xf>
    <xf numFmtId="10" fontId="13" fillId="3" borderId="5" xfId="14" applyNumberFormat="1" applyFont="1" applyFill="1" applyBorder="1" applyAlignment="1">
      <alignment horizontal="right" vertical="center"/>
    </xf>
    <xf numFmtId="0" fontId="15" fillId="6" borderId="1" xfId="11" applyFont="1" applyFill="1" applyBorder="1" applyAlignment="1">
      <alignment horizontal="left" vertical="center" wrapText="1"/>
    </xf>
    <xf numFmtId="0" fontId="26" fillId="6" borderId="6" xfId="11" applyFont="1" applyFill="1" applyBorder="1" applyAlignment="1">
      <alignment horizontal="left" vertical="center" wrapText="1"/>
    </xf>
    <xf numFmtId="10" fontId="26" fillId="0" borderId="0" xfId="14" applyNumberFormat="1" applyFont="1" applyFill="1" applyBorder="1" applyAlignment="1" applyProtection="1">
      <alignment horizontal="right" vertical="center"/>
      <protection locked="0"/>
    </xf>
    <xf numFmtId="3" fontId="13" fillId="2" borderId="2" xfId="0" applyNumberFormat="1" applyFont="1" applyFill="1" applyBorder="1" applyAlignment="1">
      <alignment horizontal="right" vertical="center"/>
    </xf>
    <xf numFmtId="10" fontId="28" fillId="2" borderId="2" xfId="14" applyNumberFormat="1" applyFont="1" applyFill="1" applyBorder="1" applyAlignment="1">
      <alignment horizontal="right" vertical="center"/>
    </xf>
    <xf numFmtId="10" fontId="28" fillId="2" borderId="3" xfId="14" applyNumberFormat="1" applyFont="1" applyFill="1" applyBorder="1" applyAlignment="1">
      <alignment horizontal="right" vertical="center"/>
    </xf>
    <xf numFmtId="0" fontId="21" fillId="2" borderId="11" xfId="0" applyFont="1" applyFill="1" applyBorder="1" applyAlignment="1">
      <alignment vertical="center"/>
    </xf>
    <xf numFmtId="0" fontId="21" fillId="2" borderId="12" xfId="0" applyFont="1" applyFill="1" applyBorder="1" applyAlignment="1">
      <alignment vertical="center"/>
    </xf>
    <xf numFmtId="3" fontId="13" fillId="2" borderId="12" xfId="0" applyNumberFormat="1" applyFont="1" applyFill="1" applyBorder="1" applyAlignment="1">
      <alignment horizontal="right" vertical="center"/>
    </xf>
    <xf numFmtId="10" fontId="28" fillId="2" borderId="12" xfId="14" applyNumberFormat="1" applyFont="1" applyFill="1" applyBorder="1" applyAlignment="1">
      <alignment horizontal="right" vertical="center"/>
    </xf>
    <xf numFmtId="10" fontId="28" fillId="2" borderId="13" xfId="14" applyNumberFormat="1" applyFont="1" applyFill="1" applyBorder="1" applyAlignment="1">
      <alignment horizontal="right" vertical="center"/>
    </xf>
    <xf numFmtId="0" fontId="29" fillId="0" borderId="4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3" fontId="30" fillId="0" borderId="0" xfId="0" applyNumberFormat="1" applyFont="1" applyFill="1" applyBorder="1" applyAlignment="1">
      <alignment horizontal="right" vertical="center"/>
    </xf>
    <xf numFmtId="10" fontId="15" fillId="0" borderId="0" xfId="14" applyNumberFormat="1" applyFont="1" applyFill="1" applyBorder="1" applyAlignment="1">
      <alignment horizontal="right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31" fillId="0" borderId="9" xfId="15" applyFont="1" applyFill="1" applyBorder="1" applyAlignment="1">
      <alignment vertical="center"/>
    </xf>
    <xf numFmtId="10" fontId="15" fillId="0" borderId="1" xfId="14" applyNumberFormat="1" applyFont="1" applyBorder="1" applyAlignment="1">
      <alignment vertical="center"/>
    </xf>
    <xf numFmtId="10" fontId="15" fillId="0" borderId="3" xfId="14" applyNumberFormat="1" applyFont="1" applyBorder="1" applyAlignment="1">
      <alignment vertical="center"/>
    </xf>
    <xf numFmtId="10" fontId="15" fillId="0" borderId="0" xfId="14" applyNumberFormat="1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25" fillId="6" borderId="1" xfId="0" applyFont="1" applyFill="1" applyBorder="1" applyAlignment="1">
      <alignment vertical="center"/>
    </xf>
    <xf numFmtId="0" fontId="25" fillId="6" borderId="4" xfId="0" applyFont="1" applyFill="1" applyBorder="1" applyAlignment="1">
      <alignment vertical="center"/>
    </xf>
    <xf numFmtId="10" fontId="15" fillId="0" borderId="5" xfId="14" applyNumberFormat="1" applyFont="1" applyBorder="1" applyAlignment="1">
      <alignment vertical="center"/>
    </xf>
    <xf numFmtId="0" fontId="25" fillId="6" borderId="11" xfId="0" applyFont="1" applyFill="1" applyBorder="1" applyAlignment="1">
      <alignment vertical="center"/>
    </xf>
    <xf numFmtId="10" fontId="15" fillId="0" borderId="2" xfId="14" applyNumberFormat="1" applyFont="1" applyBorder="1" applyAlignment="1">
      <alignment vertical="center"/>
    </xf>
    <xf numFmtId="10" fontId="15" fillId="0" borderId="8" xfId="14" applyNumberFormat="1" applyFont="1" applyBorder="1" applyAlignment="1">
      <alignment vertical="center"/>
    </xf>
    <xf numFmtId="0" fontId="31" fillId="6" borderId="11" xfId="15" applyFont="1" applyFill="1" applyBorder="1" applyAlignment="1">
      <alignment vertical="center"/>
    </xf>
    <xf numFmtId="0" fontId="31" fillId="0" borderId="6" xfId="15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31" fillId="6" borderId="4" xfId="15" applyFont="1" applyFill="1" applyBorder="1" applyAlignment="1">
      <alignment vertical="center"/>
    </xf>
    <xf numFmtId="10" fontId="15" fillId="0" borderId="13" xfId="14" applyNumberFormat="1" applyFont="1" applyBorder="1" applyAlignment="1">
      <alignment vertical="center"/>
    </xf>
    <xf numFmtId="0" fontId="25" fillId="6" borderId="11" xfId="0" applyFont="1" applyFill="1" applyBorder="1"/>
    <xf numFmtId="0" fontId="13" fillId="2" borderId="4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3" fillId="2" borderId="5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0" fontId="13" fillId="7" borderId="0" xfId="0" applyFont="1" applyFill="1" applyBorder="1" applyAlignment="1">
      <alignment vertical="center"/>
    </xf>
    <xf numFmtId="3" fontId="13" fillId="7" borderId="0" xfId="0" applyNumberFormat="1" applyFont="1" applyFill="1" applyBorder="1" applyAlignment="1">
      <alignment horizontal="right" vertical="center"/>
    </xf>
    <xf numFmtId="0" fontId="13" fillId="7" borderId="5" xfId="0" applyFont="1" applyFill="1" applyBorder="1" applyAlignment="1">
      <alignment vertical="center"/>
    </xf>
    <xf numFmtId="0" fontId="15" fillId="0" borderId="9" xfId="0" applyFont="1" applyBorder="1" applyAlignment="1">
      <alignment horizontal="left" vertical="center"/>
    </xf>
    <xf numFmtId="0" fontId="31" fillId="6" borderId="19" xfId="15" applyFont="1" applyFill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28" fillId="2" borderId="0" xfId="0" applyFont="1" applyFill="1" applyBorder="1" applyAlignment="1">
      <alignment horizontal="left" vertical="center"/>
    </xf>
    <xf numFmtId="0" fontId="28" fillId="2" borderId="5" xfId="0" applyFont="1" applyFill="1" applyBorder="1" applyAlignment="1">
      <alignment horizontal="left" vertical="center"/>
    </xf>
    <xf numFmtId="0" fontId="28" fillId="2" borderId="12" xfId="0" applyFont="1" applyFill="1" applyBorder="1" applyAlignment="1">
      <alignment horizontal="left" vertical="center"/>
    </xf>
    <xf numFmtId="0" fontId="28" fillId="2" borderId="13" xfId="0" applyFont="1" applyFill="1" applyBorder="1" applyAlignment="1">
      <alignment horizontal="left" vertical="center"/>
    </xf>
    <xf numFmtId="0" fontId="32" fillId="7" borderId="0" xfId="0" applyFont="1" applyFill="1" applyAlignment="1">
      <alignment vertical="center"/>
    </xf>
    <xf numFmtId="0" fontId="19" fillId="0" borderId="0" xfId="0" applyFont="1"/>
    <xf numFmtId="0" fontId="33" fillId="8" borderId="0" xfId="5" applyFont="1" applyFill="1" applyAlignment="1">
      <alignment horizontal="center"/>
    </xf>
    <xf numFmtId="0" fontId="6" fillId="8" borderId="0" xfId="5" applyFont="1" applyFill="1" applyAlignment="1">
      <alignment horizontal="center"/>
    </xf>
    <xf numFmtId="0" fontId="14" fillId="0" borderId="0" xfId="5"/>
    <xf numFmtId="0" fontId="14" fillId="0" borderId="0" xfId="5" applyAlignment="1">
      <alignment horizontal="center"/>
    </xf>
    <xf numFmtId="0" fontId="34" fillId="0" borderId="0" xfId="5" applyFont="1"/>
    <xf numFmtId="0" fontId="14" fillId="0" borderId="0" xfId="5" applyBorder="1"/>
    <xf numFmtId="0" fontId="14" fillId="0" borderId="0" xfId="5" applyBorder="1" applyAlignment="1">
      <alignment horizontal="center"/>
    </xf>
    <xf numFmtId="0" fontId="14" fillId="0" borderId="0" xfId="5" applyFill="1" applyBorder="1"/>
    <xf numFmtId="0" fontId="34" fillId="0" borderId="0" xfId="5" applyFont="1" applyBorder="1"/>
    <xf numFmtId="0" fontId="14" fillId="0" borderId="0" xfId="5" applyBorder="1" applyAlignment="1">
      <alignment wrapText="1"/>
    </xf>
    <xf numFmtId="0" fontId="14" fillId="0" borderId="0" xfId="5" applyFill="1" applyBorder="1" applyAlignment="1">
      <alignment horizontal="center"/>
    </xf>
    <xf numFmtId="0" fontId="31" fillId="0" borderId="11" xfId="15" applyFont="1" applyFill="1" applyBorder="1" applyAlignment="1">
      <alignment horizontal="left" vertical="center"/>
    </xf>
    <xf numFmtId="0" fontId="17" fillId="0" borderId="4" xfId="5" applyFont="1" applyFill="1" applyBorder="1" applyAlignment="1">
      <alignment horizontal="left" vertical="center"/>
    </xf>
    <xf numFmtId="0" fontId="0" fillId="0" borderId="5" xfId="0" applyBorder="1"/>
    <xf numFmtId="0" fontId="39" fillId="2" borderId="4" xfId="0" applyFont="1" applyFill="1" applyBorder="1" applyAlignment="1">
      <alignment horizontal="left"/>
    </xf>
    <xf numFmtId="0" fontId="39" fillId="2" borderId="0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5" fillId="0" borderId="0" xfId="0" applyFont="1" applyFill="1" applyBorder="1" applyAlignment="1">
      <alignment horizontal="left"/>
    </xf>
    <xf numFmtId="0" fontId="25" fillId="0" borderId="1" xfId="0" applyFont="1" applyBorder="1" applyAlignment="1">
      <alignment vertical="center" wrapText="1"/>
    </xf>
    <xf numFmtId="0" fontId="25" fillId="0" borderId="4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170" fontId="25" fillId="0" borderId="14" xfId="17" applyNumberFormat="1" applyFont="1" applyFill="1" applyBorder="1" applyAlignment="1">
      <alignment horizontal="right"/>
    </xf>
    <xf numFmtId="0" fontId="13" fillId="7" borderId="0" xfId="0" applyFont="1" applyFill="1" applyBorder="1" applyAlignment="1">
      <alignment horizontal="left"/>
    </xf>
    <xf numFmtId="170" fontId="13" fillId="7" borderId="0" xfId="17" applyNumberFormat="1" applyFont="1" applyFill="1" applyBorder="1" applyAlignment="1">
      <alignment horizontal="right"/>
    </xf>
    <xf numFmtId="0" fontId="13" fillId="2" borderId="0" xfId="0" applyFont="1" applyFill="1" applyBorder="1" applyAlignment="1">
      <alignment horizontal="left"/>
    </xf>
    <xf numFmtId="170" fontId="13" fillId="2" borderId="0" xfId="17" applyNumberFormat="1" applyFont="1" applyFill="1" applyBorder="1" applyAlignment="1">
      <alignment horizontal="right"/>
    </xf>
    <xf numFmtId="170" fontId="26" fillId="0" borderId="6" xfId="17" applyNumberFormat="1" applyFont="1" applyFill="1" applyBorder="1" applyAlignment="1">
      <alignment horizontal="right"/>
    </xf>
    <xf numFmtId="170" fontId="26" fillId="0" borderId="10" xfId="17" applyNumberFormat="1" applyFont="1" applyFill="1" applyBorder="1" applyAlignment="1">
      <alignment horizontal="right"/>
    </xf>
    <xf numFmtId="0" fontId="36" fillId="0" borderId="0" xfId="0" applyFont="1"/>
    <xf numFmtId="170" fontId="26" fillId="0" borderId="14" xfId="17" applyNumberFormat="1" applyFont="1" applyFill="1" applyBorder="1" applyAlignment="1">
      <alignment horizontal="right"/>
    </xf>
    <xf numFmtId="0" fontId="15" fillId="0" borderId="19" xfId="13" applyFont="1" applyFill="1" applyBorder="1" applyAlignment="1">
      <alignment horizontal="left" wrapText="1"/>
    </xf>
    <xf numFmtId="0" fontId="15" fillId="0" borderId="9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vertical="center"/>
    </xf>
    <xf numFmtId="170" fontId="26" fillId="0" borderId="19" xfId="17" applyNumberFormat="1" applyFont="1" applyFill="1" applyBorder="1" applyAlignment="1">
      <alignment horizontal="right"/>
    </xf>
    <xf numFmtId="170" fontId="16" fillId="2" borderId="3" xfId="17" applyNumberFormat="1" applyFont="1" applyFill="1" applyBorder="1"/>
    <xf numFmtId="0" fontId="16" fillId="9" borderId="11" xfId="0" applyFont="1" applyFill="1" applyBorder="1" applyAlignment="1">
      <alignment horizontal="left" vertical="center"/>
    </xf>
    <xf numFmtId="0" fontId="13" fillId="9" borderId="12" xfId="0" applyFont="1" applyFill="1" applyBorder="1" applyAlignment="1">
      <alignment vertical="center"/>
    </xf>
    <xf numFmtId="170" fontId="16" fillId="9" borderId="13" xfId="17" applyNumberFormat="1" applyFont="1" applyFill="1" applyBorder="1" applyAlignment="1">
      <alignment vertical="center"/>
    </xf>
    <xf numFmtId="170" fontId="0" fillId="0" borderId="0" xfId="0" applyNumberFormat="1"/>
    <xf numFmtId="0" fontId="15" fillId="0" borderId="0" xfId="0" applyFont="1" applyBorder="1" applyAlignment="1">
      <alignment horizontal="left"/>
    </xf>
    <xf numFmtId="0" fontId="15" fillId="0" borderId="0" xfId="0" applyFont="1" applyBorder="1"/>
    <xf numFmtId="170" fontId="15" fillId="0" borderId="0" xfId="17" applyNumberFormat="1" applyFont="1" applyFill="1" applyBorder="1" applyAlignment="1"/>
    <xf numFmtId="0" fontId="39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left"/>
    </xf>
    <xf numFmtId="0" fontId="31" fillId="6" borderId="9" xfId="15" applyFont="1" applyFill="1" applyBorder="1" applyAlignment="1">
      <alignment vertical="center"/>
    </xf>
    <xf numFmtId="170" fontId="15" fillId="6" borderId="6" xfId="17" applyNumberFormat="1" applyFont="1" applyFill="1" applyBorder="1"/>
    <xf numFmtId="170" fontId="15" fillId="6" borderId="6" xfId="17" applyNumberFormat="1" applyFont="1" applyFill="1" applyBorder="1" applyAlignment="1"/>
    <xf numFmtId="170" fontId="15" fillId="6" borderId="10" xfId="17" applyNumberFormat="1" applyFont="1" applyFill="1" applyBorder="1" applyAlignment="1"/>
    <xf numFmtId="170" fontId="15" fillId="6" borderId="14" xfId="17" applyNumberFormat="1" applyFont="1" applyFill="1" applyBorder="1" applyAlignment="1"/>
    <xf numFmtId="170" fontId="15" fillId="6" borderId="19" xfId="17" applyNumberFormat="1" applyFont="1" applyFill="1" applyBorder="1" applyAlignment="1"/>
    <xf numFmtId="0" fontId="13" fillId="9" borderId="0" xfId="0" applyFont="1" applyFill="1" applyBorder="1" applyAlignment="1">
      <alignment vertical="center"/>
    </xf>
    <xf numFmtId="170" fontId="13" fillId="9" borderId="0" xfId="17" applyNumberFormat="1" applyFont="1" applyFill="1" applyBorder="1" applyAlignment="1">
      <alignment vertical="center"/>
    </xf>
    <xf numFmtId="0" fontId="13" fillId="10" borderId="0" xfId="0" applyFont="1" applyFill="1" applyBorder="1" applyAlignment="1">
      <alignment horizontal="left" vertical="center"/>
    </xf>
    <xf numFmtId="0" fontId="13" fillId="10" borderId="0" xfId="0" applyFont="1" applyFill="1" applyBorder="1" applyAlignment="1">
      <alignment vertical="center"/>
    </xf>
    <xf numFmtId="170" fontId="13" fillId="10" borderId="0" xfId="17" applyNumberFormat="1" applyFont="1" applyFill="1" applyBorder="1" applyAlignment="1">
      <alignment vertical="center"/>
    </xf>
    <xf numFmtId="170" fontId="15" fillId="0" borderId="6" xfId="17" applyNumberFormat="1" applyFont="1" applyFill="1" applyBorder="1" applyAlignment="1"/>
    <xf numFmtId="170" fontId="15" fillId="0" borderId="19" xfId="17" applyNumberFormat="1" applyFont="1" applyFill="1" applyBorder="1" applyAlignment="1"/>
    <xf numFmtId="0" fontId="13" fillId="2" borderId="0" xfId="0" applyFont="1" applyFill="1" applyBorder="1" applyAlignment="1">
      <alignment horizontal="center" vertical="center"/>
    </xf>
    <xf numFmtId="0" fontId="28" fillId="7" borderId="0" xfId="0" applyFont="1" applyFill="1" applyBorder="1"/>
    <xf numFmtId="170" fontId="28" fillId="7" borderId="0" xfId="17" applyNumberFormat="1" applyFont="1" applyFill="1" applyBorder="1"/>
    <xf numFmtId="170" fontId="26" fillId="0" borderId="0" xfId="17" applyNumberFormat="1" applyFont="1" applyFill="1" applyBorder="1" applyAlignment="1">
      <alignment horizontal="right"/>
    </xf>
    <xf numFmtId="0" fontId="26" fillId="0" borderId="0" xfId="38" applyFont="1" applyFill="1" applyBorder="1" applyAlignment="1">
      <alignment wrapText="1"/>
    </xf>
    <xf numFmtId="10" fontId="26" fillId="0" borderId="3" xfId="19" applyNumberFormat="1" applyFont="1" applyFill="1" applyBorder="1" applyAlignment="1">
      <alignment horizontal="right" wrapText="1"/>
    </xf>
    <xf numFmtId="10" fontId="26" fillId="0" borderId="5" xfId="19" applyNumberFormat="1" applyFont="1" applyFill="1" applyBorder="1" applyAlignment="1">
      <alignment horizontal="right" wrapText="1"/>
    </xf>
    <xf numFmtId="171" fontId="26" fillId="0" borderId="5" xfId="19" applyNumberFormat="1" applyFont="1" applyFill="1" applyBorder="1" applyAlignment="1">
      <alignment horizontal="right" wrapText="1"/>
    </xf>
    <xf numFmtId="0" fontId="26" fillId="0" borderId="0" xfId="39" applyFont="1" applyFill="1" applyBorder="1" applyAlignment="1">
      <alignment vertical="center" wrapText="1"/>
    </xf>
    <xf numFmtId="0" fontId="26" fillId="0" borderId="1" xfId="39" applyFont="1" applyFill="1" applyBorder="1" applyAlignment="1">
      <alignment vertical="center" wrapText="1"/>
    </xf>
    <xf numFmtId="10" fontId="15" fillId="0" borderId="3" xfId="20" applyNumberFormat="1" applyFont="1" applyBorder="1" applyAlignment="1">
      <alignment vertical="center"/>
    </xf>
    <xf numFmtId="3" fontId="26" fillId="0" borderId="0" xfId="39" applyNumberFormat="1" applyFont="1" applyFill="1" applyBorder="1" applyAlignment="1">
      <alignment horizontal="right" vertical="center" wrapText="1"/>
    </xf>
    <xf numFmtId="10" fontId="15" fillId="0" borderId="0" xfId="20" applyNumberFormat="1" applyFont="1" applyBorder="1" applyAlignment="1">
      <alignment vertical="center"/>
    </xf>
    <xf numFmtId="0" fontId="26" fillId="0" borderId="4" xfId="39" applyFont="1" applyFill="1" applyBorder="1" applyAlignment="1">
      <alignment vertical="center" wrapText="1"/>
    </xf>
    <xf numFmtId="10" fontId="15" fillId="0" borderId="5" xfId="20" applyNumberFormat="1" applyFont="1" applyBorder="1" applyAlignment="1">
      <alignment vertical="center"/>
    </xf>
    <xf numFmtId="0" fontId="26" fillId="0" borderId="11" xfId="39" applyFont="1" applyFill="1" applyBorder="1" applyAlignment="1">
      <alignment vertical="center" wrapText="1"/>
    </xf>
    <xf numFmtId="10" fontId="15" fillId="0" borderId="13" xfId="20" applyNumberFormat="1" applyFont="1" applyBorder="1" applyAlignment="1">
      <alignment vertical="center"/>
    </xf>
    <xf numFmtId="0" fontId="15" fillId="7" borderId="0" xfId="5" applyFont="1" applyFill="1" applyBorder="1"/>
    <xf numFmtId="0" fontId="20" fillId="7" borderId="0" xfId="0" applyFont="1" applyFill="1" applyAlignment="1">
      <alignment horizontal="center"/>
    </xf>
    <xf numFmtId="0" fontId="16" fillId="2" borderId="1" xfId="0" applyFont="1" applyFill="1" applyBorder="1" applyAlignment="1">
      <alignment vertical="center"/>
    </xf>
    <xf numFmtId="0" fontId="16" fillId="2" borderId="2" xfId="0" applyFont="1" applyFill="1" applyBorder="1" applyAlignment="1">
      <alignment horizontal="right" vertical="center"/>
    </xf>
    <xf numFmtId="0" fontId="16" fillId="2" borderId="3" xfId="0" applyFont="1" applyFill="1" applyBorder="1" applyAlignment="1">
      <alignment horizontal="right" vertical="center"/>
    </xf>
    <xf numFmtId="0" fontId="26" fillId="0" borderId="4" xfId="38" applyFont="1" applyFill="1" applyBorder="1" applyAlignment="1">
      <alignment wrapText="1"/>
    </xf>
    <xf numFmtId="3" fontId="26" fillId="0" borderId="0" xfId="38" applyNumberFormat="1" applyFont="1" applyFill="1" applyBorder="1" applyAlignment="1">
      <alignment horizontal="right" wrapText="1"/>
    </xf>
    <xf numFmtId="0" fontId="13" fillId="2" borderId="23" xfId="39" applyFont="1" applyFill="1" applyBorder="1" applyAlignment="1">
      <alignment vertical="center" wrapText="1"/>
    </xf>
    <xf numFmtId="3" fontId="13" fillId="2" borderId="24" xfId="39" applyNumberFormat="1" applyFont="1" applyFill="1" applyBorder="1" applyAlignment="1">
      <alignment horizontal="right" vertical="center" wrapText="1"/>
    </xf>
    <xf numFmtId="9" fontId="13" fillId="2" borderId="25" xfId="1" applyNumberFormat="1" applyFont="1" applyFill="1" applyBorder="1" applyAlignment="1">
      <alignment horizontal="right" vertical="center" wrapText="1"/>
    </xf>
    <xf numFmtId="0" fontId="39" fillId="7" borderId="0" xfId="5" applyFont="1" applyFill="1" applyBorder="1"/>
    <xf numFmtId="0" fontId="15" fillId="0" borderId="4" xfId="5" applyFont="1" applyBorder="1"/>
    <xf numFmtId="3" fontId="15" fillId="0" borderId="0" xfId="5" applyNumberFormat="1" applyFont="1" applyBorder="1"/>
    <xf numFmtId="10" fontId="15" fillId="0" borderId="5" xfId="23" applyNumberFormat="1" applyFont="1" applyBorder="1"/>
    <xf numFmtId="0" fontId="15" fillId="0" borderId="0" xfId="5" applyFont="1"/>
    <xf numFmtId="0" fontId="15" fillId="7" borderId="0" xfId="5" applyFont="1" applyFill="1"/>
    <xf numFmtId="0" fontId="24" fillId="7" borderId="4" xfId="5" applyFont="1" applyFill="1" applyBorder="1"/>
    <xf numFmtId="0" fontId="24" fillId="7" borderId="0" xfId="5" applyFont="1" applyFill="1" applyBorder="1"/>
    <xf numFmtId="0" fontId="24" fillId="7" borderId="5" xfId="5" applyFont="1" applyFill="1" applyBorder="1"/>
    <xf numFmtId="10" fontId="17" fillId="0" borderId="5" xfId="24" applyNumberFormat="1" applyFont="1" applyBorder="1"/>
    <xf numFmtId="0" fontId="17" fillId="0" borderId="0" xfId="5" applyFont="1"/>
    <xf numFmtId="3" fontId="17" fillId="0" borderId="0" xfId="5" applyNumberFormat="1" applyFont="1"/>
    <xf numFmtId="10" fontId="17" fillId="0" borderId="0" xfId="24" applyNumberFormat="1" applyFont="1"/>
    <xf numFmtId="0" fontId="17" fillId="0" borderId="4" xfId="5" applyFont="1" applyBorder="1"/>
    <xf numFmtId="0" fontId="43" fillId="0" borderId="0" xfId="0" applyFont="1"/>
    <xf numFmtId="0" fontId="41" fillId="11" borderId="0" xfId="0" applyFont="1" applyFill="1"/>
    <xf numFmtId="3" fontId="41" fillId="11" borderId="0" xfId="0" applyNumberFormat="1" applyFont="1" applyFill="1"/>
    <xf numFmtId="0" fontId="20" fillId="7" borderId="4" xfId="5" applyFont="1" applyFill="1" applyBorder="1" applyAlignment="1">
      <alignment horizontal="center"/>
    </xf>
    <xf numFmtId="0" fontId="20" fillId="7" borderId="0" xfId="5" applyFont="1" applyFill="1" applyBorder="1" applyAlignment="1">
      <alignment horizontal="center"/>
    </xf>
    <xf numFmtId="0" fontId="20" fillId="7" borderId="5" xfId="5" applyFont="1" applyFill="1" applyBorder="1" applyAlignment="1">
      <alignment horizontal="center"/>
    </xf>
    <xf numFmtId="0" fontId="13" fillId="2" borderId="4" xfId="5" applyFont="1" applyFill="1" applyBorder="1" applyAlignment="1">
      <alignment horizontal="right" vertical="center"/>
    </xf>
    <xf numFmtId="0" fontId="13" fillId="2" borderId="0" xfId="5" applyFont="1" applyFill="1" applyBorder="1" applyAlignment="1">
      <alignment horizontal="right" vertical="center"/>
    </xf>
    <xf numFmtId="0" fontId="40" fillId="0" borderId="0" xfId="47" applyFont="1" applyFill="1" applyBorder="1" applyAlignment="1">
      <alignment horizontal="right" wrapText="1"/>
    </xf>
    <xf numFmtId="4" fontId="40" fillId="0" borderId="0" xfId="47" applyNumberFormat="1" applyFont="1" applyFill="1" applyBorder="1" applyAlignment="1">
      <alignment horizontal="center" wrapText="1"/>
    </xf>
    <xf numFmtId="0" fontId="26" fillId="0" borderId="0" xfId="5" applyFont="1" applyBorder="1"/>
    <xf numFmtId="172" fontId="15" fillId="0" borderId="0" xfId="27" applyNumberFormat="1" applyFont="1" applyBorder="1"/>
    <xf numFmtId="10" fontId="15" fillId="0" borderId="0" xfId="28" applyNumberFormat="1" applyFont="1" applyBorder="1"/>
    <xf numFmtId="4" fontId="26" fillId="0" borderId="0" xfId="5" applyNumberFormat="1" applyFont="1" applyBorder="1"/>
    <xf numFmtId="10" fontId="26" fillId="0" borderId="0" xfId="5" applyNumberFormat="1" applyFont="1" applyBorder="1"/>
    <xf numFmtId="0" fontId="41" fillId="12" borderId="0" xfId="5" applyFont="1" applyFill="1" applyBorder="1"/>
    <xf numFmtId="3" fontId="41" fillId="12" borderId="0" xfId="5" applyNumberFormat="1" applyFont="1" applyFill="1" applyBorder="1"/>
    <xf numFmtId="10" fontId="41" fillId="12" borderId="0" xfId="28" applyNumberFormat="1" applyFont="1" applyFill="1" applyBorder="1"/>
    <xf numFmtId="0" fontId="41" fillId="8" borderId="0" xfId="5" applyFont="1" applyFill="1" applyBorder="1"/>
    <xf numFmtId="3" fontId="41" fillId="8" borderId="0" xfId="5" applyNumberFormat="1" applyFont="1" applyFill="1" applyBorder="1"/>
    <xf numFmtId="10" fontId="41" fillId="8" borderId="0" xfId="28" applyNumberFormat="1" applyFont="1" applyFill="1" applyBorder="1"/>
    <xf numFmtId="0" fontId="0" fillId="0" borderId="0" xfId="0" applyFill="1"/>
    <xf numFmtId="0" fontId="0" fillId="7" borderId="0" xfId="0" applyFill="1"/>
    <xf numFmtId="16" fontId="45" fillId="2" borderId="28" xfId="5" applyNumberFormat="1" applyFont="1" applyFill="1" applyBorder="1" applyAlignment="1">
      <alignment horizontal="center" vertical="center"/>
    </xf>
    <xf numFmtId="16" fontId="46" fillId="2" borderId="0" xfId="5" quotePrefix="1" applyNumberFormat="1" applyFont="1" applyFill="1" applyBorder="1" applyAlignment="1">
      <alignment horizontal="center" vertical="center"/>
    </xf>
    <xf numFmtId="16" fontId="45" fillId="2" borderId="0" xfId="5" quotePrefix="1" applyNumberFormat="1" applyFont="1" applyFill="1" applyBorder="1" applyAlignment="1">
      <alignment horizontal="center" vertical="center"/>
    </xf>
    <xf numFmtId="41" fontId="51" fillId="7" borderId="0" xfId="5" applyNumberFormat="1" applyFont="1" applyFill="1" applyBorder="1"/>
    <xf numFmtId="174" fontId="52" fillId="7" borderId="0" xfId="5" applyNumberFormat="1" applyFont="1" applyFill="1" applyBorder="1" applyAlignment="1">
      <alignment horizontal="left"/>
    </xf>
    <xf numFmtId="41" fontId="51" fillId="8" borderId="0" xfId="5" applyNumberFormat="1" applyFont="1" applyFill="1" applyBorder="1"/>
    <xf numFmtId="174" fontId="52" fillId="8" borderId="0" xfId="5" applyNumberFormat="1" applyFont="1" applyFill="1" applyBorder="1" applyAlignment="1">
      <alignment horizontal="left"/>
    </xf>
    <xf numFmtId="0" fontId="0" fillId="7" borderId="0" xfId="0" applyFill="1" applyBorder="1"/>
    <xf numFmtId="0" fontId="0" fillId="0" borderId="5" xfId="0" applyFill="1" applyBorder="1"/>
    <xf numFmtId="16" fontId="13" fillId="2" borderId="30" xfId="5" applyNumberFormat="1" applyFont="1" applyFill="1" applyBorder="1" applyAlignment="1">
      <alignment horizontal="center" vertical="center"/>
    </xf>
    <xf numFmtId="16" fontId="13" fillId="2" borderId="0" xfId="5" quotePrefix="1" applyNumberFormat="1" applyFont="1" applyFill="1" applyBorder="1" applyAlignment="1">
      <alignment horizontal="center" vertical="center"/>
    </xf>
    <xf numFmtId="16" fontId="13" fillId="2" borderId="5" xfId="5" quotePrefix="1" applyNumberFormat="1" applyFont="1" applyFill="1" applyBorder="1" applyAlignment="1">
      <alignment horizontal="center" vertical="center"/>
    </xf>
    <xf numFmtId="4" fontId="50" fillId="6" borderId="0" xfId="32" applyNumberFormat="1" applyFont="1" applyFill="1" applyBorder="1" applyAlignment="1">
      <alignment horizontal="center"/>
    </xf>
    <xf numFmtId="0" fontId="53" fillId="6" borderId="0" xfId="0" applyFont="1" applyFill="1"/>
    <xf numFmtId="4" fontId="46" fillId="2" borderId="0" xfId="5" applyNumberFormat="1" applyFont="1" applyFill="1" applyBorder="1" applyAlignment="1">
      <alignment horizontal="left"/>
    </xf>
    <xf numFmtId="0" fontId="49" fillId="2" borderId="5" xfId="0" applyFont="1" applyFill="1" applyBorder="1" applyAlignment="1"/>
    <xf numFmtId="4" fontId="54" fillId="0" borderId="4" xfId="33" applyNumberFormat="1" applyFont="1" applyFill="1" applyBorder="1" applyAlignment="1">
      <alignment horizontal="right"/>
    </xf>
    <xf numFmtId="4" fontId="54" fillId="0" borderId="0" xfId="33" applyNumberFormat="1" applyFont="1" applyFill="1" applyBorder="1" applyAlignment="1">
      <alignment horizontal="right"/>
    </xf>
    <xf numFmtId="4" fontId="54" fillId="12" borderId="0" xfId="33" applyNumberFormat="1" applyFont="1" applyFill="1" applyBorder="1" applyAlignment="1">
      <alignment horizontal="right"/>
    </xf>
    <xf numFmtId="4" fontId="54" fillId="12" borderId="5" xfId="33" applyNumberFormat="1" applyFont="1" applyFill="1" applyBorder="1" applyAlignment="1">
      <alignment horizontal="right"/>
    </xf>
    <xf numFmtId="4" fontId="54" fillId="11" borderId="0" xfId="33" applyNumberFormat="1" applyFont="1" applyFill="1" applyBorder="1" applyAlignment="1">
      <alignment horizontal="left"/>
    </xf>
    <xf numFmtId="4" fontId="0" fillId="11" borderId="5" xfId="0" applyNumberFormat="1" applyFill="1" applyBorder="1" applyAlignment="1"/>
    <xf numFmtId="41" fontId="51" fillId="7" borderId="11" xfId="5" applyNumberFormat="1" applyFont="1" applyFill="1" applyBorder="1" applyAlignment="1">
      <alignment horizontal="right"/>
    </xf>
    <xf numFmtId="41" fontId="51" fillId="7" borderId="12" xfId="5" applyNumberFormat="1" applyFont="1" applyFill="1" applyBorder="1"/>
    <xf numFmtId="174" fontId="52" fillId="7" borderId="12" xfId="5" applyNumberFormat="1" applyFont="1" applyFill="1" applyBorder="1" applyAlignment="1">
      <alignment horizontal="left"/>
    </xf>
    <xf numFmtId="41" fontId="51" fillId="8" borderId="12" xfId="5" applyNumberFormat="1" applyFont="1" applyFill="1" applyBorder="1"/>
    <xf numFmtId="174" fontId="52" fillId="8" borderId="12" xfId="5" applyNumberFormat="1" applyFont="1" applyFill="1" applyBorder="1" applyAlignment="1">
      <alignment horizontal="left"/>
    </xf>
    <xf numFmtId="174" fontId="52" fillId="8" borderId="13" xfId="5" applyNumberFormat="1" applyFont="1" applyFill="1" applyBorder="1" applyAlignment="1">
      <alignment horizontal="left"/>
    </xf>
    <xf numFmtId="0" fontId="44" fillId="0" borderId="0" xfId="5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7" borderId="5" xfId="0" applyFill="1" applyBorder="1"/>
    <xf numFmtId="16" fontId="48" fillId="0" borderId="0" xfId="5" applyNumberFormat="1" applyFont="1" applyFill="1" applyBorder="1" applyAlignment="1">
      <alignment horizontal="center" vertical="center"/>
    </xf>
    <xf numFmtId="16" fontId="55" fillId="2" borderId="0" xfId="5" quotePrefix="1" applyNumberFormat="1" applyFont="1" applyFill="1" applyBorder="1" applyAlignment="1">
      <alignment horizontal="center" vertical="center"/>
    </xf>
    <xf numFmtId="16" fontId="55" fillId="2" borderId="5" xfId="5" quotePrefix="1" applyNumberFormat="1" applyFont="1" applyFill="1" applyBorder="1" applyAlignment="1">
      <alignment horizontal="center" vertical="center"/>
    </xf>
    <xf numFmtId="16" fontId="48" fillId="0" borderId="0" xfId="5" quotePrefix="1" applyNumberFormat="1" applyFont="1" applyFill="1" applyBorder="1" applyAlignment="1">
      <alignment horizontal="center" vertical="center"/>
    </xf>
    <xf numFmtId="4" fontId="54" fillId="0" borderId="0" xfId="5" applyNumberFormat="1" applyFont="1" applyFill="1" applyBorder="1" applyAlignment="1">
      <alignment horizontal="left"/>
    </xf>
    <xf numFmtId="0" fontId="0" fillId="0" borderId="0" xfId="0" applyFill="1" applyBorder="1" applyAlignment="1"/>
    <xf numFmtId="43" fontId="54" fillId="6" borderId="0" xfId="32" applyFont="1" applyFill="1" applyBorder="1" applyAlignment="1">
      <alignment horizontal="right"/>
    </xf>
    <xf numFmtId="0" fontId="0" fillId="6" borderId="0" xfId="0" applyFill="1"/>
    <xf numFmtId="0" fontId="0" fillId="6" borderId="0" xfId="0" applyFill="1" applyBorder="1"/>
    <xf numFmtId="43" fontId="54" fillId="6" borderId="0" xfId="32" applyFont="1" applyFill="1" applyBorder="1" applyAlignment="1">
      <alignment horizontal="center"/>
    </xf>
    <xf numFmtId="4" fontId="45" fillId="2" borderId="1" xfId="33" applyNumberFormat="1" applyFont="1" applyFill="1" applyBorder="1" applyAlignment="1">
      <alignment horizontal="left"/>
    </xf>
    <xf numFmtId="4" fontId="45" fillId="2" borderId="2" xfId="33" applyNumberFormat="1" applyFont="1" applyFill="1" applyBorder="1" applyAlignment="1">
      <alignment horizontal="left"/>
    </xf>
    <xf numFmtId="4" fontId="45" fillId="2" borderId="3" xfId="33" applyNumberFormat="1" applyFont="1" applyFill="1" applyBorder="1" applyAlignment="1">
      <alignment horizontal="left"/>
    </xf>
    <xf numFmtId="43" fontId="54" fillId="0" borderId="0" xfId="33" applyFont="1" applyFill="1" applyBorder="1" applyAlignment="1">
      <alignment horizontal="left"/>
    </xf>
    <xf numFmtId="4" fontId="51" fillId="7" borderId="0" xfId="5" applyNumberFormat="1" applyFont="1" applyFill="1" applyBorder="1"/>
    <xf numFmtId="4" fontId="51" fillId="7" borderId="0" xfId="5" applyNumberFormat="1" applyFont="1" applyFill="1" applyBorder="1" applyAlignment="1"/>
    <xf numFmtId="4" fontId="52" fillId="7" borderId="0" xfId="5" applyNumberFormat="1" applyFont="1" applyFill="1" applyBorder="1" applyAlignment="1">
      <alignment horizontal="left"/>
    </xf>
    <xf numFmtId="41" fontId="51" fillId="0" borderId="0" xfId="5" applyNumberFormat="1" applyFont="1" applyFill="1" applyBorder="1"/>
    <xf numFmtId="174" fontId="52" fillId="0" borderId="0" xfId="5" applyNumberFormat="1" applyFont="1" applyFill="1" applyBorder="1" applyAlignment="1">
      <alignment horizontal="left"/>
    </xf>
    <xf numFmtId="4" fontId="0" fillId="0" borderId="0" xfId="0" applyNumberFormat="1"/>
    <xf numFmtId="4" fontId="19" fillId="0" borderId="0" xfId="0" applyNumberFormat="1" applyFont="1"/>
    <xf numFmtId="0" fontId="16" fillId="2" borderId="9" xfId="0" applyFont="1" applyFill="1" applyBorder="1"/>
    <xf numFmtId="3" fontId="16" fillId="2" borderId="7" xfId="0" applyNumberFormat="1" applyFont="1" applyFill="1" applyBorder="1"/>
    <xf numFmtId="0" fontId="39" fillId="7" borderId="4" xfId="0" applyFont="1" applyFill="1" applyBorder="1" applyAlignment="1">
      <alignment horizontal="center"/>
    </xf>
    <xf numFmtId="0" fontId="39" fillId="7" borderId="5" xfId="0" applyFont="1" applyFill="1" applyBorder="1" applyAlignment="1">
      <alignment horizontal="center"/>
    </xf>
    <xf numFmtId="0" fontId="15" fillId="6" borderId="1" xfId="0" applyFont="1" applyFill="1" applyBorder="1"/>
    <xf numFmtId="0" fontId="15" fillId="0" borderId="0" xfId="0" applyFont="1" applyFill="1" applyBorder="1"/>
    <xf numFmtId="170" fontId="26" fillId="0" borderId="0" xfId="34" applyNumberFormat="1" applyFont="1" applyFill="1" applyBorder="1" applyAlignment="1">
      <alignment horizontal="right"/>
    </xf>
    <xf numFmtId="0" fontId="15" fillId="6" borderId="4" xfId="0" applyFont="1" applyFill="1" applyBorder="1"/>
    <xf numFmtId="0" fontId="15" fillId="6" borderId="11" xfId="0" applyFont="1" applyFill="1" applyBorder="1"/>
    <xf numFmtId="0" fontId="15" fillId="0" borderId="4" xfId="0" applyFont="1" applyFill="1" applyBorder="1"/>
    <xf numFmtId="170" fontId="26" fillId="0" borderId="5" xfId="17" applyNumberFormat="1" applyFont="1" applyFill="1" applyBorder="1" applyAlignment="1">
      <alignment horizontal="right"/>
    </xf>
    <xf numFmtId="0" fontId="15" fillId="0" borderId="4" xfId="0" applyFont="1" applyBorder="1" applyAlignment="1">
      <alignment horizontal="left"/>
    </xf>
    <xf numFmtId="170" fontId="15" fillId="0" borderId="5" xfId="17" applyNumberFormat="1" applyFont="1" applyFill="1" applyBorder="1" applyAlignment="1"/>
    <xf numFmtId="0" fontId="13" fillId="2" borderId="1" xfId="0" applyFont="1" applyFill="1" applyBorder="1" applyAlignment="1">
      <alignment horizontal="left" vertical="center"/>
    </xf>
    <xf numFmtId="170" fontId="13" fillId="2" borderId="3" xfId="17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0" fontId="41" fillId="11" borderId="0" xfId="0" applyFont="1" applyFill="1" applyBorder="1" applyAlignment="1">
      <alignment horizontal="left" vertical="center"/>
    </xf>
    <xf numFmtId="170" fontId="41" fillId="11" borderId="0" xfId="17" applyNumberFormat="1" applyFont="1" applyFill="1" applyBorder="1" applyAlignment="1">
      <alignment horizontal="center" vertical="center"/>
    </xf>
    <xf numFmtId="0" fontId="1" fillId="0" borderId="0" xfId="35"/>
    <xf numFmtId="0" fontId="39" fillId="7" borderId="4" xfId="35" applyFont="1" applyFill="1" applyBorder="1" applyAlignment="1">
      <alignment horizontal="center"/>
    </xf>
    <xf numFmtId="0" fontId="39" fillId="7" borderId="0" xfId="35" applyFont="1" applyFill="1" applyBorder="1" applyAlignment="1">
      <alignment horizontal="center"/>
    </xf>
    <xf numFmtId="0" fontId="39" fillId="7" borderId="5" xfId="35" applyFont="1" applyFill="1" applyBorder="1" applyAlignment="1">
      <alignment horizontal="center"/>
    </xf>
    <xf numFmtId="0" fontId="13" fillId="2" borderId="4" xfId="35" applyFont="1" applyFill="1" applyBorder="1" applyAlignment="1">
      <alignment horizontal="left"/>
    </xf>
    <xf numFmtId="0" fontId="13" fillId="2" borderId="0" xfId="35" applyFont="1" applyFill="1" applyBorder="1" applyAlignment="1">
      <alignment horizontal="right"/>
    </xf>
    <xf numFmtId="0" fontId="13" fillId="2" borderId="5" xfId="35" applyFont="1" applyFill="1" applyBorder="1" applyAlignment="1">
      <alignment horizontal="right"/>
    </xf>
    <xf numFmtId="0" fontId="14" fillId="0" borderId="0" xfId="5" applyAlignment="1">
      <alignment horizontal="left" indent="2"/>
    </xf>
    <xf numFmtId="0" fontId="1" fillId="0" borderId="0" xfId="35" applyAlignment="1">
      <alignment horizontal="left" indent="2"/>
    </xf>
    <xf numFmtId="0" fontId="16" fillId="2" borderId="9" xfId="35" applyFont="1" applyFill="1" applyBorder="1" applyAlignment="1">
      <alignment horizontal="left"/>
    </xf>
    <xf numFmtId="0" fontId="36" fillId="0" borderId="0" xfId="35" applyFont="1"/>
    <xf numFmtId="0" fontId="19" fillId="0" borderId="32" xfId="35" applyFont="1" applyBorder="1"/>
    <xf numFmtId="166" fontId="1" fillId="0" borderId="32" xfId="35" applyNumberFormat="1" applyBorder="1"/>
    <xf numFmtId="4" fontId="46" fillId="2" borderId="2" xfId="5" applyNumberFormat="1" applyFont="1" applyFill="1" applyBorder="1" applyAlignment="1">
      <alignment horizontal="left"/>
    </xf>
    <xf numFmtId="0" fontId="49" fillId="2" borderId="3" xfId="0" applyFont="1" applyFill="1" applyBorder="1" applyAlignment="1"/>
    <xf numFmtId="3" fontId="15" fillId="0" borderId="1" xfId="37" applyNumberFormat="1" applyFont="1" applyFill="1" applyBorder="1" applyAlignment="1">
      <alignment horizontal="right"/>
    </xf>
    <xf numFmtId="3" fontId="15" fillId="0" borderId="2" xfId="37" applyNumberFormat="1" applyFont="1" applyFill="1" applyBorder="1" applyAlignment="1">
      <alignment horizontal="right"/>
    </xf>
    <xf numFmtId="3" fontId="15" fillId="0" borderId="3" xfId="37" applyNumberFormat="1" applyFont="1" applyFill="1" applyBorder="1" applyAlignment="1">
      <alignment horizontal="right"/>
    </xf>
    <xf numFmtId="3" fontId="15" fillId="0" borderId="0" xfId="37" applyNumberFormat="1" applyFont="1" applyFill="1" applyBorder="1" applyAlignment="1">
      <alignment horizontal="right"/>
    </xf>
    <xf numFmtId="3" fontId="15" fillId="0" borderId="6" xfId="5" applyNumberFormat="1" applyFont="1" applyFill="1" applyBorder="1" applyAlignment="1">
      <alignment horizontal="right" vertical="center"/>
    </xf>
    <xf numFmtId="3" fontId="15" fillId="0" borderId="4" xfId="37" applyNumberFormat="1" applyFont="1" applyFill="1" applyBorder="1" applyAlignment="1">
      <alignment horizontal="right"/>
    </xf>
    <xf numFmtId="3" fontId="15" fillId="0" borderId="5" xfId="37" applyNumberFormat="1" applyFont="1" applyFill="1" applyBorder="1" applyAlignment="1">
      <alignment horizontal="right"/>
    </xf>
    <xf numFmtId="3" fontId="15" fillId="0" borderId="10" xfId="5" applyNumberFormat="1" applyFont="1" applyFill="1" applyBorder="1" applyAlignment="1">
      <alignment horizontal="right" vertical="center"/>
    </xf>
    <xf numFmtId="0" fontId="13" fillId="2" borderId="11" xfId="0" applyFont="1" applyFill="1" applyBorder="1"/>
    <xf numFmtId="9" fontId="13" fillId="2" borderId="13" xfId="0" applyNumberFormat="1" applyFont="1" applyFill="1" applyBorder="1"/>
    <xf numFmtId="0" fontId="13" fillId="2" borderId="4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right"/>
    </xf>
    <xf numFmtId="0" fontId="13" fillId="2" borderId="5" xfId="0" applyFont="1" applyFill="1" applyBorder="1" applyAlignment="1">
      <alignment horizontal="right"/>
    </xf>
    <xf numFmtId="10" fontId="15" fillId="0" borderId="0" xfId="23" applyNumberFormat="1" applyFont="1"/>
    <xf numFmtId="0" fontId="16" fillId="2" borderId="4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right"/>
    </xf>
    <xf numFmtId="0" fontId="16" fillId="2" borderId="5" xfId="0" applyFont="1" applyFill="1" applyBorder="1" applyAlignment="1">
      <alignment horizontal="right"/>
    </xf>
    <xf numFmtId="169" fontId="23" fillId="0" borderId="1" xfId="0" applyNumberFormat="1" applyFont="1" applyBorder="1" applyAlignment="1">
      <alignment horizontal="left"/>
    </xf>
    <xf numFmtId="169" fontId="23" fillId="0" borderId="4" xfId="0" applyNumberFormat="1" applyFont="1" applyBorder="1" applyAlignment="1">
      <alignment horizontal="left"/>
    </xf>
    <xf numFmtId="169" fontId="23" fillId="0" borderId="4" xfId="0" applyNumberFormat="1" applyFont="1" applyBorder="1" applyAlignment="1">
      <alignment horizontal="left" wrapText="1"/>
    </xf>
    <xf numFmtId="169" fontId="23" fillId="0" borderId="11" xfId="0" applyNumberFormat="1" applyFont="1" applyBorder="1" applyAlignment="1">
      <alignment horizontal="left"/>
    </xf>
    <xf numFmtId="9" fontId="16" fillId="2" borderId="8" xfId="1" applyNumberFormat="1" applyFont="1" applyFill="1" applyBorder="1"/>
    <xf numFmtId="3" fontId="13" fillId="2" borderId="12" xfId="0" applyNumberFormat="1" applyFont="1" applyFill="1" applyBorder="1"/>
    <xf numFmtId="3" fontId="15" fillId="0" borderId="0" xfId="5" applyNumberFormat="1" applyFont="1"/>
    <xf numFmtId="0" fontId="11" fillId="0" borderId="26" xfId="47" applyFont="1" applyFill="1" applyBorder="1" applyAlignment="1">
      <alignment horizontal="right" wrapText="1"/>
    </xf>
    <xf numFmtId="170" fontId="16" fillId="9" borderId="13" xfId="17" applyNumberFormat="1" applyFont="1" applyFill="1" applyBorder="1" applyAlignment="1">
      <alignment horizontal="right" vertical="center"/>
    </xf>
    <xf numFmtId="166" fontId="16" fillId="2" borderId="7" xfId="7" applyNumberFormat="1" applyFont="1" applyFill="1" applyBorder="1" applyAlignment="1">
      <alignment horizontal="right"/>
    </xf>
    <xf numFmtId="0" fontId="57" fillId="0" borderId="0" xfId="5" applyFont="1"/>
    <xf numFmtId="169" fontId="0" fillId="0" borderId="0" xfId="59" applyNumberFormat="1" applyFont="1"/>
    <xf numFmtId="3" fontId="15" fillId="0" borderId="1" xfId="16" applyNumberFormat="1" applyFont="1" applyBorder="1" applyAlignment="1">
      <alignment vertical="center"/>
    </xf>
    <xf numFmtId="3" fontId="15" fillId="0" borderId="4" xfId="16" applyNumberFormat="1" applyFont="1" applyBorder="1" applyAlignment="1">
      <alignment vertical="center"/>
    </xf>
    <xf numFmtId="3" fontId="15" fillId="0" borderId="11" xfId="16" applyNumberFormat="1" applyFont="1" applyBorder="1" applyAlignment="1">
      <alignment vertical="center"/>
    </xf>
    <xf numFmtId="3" fontId="15" fillId="0" borderId="9" xfId="16" applyNumberFormat="1" applyFont="1" applyFill="1" applyBorder="1" applyAlignment="1">
      <alignment vertical="center"/>
    </xf>
    <xf numFmtId="3" fontId="15" fillId="0" borderId="1" xfId="16" applyNumberFormat="1" applyFont="1" applyFill="1" applyBorder="1" applyAlignment="1">
      <alignment vertical="center"/>
    </xf>
    <xf numFmtId="3" fontId="15" fillId="0" borderId="0" xfId="16" applyNumberFormat="1" applyFont="1" applyFill="1" applyBorder="1" applyAlignment="1">
      <alignment vertical="center"/>
    </xf>
    <xf numFmtId="4" fontId="54" fillId="0" borderId="0" xfId="33" applyNumberFormat="1" applyFont="1" applyFill="1" applyBorder="1" applyAlignment="1">
      <alignment horizontal="center"/>
    </xf>
    <xf numFmtId="4" fontId="54" fillId="6" borderId="0" xfId="33" applyNumberFormat="1" applyFont="1" applyFill="1" applyBorder="1" applyAlignment="1">
      <alignment horizontal="center"/>
    </xf>
    <xf numFmtId="4" fontId="15" fillId="6" borderId="12" xfId="33" applyNumberFormat="1" applyFont="1" applyFill="1" applyBorder="1" applyAlignment="1">
      <alignment horizontal="center"/>
    </xf>
    <xf numFmtId="4" fontId="15" fillId="6" borderId="13" xfId="33" applyNumberFormat="1" applyFont="1" applyFill="1" applyBorder="1" applyAlignment="1">
      <alignment horizontal="center"/>
    </xf>
    <xf numFmtId="4" fontId="46" fillId="6" borderId="0" xfId="5" applyNumberFormat="1" applyFont="1" applyFill="1" applyBorder="1" applyAlignment="1">
      <alignment horizontal="left"/>
    </xf>
    <xf numFmtId="4" fontId="46" fillId="6" borderId="5" xfId="5" applyNumberFormat="1" applyFont="1" applyFill="1" applyBorder="1" applyAlignment="1">
      <alignment horizontal="left"/>
    </xf>
    <xf numFmtId="0" fontId="24" fillId="7" borderId="4" xfId="0" applyFont="1" applyFill="1" applyBorder="1" applyAlignment="1">
      <alignment horizontal="center"/>
    </xf>
    <xf numFmtId="0" fontId="24" fillId="7" borderId="0" xfId="0" applyFont="1" applyFill="1" applyBorder="1" applyAlignment="1">
      <alignment horizontal="center"/>
    </xf>
    <xf numFmtId="0" fontId="24" fillId="7" borderId="0" xfId="0" applyFont="1" applyFill="1" applyBorder="1" applyAlignment="1">
      <alignment horizontal="right"/>
    </xf>
    <xf numFmtId="0" fontId="24" fillId="7" borderId="5" xfId="0" applyFont="1" applyFill="1" applyBorder="1" applyAlignment="1">
      <alignment horizontal="right"/>
    </xf>
    <xf numFmtId="0" fontId="16" fillId="2" borderId="4" xfId="0" applyFont="1" applyFill="1" applyBorder="1"/>
    <xf numFmtId="3" fontId="16" fillId="2" borderId="0" xfId="0" applyNumberFormat="1" applyFont="1" applyFill="1" applyBorder="1" applyAlignment="1">
      <alignment horizontal="right"/>
    </xf>
    <xf numFmtId="3" fontId="13" fillId="2" borderId="0" xfId="0" applyNumberFormat="1" applyFont="1" applyFill="1" applyBorder="1" applyAlignment="1">
      <alignment horizontal="right"/>
    </xf>
    <xf numFmtId="3" fontId="16" fillId="2" borderId="0" xfId="0" applyNumberFormat="1" applyFont="1" applyFill="1" applyBorder="1" applyAlignment="1">
      <alignment horizontal="center"/>
    </xf>
    <xf numFmtId="3" fontId="16" fillId="2" borderId="5" xfId="0" applyNumberFormat="1" applyFont="1" applyFill="1" applyBorder="1" applyAlignment="1">
      <alignment horizontal="right"/>
    </xf>
    <xf numFmtId="3" fontId="15" fillId="6" borderId="4" xfId="0" applyNumberFormat="1" applyFont="1" applyFill="1" applyBorder="1" applyAlignment="1">
      <alignment horizontal="left"/>
    </xf>
    <xf numFmtId="3" fontId="31" fillId="6" borderId="0" xfId="0" applyNumberFormat="1" applyFont="1" applyFill="1" applyBorder="1"/>
    <xf numFmtId="3" fontId="26" fillId="6" borderId="0" xfId="0" applyNumberFormat="1" applyFont="1" applyFill="1" applyBorder="1"/>
    <xf numFmtId="3" fontId="31" fillId="6" borderId="5" xfId="0" applyNumberFormat="1" applyFont="1" applyFill="1" applyBorder="1"/>
    <xf numFmtId="3" fontId="56" fillId="6" borderId="0" xfId="0" applyNumberFormat="1" applyFont="1" applyFill="1" applyBorder="1"/>
    <xf numFmtId="43" fontId="31" fillId="6" borderId="0" xfId="59" applyFont="1" applyFill="1" applyBorder="1"/>
    <xf numFmtId="41" fontId="26" fillId="6" borderId="0" xfId="0" applyNumberFormat="1" applyFont="1" applyFill="1" applyBorder="1"/>
    <xf numFmtId="4" fontId="31" fillId="6" borderId="0" xfId="0" applyNumberFormat="1" applyFont="1" applyFill="1" applyBorder="1"/>
    <xf numFmtId="0" fontId="16" fillId="2" borderId="11" xfId="0" applyFont="1" applyFill="1" applyBorder="1"/>
    <xf numFmtId="3" fontId="13" fillId="2" borderId="13" xfId="0" applyNumberFormat="1" applyFont="1" applyFill="1" applyBorder="1"/>
    <xf numFmtId="0" fontId="23" fillId="7" borderId="0" xfId="0" applyFont="1" applyFill="1"/>
    <xf numFmtId="0" fontId="23" fillId="7" borderId="0" xfId="0" applyFont="1" applyFill="1" applyAlignment="1">
      <alignment horizontal="right"/>
    </xf>
    <xf numFmtId="0" fontId="19" fillId="6" borderId="0" xfId="0" applyFont="1" applyFill="1"/>
    <xf numFmtId="0" fontId="0" fillId="7" borderId="4" xfId="0" applyFill="1" applyBorder="1"/>
    <xf numFmtId="0" fontId="26" fillId="0" borderId="0" xfId="0" applyFont="1" applyBorder="1"/>
    <xf numFmtId="3" fontId="26" fillId="0" borderId="0" xfId="0" applyNumberFormat="1" applyFont="1" applyBorder="1" applyAlignment="1">
      <alignment horizontal="right"/>
    </xf>
    <xf numFmtId="10" fontId="26" fillId="0" borderId="5" xfId="1" applyNumberFormat="1" applyFont="1" applyBorder="1"/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vertical="top"/>
    </xf>
    <xf numFmtId="3" fontId="13" fillId="2" borderId="0" xfId="0" applyNumberFormat="1" applyFont="1" applyFill="1" applyBorder="1"/>
    <xf numFmtId="9" fontId="13" fillId="2" borderId="5" xfId="1" applyNumberFormat="1" applyFont="1" applyFill="1" applyBorder="1"/>
    <xf numFmtId="0" fontId="23" fillId="7" borderId="11" xfId="0" applyFont="1" applyFill="1" applyBorder="1"/>
    <xf numFmtId="0" fontId="23" fillId="7" borderId="12" xfId="0" applyFont="1" applyFill="1" applyBorder="1"/>
    <xf numFmtId="0" fontId="23" fillId="7" borderId="13" xfId="0" applyFont="1" applyFill="1" applyBorder="1"/>
    <xf numFmtId="3" fontId="26" fillId="0" borderId="0" xfId="0" applyNumberFormat="1" applyFont="1" applyBorder="1"/>
    <xf numFmtId="169" fontId="0" fillId="0" borderId="0" xfId="59" applyNumberFormat="1" applyFont="1" applyFill="1"/>
    <xf numFmtId="0" fontId="26" fillId="0" borderId="0" xfId="0" applyFont="1" applyBorder="1" applyAlignment="1">
      <alignment vertical="top" wrapText="1"/>
    </xf>
    <xf numFmtId="9" fontId="16" fillId="2" borderId="8" xfId="1" applyFont="1" applyFill="1" applyBorder="1"/>
    <xf numFmtId="170" fontId="26" fillId="6" borderId="3" xfId="17" applyNumberFormat="1" applyFont="1" applyFill="1" applyBorder="1" applyAlignment="1">
      <alignment horizontal="right"/>
    </xf>
    <xf numFmtId="170" fontId="26" fillId="6" borderId="5" xfId="17" applyNumberFormat="1" applyFont="1" applyFill="1" applyBorder="1" applyAlignment="1">
      <alignment horizontal="right"/>
    </xf>
    <xf numFmtId="170" fontId="26" fillId="6" borderId="13" xfId="17" applyNumberFormat="1" applyFont="1" applyFill="1" applyBorder="1" applyAlignment="1">
      <alignment horizontal="right"/>
    </xf>
    <xf numFmtId="169" fontId="0" fillId="0" borderId="0" xfId="36" applyNumberFormat="1" applyFont="1"/>
    <xf numFmtId="0" fontId="57" fillId="0" borderId="0" xfId="5" applyFont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0" fontId="13" fillId="9" borderId="4" xfId="0" applyFont="1" applyFill="1" applyBorder="1" applyAlignment="1">
      <alignment horizontal="left" vertical="center"/>
    </xf>
    <xf numFmtId="3" fontId="16" fillId="2" borderId="8" xfId="4" applyNumberFormat="1" applyFont="1" applyFill="1" applyBorder="1" applyAlignment="1">
      <alignment horizontal="right"/>
    </xf>
    <xf numFmtId="3" fontId="16" fillId="2" borderId="19" xfId="4" applyNumberFormat="1" applyFont="1" applyFill="1" applyBorder="1" applyAlignment="1">
      <alignment horizontal="right"/>
    </xf>
    <xf numFmtId="0" fontId="11" fillId="0" borderId="0" xfId="9"/>
    <xf numFmtId="0" fontId="17" fillId="0" borderId="33" xfId="9" applyFont="1" applyFill="1" applyBorder="1" applyAlignment="1">
      <alignment horizontal="left" vertical="top" wrapText="1"/>
    </xf>
    <xf numFmtId="0" fontId="22" fillId="0" borderId="0" xfId="9" applyFont="1"/>
    <xf numFmtId="0" fontId="17" fillId="0" borderId="0" xfId="9" applyFont="1" applyFill="1" applyBorder="1" applyAlignment="1">
      <alignment horizontal="left" vertical="top" wrapText="1"/>
    </xf>
    <xf numFmtId="0" fontId="58" fillId="0" borderId="0" xfId="9" applyFont="1" applyFill="1" applyBorder="1" applyAlignment="1">
      <alignment horizontal="left" vertical="top" wrapText="1"/>
    </xf>
    <xf numFmtId="0" fontId="22" fillId="13" borderId="0" xfId="9" applyFont="1" applyFill="1"/>
    <xf numFmtId="0" fontId="11" fillId="0" borderId="0" xfId="9" applyAlignment="1">
      <alignment vertical="center"/>
    </xf>
    <xf numFmtId="3" fontId="13" fillId="2" borderId="7" xfId="0" applyNumberFormat="1" applyFont="1" applyFill="1" applyBorder="1" applyAlignment="1">
      <alignment horizontal="right" vertical="center"/>
    </xf>
    <xf numFmtId="10" fontId="13" fillId="2" borderId="7" xfId="14" applyNumberFormat="1" applyFont="1" applyFill="1" applyBorder="1" applyAlignment="1" applyProtection="1">
      <alignment horizontal="right" vertical="center"/>
      <protection locked="0"/>
    </xf>
    <xf numFmtId="10" fontId="13" fillId="2" borderId="8" xfId="14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 wrapText="1"/>
    </xf>
    <xf numFmtId="0" fontId="25" fillId="0" borderId="9" xfId="0" applyFont="1" applyBorder="1" applyAlignment="1">
      <alignment vertical="center" wrapText="1"/>
    </xf>
    <xf numFmtId="0" fontId="0" fillId="0" borderId="0" xfId="0"/>
    <xf numFmtId="0" fontId="15" fillId="0" borderId="0" xfId="0" applyFont="1" applyFill="1" applyBorder="1"/>
    <xf numFmtId="170" fontId="26" fillId="0" borderId="0" xfId="17" applyNumberFormat="1" applyFont="1" applyFill="1" applyBorder="1" applyAlignment="1">
      <alignment horizontal="right"/>
    </xf>
    <xf numFmtId="0" fontId="19" fillId="0" borderId="0" xfId="0" applyFont="1"/>
    <xf numFmtId="49" fontId="25" fillId="0" borderId="1" xfId="0" applyNumberFormat="1" applyFont="1" applyBorder="1" applyAlignment="1">
      <alignment vertical="center" wrapText="1"/>
    </xf>
    <xf numFmtId="170" fontId="16" fillId="2" borderId="8" xfId="17" applyNumberFormat="1" applyFont="1" applyFill="1" applyBorder="1"/>
    <xf numFmtId="170" fontId="13" fillId="2" borderId="9" xfId="17" applyNumberFormat="1" applyFont="1" applyFill="1" applyBorder="1" applyAlignment="1">
      <alignment horizontal="left"/>
    </xf>
    <xf numFmtId="170" fontId="13" fillId="2" borderId="7" xfId="17" applyNumberFormat="1" applyFont="1" applyFill="1" applyBorder="1" applyAlignment="1">
      <alignment horizontal="right"/>
    </xf>
    <xf numFmtId="0" fontId="13" fillId="9" borderId="9" xfId="0" applyFont="1" applyFill="1" applyBorder="1" applyAlignment="1">
      <alignment horizontal="left" vertical="center"/>
    </xf>
    <xf numFmtId="0" fontId="13" fillId="9" borderId="7" xfId="0" applyFont="1" applyFill="1" applyBorder="1" applyAlignment="1">
      <alignment vertical="center"/>
    </xf>
    <xf numFmtId="170" fontId="15" fillId="0" borderId="10" xfId="17" applyNumberFormat="1" applyFont="1" applyFill="1" applyBorder="1" applyAlignment="1"/>
    <xf numFmtId="0" fontId="31" fillId="6" borderId="6" xfId="15" applyFont="1" applyFill="1" applyBorder="1" applyAlignment="1">
      <alignment horizontal="left" vertical="center"/>
    </xf>
    <xf numFmtId="0" fontId="13" fillId="9" borderId="1" xfId="0" applyFont="1" applyFill="1" applyBorder="1" applyAlignment="1">
      <alignment vertical="center"/>
    </xf>
    <xf numFmtId="0" fontId="13" fillId="9" borderId="2" xfId="0" applyFont="1" applyFill="1" applyBorder="1" applyAlignment="1">
      <alignment vertical="center"/>
    </xf>
    <xf numFmtId="170" fontId="16" fillId="2" borderId="5" xfId="17" applyNumberFormat="1" applyFont="1" applyFill="1" applyBorder="1"/>
    <xf numFmtId="0" fontId="13" fillId="9" borderId="11" xfId="0" applyFont="1" applyFill="1" applyBorder="1" applyAlignment="1">
      <alignment horizontal="left"/>
    </xf>
    <xf numFmtId="0" fontId="13" fillId="9" borderId="12" xfId="0" applyFont="1" applyFill="1" applyBorder="1" applyAlignment="1">
      <alignment horizontal="center"/>
    </xf>
    <xf numFmtId="170" fontId="16" fillId="2" borderId="13" xfId="17" applyNumberFormat="1" applyFont="1" applyFill="1" applyBorder="1"/>
    <xf numFmtId="0" fontId="39" fillId="7" borderId="0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6" fillId="2" borderId="2" xfId="0" applyFont="1" applyFill="1" applyBorder="1" applyAlignment="1">
      <alignment horizontal="right"/>
    </xf>
    <xf numFmtId="0" fontId="16" fillId="2" borderId="3" xfId="0" applyFont="1" applyFill="1" applyBorder="1" applyAlignment="1">
      <alignment horizontal="right"/>
    </xf>
    <xf numFmtId="0" fontId="13" fillId="7" borderId="0" xfId="0" applyFont="1" applyFill="1"/>
    <xf numFmtId="3" fontId="13" fillId="7" borderId="0" xfId="0" applyNumberFormat="1" applyFont="1" applyFill="1"/>
    <xf numFmtId="10" fontId="13" fillId="7" borderId="0" xfId="0" applyNumberFormat="1" applyFont="1" applyFill="1"/>
    <xf numFmtId="0" fontId="13" fillId="2" borderId="1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3" xfId="0" applyFont="1" applyFill="1" applyBorder="1" applyAlignment="1">
      <alignment horizontal="right" vertical="center"/>
    </xf>
    <xf numFmtId="0" fontId="13" fillId="2" borderId="9" xfId="0" applyFont="1" applyFill="1" applyBorder="1" applyAlignment="1">
      <alignment vertical="center"/>
    </xf>
    <xf numFmtId="3" fontId="13" fillId="2" borderId="7" xfId="0" applyNumberFormat="1" applyFont="1" applyFill="1" applyBorder="1" applyAlignment="1">
      <alignment vertical="center"/>
    </xf>
    <xf numFmtId="9" fontId="13" fillId="2" borderId="8" xfId="1" applyFont="1" applyFill="1" applyBorder="1" applyAlignment="1">
      <alignment vertical="center"/>
    </xf>
    <xf numFmtId="0" fontId="26" fillId="0" borderId="1" xfId="38" applyFont="1" applyFill="1" applyBorder="1" applyAlignment="1">
      <alignment wrapText="1"/>
    </xf>
    <xf numFmtId="0" fontId="26" fillId="0" borderId="11" xfId="38" applyFont="1" applyFill="1" applyBorder="1" applyAlignment="1">
      <alignment wrapText="1"/>
    </xf>
    <xf numFmtId="3" fontId="26" fillId="0" borderId="12" xfId="38" applyNumberFormat="1" applyFont="1" applyFill="1" applyBorder="1" applyAlignment="1">
      <alignment horizontal="right" wrapText="1"/>
    </xf>
    <xf numFmtId="10" fontId="26" fillId="0" borderId="13" xfId="19" applyNumberFormat="1" applyFont="1" applyFill="1" applyBorder="1" applyAlignment="1">
      <alignment horizontal="right" wrapText="1"/>
    </xf>
    <xf numFmtId="169" fontId="16" fillId="2" borderId="9" xfId="59" applyNumberFormat="1" applyFont="1" applyFill="1" applyBorder="1" applyAlignment="1">
      <alignment horizontal="right"/>
    </xf>
    <xf numFmtId="4" fontId="15" fillId="6" borderId="0" xfId="33" applyNumberFormat="1" applyFont="1" applyFill="1" applyBorder="1" applyAlignment="1">
      <alignment horizontal="right"/>
    </xf>
    <xf numFmtId="4" fontId="15" fillId="6" borderId="1" xfId="33" applyNumberFormat="1" applyFont="1" applyFill="1" applyBorder="1" applyAlignment="1">
      <alignment horizontal="right"/>
    </xf>
    <xf numFmtId="4" fontId="15" fillId="6" borderId="2" xfId="33" applyNumberFormat="1" applyFont="1" applyFill="1" applyBorder="1" applyAlignment="1">
      <alignment horizontal="right"/>
    </xf>
    <xf numFmtId="4" fontId="15" fillId="6" borderId="2" xfId="33" applyNumberFormat="1" applyFont="1" applyFill="1" applyBorder="1" applyAlignment="1">
      <alignment horizontal="center"/>
    </xf>
    <xf numFmtId="4" fontId="15" fillId="6" borderId="3" xfId="33" applyNumberFormat="1" applyFont="1" applyFill="1" applyBorder="1" applyAlignment="1">
      <alignment horizontal="center"/>
    </xf>
    <xf numFmtId="4" fontId="15" fillId="6" borderId="11" xfId="33" applyNumberFormat="1" applyFont="1" applyFill="1" applyBorder="1" applyAlignment="1">
      <alignment horizontal="right"/>
    </xf>
    <xf numFmtId="4" fontId="15" fillId="6" borderId="12" xfId="33" applyNumberFormat="1" applyFont="1" applyFill="1" applyBorder="1" applyAlignment="1">
      <alignment horizontal="right"/>
    </xf>
    <xf numFmtId="4" fontId="15" fillId="6" borderId="3" xfId="33" applyNumberFormat="1" applyFont="1" applyFill="1" applyBorder="1" applyAlignment="1">
      <alignment horizontal="right"/>
    </xf>
    <xf numFmtId="4" fontId="15" fillId="6" borderId="4" xfId="33" applyNumberFormat="1" applyFont="1" applyFill="1" applyBorder="1" applyAlignment="1">
      <alignment horizontal="right"/>
    </xf>
    <xf numFmtId="4" fontId="15" fillId="6" borderId="5" xfId="33" applyNumberFormat="1" applyFont="1" applyFill="1" applyBorder="1" applyAlignment="1">
      <alignment horizontal="right"/>
    </xf>
    <xf numFmtId="4" fontId="15" fillId="6" borderId="13" xfId="33" applyNumberFormat="1" applyFont="1" applyFill="1" applyBorder="1" applyAlignment="1">
      <alignment horizontal="right"/>
    </xf>
    <xf numFmtId="4" fontId="15" fillId="6" borderId="9" xfId="33" applyNumberFormat="1" applyFont="1" applyFill="1" applyBorder="1" applyAlignment="1">
      <alignment horizontal="right" vertical="center"/>
    </xf>
    <xf numFmtId="4" fontId="15" fillId="6" borderId="7" xfId="33" applyNumberFormat="1" applyFont="1" applyFill="1" applyBorder="1" applyAlignment="1">
      <alignment horizontal="right" vertical="center"/>
    </xf>
    <xf numFmtId="4" fontId="15" fillId="6" borderId="8" xfId="33" applyNumberFormat="1" applyFont="1" applyFill="1" applyBorder="1" applyAlignment="1">
      <alignment horizontal="right" vertical="center"/>
    </xf>
    <xf numFmtId="4" fontId="15" fillId="6" borderId="0" xfId="48" applyNumberFormat="1" applyFont="1" applyFill="1" applyBorder="1" applyAlignment="1">
      <alignment horizontal="left"/>
    </xf>
    <xf numFmtId="0" fontId="17" fillId="6" borderId="15" xfId="9" applyFont="1" applyFill="1" applyBorder="1" applyAlignment="1">
      <alignment vertical="center" wrapText="1"/>
    </xf>
    <xf numFmtId="0" fontId="17" fillId="6" borderId="15" xfId="9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31" fillId="0" borderId="11" xfId="15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4" fontId="46" fillId="2" borderId="2" xfId="5" applyNumberFormat="1" applyFont="1" applyFill="1" applyBorder="1" applyAlignment="1">
      <alignment horizontal="left"/>
    </xf>
    <xf numFmtId="0" fontId="49" fillId="2" borderId="3" xfId="0" applyFont="1" applyFill="1" applyBorder="1" applyAlignment="1"/>
    <xf numFmtId="4" fontId="46" fillId="2" borderId="0" xfId="33" applyNumberFormat="1" applyFont="1" applyFill="1" applyBorder="1" applyAlignment="1">
      <alignment horizontal="left"/>
    </xf>
    <xf numFmtId="0" fontId="17" fillId="6" borderId="0" xfId="9" applyFont="1" applyFill="1" applyBorder="1" applyAlignment="1">
      <alignment vertical="center"/>
    </xf>
    <xf numFmtId="0" fontId="17" fillId="6" borderId="0" xfId="9" applyFont="1" applyFill="1" applyBorder="1" applyAlignment="1">
      <alignment vertical="center" wrapText="1"/>
    </xf>
    <xf numFmtId="167" fontId="17" fillId="6" borderId="0" xfId="9" applyNumberFormat="1" applyFont="1" applyFill="1" applyBorder="1" applyAlignment="1">
      <alignment horizontal="left" vertical="center" wrapText="1"/>
    </xf>
    <xf numFmtId="0" fontId="17" fillId="6" borderId="0" xfId="9" applyFont="1" applyFill="1" applyBorder="1" applyAlignment="1">
      <alignment horizontal="left" vertical="center" wrapText="1"/>
    </xf>
    <xf numFmtId="0" fontId="22" fillId="6" borderId="0" xfId="9" applyFont="1" applyFill="1" applyBorder="1" applyAlignment="1">
      <alignment vertical="center" wrapText="1"/>
    </xf>
    <xf numFmtId="0" fontId="22" fillId="6" borderId="17" xfId="9" applyFont="1" applyFill="1" applyBorder="1" applyAlignment="1">
      <alignment vertical="center" wrapText="1"/>
    </xf>
    <xf numFmtId="0" fontId="22" fillId="6" borderId="17" xfId="9" applyFont="1" applyFill="1" applyBorder="1"/>
    <xf numFmtId="167" fontId="17" fillId="6" borderId="17" xfId="9" applyNumberFormat="1" applyFont="1" applyFill="1" applyBorder="1" applyAlignment="1">
      <alignment horizontal="left" vertical="center" wrapText="1"/>
    </xf>
    <xf numFmtId="0" fontId="22" fillId="6" borderId="15" xfId="9" applyFont="1" applyFill="1" applyBorder="1" applyAlignment="1">
      <alignment vertical="center" wrapText="1"/>
    </xf>
    <xf numFmtId="0" fontId="22" fillId="6" borderId="15" xfId="9" applyFont="1" applyFill="1" applyBorder="1"/>
    <xf numFmtId="0" fontId="23" fillId="6" borderId="15" xfId="105" applyFont="1" applyFill="1" applyBorder="1" applyAlignment="1">
      <alignment vertical="center" wrapText="1"/>
    </xf>
    <xf numFmtId="0" fontId="22" fillId="6" borderId="15" xfId="9" applyFont="1" applyFill="1" applyBorder="1" applyAlignment="1">
      <alignment vertical="center"/>
    </xf>
    <xf numFmtId="0" fontId="17" fillId="6" borderId="15" xfId="9" applyFont="1" applyFill="1" applyBorder="1" applyAlignment="1">
      <alignment horizontal="left" vertical="center" wrapText="1"/>
    </xf>
    <xf numFmtId="0" fontId="17" fillId="6" borderId="0" xfId="9" applyFont="1" applyFill="1" applyBorder="1" applyAlignment="1">
      <alignment horizontal="left" vertical="center"/>
    </xf>
    <xf numFmtId="0" fontId="11" fillId="6" borderId="0" xfId="9" applyFill="1" applyBorder="1"/>
    <xf numFmtId="0" fontId="17" fillId="6" borderId="0" xfId="9" applyFont="1" applyFill="1" applyAlignment="1">
      <alignment horizontal="left" vertical="center"/>
    </xf>
    <xf numFmtId="0" fontId="11" fillId="6" borderId="0" xfId="9" applyFill="1"/>
    <xf numFmtId="0" fontId="17" fillId="44" borderId="0" xfId="8" applyFont="1" applyFill="1" applyBorder="1" applyAlignment="1">
      <alignment horizontal="left" vertical="top"/>
    </xf>
    <xf numFmtId="0" fontId="17" fillId="44" borderId="0" xfId="8" applyFont="1" applyFill="1" applyBorder="1" applyAlignment="1">
      <alignment horizontal="left" vertical="top" wrapText="1"/>
    </xf>
    <xf numFmtId="3" fontId="15" fillId="0" borderId="9" xfId="16" applyNumberFormat="1" applyFont="1" applyBorder="1" applyAlignment="1">
      <alignment vertical="center"/>
    </xf>
    <xf numFmtId="10" fontId="15" fillId="0" borderId="7" xfId="14" applyNumberFormat="1" applyFont="1" applyBorder="1" applyAlignment="1">
      <alignment vertical="center"/>
    </xf>
    <xf numFmtId="0" fontId="31" fillId="0" borderId="4" xfId="15" applyFont="1" applyFill="1" applyBorder="1" applyAlignment="1">
      <alignment vertical="center"/>
    </xf>
    <xf numFmtId="10" fontId="15" fillId="0" borderId="12" xfId="14" applyNumberFormat="1" applyFont="1" applyBorder="1" applyAlignment="1">
      <alignment vertical="center"/>
    </xf>
    <xf numFmtId="0" fontId="25" fillId="6" borderId="9" xfId="0" applyFont="1" applyFill="1" applyBorder="1" applyAlignment="1">
      <alignment vertical="center"/>
    </xf>
    <xf numFmtId="0" fontId="31" fillId="6" borderId="9" xfId="15" applyFont="1" applyFill="1" applyBorder="1" applyAlignment="1">
      <alignment horizontal="left" vertical="center"/>
    </xf>
    <xf numFmtId="170" fontId="15" fillId="0" borderId="0" xfId="17" applyNumberFormat="1" applyFont="1" applyBorder="1"/>
    <xf numFmtId="3" fontId="15" fillId="7" borderId="0" xfId="5" applyNumberFormat="1" applyFont="1" applyFill="1" applyBorder="1"/>
    <xf numFmtId="169" fontId="17" fillId="0" borderId="0" xfId="59" applyNumberFormat="1" applyFont="1" applyBorder="1"/>
    <xf numFmtId="169" fontId="16" fillId="2" borderId="7" xfId="59" applyNumberFormat="1" applyFont="1" applyFill="1" applyBorder="1"/>
    <xf numFmtId="0" fontId="1" fillId="0" borderId="0" xfId="106"/>
    <xf numFmtId="4" fontId="1" fillId="0" borderId="0" xfId="106" applyNumberFormat="1"/>
    <xf numFmtId="0" fontId="36" fillId="0" borderId="0" xfId="106" applyFont="1"/>
    <xf numFmtId="0" fontId="19" fillId="0" borderId="0" xfId="106" applyFont="1"/>
    <xf numFmtId="169" fontId="11" fillId="0" borderId="26" xfId="59" applyNumberFormat="1" applyFont="1" applyFill="1" applyBorder="1" applyAlignment="1">
      <alignment horizontal="right" wrapText="1"/>
    </xf>
    <xf numFmtId="0" fontId="11" fillId="0" borderId="42" xfId="47" applyFont="1" applyFill="1" applyBorder="1" applyAlignment="1">
      <alignment horizontal="right" wrapText="1"/>
    </xf>
    <xf numFmtId="0" fontId="11" fillId="0" borderId="43" xfId="47" applyFont="1" applyFill="1" applyBorder="1" applyAlignment="1">
      <alignment horizontal="right" wrapText="1"/>
    </xf>
    <xf numFmtId="169" fontId="11" fillId="0" borderId="43" xfId="59" applyNumberFormat="1" applyFont="1" applyFill="1" applyBorder="1" applyAlignment="1">
      <alignment horizontal="right" wrapText="1"/>
    </xf>
    <xf numFmtId="169" fontId="11" fillId="0" borderId="44" xfId="59" applyNumberFormat="1" applyFont="1" applyFill="1" applyBorder="1" applyAlignment="1">
      <alignment horizontal="right" wrapText="1"/>
    </xf>
    <xf numFmtId="0" fontId="11" fillId="0" borderId="45" xfId="47" applyFont="1" applyFill="1" applyBorder="1" applyAlignment="1">
      <alignment horizontal="right" wrapText="1"/>
    </xf>
    <xf numFmtId="169" fontId="11" fillId="0" borderId="27" xfId="59" applyNumberFormat="1" applyFont="1" applyFill="1" applyBorder="1" applyAlignment="1">
      <alignment horizontal="right" wrapText="1"/>
    </xf>
    <xf numFmtId="0" fontId="11" fillId="0" borderId="46" xfId="64" applyFont="1" applyFill="1" applyBorder="1" applyAlignment="1">
      <alignment horizontal="right" wrapText="1"/>
    </xf>
    <xf numFmtId="0" fontId="11" fillId="0" borderId="47" xfId="64" applyFont="1" applyFill="1" applyBorder="1" applyAlignment="1">
      <alignment horizontal="right" wrapText="1"/>
    </xf>
    <xf numFmtId="169" fontId="11" fillId="0" borderId="47" xfId="59" applyNumberFormat="1" applyFont="1" applyFill="1" applyBorder="1" applyAlignment="1">
      <alignment horizontal="right" wrapText="1"/>
    </xf>
    <xf numFmtId="169" fontId="11" fillId="0" borderId="48" xfId="59" applyNumberFormat="1" applyFont="1" applyFill="1" applyBorder="1" applyAlignment="1">
      <alignment horizontal="right" wrapText="1"/>
    </xf>
    <xf numFmtId="169" fontId="17" fillId="0" borderId="13" xfId="5" applyNumberFormat="1" applyFont="1" applyBorder="1"/>
    <xf numFmtId="169" fontId="17" fillId="0" borderId="12" xfId="5" applyNumberFormat="1" applyFont="1" applyBorder="1"/>
    <xf numFmtId="16" fontId="17" fillId="0" borderId="11" xfId="5" applyNumberFormat="1" applyFont="1" applyFill="1" applyBorder="1" applyAlignment="1">
      <alignment horizontal="left"/>
    </xf>
    <xf numFmtId="169" fontId="17" fillId="0" borderId="5" xfId="5" applyNumberFormat="1" applyFont="1" applyBorder="1"/>
    <xf numFmtId="169" fontId="17" fillId="0" borderId="0" xfId="5" applyNumberFormat="1" applyFont="1" applyBorder="1"/>
    <xf numFmtId="16" fontId="17" fillId="0" borderId="4" xfId="5" applyNumberFormat="1" applyFont="1" applyFill="1" applyBorder="1" applyAlignment="1">
      <alignment horizontal="left"/>
    </xf>
    <xf numFmtId="169" fontId="17" fillId="0" borderId="3" xfId="5" applyNumberFormat="1" applyFont="1" applyBorder="1"/>
    <xf numFmtId="169" fontId="17" fillId="0" borderId="2" xfId="5" applyNumberFormat="1" applyFont="1" applyBorder="1"/>
    <xf numFmtId="16" fontId="17" fillId="0" borderId="1" xfId="5" applyNumberFormat="1" applyFont="1" applyFill="1" applyBorder="1" applyAlignment="1">
      <alignment horizontal="left"/>
    </xf>
    <xf numFmtId="43" fontId="26" fillId="0" borderId="5" xfId="59" applyFont="1" applyBorder="1" applyAlignment="1">
      <alignment horizontal="right" vertical="center"/>
    </xf>
    <xf numFmtId="171" fontId="26" fillId="0" borderId="5" xfId="1" applyNumberFormat="1" applyFont="1" applyBorder="1" applyAlignment="1">
      <alignment horizontal="right" vertical="center"/>
    </xf>
    <xf numFmtId="10" fontId="26" fillId="0" borderId="5" xfId="1" applyNumberFormat="1" applyFont="1" applyBorder="1" applyAlignment="1">
      <alignment horizontal="right" vertical="center"/>
    </xf>
    <xf numFmtId="3" fontId="26" fillId="0" borderId="0" xfId="0" applyNumberFormat="1" applyFont="1" applyBorder="1" applyAlignment="1">
      <alignment horizontal="right" vertical="center"/>
    </xf>
    <xf numFmtId="4" fontId="15" fillId="6" borderId="5" xfId="33" applyNumberFormat="1" applyFont="1" applyFill="1" applyBorder="1" applyAlignment="1">
      <alignment horizontal="center"/>
    </xf>
    <xf numFmtId="4" fontId="15" fillId="6" borderId="0" xfId="33" applyNumberFormat="1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0" fontId="19" fillId="0" borderId="0" xfId="0" applyFont="1"/>
    <xf numFmtId="4" fontId="54" fillId="0" borderId="0" xfId="33" applyNumberFormat="1" applyFont="1" applyFill="1" applyBorder="1" applyAlignment="1">
      <alignment horizontal="right"/>
    </xf>
    <xf numFmtId="4" fontId="54" fillId="0" borderId="0" xfId="33" applyNumberFormat="1" applyFont="1" applyFill="1" applyBorder="1" applyAlignment="1">
      <alignment horizontal="center"/>
    </xf>
    <xf numFmtId="0" fontId="18" fillId="0" borderId="0" xfId="4" applyFont="1" applyAlignment="1">
      <alignment horizontal="left" vertical="center" wrapText="1"/>
    </xf>
    <xf numFmtId="43" fontId="21" fillId="2" borderId="1" xfId="3" applyFont="1" applyFill="1" applyBorder="1" applyAlignment="1">
      <alignment horizontal="center"/>
    </xf>
    <xf numFmtId="43" fontId="21" fillId="2" borderId="2" xfId="3" applyFont="1" applyFill="1" applyBorder="1" applyAlignment="1">
      <alignment horizontal="center"/>
    </xf>
    <xf numFmtId="43" fontId="21" fillId="2" borderId="3" xfId="3" applyFont="1" applyFill="1" applyBorder="1" applyAlignment="1">
      <alignment horizontal="center"/>
    </xf>
    <xf numFmtId="43" fontId="21" fillId="2" borderId="4" xfId="3" applyFont="1" applyFill="1" applyBorder="1" applyAlignment="1">
      <alignment horizontal="center"/>
    </xf>
    <xf numFmtId="43" fontId="21" fillId="2" borderId="0" xfId="3" applyFont="1" applyFill="1" applyBorder="1" applyAlignment="1">
      <alignment horizontal="center"/>
    </xf>
    <xf numFmtId="43" fontId="21" fillId="2" borderId="5" xfId="3" applyFont="1" applyFill="1" applyBorder="1" applyAlignment="1">
      <alignment horizontal="center"/>
    </xf>
    <xf numFmtId="0" fontId="21" fillId="2" borderId="4" xfId="4" applyFont="1" applyFill="1" applyBorder="1" applyAlignment="1">
      <alignment horizontal="center"/>
    </xf>
    <xf numFmtId="0" fontId="21" fillId="2" borderId="0" xfId="4" applyFont="1" applyFill="1" applyBorder="1" applyAlignment="1">
      <alignment horizontal="center"/>
    </xf>
    <xf numFmtId="0" fontId="21" fillId="2" borderId="5" xfId="4" applyFont="1" applyFill="1" applyBorder="1" applyAlignment="1">
      <alignment horizontal="center"/>
    </xf>
    <xf numFmtId="0" fontId="13" fillId="2" borderId="6" xfId="4" applyFont="1" applyFill="1" applyBorder="1" applyAlignment="1">
      <alignment horizontal="left" vertical="center"/>
    </xf>
    <xf numFmtId="0" fontId="13" fillId="2" borderId="14" xfId="4" applyFont="1" applyFill="1" applyBorder="1" applyAlignment="1">
      <alignment horizontal="left" vertical="center"/>
    </xf>
    <xf numFmtId="0" fontId="13" fillId="2" borderId="7" xfId="4" applyFont="1" applyFill="1" applyBorder="1" applyAlignment="1">
      <alignment horizontal="center" vertical="center"/>
    </xf>
    <xf numFmtId="0" fontId="13" fillId="2" borderId="8" xfId="4" applyFont="1" applyFill="1" applyBorder="1" applyAlignment="1">
      <alignment horizontal="center" vertical="center"/>
    </xf>
    <xf numFmtId="0" fontId="13" fillId="2" borderId="9" xfId="4" applyFont="1" applyFill="1" applyBorder="1" applyAlignment="1">
      <alignment horizontal="center" vertical="center"/>
    </xf>
    <xf numFmtId="0" fontId="13" fillId="2" borderId="6" xfId="4" applyFont="1" applyFill="1" applyBorder="1" applyAlignment="1">
      <alignment horizontal="center" vertical="center" wrapText="1"/>
    </xf>
    <xf numFmtId="0" fontId="13" fillId="2" borderId="10" xfId="4" applyFont="1" applyFill="1" applyBorder="1" applyAlignment="1">
      <alignment horizontal="center" vertical="center" wrapText="1"/>
    </xf>
    <xf numFmtId="0" fontId="17" fillId="6" borderId="15" xfId="9" applyFont="1" applyFill="1" applyBorder="1" applyAlignment="1">
      <alignment vertical="center" wrapText="1"/>
    </xf>
    <xf numFmtId="0" fontId="17" fillId="6" borderId="15" xfId="9" applyFont="1" applyFill="1" applyBorder="1" applyAlignment="1">
      <alignment vertical="center"/>
    </xf>
    <xf numFmtId="0" fontId="20" fillId="4" borderId="1" xfId="8" applyFont="1" applyFill="1" applyBorder="1" applyAlignment="1">
      <alignment horizontal="center" vertical="center"/>
    </xf>
    <xf numFmtId="0" fontId="20" fillId="4" borderId="2" xfId="8" applyFont="1" applyFill="1" applyBorder="1" applyAlignment="1">
      <alignment horizontal="center" vertical="center"/>
    </xf>
    <xf numFmtId="0" fontId="20" fillId="4" borderId="3" xfId="8" applyFont="1" applyFill="1" applyBorder="1" applyAlignment="1">
      <alignment horizontal="center" vertical="center"/>
    </xf>
    <xf numFmtId="0" fontId="20" fillId="4" borderId="4" xfId="8" applyFont="1" applyFill="1" applyBorder="1" applyAlignment="1">
      <alignment horizontal="center" vertical="center"/>
    </xf>
    <xf numFmtId="0" fontId="20" fillId="4" borderId="0" xfId="8" applyFont="1" applyFill="1" applyBorder="1" applyAlignment="1">
      <alignment horizontal="center" vertical="center"/>
    </xf>
    <xf numFmtId="0" fontId="20" fillId="4" borderId="5" xfId="8" applyFont="1" applyFill="1" applyBorder="1" applyAlignment="1">
      <alignment horizontal="center" vertical="center"/>
    </xf>
    <xf numFmtId="0" fontId="20" fillId="5" borderId="0" xfId="8" applyFont="1" applyFill="1" applyBorder="1" applyAlignment="1">
      <alignment horizontal="center" vertical="center"/>
    </xf>
    <xf numFmtId="0" fontId="17" fillId="6" borderId="16" xfId="9" applyFont="1" applyFill="1" applyBorder="1" applyAlignment="1">
      <alignment horizontal="left" vertical="center" wrapText="1"/>
    </xf>
    <xf numFmtId="0" fontId="17" fillId="6" borderId="17" xfId="9" applyFont="1" applyFill="1" applyBorder="1" applyAlignment="1">
      <alignment horizontal="left" vertical="center" wrapText="1"/>
    </xf>
    <xf numFmtId="0" fontId="17" fillId="6" borderId="18" xfId="9" applyFont="1" applyFill="1" applyBorder="1" applyAlignment="1">
      <alignment horizontal="left" vertical="center" wrapText="1"/>
    </xf>
    <xf numFmtId="0" fontId="15" fillId="0" borderId="6" xfId="11" applyFont="1" applyFill="1" applyBorder="1" applyAlignment="1">
      <alignment vertical="center" wrapText="1"/>
    </xf>
    <xf numFmtId="0" fontId="15" fillId="0" borderId="10" xfId="11" applyFont="1" applyFill="1" applyBorder="1" applyAlignment="1">
      <alignment vertical="center" wrapText="1"/>
    </xf>
    <xf numFmtId="0" fontId="15" fillId="0" borderId="14" xfId="11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center" vertical="center" wrapText="1"/>
    </xf>
    <xf numFmtId="0" fontId="15" fillId="0" borderId="6" xfId="11" applyFont="1" applyFill="1" applyBorder="1" applyAlignment="1">
      <alignment horizontal="left" vertical="center" wrapText="1"/>
    </xf>
    <xf numFmtId="0" fontId="15" fillId="0" borderId="10" xfId="11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15" fillId="0" borderId="14" xfId="11" applyFont="1" applyFill="1" applyBorder="1" applyAlignment="1">
      <alignment horizontal="left" vertical="center" wrapText="1"/>
    </xf>
    <xf numFmtId="0" fontId="15" fillId="0" borderId="6" xfId="13" applyFont="1" applyFill="1" applyBorder="1" applyAlignment="1">
      <alignment vertical="center" wrapText="1"/>
    </xf>
    <xf numFmtId="0" fontId="15" fillId="0" borderId="14" xfId="13" applyFont="1" applyFill="1" applyBorder="1" applyAlignment="1">
      <alignment vertical="center" wrapText="1"/>
    </xf>
    <xf numFmtId="0" fontId="15" fillId="0" borderId="1" xfId="13" applyFont="1" applyFill="1" applyBorder="1" applyAlignment="1">
      <alignment vertical="center" wrapText="1"/>
    </xf>
    <xf numFmtId="0" fontId="15" fillId="0" borderId="4" xfId="13" applyFont="1" applyFill="1" applyBorder="1" applyAlignment="1">
      <alignment vertical="center" wrapText="1"/>
    </xf>
    <xf numFmtId="0" fontId="15" fillId="0" borderId="11" xfId="13" applyFont="1" applyFill="1" applyBorder="1" applyAlignment="1">
      <alignment vertical="center" wrapText="1"/>
    </xf>
    <xf numFmtId="0" fontId="15" fillId="0" borderId="20" xfId="13" applyFont="1" applyFill="1" applyBorder="1" applyAlignment="1">
      <alignment vertical="center" wrapText="1"/>
    </xf>
    <xf numFmtId="0" fontId="15" fillId="0" borderId="21" xfId="13" applyFont="1" applyFill="1" applyBorder="1" applyAlignment="1">
      <alignment vertical="center" wrapText="1"/>
    </xf>
    <xf numFmtId="0" fontId="15" fillId="0" borderId="10" xfId="13" applyFont="1" applyFill="1" applyBorder="1" applyAlignment="1">
      <alignment vertical="center" wrapText="1"/>
    </xf>
    <xf numFmtId="0" fontId="15" fillId="0" borderId="22" xfId="13" applyFont="1" applyFill="1" applyBorder="1" applyAlignment="1">
      <alignment vertical="center" wrapText="1"/>
    </xf>
    <xf numFmtId="0" fontId="13" fillId="2" borderId="9" xfId="0" applyFont="1" applyFill="1" applyBorder="1" applyAlignment="1">
      <alignment horizontal="left" vertical="center"/>
    </xf>
    <xf numFmtId="0" fontId="13" fillId="2" borderId="7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center" vertical="center" wrapText="1"/>
    </xf>
    <xf numFmtId="0" fontId="31" fillId="0" borderId="1" xfId="15" applyFont="1" applyFill="1" applyBorder="1" applyAlignment="1">
      <alignment horizontal="left" vertical="center"/>
    </xf>
    <xf numFmtId="0" fontId="31" fillId="0" borderId="4" xfId="15" applyFont="1" applyFill="1" applyBorder="1" applyAlignment="1">
      <alignment horizontal="left" vertical="center"/>
    </xf>
    <xf numFmtId="0" fontId="31" fillId="0" borderId="11" xfId="15" applyFont="1" applyFill="1" applyBorder="1" applyAlignment="1">
      <alignment horizontal="left" vertical="center"/>
    </xf>
    <xf numFmtId="0" fontId="31" fillId="0" borderId="1" xfId="15" applyFont="1" applyBorder="1" applyAlignment="1">
      <alignment horizontal="left" vertical="center" wrapText="1"/>
    </xf>
    <xf numFmtId="0" fontId="31" fillId="0" borderId="11" xfId="15" applyFont="1" applyBorder="1" applyAlignment="1">
      <alignment horizontal="left" vertical="center" wrapText="1"/>
    </xf>
    <xf numFmtId="0" fontId="31" fillId="0" borderId="1" xfId="15" applyFont="1" applyBorder="1" applyAlignment="1">
      <alignment horizontal="left" vertical="center"/>
    </xf>
    <xf numFmtId="0" fontId="31" fillId="0" borderId="4" xfId="15" applyFont="1" applyBorder="1" applyAlignment="1">
      <alignment horizontal="left" vertical="center"/>
    </xf>
    <xf numFmtId="0" fontId="31" fillId="0" borderId="11" xfId="15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3" fontId="15" fillId="0" borderId="1" xfId="16" applyNumberFormat="1" applyFont="1" applyBorder="1" applyAlignment="1">
      <alignment horizontal="right" vertical="center"/>
    </xf>
    <xf numFmtId="3" fontId="15" fillId="0" borderId="11" xfId="16" applyNumberFormat="1" applyFont="1" applyBorder="1" applyAlignment="1">
      <alignment horizontal="right" vertical="center"/>
    </xf>
    <xf numFmtId="3" fontId="15" fillId="0" borderId="4" xfId="16" applyNumberFormat="1" applyFont="1" applyBorder="1" applyAlignment="1">
      <alignment horizontal="right" vertical="center"/>
    </xf>
    <xf numFmtId="0" fontId="13" fillId="2" borderId="1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left" vertical="center" wrapText="1"/>
    </xf>
    <xf numFmtId="0" fontId="15" fillId="0" borderId="1" xfId="11" applyFont="1" applyFill="1" applyBorder="1" applyAlignment="1">
      <alignment horizontal="left" vertical="center" wrapText="1"/>
    </xf>
    <xf numFmtId="0" fontId="15" fillId="0" borderId="4" xfId="11" applyFont="1" applyFill="1" applyBorder="1" applyAlignment="1">
      <alignment horizontal="left" vertical="center" wrapText="1"/>
    </xf>
    <xf numFmtId="0" fontId="15" fillId="0" borderId="11" xfId="11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/>
    </xf>
    <xf numFmtId="0" fontId="13" fillId="2" borderId="7" xfId="0" applyFont="1" applyFill="1" applyBorder="1" applyAlignment="1">
      <alignment horizontal="left"/>
    </xf>
    <xf numFmtId="0" fontId="37" fillId="2" borderId="4" xfId="0" applyFont="1" applyFill="1" applyBorder="1" applyAlignment="1">
      <alignment horizontal="center"/>
    </xf>
    <xf numFmtId="0" fontId="37" fillId="2" borderId="0" xfId="0" applyFont="1" applyFill="1" applyBorder="1" applyAlignment="1">
      <alignment horizontal="center"/>
    </xf>
    <xf numFmtId="0" fontId="38" fillId="2" borderId="4" xfId="0" applyFont="1" applyFill="1" applyBorder="1" applyAlignment="1">
      <alignment horizontal="center"/>
    </xf>
    <xf numFmtId="0" fontId="38" fillId="2" borderId="0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left" vertical="center" wrapText="1"/>
    </xf>
    <xf numFmtId="0" fontId="37" fillId="2" borderId="5" xfId="0" applyFont="1" applyFill="1" applyBorder="1" applyAlignment="1">
      <alignment horizontal="center"/>
    </xf>
    <xf numFmtId="0" fontId="39" fillId="2" borderId="4" xfId="0" applyFont="1" applyFill="1" applyBorder="1" applyAlignment="1">
      <alignment horizontal="center"/>
    </xf>
    <xf numFmtId="0" fontId="39" fillId="2" borderId="0" xfId="0" applyFont="1" applyFill="1" applyBorder="1" applyAlignment="1">
      <alignment horizontal="center"/>
    </xf>
    <xf numFmtId="0" fontId="39" fillId="2" borderId="5" xfId="0" applyFont="1" applyFill="1" applyBorder="1" applyAlignment="1">
      <alignment horizontal="center"/>
    </xf>
    <xf numFmtId="0" fontId="38" fillId="2" borderId="5" xfId="0" applyFont="1" applyFill="1" applyBorder="1" applyAlignment="1">
      <alignment horizontal="center"/>
    </xf>
    <xf numFmtId="0" fontId="19" fillId="0" borderId="0" xfId="0" applyFont="1" applyAlignment="1">
      <alignment horizontal="left" wrapText="1"/>
    </xf>
    <xf numFmtId="0" fontId="21" fillId="2" borderId="0" xfId="0" applyFont="1" applyFill="1" applyAlignment="1">
      <alignment horizontal="center"/>
    </xf>
    <xf numFmtId="0" fontId="26" fillId="6" borderId="0" xfId="39" applyFont="1" applyFill="1" applyBorder="1" applyAlignment="1">
      <alignment horizontal="left" vertical="center" wrapText="1"/>
    </xf>
    <xf numFmtId="0" fontId="37" fillId="2" borderId="0" xfId="0" applyFont="1" applyFill="1" applyAlignment="1">
      <alignment horizontal="center"/>
    </xf>
    <xf numFmtId="0" fontId="37" fillId="2" borderId="0" xfId="0" applyFont="1" applyFill="1" applyAlignment="1">
      <alignment horizontal="center" wrapText="1"/>
    </xf>
    <xf numFmtId="0" fontId="38" fillId="2" borderId="0" xfId="0" applyFont="1" applyFill="1" applyAlignment="1">
      <alignment horizontal="center"/>
    </xf>
    <xf numFmtId="0" fontId="38" fillId="2" borderId="0" xfId="5" applyFont="1" applyFill="1" applyAlignment="1">
      <alignment horizontal="center"/>
    </xf>
    <xf numFmtId="0" fontId="37" fillId="2" borderId="1" xfId="0" applyFont="1" applyFill="1" applyBorder="1" applyAlignment="1">
      <alignment horizontal="center" wrapText="1"/>
    </xf>
    <xf numFmtId="0" fontId="37" fillId="2" borderId="2" xfId="0" applyFont="1" applyFill="1" applyBorder="1" applyAlignment="1">
      <alignment horizontal="center" wrapText="1"/>
    </xf>
    <xf numFmtId="0" fontId="37" fillId="2" borderId="3" xfId="0" applyFont="1" applyFill="1" applyBorder="1" applyAlignment="1">
      <alignment horizontal="center" wrapText="1"/>
    </xf>
    <xf numFmtId="0" fontId="37" fillId="2" borderId="4" xfId="0" applyFont="1" applyFill="1" applyBorder="1" applyAlignment="1">
      <alignment horizontal="center" wrapText="1"/>
    </xf>
    <xf numFmtId="0" fontId="37" fillId="2" borderId="0" xfId="0" applyFont="1" applyFill="1" applyBorder="1" applyAlignment="1">
      <alignment horizontal="center" wrapText="1"/>
    </xf>
    <xf numFmtId="0" fontId="37" fillId="2" borderId="5" xfId="0" applyFont="1" applyFill="1" applyBorder="1" applyAlignment="1">
      <alignment horizontal="center" wrapText="1"/>
    </xf>
    <xf numFmtId="0" fontId="22" fillId="6" borderId="0" xfId="39" applyFont="1" applyFill="1" applyBorder="1" applyAlignment="1">
      <alignment horizontal="left" vertical="center" wrapText="1"/>
    </xf>
    <xf numFmtId="0" fontId="37" fillId="2" borderId="1" xfId="0" applyFont="1" applyFill="1" applyBorder="1" applyAlignment="1">
      <alignment horizontal="center"/>
    </xf>
    <xf numFmtId="0" fontId="37" fillId="2" borderId="2" xfId="0" applyFont="1" applyFill="1" applyBorder="1" applyAlignment="1">
      <alignment horizontal="center"/>
    </xf>
    <xf numFmtId="0" fontId="37" fillId="2" borderId="3" xfId="0" applyFont="1" applyFill="1" applyBorder="1" applyAlignment="1">
      <alignment horizontal="center"/>
    </xf>
    <xf numFmtId="0" fontId="35" fillId="2" borderId="9" xfId="5" applyFont="1" applyFill="1" applyBorder="1" applyAlignment="1">
      <alignment horizontal="center"/>
    </xf>
    <xf numFmtId="0" fontId="35" fillId="2" borderId="7" xfId="5" applyFont="1" applyFill="1" applyBorder="1" applyAlignment="1">
      <alignment horizontal="center"/>
    </xf>
    <xf numFmtId="0" fontId="37" fillId="2" borderId="1" xfId="5" applyFont="1" applyFill="1" applyBorder="1" applyAlignment="1">
      <alignment horizontal="center" vertical="center" wrapText="1"/>
    </xf>
    <xf numFmtId="0" fontId="37" fillId="2" borderId="2" xfId="5" applyFont="1" applyFill="1" applyBorder="1" applyAlignment="1">
      <alignment horizontal="center" vertical="center" wrapText="1"/>
    </xf>
    <xf numFmtId="0" fontId="37" fillId="2" borderId="3" xfId="5" applyFont="1" applyFill="1" applyBorder="1" applyAlignment="1">
      <alignment horizontal="center" vertical="center" wrapText="1"/>
    </xf>
    <xf numFmtId="0" fontId="37" fillId="2" borderId="4" xfId="5" applyFont="1" applyFill="1" applyBorder="1" applyAlignment="1">
      <alignment horizontal="center"/>
    </xf>
    <xf numFmtId="0" fontId="37" fillId="2" borderId="0" xfId="5" applyFont="1" applyFill="1" applyBorder="1" applyAlignment="1">
      <alignment horizontal="center"/>
    </xf>
    <xf numFmtId="0" fontId="37" fillId="2" borderId="5" xfId="5" applyFont="1" applyFill="1" applyBorder="1" applyAlignment="1">
      <alignment horizontal="center"/>
    </xf>
    <xf numFmtId="0" fontId="38" fillId="2" borderId="4" xfId="5" applyFont="1" applyFill="1" applyBorder="1" applyAlignment="1">
      <alignment horizontal="center"/>
    </xf>
    <xf numFmtId="0" fontId="38" fillId="2" borderId="0" xfId="5" applyFont="1" applyFill="1" applyBorder="1" applyAlignment="1">
      <alignment horizontal="center"/>
    </xf>
    <xf numFmtId="0" fontId="38" fillId="2" borderId="5" xfId="5" applyFont="1" applyFill="1" applyBorder="1" applyAlignment="1">
      <alignment horizontal="center"/>
    </xf>
    <xf numFmtId="0" fontId="13" fillId="2" borderId="4" xfId="5" applyFont="1" applyFill="1" applyBorder="1" applyAlignment="1">
      <alignment horizontal="center" vertical="center"/>
    </xf>
    <xf numFmtId="0" fontId="13" fillId="2" borderId="0" xfId="5" applyFont="1" applyFill="1" applyBorder="1" applyAlignment="1">
      <alignment horizontal="center" vertical="center"/>
    </xf>
    <xf numFmtId="0" fontId="13" fillId="2" borderId="0" xfId="5" applyFont="1" applyFill="1" applyBorder="1" applyAlignment="1">
      <alignment horizontal="center" vertical="center" wrapText="1"/>
    </xf>
    <xf numFmtId="0" fontId="13" fillId="2" borderId="5" xfId="5" applyFont="1" applyFill="1" applyBorder="1" applyAlignment="1">
      <alignment horizontal="center" vertical="center" wrapText="1"/>
    </xf>
    <xf numFmtId="0" fontId="48" fillId="0" borderId="0" xfId="5" applyNumberFormat="1" applyFont="1" applyFill="1" applyBorder="1" applyAlignment="1">
      <alignment horizontal="center" vertical="center"/>
    </xf>
    <xf numFmtId="4" fontId="46" fillId="2" borderId="1" xfId="5" applyNumberFormat="1" applyFont="1" applyFill="1" applyBorder="1" applyAlignment="1">
      <alignment horizontal="left"/>
    </xf>
    <xf numFmtId="4" fontId="46" fillId="2" borderId="2" xfId="5" applyNumberFormat="1" applyFont="1" applyFill="1" applyBorder="1" applyAlignment="1">
      <alignment horizontal="left"/>
    </xf>
    <xf numFmtId="0" fontId="49" fillId="2" borderId="3" xfId="0" applyFont="1" applyFill="1" applyBorder="1" applyAlignment="1"/>
    <xf numFmtId="4" fontId="46" fillId="2" borderId="4" xfId="33" applyNumberFormat="1" applyFont="1" applyFill="1" applyBorder="1" applyAlignment="1">
      <alignment horizontal="left"/>
    </xf>
    <xf numFmtId="4" fontId="46" fillId="2" borderId="0" xfId="33" applyNumberFormat="1" applyFont="1" applyFill="1" applyBorder="1" applyAlignment="1">
      <alignment horizontal="left"/>
    </xf>
    <xf numFmtId="4" fontId="46" fillId="2" borderId="2" xfId="33" applyNumberFormat="1" applyFont="1" applyFill="1" applyBorder="1" applyAlignment="1">
      <alignment horizontal="left"/>
    </xf>
    <xf numFmtId="4" fontId="46" fillId="2" borderId="3" xfId="33" applyNumberFormat="1" applyFont="1" applyFill="1" applyBorder="1" applyAlignment="1">
      <alignment horizontal="left"/>
    </xf>
    <xf numFmtId="4" fontId="46" fillId="2" borderId="9" xfId="33" applyNumberFormat="1" applyFont="1" applyFill="1" applyBorder="1" applyAlignment="1">
      <alignment horizontal="left"/>
    </xf>
    <xf numFmtId="4" fontId="46" fillId="2" borderId="7" xfId="33" applyNumberFormat="1" applyFont="1" applyFill="1" applyBorder="1" applyAlignment="1">
      <alignment horizontal="left"/>
    </xf>
    <xf numFmtId="4" fontId="49" fillId="2" borderId="8" xfId="0" applyNumberFormat="1" applyFont="1" applyFill="1" applyBorder="1" applyAlignment="1"/>
    <xf numFmtId="0" fontId="44" fillId="2" borderId="0" xfId="5" applyFont="1" applyFill="1" applyBorder="1" applyAlignment="1">
      <alignment horizontal="center" wrapText="1"/>
    </xf>
    <xf numFmtId="0" fontId="44" fillId="2" borderId="0" xfId="5" applyFont="1" applyFill="1" applyBorder="1" applyAlignment="1">
      <alignment horizontal="center"/>
    </xf>
    <xf numFmtId="0" fontId="0" fillId="2" borderId="0" xfId="0" applyFill="1" applyAlignment="1"/>
    <xf numFmtId="173" fontId="20" fillId="2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42" fillId="7" borderId="0" xfId="5" applyFont="1" applyFill="1" applyBorder="1" applyAlignment="1">
      <alignment horizontal="center"/>
    </xf>
    <xf numFmtId="0" fontId="45" fillId="2" borderId="0" xfId="5" applyFont="1" applyFill="1" applyBorder="1" applyAlignment="1">
      <alignment horizontal="center" vertical="center"/>
    </xf>
    <xf numFmtId="16" fontId="46" fillId="2" borderId="28" xfId="5" applyNumberFormat="1" applyFont="1" applyFill="1" applyBorder="1" applyAlignment="1">
      <alignment horizontal="center" vertical="center"/>
    </xf>
    <xf numFmtId="0" fontId="47" fillId="2" borderId="28" xfId="0" applyFont="1" applyFill="1" applyBorder="1" applyAlignment="1">
      <alignment horizontal="center" vertical="center"/>
    </xf>
    <xf numFmtId="4" fontId="13" fillId="2" borderId="4" xfId="5" applyNumberFormat="1" applyFont="1" applyFill="1" applyBorder="1" applyAlignment="1">
      <alignment horizontal="left"/>
    </xf>
    <xf numFmtId="4" fontId="13" fillId="2" borderId="0" xfId="5" applyNumberFormat="1" applyFont="1" applyFill="1" applyBorder="1" applyAlignment="1">
      <alignment horizontal="left"/>
    </xf>
    <xf numFmtId="4" fontId="13" fillId="2" borderId="12" xfId="5" applyNumberFormat="1" applyFont="1" applyFill="1" applyBorder="1" applyAlignment="1">
      <alignment horizontal="left"/>
    </xf>
    <xf numFmtId="0" fontId="13" fillId="2" borderId="13" xfId="0" applyFont="1" applyFill="1" applyBorder="1" applyAlignment="1"/>
    <xf numFmtId="4" fontId="46" fillId="2" borderId="9" xfId="5" applyNumberFormat="1" applyFont="1" applyFill="1" applyBorder="1" applyAlignment="1">
      <alignment horizontal="left"/>
    </xf>
    <xf numFmtId="4" fontId="46" fillId="2" borderId="7" xfId="5" applyNumberFormat="1" applyFont="1" applyFill="1" applyBorder="1" applyAlignment="1">
      <alignment horizontal="left"/>
    </xf>
    <xf numFmtId="4" fontId="46" fillId="2" borderId="8" xfId="5" applyNumberFormat="1" applyFont="1" applyFill="1" applyBorder="1" applyAlignment="1">
      <alignment horizontal="left"/>
    </xf>
    <xf numFmtId="0" fontId="44" fillId="2" borderId="1" xfId="5" applyFont="1" applyFill="1" applyBorder="1" applyAlignment="1">
      <alignment horizontal="center" wrapText="1"/>
    </xf>
    <xf numFmtId="0" fontId="44" fillId="2" borderId="2" xfId="5" applyFont="1" applyFill="1" applyBorder="1" applyAlignment="1">
      <alignment horizontal="center"/>
    </xf>
    <xf numFmtId="0" fontId="0" fillId="2" borderId="3" xfId="0" applyFill="1" applyBorder="1" applyAlignment="1"/>
    <xf numFmtId="173" fontId="20" fillId="2" borderId="4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0" fontId="0" fillId="2" borderId="5" xfId="0" applyFill="1" applyBorder="1" applyAlignment="1"/>
    <xf numFmtId="0" fontId="44" fillId="2" borderId="4" xfId="5" applyFont="1" applyFill="1" applyBorder="1" applyAlignment="1">
      <alignment horizontal="center"/>
    </xf>
    <xf numFmtId="0" fontId="42" fillId="7" borderId="4" xfId="5" applyFont="1" applyFill="1" applyBorder="1" applyAlignment="1">
      <alignment horizontal="center"/>
    </xf>
    <xf numFmtId="0" fontId="13" fillId="2" borderId="1" xfId="5" applyFont="1" applyFill="1" applyBorder="1" applyAlignment="1">
      <alignment horizontal="center" vertical="center"/>
    </xf>
    <xf numFmtId="0" fontId="13" fillId="2" borderId="2" xfId="5" applyFont="1" applyFill="1" applyBorder="1" applyAlignment="1">
      <alignment horizontal="center" vertical="center"/>
    </xf>
    <xf numFmtId="16" fontId="13" fillId="2" borderId="29" xfId="5" applyNumberFormat="1" applyFont="1" applyFill="1" applyBorder="1" applyAlignment="1">
      <alignment horizontal="center" vertical="center"/>
    </xf>
    <xf numFmtId="0" fontId="28" fillId="2" borderId="29" xfId="0" applyFont="1" applyFill="1" applyBorder="1" applyAlignment="1">
      <alignment horizontal="center" vertical="center"/>
    </xf>
    <xf numFmtId="4" fontId="45" fillId="2" borderId="9" xfId="33" applyNumberFormat="1" applyFont="1" applyFill="1" applyBorder="1" applyAlignment="1">
      <alignment horizontal="left"/>
    </xf>
    <xf numFmtId="4" fontId="45" fillId="2" borderId="7" xfId="33" applyNumberFormat="1" applyFont="1" applyFill="1" applyBorder="1" applyAlignment="1">
      <alignment horizontal="left"/>
    </xf>
    <xf numFmtId="4" fontId="45" fillId="2" borderId="8" xfId="33" applyNumberFormat="1" applyFont="1" applyFill="1" applyBorder="1" applyAlignment="1">
      <alignment horizontal="left"/>
    </xf>
    <xf numFmtId="4" fontId="46" fillId="2" borderId="4" xfId="5" applyNumberFormat="1" applyFont="1" applyFill="1" applyBorder="1" applyAlignment="1">
      <alignment horizontal="left"/>
    </xf>
    <xf numFmtId="4" fontId="46" fillId="2" borderId="0" xfId="5" applyNumberFormat="1" applyFont="1" applyFill="1" applyBorder="1" applyAlignment="1">
      <alignment horizontal="left"/>
    </xf>
    <xf numFmtId="4" fontId="46" fillId="2" borderId="5" xfId="5" applyNumberFormat="1" applyFont="1" applyFill="1" applyBorder="1" applyAlignment="1">
      <alignment horizontal="left"/>
    </xf>
    <xf numFmtId="0" fontId="44" fillId="2" borderId="1" xfId="5" applyFont="1" applyFill="1" applyBorder="1" applyAlignment="1">
      <alignment horizontal="center" vertical="center"/>
    </xf>
    <xf numFmtId="0" fontId="44" fillId="2" borderId="2" xfId="5" applyFont="1" applyFill="1" applyBorder="1" applyAlignment="1">
      <alignment horizontal="center" vertical="center"/>
    </xf>
    <xf numFmtId="0" fontId="44" fillId="2" borderId="3" xfId="5" applyFont="1" applyFill="1" applyBorder="1" applyAlignment="1">
      <alignment horizontal="center" vertical="center"/>
    </xf>
    <xf numFmtId="173" fontId="20" fillId="2" borderId="4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44" fillId="2" borderId="4" xfId="5" applyFont="1" applyFill="1" applyBorder="1" applyAlignment="1">
      <alignment horizontal="center" vertical="center"/>
    </xf>
    <xf numFmtId="0" fontId="44" fillId="2" borderId="0" xfId="5" applyFont="1" applyFill="1" applyBorder="1" applyAlignment="1">
      <alignment horizontal="center" vertical="center"/>
    </xf>
    <xf numFmtId="0" fontId="44" fillId="2" borderId="5" xfId="5" applyFont="1" applyFill="1" applyBorder="1" applyAlignment="1">
      <alignment horizontal="center" vertical="center"/>
    </xf>
    <xf numFmtId="0" fontId="46" fillId="2" borderId="1" xfId="5" applyFont="1" applyFill="1" applyBorder="1" applyAlignment="1">
      <alignment horizontal="center" vertical="center"/>
    </xf>
    <xf numFmtId="0" fontId="46" fillId="2" borderId="4" xfId="5" applyFont="1" applyFill="1" applyBorder="1" applyAlignment="1">
      <alignment horizontal="center" vertical="center"/>
    </xf>
    <xf numFmtId="0" fontId="46" fillId="2" borderId="2" xfId="5" applyFont="1" applyFill="1" applyBorder="1" applyAlignment="1">
      <alignment horizontal="center" vertical="center"/>
    </xf>
    <xf numFmtId="0" fontId="46" fillId="2" borderId="0" xfId="5" applyFont="1" applyFill="1" applyBorder="1" applyAlignment="1">
      <alignment horizontal="center" vertical="center"/>
    </xf>
    <xf numFmtId="16" fontId="46" fillId="2" borderId="29" xfId="5" applyNumberFormat="1" applyFont="1" applyFill="1" applyBorder="1" applyAlignment="1">
      <alignment horizontal="center" vertical="center"/>
    </xf>
    <xf numFmtId="0" fontId="49" fillId="2" borderId="29" xfId="0" applyFont="1" applyFill="1" applyBorder="1" applyAlignment="1">
      <alignment horizontal="center" vertical="center"/>
    </xf>
    <xf numFmtId="0" fontId="49" fillId="2" borderId="3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1" fillId="2" borderId="4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0" fontId="13" fillId="9" borderId="4" xfId="0" applyFont="1" applyFill="1" applyBorder="1" applyAlignment="1">
      <alignment horizontal="left" vertical="center"/>
    </xf>
    <xf numFmtId="170" fontId="13" fillId="9" borderId="5" xfId="17" applyNumberFormat="1" applyFont="1" applyFill="1" applyBorder="1" applyAlignment="1">
      <alignment horizontal="left" vertical="center" wrapText="1"/>
    </xf>
    <xf numFmtId="0" fontId="21" fillId="2" borderId="1" xfId="35" applyFont="1" applyFill="1" applyBorder="1" applyAlignment="1">
      <alignment horizontal="center"/>
    </xf>
    <xf numFmtId="0" fontId="21" fillId="2" borderId="2" xfId="35" applyFont="1" applyFill="1" applyBorder="1" applyAlignment="1">
      <alignment horizontal="center"/>
    </xf>
    <xf numFmtId="0" fontId="21" fillId="2" borderId="3" xfId="35" applyFont="1" applyFill="1" applyBorder="1" applyAlignment="1">
      <alignment horizontal="center"/>
    </xf>
    <xf numFmtId="0" fontId="16" fillId="2" borderId="4" xfId="35" applyFont="1" applyFill="1" applyBorder="1" applyAlignment="1">
      <alignment horizontal="center"/>
    </xf>
    <xf numFmtId="0" fontId="16" fillId="2" borderId="0" xfId="35" applyFont="1" applyFill="1" applyBorder="1" applyAlignment="1">
      <alignment horizontal="center"/>
    </xf>
    <xf numFmtId="0" fontId="16" fillId="2" borderId="5" xfId="35" applyFont="1" applyFill="1" applyBorder="1" applyAlignment="1">
      <alignment horizontal="center"/>
    </xf>
    <xf numFmtId="0" fontId="39" fillId="7" borderId="31" xfId="35" applyFont="1" applyFill="1" applyBorder="1" applyAlignment="1">
      <alignment horizontal="center"/>
    </xf>
  </cellXfs>
  <cellStyles count="110">
    <cellStyle name="20% - Énfasis1 2" xfId="66"/>
    <cellStyle name="20% - Énfasis2 2" xfId="67"/>
    <cellStyle name="20% - Énfasis3 2" xfId="68"/>
    <cellStyle name="20% - Énfasis4 2" xfId="69"/>
    <cellStyle name="20% - Énfasis5 2" xfId="70"/>
    <cellStyle name="20% - Énfasis6 2" xfId="71"/>
    <cellStyle name="40% - Énfasis1 2" xfId="72"/>
    <cellStyle name="40% - Énfasis2 2" xfId="73"/>
    <cellStyle name="40% - Énfasis3 2" xfId="74"/>
    <cellStyle name="40% - Énfasis4 2" xfId="75"/>
    <cellStyle name="40% - Énfasis5 2" xfId="76"/>
    <cellStyle name="40% - Énfasis6 2" xfId="77"/>
    <cellStyle name="60% - Énfasis1 2" xfId="78"/>
    <cellStyle name="60% - Énfasis2 2" xfId="79"/>
    <cellStyle name="60% - Énfasis3 2" xfId="80"/>
    <cellStyle name="60% - Énfasis4 2" xfId="81"/>
    <cellStyle name="60% - Énfasis5 2" xfId="82"/>
    <cellStyle name="60% - Énfasis6 2" xfId="83"/>
    <cellStyle name="Buena" xfId="108"/>
    <cellStyle name="Bueno 2" xfId="84"/>
    <cellStyle name="Cálculo 2" xfId="85"/>
    <cellStyle name="Celda de comprobación 2" xfId="86"/>
    <cellStyle name="Celda vinculada 2" xfId="87"/>
    <cellStyle name="Encabezado 1 2" xfId="88"/>
    <cellStyle name="Encabezado 4 2" xfId="89"/>
    <cellStyle name="Énfasis1 2" xfId="90"/>
    <cellStyle name="Énfasis2 2" xfId="91"/>
    <cellStyle name="Énfasis3 2" xfId="92"/>
    <cellStyle name="Énfasis4 2" xfId="93"/>
    <cellStyle name="Énfasis5 2" xfId="94"/>
    <cellStyle name="Énfasis6 2" xfId="95"/>
    <cellStyle name="Entrada 2" xfId="96"/>
    <cellStyle name="Hipervínculo" xfId="2" builtinId="8"/>
    <cellStyle name="Incorrecto 2" xfId="97"/>
    <cellStyle name="Millares" xfId="59" builtinId="3"/>
    <cellStyle name="Millares [0] 17 4" xfId="31"/>
    <cellStyle name="Millares [0] 17 4 2" xfId="53"/>
    <cellStyle name="Millares [0] 2" xfId="30"/>
    <cellStyle name="Millares [0] 3" xfId="54"/>
    <cellStyle name="Millares 125 6 2 2" xfId="52"/>
    <cellStyle name="Millares 125 7" xfId="26"/>
    <cellStyle name="Millares 17" xfId="33"/>
    <cellStyle name="Millares 17 2" xfId="32"/>
    <cellStyle name="Millares 17 3" xfId="48"/>
    <cellStyle name="Millares 17 3 2" xfId="29"/>
    <cellStyle name="Millares 2" xfId="49"/>
    <cellStyle name="Millares 2 12" xfId="27"/>
    <cellStyle name="Millares 2 2 3" xfId="42"/>
    <cellStyle name="Millares 2 20" xfId="3"/>
    <cellStyle name="Millares 244 3" xfId="36"/>
    <cellStyle name="Millares 244 3 2" xfId="58"/>
    <cellStyle name="Millares 251" xfId="57"/>
    <cellStyle name="Millares 253" xfId="63"/>
    <cellStyle name="Millares 256" xfId="107"/>
    <cellStyle name="Millares 6" xfId="16"/>
    <cellStyle name="Millares 6 2" xfId="50"/>
    <cellStyle name="Millares 7" xfId="17"/>
    <cellStyle name="Millares 7 2" xfId="34"/>
    <cellStyle name="Millares 9" xfId="7"/>
    <cellStyle name="Normal" xfId="0" builtinId="0"/>
    <cellStyle name="Normal 10" xfId="15"/>
    <cellStyle name="Normal 10 5 4 2" xfId="22"/>
    <cellStyle name="Normal 10 5 5" xfId="18"/>
    <cellStyle name="Normal 2 2" xfId="5"/>
    <cellStyle name="Normal 231 6" xfId="4"/>
    <cellStyle name="Normal 437 6 2 2" xfId="51"/>
    <cellStyle name="Normal 538" xfId="13"/>
    <cellStyle name="Normal 658" xfId="11"/>
    <cellStyle name="Normal 658 4" xfId="12"/>
    <cellStyle name="Normal 695 5" xfId="41"/>
    <cellStyle name="Normal 868 3" xfId="35"/>
    <cellStyle name="Normal 877 3" xfId="40"/>
    <cellStyle name="Normal 929" xfId="6"/>
    <cellStyle name="Normal 939" xfId="10"/>
    <cellStyle name="Normal 941" xfId="55"/>
    <cellStyle name="Normal 946" xfId="46"/>
    <cellStyle name="Normal 949" xfId="37"/>
    <cellStyle name="Normal 950" xfId="60"/>
    <cellStyle name="Normal 951" xfId="61"/>
    <cellStyle name="Normal 953" xfId="65"/>
    <cellStyle name="Normal 955" xfId="45"/>
    <cellStyle name="Normal 963" xfId="105"/>
    <cellStyle name="Normal 966" xfId="106"/>
    <cellStyle name="Normal_boletin-valores-reporte de Emisiones Vigentes Resumen al 31 marzo 2010" xfId="9"/>
    <cellStyle name="Normal_Hoja1 2" xfId="47"/>
    <cellStyle name="Normal_Hoja1_1" xfId="39"/>
    <cellStyle name="Normal_Hoja1_2" xfId="38"/>
    <cellStyle name="Normal_Hoja2" xfId="64"/>
    <cellStyle name="Normal_Sheet4" xfId="8"/>
    <cellStyle name="Notas 2" xfId="98"/>
    <cellStyle name="Porcentaje" xfId="1" builtinId="5"/>
    <cellStyle name="Porcentaje 2" xfId="44"/>
    <cellStyle name="Porcentaje 2 8" xfId="21"/>
    <cellStyle name="Porcentaje 25 5" xfId="43"/>
    <cellStyle name="Porcentaje 44" xfId="25"/>
    <cellStyle name="Porcentaje 45" xfId="56"/>
    <cellStyle name="Porcentaje 47" xfId="62"/>
    <cellStyle name="Porcentual 10" xfId="24"/>
    <cellStyle name="Porcentual 11" xfId="20"/>
    <cellStyle name="Porcentual 2 12" xfId="28"/>
    <cellStyle name="Porcentual 4" xfId="14"/>
    <cellStyle name="Porcentual 8" xfId="23"/>
    <cellStyle name="Porcentual 9" xfId="19"/>
    <cellStyle name="Salida 2" xfId="99"/>
    <cellStyle name="Texto de advertencia 2" xfId="100"/>
    <cellStyle name="Texto explicativo 2" xfId="101"/>
    <cellStyle name="Título 1" xfId="109"/>
    <cellStyle name="Título 2 2" xfId="103"/>
    <cellStyle name="Título 3 2" xfId="104"/>
    <cellStyle name="Título 4" xfId="102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3962400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142875"/>
          <a:ext cx="1152525" cy="657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lvetty/Documents/ESTADISTICAS%20DEL%20M.V%20-%20%20BOLETINES/PLANTILLA%20MENSUAL-Boletin%20Valores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 "/>
      <sheetName val="2"/>
      <sheetName val="v3"/>
      <sheetName val="3"/>
      <sheetName val="3 (2)"/>
      <sheetName val="4"/>
      <sheetName val="5"/>
      <sheetName val="5 (2)"/>
      <sheetName val="6"/>
      <sheetName val="6 (2)"/>
      <sheetName val="7"/>
      <sheetName val="7 (2)"/>
      <sheetName val="8"/>
      <sheetName val="8 (2)"/>
      <sheetName val="9"/>
      <sheetName val="9 (2)"/>
      <sheetName val="10"/>
      <sheetName val="10 (2)"/>
      <sheetName val="11"/>
      <sheetName val="11 (2)"/>
      <sheetName val="12"/>
      <sheetName val="13"/>
      <sheetName val="14"/>
      <sheetName val="Hoja1"/>
      <sheetName val="15"/>
      <sheetName val="15(2)"/>
      <sheetName val="16"/>
      <sheetName val="16 (2)"/>
      <sheetName val="17"/>
      <sheetName val="17 (2)"/>
      <sheetName val="18"/>
      <sheetName val="19 "/>
      <sheetName val="19  (2)"/>
      <sheetName val="ABREVIATU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IW2">
            <v>6.86</v>
          </cell>
        </row>
        <row r="3">
          <cell r="IW3">
            <v>1000</v>
          </cell>
        </row>
        <row r="7">
          <cell r="B7">
            <v>15826441.17</v>
          </cell>
        </row>
        <row r="8">
          <cell r="B8">
            <v>62629746.979999997</v>
          </cell>
        </row>
        <row r="9">
          <cell r="B9">
            <v>32552070.91</v>
          </cell>
        </row>
        <row r="10">
          <cell r="B10">
            <v>5499981.1200000001</v>
          </cell>
        </row>
        <row r="11">
          <cell r="B11">
            <v>20182263.559999999</v>
          </cell>
        </row>
        <row r="12">
          <cell r="B12">
            <v>646058429.87</v>
          </cell>
        </row>
        <row r="13">
          <cell r="B13">
            <v>18464620.120000001</v>
          </cell>
        </row>
        <row r="14">
          <cell r="B14">
            <v>3013840.37</v>
          </cell>
        </row>
        <row r="15">
          <cell r="B15">
            <v>821044.72</v>
          </cell>
        </row>
        <row r="16">
          <cell r="B16">
            <v>187902647.88</v>
          </cell>
        </row>
        <row r="17">
          <cell r="B17">
            <v>385904162.61000001</v>
          </cell>
        </row>
        <row r="18">
          <cell r="B18">
            <v>639736319.76999998</v>
          </cell>
        </row>
        <row r="19">
          <cell r="B19">
            <v>75369844.670000002</v>
          </cell>
        </row>
        <row r="20">
          <cell r="B20">
            <v>64665895.799999997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55"/>
  <sheetViews>
    <sheetView showGridLines="0" tabSelected="1" zoomScaleNormal="100" workbookViewId="0">
      <selection activeCell="B34" sqref="B34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2" customFormat="1" ht="12.75" customHeight="1" x14ac:dyDescent="0.2">
      <c r="B1" s="1"/>
      <c r="C1" s="1"/>
    </row>
    <row r="2" spans="2:3" s="2" customFormat="1" ht="30" customHeight="1" x14ac:dyDescent="0.2">
      <c r="B2" s="3" t="s">
        <v>0</v>
      </c>
      <c r="C2" s="4"/>
    </row>
    <row r="3" spans="2:3" s="2" customFormat="1" ht="23.25" x14ac:dyDescent="0.2">
      <c r="B3" s="5" t="s">
        <v>1167</v>
      </c>
      <c r="C3" s="4"/>
    </row>
    <row r="4" spans="2:3" s="2" customFormat="1" ht="19.5" customHeight="1" x14ac:dyDescent="0.25">
      <c r="B4" s="6" t="s">
        <v>1</v>
      </c>
      <c r="C4" s="7"/>
    </row>
    <row r="5" spans="2:3" x14ac:dyDescent="0.25">
      <c r="B5" s="8"/>
      <c r="C5" s="8"/>
    </row>
    <row r="6" spans="2:3" x14ac:dyDescent="0.25">
      <c r="B6" s="9" t="s">
        <v>2</v>
      </c>
      <c r="C6" s="8">
        <v>1</v>
      </c>
    </row>
    <row r="7" spans="2:3" x14ac:dyDescent="0.25">
      <c r="B7" s="9" t="s">
        <v>3</v>
      </c>
      <c r="C7" s="8">
        <v>2</v>
      </c>
    </row>
    <row r="8" spans="2:3" x14ac:dyDescent="0.25">
      <c r="B8" s="8"/>
      <c r="C8" s="8"/>
    </row>
    <row r="9" spans="2:3" ht="15.75" x14ac:dyDescent="0.25">
      <c r="B9" s="10" t="s">
        <v>4</v>
      </c>
      <c r="C9" s="8"/>
    </row>
    <row r="10" spans="2:3" x14ac:dyDescent="0.25">
      <c r="B10" s="9" t="s">
        <v>5</v>
      </c>
      <c r="C10" s="8">
        <v>3</v>
      </c>
    </row>
    <row r="11" spans="2:3" x14ac:dyDescent="0.25">
      <c r="B11" s="9" t="s">
        <v>6</v>
      </c>
      <c r="C11" s="8">
        <v>4</v>
      </c>
    </row>
    <row r="12" spans="2:3" x14ac:dyDescent="0.25">
      <c r="B12" s="9" t="s">
        <v>7</v>
      </c>
      <c r="C12" s="8">
        <v>5</v>
      </c>
    </row>
    <row r="13" spans="2:3" x14ac:dyDescent="0.25">
      <c r="B13" s="9" t="s">
        <v>8</v>
      </c>
      <c r="C13" s="8">
        <v>6</v>
      </c>
    </row>
    <row r="14" spans="2:3" x14ac:dyDescent="0.25">
      <c r="B14" s="9" t="s">
        <v>9</v>
      </c>
      <c r="C14" s="8">
        <v>7</v>
      </c>
    </row>
    <row r="15" spans="2:3" x14ac:dyDescent="0.25">
      <c r="B15" s="9" t="s">
        <v>10</v>
      </c>
      <c r="C15" s="8">
        <v>8</v>
      </c>
    </row>
    <row r="16" spans="2:3" x14ac:dyDescent="0.25">
      <c r="B16" s="9" t="s">
        <v>11</v>
      </c>
      <c r="C16" s="8">
        <v>9</v>
      </c>
    </row>
    <row r="17" spans="2:3" x14ac:dyDescent="0.25">
      <c r="B17" s="9" t="s">
        <v>12</v>
      </c>
      <c r="C17" s="8">
        <v>10</v>
      </c>
    </row>
    <row r="18" spans="2:3" x14ac:dyDescent="0.25">
      <c r="B18" s="9" t="s">
        <v>13</v>
      </c>
      <c r="C18" s="8">
        <v>11</v>
      </c>
    </row>
    <row r="19" spans="2:3" x14ac:dyDescent="0.25">
      <c r="B19" s="9"/>
      <c r="C19" s="8"/>
    </row>
    <row r="20" spans="2:3" ht="15.75" x14ac:dyDescent="0.25">
      <c r="B20" s="10" t="s">
        <v>14</v>
      </c>
      <c r="C20" s="8"/>
    </row>
    <row r="21" spans="2:3" x14ac:dyDescent="0.25">
      <c r="B21" s="9" t="s">
        <v>15</v>
      </c>
      <c r="C21" s="8">
        <v>12</v>
      </c>
    </row>
    <row r="22" spans="2:3" x14ac:dyDescent="0.25">
      <c r="B22" s="9" t="s">
        <v>16</v>
      </c>
      <c r="C22" s="8">
        <v>13</v>
      </c>
    </row>
    <row r="23" spans="2:3" x14ac:dyDescent="0.25">
      <c r="B23" s="9" t="s">
        <v>17</v>
      </c>
      <c r="C23" s="8">
        <v>14</v>
      </c>
    </row>
    <row r="24" spans="2:3" x14ac:dyDescent="0.25">
      <c r="B24" s="8"/>
      <c r="C24" s="8"/>
    </row>
    <row r="25" spans="2:3" ht="15.75" x14ac:dyDescent="0.25">
      <c r="B25" s="10" t="s">
        <v>18</v>
      </c>
      <c r="C25" s="8"/>
    </row>
    <row r="26" spans="2:3" x14ac:dyDescent="0.25">
      <c r="B26" s="9" t="s">
        <v>19</v>
      </c>
      <c r="C26" s="8">
        <v>15</v>
      </c>
    </row>
    <row r="27" spans="2:3" x14ac:dyDescent="0.25">
      <c r="B27" s="9" t="s">
        <v>20</v>
      </c>
      <c r="C27" s="8">
        <v>16</v>
      </c>
    </row>
    <row r="28" spans="2:3" x14ac:dyDescent="0.25">
      <c r="B28" s="9" t="s">
        <v>21</v>
      </c>
      <c r="C28" s="8">
        <v>17</v>
      </c>
    </row>
    <row r="29" spans="2:3" x14ac:dyDescent="0.25">
      <c r="B29" s="9" t="s">
        <v>22</v>
      </c>
      <c r="C29" s="8">
        <v>18</v>
      </c>
    </row>
    <row r="30" spans="2:3" x14ac:dyDescent="0.25">
      <c r="B30" s="8"/>
      <c r="C30" s="8"/>
    </row>
    <row r="31" spans="2:3" ht="15.75" x14ac:dyDescent="0.25">
      <c r="B31" s="10" t="s">
        <v>23</v>
      </c>
    </row>
    <row r="32" spans="2:3" x14ac:dyDescent="0.25">
      <c r="B32" s="9" t="s">
        <v>24</v>
      </c>
      <c r="C32" s="8">
        <v>19</v>
      </c>
    </row>
    <row r="33" spans="2:3" x14ac:dyDescent="0.25">
      <c r="B33" s="8"/>
    </row>
    <row r="34" spans="2:3" x14ac:dyDescent="0.25">
      <c r="B34" s="9" t="s">
        <v>25</v>
      </c>
    </row>
    <row r="35" spans="2:3" ht="9.75" customHeight="1" x14ac:dyDescent="0.25">
      <c r="B35" s="11"/>
      <c r="C35" s="11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'!A1" display="Operaciones ruedo"/>
    <hyperlink ref="B6" location="'1'!A1" display="Emisiones de depósitos a plazo fijo 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3"/>
  <sheetViews>
    <sheetView zoomScale="90" zoomScaleNormal="90" workbookViewId="0">
      <selection sqref="A1:C1"/>
    </sheetView>
  </sheetViews>
  <sheetFormatPr baseColWidth="10" defaultColWidth="0" defaultRowHeight="15" customHeight="1" zeroHeight="1" x14ac:dyDescent="0.25"/>
  <cols>
    <col min="1" max="1" width="53" style="449" customWidth="1"/>
    <col min="2" max="2" width="31.28515625" style="449" customWidth="1"/>
    <col min="3" max="3" width="26.7109375" style="449" customWidth="1"/>
    <col min="4" max="255" width="11.42578125" style="449" hidden="1"/>
    <col min="256" max="256" width="4.85546875" style="449" hidden="1" customWidth="1"/>
    <col min="257" max="257" width="27.140625" style="449" customWidth="1"/>
    <col min="258" max="259" width="46.42578125" style="449" customWidth="1"/>
    <col min="260" max="512" width="11.42578125" style="449" hidden="1"/>
    <col min="513" max="513" width="27.140625" style="449" customWidth="1"/>
    <col min="514" max="515" width="46.42578125" style="449" customWidth="1"/>
    <col min="516" max="768" width="11.42578125" style="449" hidden="1"/>
    <col min="769" max="769" width="27.140625" style="449" customWidth="1"/>
    <col min="770" max="771" width="46.42578125" style="449" customWidth="1"/>
    <col min="772" max="1024" width="11.42578125" style="449" hidden="1"/>
    <col min="1025" max="1025" width="27.140625" style="449" customWidth="1"/>
    <col min="1026" max="1027" width="46.42578125" style="449" customWidth="1"/>
    <col min="1028" max="1280" width="11.42578125" style="449" hidden="1"/>
    <col min="1281" max="1281" width="27.140625" style="449" customWidth="1"/>
    <col min="1282" max="1283" width="46.42578125" style="449" customWidth="1"/>
    <col min="1284" max="1536" width="11.42578125" style="449" hidden="1"/>
    <col min="1537" max="1537" width="27.140625" style="449" customWidth="1"/>
    <col min="1538" max="1539" width="46.42578125" style="449" customWidth="1"/>
    <col min="1540" max="1792" width="11.42578125" style="449" hidden="1"/>
    <col min="1793" max="1793" width="27.140625" style="449" customWidth="1"/>
    <col min="1794" max="1795" width="46.42578125" style="449" customWidth="1"/>
    <col min="1796" max="2048" width="11.42578125" style="449" hidden="1"/>
    <col min="2049" max="2049" width="27.140625" style="449" customWidth="1"/>
    <col min="2050" max="2051" width="46.42578125" style="449" customWidth="1"/>
    <col min="2052" max="2304" width="11.42578125" style="449" hidden="1"/>
    <col min="2305" max="2305" width="27.140625" style="449" customWidth="1"/>
    <col min="2306" max="2307" width="46.42578125" style="449" customWidth="1"/>
    <col min="2308" max="2560" width="11.42578125" style="449" hidden="1"/>
    <col min="2561" max="2561" width="27.140625" style="449" customWidth="1"/>
    <col min="2562" max="2563" width="46.42578125" style="449" customWidth="1"/>
    <col min="2564" max="2816" width="11.42578125" style="449" hidden="1"/>
    <col min="2817" max="2817" width="27.140625" style="449" customWidth="1"/>
    <col min="2818" max="2819" width="46.42578125" style="449" customWidth="1"/>
    <col min="2820" max="3072" width="11.42578125" style="449" hidden="1"/>
    <col min="3073" max="3073" width="27.140625" style="449" customWidth="1"/>
    <col min="3074" max="3075" width="46.42578125" style="449" customWidth="1"/>
    <col min="3076" max="3328" width="11.42578125" style="449" hidden="1"/>
    <col min="3329" max="3329" width="27.140625" style="449" customWidth="1"/>
    <col min="3330" max="3331" width="46.42578125" style="449" customWidth="1"/>
    <col min="3332" max="3584" width="11.42578125" style="449" hidden="1"/>
    <col min="3585" max="3585" width="27.140625" style="449" customWidth="1"/>
    <col min="3586" max="3587" width="46.42578125" style="449" customWidth="1"/>
    <col min="3588" max="3840" width="11.42578125" style="449" hidden="1"/>
    <col min="3841" max="3841" width="27.140625" style="449" customWidth="1"/>
    <col min="3842" max="3843" width="46.42578125" style="449" customWidth="1"/>
    <col min="3844" max="4096" width="11.42578125" style="449" hidden="1"/>
    <col min="4097" max="4097" width="27.140625" style="449" customWidth="1"/>
    <col min="4098" max="4099" width="46.42578125" style="449" customWidth="1"/>
    <col min="4100" max="4352" width="11.42578125" style="449" hidden="1"/>
    <col min="4353" max="4353" width="27.140625" style="449" customWidth="1"/>
    <col min="4354" max="4355" width="46.42578125" style="449" customWidth="1"/>
    <col min="4356" max="4608" width="11.42578125" style="449" hidden="1"/>
    <col min="4609" max="4609" width="27.140625" style="449" customWidth="1"/>
    <col min="4610" max="4611" width="46.42578125" style="449" customWidth="1"/>
    <col min="4612" max="4864" width="11.42578125" style="449" hidden="1"/>
    <col min="4865" max="4865" width="27.140625" style="449" customWidth="1"/>
    <col min="4866" max="4867" width="46.42578125" style="449" customWidth="1"/>
    <col min="4868" max="5120" width="11.42578125" style="449" hidden="1"/>
    <col min="5121" max="5121" width="27.140625" style="449" customWidth="1"/>
    <col min="5122" max="5123" width="46.42578125" style="449" customWidth="1"/>
    <col min="5124" max="5376" width="11.42578125" style="449" hidden="1"/>
    <col min="5377" max="5377" width="27.140625" style="449" customWidth="1"/>
    <col min="5378" max="5379" width="46.42578125" style="449" customWidth="1"/>
    <col min="5380" max="5632" width="11.42578125" style="449" hidden="1"/>
    <col min="5633" max="5633" width="27.140625" style="449" customWidth="1"/>
    <col min="5634" max="5635" width="46.42578125" style="449" customWidth="1"/>
    <col min="5636" max="5888" width="11.42578125" style="449" hidden="1"/>
    <col min="5889" max="5889" width="27.140625" style="449" customWidth="1"/>
    <col min="5890" max="5891" width="46.42578125" style="449" customWidth="1"/>
    <col min="5892" max="6144" width="11.42578125" style="449" hidden="1"/>
    <col min="6145" max="6145" width="27.140625" style="449" customWidth="1"/>
    <col min="6146" max="6147" width="46.42578125" style="449" customWidth="1"/>
    <col min="6148" max="6400" width="11.42578125" style="449" hidden="1"/>
    <col min="6401" max="6401" width="27.140625" style="449" customWidth="1"/>
    <col min="6402" max="6403" width="46.42578125" style="449" customWidth="1"/>
    <col min="6404" max="6656" width="11.42578125" style="449" hidden="1"/>
    <col min="6657" max="6657" width="27.140625" style="449" customWidth="1"/>
    <col min="6658" max="6659" width="46.42578125" style="449" customWidth="1"/>
    <col min="6660" max="6912" width="11.42578125" style="449" hidden="1"/>
    <col min="6913" max="6913" width="27.140625" style="449" customWidth="1"/>
    <col min="6914" max="6915" width="46.42578125" style="449" customWidth="1"/>
    <col min="6916" max="7168" width="11.42578125" style="449" hidden="1"/>
    <col min="7169" max="7169" width="27.140625" style="449" customWidth="1"/>
    <col min="7170" max="7171" width="46.42578125" style="449" customWidth="1"/>
    <col min="7172" max="7424" width="11.42578125" style="449" hidden="1"/>
    <col min="7425" max="7425" width="27.140625" style="449" customWidth="1"/>
    <col min="7426" max="7427" width="46.42578125" style="449" customWidth="1"/>
    <col min="7428" max="7680" width="11.42578125" style="449" hidden="1"/>
    <col min="7681" max="7681" width="27.140625" style="449" customWidth="1"/>
    <col min="7682" max="7683" width="46.42578125" style="449" customWidth="1"/>
    <col min="7684" max="7936" width="11.42578125" style="449" hidden="1"/>
    <col min="7937" max="7937" width="27.140625" style="449" customWidth="1"/>
    <col min="7938" max="7939" width="46.42578125" style="449" customWidth="1"/>
    <col min="7940" max="8192" width="11.42578125" style="449" hidden="1"/>
    <col min="8193" max="8193" width="27.140625" style="449" customWidth="1"/>
    <col min="8194" max="8195" width="46.42578125" style="449" customWidth="1"/>
    <col min="8196" max="8448" width="11.42578125" style="449" hidden="1"/>
    <col min="8449" max="8449" width="27.140625" style="449" customWidth="1"/>
    <col min="8450" max="8451" width="46.42578125" style="449" customWidth="1"/>
    <col min="8452" max="8704" width="11.42578125" style="449" hidden="1"/>
    <col min="8705" max="8705" width="27.140625" style="449" customWidth="1"/>
    <col min="8706" max="8707" width="46.42578125" style="449" customWidth="1"/>
    <col min="8708" max="8960" width="11.42578125" style="449" hidden="1"/>
    <col min="8961" max="8961" width="27.140625" style="449" customWidth="1"/>
    <col min="8962" max="8963" width="46.42578125" style="449" customWidth="1"/>
    <col min="8964" max="9216" width="11.42578125" style="449" hidden="1"/>
    <col min="9217" max="9217" width="27.140625" style="449" customWidth="1"/>
    <col min="9218" max="9219" width="46.42578125" style="449" customWidth="1"/>
    <col min="9220" max="9472" width="11.42578125" style="449" hidden="1"/>
    <col min="9473" max="9473" width="27.140625" style="449" customWidth="1"/>
    <col min="9474" max="9475" width="46.42578125" style="449" customWidth="1"/>
    <col min="9476" max="9728" width="11.42578125" style="449" hidden="1"/>
    <col min="9729" max="9729" width="27.140625" style="449" customWidth="1"/>
    <col min="9730" max="9731" width="46.42578125" style="449" customWidth="1"/>
    <col min="9732" max="9984" width="11.42578125" style="449" hidden="1"/>
    <col min="9985" max="9985" width="27.140625" style="449" customWidth="1"/>
    <col min="9986" max="9987" width="46.42578125" style="449" customWidth="1"/>
    <col min="9988" max="10240" width="11.42578125" style="449" hidden="1"/>
    <col min="10241" max="10241" width="27.140625" style="449" customWidth="1"/>
    <col min="10242" max="10243" width="46.42578125" style="449" customWidth="1"/>
    <col min="10244" max="10496" width="11.42578125" style="449" hidden="1"/>
    <col min="10497" max="10497" width="27.140625" style="449" customWidth="1"/>
    <col min="10498" max="10499" width="46.42578125" style="449" customWidth="1"/>
    <col min="10500" max="10752" width="11.42578125" style="449" hidden="1"/>
    <col min="10753" max="10753" width="27.140625" style="449" customWidth="1"/>
    <col min="10754" max="10755" width="46.42578125" style="449" customWidth="1"/>
    <col min="10756" max="11008" width="11.42578125" style="449" hidden="1"/>
    <col min="11009" max="11009" width="27.140625" style="449" customWidth="1"/>
    <col min="11010" max="11011" width="46.42578125" style="449" customWidth="1"/>
    <col min="11012" max="11264" width="11.42578125" style="449" hidden="1"/>
    <col min="11265" max="11265" width="27.140625" style="449" customWidth="1"/>
    <col min="11266" max="11267" width="46.42578125" style="449" customWidth="1"/>
    <col min="11268" max="11520" width="11.42578125" style="449" hidden="1"/>
    <col min="11521" max="11521" width="27.140625" style="449" customWidth="1"/>
    <col min="11522" max="11523" width="46.42578125" style="449" customWidth="1"/>
    <col min="11524" max="11776" width="11.42578125" style="449" hidden="1"/>
    <col min="11777" max="11777" width="27.140625" style="449" customWidth="1"/>
    <col min="11778" max="11779" width="46.42578125" style="449" customWidth="1"/>
    <col min="11780" max="12032" width="11.42578125" style="449" hidden="1"/>
    <col min="12033" max="12033" width="27.140625" style="449" customWidth="1"/>
    <col min="12034" max="12035" width="46.42578125" style="449" customWidth="1"/>
    <col min="12036" max="12288" width="11.42578125" style="449" hidden="1"/>
    <col min="12289" max="12289" width="27.140625" style="449" customWidth="1"/>
    <col min="12290" max="12291" width="46.42578125" style="449" customWidth="1"/>
    <col min="12292" max="12544" width="11.42578125" style="449" hidden="1"/>
    <col min="12545" max="12545" width="27.140625" style="449" customWidth="1"/>
    <col min="12546" max="12547" width="46.42578125" style="449" customWidth="1"/>
    <col min="12548" max="12800" width="11.42578125" style="449" hidden="1"/>
    <col min="12801" max="12801" width="27.140625" style="449" customWidth="1"/>
    <col min="12802" max="12803" width="46.42578125" style="449" customWidth="1"/>
    <col min="12804" max="13056" width="11.42578125" style="449" hidden="1"/>
    <col min="13057" max="13057" width="27.140625" style="449" customWidth="1"/>
    <col min="13058" max="13059" width="46.42578125" style="449" customWidth="1"/>
    <col min="13060" max="13312" width="11.42578125" style="449" hidden="1"/>
    <col min="13313" max="13313" width="27.140625" style="449" customWidth="1"/>
    <col min="13314" max="13315" width="46.42578125" style="449" customWidth="1"/>
    <col min="13316" max="13568" width="11.42578125" style="449" hidden="1"/>
    <col min="13569" max="13569" width="27.140625" style="449" customWidth="1"/>
    <col min="13570" max="13571" width="46.42578125" style="449" customWidth="1"/>
    <col min="13572" max="13824" width="11.42578125" style="449" hidden="1"/>
    <col min="13825" max="13825" width="27.140625" style="449" customWidth="1"/>
    <col min="13826" max="13827" width="46.42578125" style="449" customWidth="1"/>
    <col min="13828" max="14080" width="11.42578125" style="449" hidden="1"/>
    <col min="14081" max="14081" width="27.140625" style="449" customWidth="1"/>
    <col min="14082" max="14083" width="46.42578125" style="449" customWidth="1"/>
    <col min="14084" max="14336" width="11.42578125" style="449" hidden="1"/>
    <col min="14337" max="14337" width="27.140625" style="449" customWidth="1"/>
    <col min="14338" max="14339" width="46.42578125" style="449" customWidth="1"/>
    <col min="14340" max="14592" width="11.42578125" style="449" hidden="1"/>
    <col min="14593" max="14593" width="27.140625" style="449" customWidth="1"/>
    <col min="14594" max="14595" width="46.42578125" style="449" customWidth="1"/>
    <col min="14596" max="14848" width="11.42578125" style="449" hidden="1"/>
    <col min="14849" max="14849" width="27.140625" style="449" customWidth="1"/>
    <col min="14850" max="14851" width="46.42578125" style="449" customWidth="1"/>
    <col min="14852" max="15104" width="11.42578125" style="449" hidden="1"/>
    <col min="15105" max="15105" width="27.140625" style="449" customWidth="1"/>
    <col min="15106" max="15107" width="46.42578125" style="449" customWidth="1"/>
    <col min="15108" max="15360" width="11.42578125" style="449" hidden="1"/>
    <col min="15361" max="15361" width="27.140625" style="449" customWidth="1"/>
    <col min="15362" max="15363" width="46.42578125" style="449" customWidth="1"/>
    <col min="15364" max="15616" width="11.42578125" style="449" hidden="1"/>
    <col min="15617" max="15617" width="27.140625" style="449" customWidth="1"/>
    <col min="15618" max="15619" width="46.42578125" style="449" customWidth="1"/>
    <col min="15620" max="15872" width="11.42578125" style="449" hidden="1"/>
    <col min="15873" max="15873" width="27.140625" style="449" customWidth="1"/>
    <col min="15874" max="15875" width="46.42578125" style="449" customWidth="1"/>
    <col min="15876" max="16128" width="11.42578125" style="449" hidden="1"/>
    <col min="16129" max="16129" width="27.140625" style="449" customWidth="1"/>
    <col min="16130" max="16131" width="46.42578125" style="449" customWidth="1"/>
    <col min="16132" max="16384" width="11.42578125" style="449" hidden="1"/>
  </cols>
  <sheetData>
    <row r="1" spans="1:515" ht="15" customHeight="1" x14ac:dyDescent="0.25">
      <c r="A1" s="686" t="s">
        <v>991</v>
      </c>
      <c r="B1" s="687"/>
      <c r="C1" s="688"/>
    </row>
    <row r="2" spans="1:515" ht="18" customHeight="1" x14ac:dyDescent="0.25">
      <c r="A2" s="689" t="s">
        <v>968</v>
      </c>
      <c r="B2" s="690"/>
      <c r="C2" s="691"/>
    </row>
    <row r="3" spans="1:515" x14ac:dyDescent="0.25">
      <c r="A3" s="684" t="s">
        <v>1167</v>
      </c>
      <c r="B3" s="684"/>
      <c r="C3" s="684"/>
    </row>
    <row r="4" spans="1:515" x14ac:dyDescent="0.25">
      <c r="A4" s="685" t="s">
        <v>582</v>
      </c>
      <c r="B4" s="685"/>
      <c r="C4" s="685"/>
    </row>
    <row r="5" spans="1:515" ht="5.25" customHeight="1" x14ac:dyDescent="0.25">
      <c r="A5" s="232"/>
      <c r="B5" s="233"/>
      <c r="C5" s="234"/>
    </row>
    <row r="6" spans="1:515" ht="15.75" thickBot="1" x14ac:dyDescent="0.3">
      <c r="A6" s="363" t="s">
        <v>969</v>
      </c>
      <c r="B6" s="364" t="s">
        <v>966</v>
      </c>
      <c r="C6" s="365" t="s">
        <v>961</v>
      </c>
    </row>
    <row r="7" spans="1:515" x14ac:dyDescent="0.25">
      <c r="A7" s="366" t="s">
        <v>970</v>
      </c>
      <c r="B7" s="540">
        <f>('[1]9'!B7*'[1]9'!$IW$2)/'[1]9'!$IW$3</f>
        <v>108569.3864262</v>
      </c>
      <c r="C7" s="235">
        <f t="shared" ref="C7:C20" si="0">B7/$B$101</f>
        <v>7.5581341022215864E-3</v>
      </c>
      <c r="IW7" s="236"/>
      <c r="IX7" s="237"/>
      <c r="SS7" s="236"/>
      <c r="ST7" s="237"/>
      <c r="SU7" s="238"/>
    </row>
    <row r="8" spans="1:515" x14ac:dyDescent="0.25">
      <c r="A8" s="367" t="s">
        <v>971</v>
      </c>
      <c r="B8" s="540">
        <f>('[1]9'!B8*'[1]9'!$IW$2)/'[1]9'!$IW$3</f>
        <v>429640.06428280001</v>
      </c>
      <c r="C8" s="235">
        <f t="shared" si="0"/>
        <v>2.990969488202681E-2</v>
      </c>
      <c r="IW8" s="236"/>
      <c r="IX8" s="237"/>
      <c r="SS8" s="236"/>
      <c r="ST8" s="237"/>
      <c r="SU8" s="238"/>
    </row>
    <row r="9" spans="1:515" x14ac:dyDescent="0.25">
      <c r="A9" s="367" t="s">
        <v>972</v>
      </c>
      <c r="B9" s="540">
        <f>('[1]9'!B9*'[1]9'!$IW$2)/'[1]9'!$IW$3</f>
        <v>223307.2064426</v>
      </c>
      <c r="C9" s="235">
        <f t="shared" si="0"/>
        <v>1.5545688041931809E-2</v>
      </c>
      <c r="IW9" s="236"/>
      <c r="IX9" s="237"/>
      <c r="SS9" s="236"/>
      <c r="ST9" s="237"/>
      <c r="SU9" s="238"/>
    </row>
    <row r="10" spans="1:515" x14ac:dyDescent="0.25">
      <c r="A10" s="367" t="s">
        <v>992</v>
      </c>
      <c r="B10" s="540">
        <f>('[1]9'!B10*'[1]9'!$IW$2)/'[1]9'!$IW$3</f>
        <v>37729.870483200008</v>
      </c>
      <c r="C10" s="235">
        <f t="shared" si="0"/>
        <v>2.6265914375901908E-3</v>
      </c>
      <c r="IW10" s="236"/>
      <c r="IX10" s="237"/>
      <c r="SS10" s="236"/>
      <c r="ST10" s="237"/>
      <c r="SU10" s="238"/>
    </row>
    <row r="11" spans="1:515" x14ac:dyDescent="0.25">
      <c r="A11" s="367" t="s">
        <v>993</v>
      </c>
      <c r="B11" s="540">
        <f>('[1]9'!B11*'[1]9'!$IW$2)/'[1]9'!$IW$3</f>
        <v>138450.3280216</v>
      </c>
      <c r="C11" s="235">
        <f t="shared" si="0"/>
        <v>9.6383168416920885E-3</v>
      </c>
      <c r="IW11" s="236"/>
      <c r="IX11" s="237"/>
      <c r="SS11" s="236"/>
      <c r="ST11" s="237"/>
      <c r="SU11" s="238"/>
    </row>
    <row r="12" spans="1:515" x14ac:dyDescent="0.25">
      <c r="A12" s="367" t="s">
        <v>976</v>
      </c>
      <c r="B12" s="540">
        <f>('[1]9'!B12*'[1]9'!$IW$2)/'[1]9'!$IW$3</f>
        <v>4431960.8289082004</v>
      </c>
      <c r="C12" s="235">
        <f t="shared" si="0"/>
        <v>0.30853406640048697</v>
      </c>
      <c r="IW12" s="236"/>
      <c r="IX12" s="237"/>
      <c r="SS12" s="236"/>
      <c r="ST12" s="237"/>
      <c r="SU12" s="238"/>
    </row>
    <row r="13" spans="1:515" ht="30" x14ac:dyDescent="0.25">
      <c r="A13" s="368" t="s">
        <v>994</v>
      </c>
      <c r="B13" s="540">
        <f>('[1]9'!B13*'[1]9'!$IW$2)/'[1]9'!$IW$3</f>
        <v>126667.29402320003</v>
      </c>
      <c r="C13" s="235">
        <f t="shared" si="0"/>
        <v>8.8180326527280087E-3</v>
      </c>
      <c r="IW13" s="236"/>
      <c r="IX13" s="237"/>
      <c r="SS13" s="236"/>
      <c r="ST13" s="237"/>
      <c r="SU13" s="238"/>
    </row>
    <row r="14" spans="1:515" x14ac:dyDescent="0.25">
      <c r="A14" s="367" t="s">
        <v>977</v>
      </c>
      <c r="B14" s="540">
        <f>('[1]9'!B14*'[1]9'!$IW$2)/'[1]9'!$IW$3</f>
        <v>20674.944938200002</v>
      </c>
      <c r="C14" s="235">
        <f t="shared" si="0"/>
        <v>1.4393008152918264E-3</v>
      </c>
      <c r="IW14" s="236"/>
      <c r="IX14" s="237"/>
      <c r="SS14" s="236"/>
      <c r="ST14" s="237"/>
      <c r="SU14" s="238"/>
    </row>
    <row r="15" spans="1:515" x14ac:dyDescent="0.25">
      <c r="A15" s="367" t="s">
        <v>978</v>
      </c>
      <c r="B15" s="540">
        <f>('[1]9'!B15*'[1]9'!$IW$2)/'[1]9'!$IW$3</f>
        <v>5632.3667791999997</v>
      </c>
      <c r="C15" s="235">
        <f t="shared" si="0"/>
        <v>3.9210116987285862E-4</v>
      </c>
      <c r="IW15" s="236"/>
      <c r="IX15" s="237"/>
      <c r="SS15" s="236"/>
      <c r="ST15" s="237"/>
      <c r="SU15" s="238"/>
    </row>
    <row r="16" spans="1:515" x14ac:dyDescent="0.25">
      <c r="A16" s="367" t="s">
        <v>962</v>
      </c>
      <c r="B16" s="540">
        <f>('[1]9'!B16*'[1]9'!$IW$2)/'[1]9'!$IW$3</f>
        <v>1289012.1644568001</v>
      </c>
      <c r="C16" s="235">
        <f t="shared" si="0"/>
        <v>8.9735487314206011E-2</v>
      </c>
      <c r="IW16" s="236"/>
      <c r="IX16" s="237"/>
      <c r="SS16" s="236"/>
      <c r="ST16" s="237"/>
      <c r="SU16" s="238"/>
    </row>
    <row r="17" spans="1:515" x14ac:dyDescent="0.25">
      <c r="A17" s="367" t="s">
        <v>979</v>
      </c>
      <c r="B17" s="540">
        <f>('[1]9'!B17*'[1]9'!$IW$2)/'[1]9'!$IW$3</f>
        <v>2647302.5555046001</v>
      </c>
      <c r="C17" s="235">
        <f t="shared" si="0"/>
        <v>0.18429382703805328</v>
      </c>
      <c r="IW17" s="236"/>
      <c r="IX17" s="237"/>
      <c r="SS17" s="236"/>
      <c r="ST17" s="237"/>
      <c r="SU17" s="238"/>
    </row>
    <row r="18" spans="1:515" x14ac:dyDescent="0.25">
      <c r="A18" s="367" t="s">
        <v>964</v>
      </c>
      <c r="B18" s="540">
        <f>('[1]9'!B18*'[1]9'!$IW$2)/'[1]9'!$IW$3</f>
        <v>4388591.1536221998</v>
      </c>
      <c r="C18" s="235">
        <f>B18/$B$101</f>
        <v>0.305514855989786</v>
      </c>
      <c r="IW18" s="236"/>
      <c r="IX18" s="237"/>
      <c r="SS18" s="236"/>
      <c r="ST18" s="237"/>
      <c r="SU18" s="238"/>
    </row>
    <row r="19" spans="1:515" ht="15.75" thickBot="1" x14ac:dyDescent="0.3">
      <c r="A19" s="369" t="s">
        <v>965</v>
      </c>
      <c r="B19" s="540">
        <f>('[1]9'!B19*'[1]9'!$IW$2)/'[1]9'!$IW$3</f>
        <v>517037.13443620002</v>
      </c>
      <c r="C19" s="235">
        <f t="shared" si="0"/>
        <v>3.5993903314112584E-2</v>
      </c>
      <c r="IW19" s="236"/>
      <c r="IX19" s="237"/>
      <c r="SS19" s="236"/>
      <c r="ST19" s="237"/>
      <c r="SU19" s="238"/>
    </row>
    <row r="20" spans="1:515" ht="0" hidden="1" customHeight="1" x14ac:dyDescent="0.25">
      <c r="A20" s="239"/>
      <c r="B20" s="540">
        <f>('[1]9'!B20*'[1]9'!$IW$2)/'[1]9'!$IW$3</f>
        <v>443608.04518800002</v>
      </c>
      <c r="C20" s="235">
        <f t="shared" si="0"/>
        <v>3.0882085684755853E-2</v>
      </c>
      <c r="IX20" s="237"/>
      <c r="SS20" s="236"/>
      <c r="ST20" s="237"/>
      <c r="SU20" s="238"/>
    </row>
    <row r="21" spans="1:515" ht="0" hidden="1" customHeight="1" x14ac:dyDescent="0.25">
      <c r="A21" s="239"/>
      <c r="B21" s="540"/>
      <c r="C21" s="235"/>
    </row>
    <row r="22" spans="1:515" ht="0" hidden="1" customHeight="1" x14ac:dyDescent="0.25">
      <c r="A22" s="239"/>
      <c r="B22" s="540"/>
      <c r="C22" s="235"/>
    </row>
    <row r="23" spans="1:515" ht="0" hidden="1" customHeight="1" x14ac:dyDescent="0.25">
      <c r="A23" s="239"/>
      <c r="B23" s="540"/>
      <c r="C23" s="235"/>
    </row>
    <row r="24" spans="1:515" ht="0" hidden="1" customHeight="1" x14ac:dyDescent="0.25">
      <c r="A24" s="239"/>
      <c r="B24" s="540"/>
      <c r="C24" s="235"/>
    </row>
    <row r="25" spans="1:515" ht="0" hidden="1" customHeight="1" x14ac:dyDescent="0.25">
      <c r="A25" s="239"/>
      <c r="B25" s="540"/>
      <c r="C25" s="235"/>
    </row>
    <row r="26" spans="1:515" ht="0" hidden="1" customHeight="1" x14ac:dyDescent="0.25">
      <c r="A26" s="239"/>
      <c r="B26" s="540"/>
      <c r="C26" s="235"/>
    </row>
    <row r="27" spans="1:515" ht="0" hidden="1" customHeight="1" x14ac:dyDescent="0.25">
      <c r="A27" s="239"/>
      <c r="B27" s="540"/>
      <c r="C27" s="235"/>
    </row>
    <row r="28" spans="1:515" ht="0" hidden="1" customHeight="1" x14ac:dyDescent="0.25">
      <c r="A28" s="239"/>
      <c r="B28" s="540"/>
      <c r="C28" s="235"/>
    </row>
    <row r="29" spans="1:515" ht="0" hidden="1" customHeight="1" x14ac:dyDescent="0.25">
      <c r="A29" s="239"/>
      <c r="B29" s="540"/>
      <c r="C29" s="235"/>
    </row>
    <row r="30" spans="1:515" ht="0" hidden="1" customHeight="1" x14ac:dyDescent="0.25">
      <c r="A30" s="239"/>
      <c r="B30" s="540"/>
      <c r="C30" s="235"/>
    </row>
    <row r="31" spans="1:515" ht="0" hidden="1" customHeight="1" x14ac:dyDescent="0.25">
      <c r="A31" s="239"/>
      <c r="B31" s="540"/>
      <c r="C31" s="235"/>
    </row>
    <row r="32" spans="1:515" ht="0" hidden="1" customHeight="1" x14ac:dyDescent="0.25">
      <c r="A32" s="239"/>
      <c r="B32" s="540"/>
      <c r="C32" s="235"/>
    </row>
    <row r="33" spans="1:3" ht="0" hidden="1" customHeight="1" x14ac:dyDescent="0.25">
      <c r="A33" s="239"/>
      <c r="B33" s="540"/>
      <c r="C33" s="235"/>
    </row>
    <row r="34" spans="1:3" ht="0" hidden="1" customHeight="1" x14ac:dyDescent="0.25">
      <c r="A34" s="239"/>
      <c r="B34" s="540"/>
      <c r="C34" s="235"/>
    </row>
    <row r="35" spans="1:3" ht="0" hidden="1" customHeight="1" x14ac:dyDescent="0.25">
      <c r="A35" s="239"/>
      <c r="B35" s="540"/>
      <c r="C35" s="235"/>
    </row>
    <row r="36" spans="1:3" ht="0" hidden="1" customHeight="1" x14ac:dyDescent="0.25">
      <c r="A36" s="239"/>
      <c r="B36" s="540"/>
      <c r="C36" s="235"/>
    </row>
    <row r="37" spans="1:3" ht="0" hidden="1" customHeight="1" x14ac:dyDescent="0.25">
      <c r="A37" s="239"/>
      <c r="B37" s="540"/>
      <c r="C37" s="235"/>
    </row>
    <row r="38" spans="1:3" ht="0" hidden="1" customHeight="1" x14ac:dyDescent="0.25">
      <c r="A38" s="239"/>
      <c r="B38" s="540"/>
      <c r="C38" s="235"/>
    </row>
    <row r="39" spans="1:3" ht="0" hidden="1" customHeight="1" x14ac:dyDescent="0.25">
      <c r="A39" s="239"/>
      <c r="B39" s="540"/>
      <c r="C39" s="235"/>
    </row>
    <row r="40" spans="1:3" ht="0" hidden="1" customHeight="1" x14ac:dyDescent="0.25">
      <c r="A40" s="239"/>
      <c r="B40" s="540"/>
      <c r="C40" s="235"/>
    </row>
    <row r="41" spans="1:3" ht="0" hidden="1" customHeight="1" x14ac:dyDescent="0.25">
      <c r="A41" s="239"/>
      <c r="B41" s="540"/>
      <c r="C41" s="235"/>
    </row>
    <row r="42" spans="1:3" ht="0" hidden="1" customHeight="1" x14ac:dyDescent="0.25">
      <c r="A42" s="239"/>
      <c r="B42" s="540"/>
      <c r="C42" s="235"/>
    </row>
    <row r="43" spans="1:3" ht="0" hidden="1" customHeight="1" x14ac:dyDescent="0.25">
      <c r="A43" s="239"/>
      <c r="B43" s="540"/>
      <c r="C43" s="235"/>
    </row>
    <row r="44" spans="1:3" ht="0" hidden="1" customHeight="1" x14ac:dyDescent="0.25">
      <c r="A44" s="239"/>
      <c r="B44" s="540"/>
      <c r="C44" s="235"/>
    </row>
    <row r="45" spans="1:3" ht="0" hidden="1" customHeight="1" x14ac:dyDescent="0.25">
      <c r="A45" s="239"/>
      <c r="B45" s="540"/>
      <c r="C45" s="235"/>
    </row>
    <row r="46" spans="1:3" ht="0" hidden="1" customHeight="1" x14ac:dyDescent="0.25">
      <c r="A46" s="239"/>
      <c r="B46" s="540"/>
      <c r="C46" s="235"/>
    </row>
    <row r="47" spans="1:3" ht="0" hidden="1" customHeight="1" x14ac:dyDescent="0.25">
      <c r="A47" s="239"/>
      <c r="B47" s="540"/>
      <c r="C47" s="235"/>
    </row>
    <row r="48" spans="1:3" ht="0" hidden="1" customHeight="1" x14ac:dyDescent="0.25">
      <c r="A48" s="239"/>
      <c r="B48" s="540"/>
      <c r="C48" s="235"/>
    </row>
    <row r="49" spans="1:3" ht="0" hidden="1" customHeight="1" x14ac:dyDescent="0.25">
      <c r="A49" s="239"/>
      <c r="B49" s="540"/>
      <c r="C49" s="235"/>
    </row>
    <row r="50" spans="1:3" ht="0" hidden="1" customHeight="1" x14ac:dyDescent="0.25">
      <c r="A50" s="239"/>
      <c r="B50" s="540"/>
      <c r="C50" s="235"/>
    </row>
    <row r="51" spans="1:3" ht="0" hidden="1" customHeight="1" x14ac:dyDescent="0.25">
      <c r="A51" s="239"/>
      <c r="B51" s="540"/>
      <c r="C51" s="235"/>
    </row>
    <row r="52" spans="1:3" ht="0" hidden="1" customHeight="1" x14ac:dyDescent="0.25">
      <c r="A52" s="239"/>
      <c r="B52" s="540"/>
      <c r="C52" s="235"/>
    </row>
    <row r="53" spans="1:3" ht="0" hidden="1" customHeight="1" x14ac:dyDescent="0.25">
      <c r="A53" s="239"/>
      <c r="B53" s="540"/>
      <c r="C53" s="235"/>
    </row>
    <row r="54" spans="1:3" ht="0" hidden="1" customHeight="1" x14ac:dyDescent="0.25">
      <c r="A54" s="239"/>
      <c r="B54" s="540"/>
      <c r="C54" s="235"/>
    </row>
    <row r="55" spans="1:3" ht="0" hidden="1" customHeight="1" x14ac:dyDescent="0.25">
      <c r="A55" s="239"/>
      <c r="B55" s="540"/>
      <c r="C55" s="235"/>
    </row>
    <row r="56" spans="1:3" ht="0" hidden="1" customHeight="1" x14ac:dyDescent="0.25">
      <c r="A56" s="239"/>
      <c r="B56" s="540"/>
      <c r="C56" s="235"/>
    </row>
    <row r="57" spans="1:3" ht="0" hidden="1" customHeight="1" x14ac:dyDescent="0.25">
      <c r="A57" s="239"/>
      <c r="B57" s="540"/>
      <c r="C57" s="235"/>
    </row>
    <row r="58" spans="1:3" ht="0" hidden="1" customHeight="1" x14ac:dyDescent="0.25">
      <c r="A58" s="239"/>
      <c r="B58" s="540"/>
      <c r="C58" s="235"/>
    </row>
    <row r="59" spans="1:3" ht="0" hidden="1" customHeight="1" x14ac:dyDescent="0.25">
      <c r="A59" s="239"/>
      <c r="B59" s="540"/>
      <c r="C59" s="235"/>
    </row>
    <row r="60" spans="1:3" ht="0" hidden="1" customHeight="1" x14ac:dyDescent="0.25">
      <c r="A60" s="239"/>
      <c r="B60" s="540"/>
      <c r="C60" s="235"/>
    </row>
    <row r="61" spans="1:3" ht="0" hidden="1" customHeight="1" x14ac:dyDescent="0.25">
      <c r="A61" s="239"/>
      <c r="B61" s="540"/>
      <c r="C61" s="235"/>
    </row>
    <row r="62" spans="1:3" ht="0" hidden="1" customHeight="1" x14ac:dyDescent="0.25">
      <c r="A62" s="239"/>
      <c r="B62" s="540"/>
      <c r="C62" s="235"/>
    </row>
    <row r="63" spans="1:3" ht="0" hidden="1" customHeight="1" x14ac:dyDescent="0.25">
      <c r="A63" s="239"/>
      <c r="B63" s="540"/>
      <c r="C63" s="235"/>
    </row>
    <row r="64" spans="1:3" ht="0" hidden="1" customHeight="1" x14ac:dyDescent="0.25">
      <c r="A64" s="239"/>
      <c r="B64" s="540"/>
      <c r="C64" s="235"/>
    </row>
    <row r="65" spans="1:3" ht="0" hidden="1" customHeight="1" x14ac:dyDescent="0.25">
      <c r="A65" s="239"/>
      <c r="B65" s="540"/>
      <c r="C65" s="235"/>
    </row>
    <row r="66" spans="1:3" ht="0" hidden="1" customHeight="1" x14ac:dyDescent="0.25">
      <c r="A66" s="239"/>
      <c r="B66" s="540"/>
      <c r="C66" s="235"/>
    </row>
    <row r="67" spans="1:3" ht="0" hidden="1" customHeight="1" x14ac:dyDescent="0.25">
      <c r="A67" s="239"/>
      <c r="B67" s="540"/>
      <c r="C67" s="235"/>
    </row>
    <row r="68" spans="1:3" ht="0" hidden="1" customHeight="1" x14ac:dyDescent="0.25">
      <c r="A68" s="239"/>
      <c r="B68" s="540"/>
      <c r="C68" s="235"/>
    </row>
    <row r="69" spans="1:3" ht="0" hidden="1" customHeight="1" x14ac:dyDescent="0.25">
      <c r="A69" s="239"/>
      <c r="B69" s="540"/>
      <c r="C69" s="235"/>
    </row>
    <row r="70" spans="1:3" ht="0" hidden="1" customHeight="1" x14ac:dyDescent="0.25">
      <c r="A70" s="239"/>
      <c r="B70" s="540"/>
      <c r="C70" s="235"/>
    </row>
    <row r="71" spans="1:3" ht="0" hidden="1" customHeight="1" x14ac:dyDescent="0.25">
      <c r="A71" s="239"/>
      <c r="B71" s="540"/>
      <c r="C71" s="235"/>
    </row>
    <row r="72" spans="1:3" ht="0" hidden="1" customHeight="1" x14ac:dyDescent="0.25">
      <c r="A72" s="239"/>
      <c r="B72" s="540"/>
      <c r="C72" s="235"/>
    </row>
    <row r="73" spans="1:3" ht="0" hidden="1" customHeight="1" x14ac:dyDescent="0.25">
      <c r="A73" s="239"/>
      <c r="B73" s="540"/>
      <c r="C73" s="235"/>
    </row>
    <row r="74" spans="1:3" ht="0" hidden="1" customHeight="1" x14ac:dyDescent="0.25">
      <c r="A74" s="239"/>
      <c r="B74" s="540"/>
      <c r="C74" s="235"/>
    </row>
    <row r="75" spans="1:3" ht="0" hidden="1" customHeight="1" x14ac:dyDescent="0.25">
      <c r="A75" s="239"/>
      <c r="B75" s="540"/>
      <c r="C75" s="235"/>
    </row>
    <row r="76" spans="1:3" ht="0" hidden="1" customHeight="1" x14ac:dyDescent="0.25">
      <c r="A76" s="239"/>
      <c r="B76" s="540"/>
      <c r="C76" s="235"/>
    </row>
    <row r="77" spans="1:3" ht="0" hidden="1" customHeight="1" x14ac:dyDescent="0.25">
      <c r="A77" s="239"/>
      <c r="B77" s="540"/>
      <c r="C77" s="235"/>
    </row>
    <row r="78" spans="1:3" ht="0" hidden="1" customHeight="1" x14ac:dyDescent="0.25">
      <c r="A78" s="239"/>
      <c r="B78" s="540"/>
      <c r="C78" s="235"/>
    </row>
    <row r="79" spans="1:3" ht="0" hidden="1" customHeight="1" x14ac:dyDescent="0.25">
      <c r="A79" s="239"/>
      <c r="B79" s="540"/>
      <c r="C79" s="235"/>
    </row>
    <row r="80" spans="1:3" ht="0" hidden="1" customHeight="1" x14ac:dyDescent="0.25">
      <c r="A80" s="239"/>
      <c r="B80" s="540"/>
      <c r="C80" s="235"/>
    </row>
    <row r="81" spans="1:3" ht="0" hidden="1" customHeight="1" x14ac:dyDescent="0.25">
      <c r="A81" s="239"/>
      <c r="B81" s="540"/>
      <c r="C81" s="235"/>
    </row>
    <row r="82" spans="1:3" ht="0" hidden="1" customHeight="1" x14ac:dyDescent="0.25">
      <c r="A82" s="239"/>
      <c r="B82" s="540"/>
      <c r="C82" s="235"/>
    </row>
    <row r="83" spans="1:3" ht="0" hidden="1" customHeight="1" x14ac:dyDescent="0.25">
      <c r="A83" s="239"/>
      <c r="B83" s="540"/>
      <c r="C83" s="235"/>
    </row>
    <row r="84" spans="1:3" ht="0" hidden="1" customHeight="1" x14ac:dyDescent="0.25">
      <c r="A84" s="239"/>
      <c r="B84" s="540"/>
      <c r="C84" s="235"/>
    </row>
    <row r="85" spans="1:3" ht="0" hidden="1" customHeight="1" x14ac:dyDescent="0.25">
      <c r="A85" s="239"/>
      <c r="B85" s="540"/>
      <c r="C85" s="235"/>
    </row>
    <row r="86" spans="1:3" ht="0" hidden="1" customHeight="1" x14ac:dyDescent="0.25">
      <c r="A86" s="239"/>
      <c r="B86" s="540"/>
      <c r="C86" s="235"/>
    </row>
    <row r="87" spans="1:3" ht="0" hidden="1" customHeight="1" x14ac:dyDescent="0.25">
      <c r="A87" s="239"/>
      <c r="B87" s="540"/>
      <c r="C87" s="235"/>
    </row>
    <row r="88" spans="1:3" ht="0" hidden="1" customHeight="1" x14ac:dyDescent="0.25">
      <c r="A88" s="239"/>
      <c r="B88" s="540"/>
      <c r="C88" s="235"/>
    </row>
    <row r="89" spans="1:3" ht="0" hidden="1" customHeight="1" x14ac:dyDescent="0.25">
      <c r="A89" s="239"/>
      <c r="B89" s="540"/>
      <c r="C89" s="235"/>
    </row>
    <row r="90" spans="1:3" ht="0" hidden="1" customHeight="1" x14ac:dyDescent="0.25">
      <c r="A90" s="239"/>
      <c r="B90" s="540"/>
      <c r="C90" s="235"/>
    </row>
    <row r="91" spans="1:3" ht="0" hidden="1" customHeight="1" x14ac:dyDescent="0.25">
      <c r="A91" s="239"/>
      <c r="B91" s="540"/>
      <c r="C91" s="235"/>
    </row>
    <row r="92" spans="1:3" ht="0" hidden="1" customHeight="1" x14ac:dyDescent="0.25">
      <c r="A92" s="239"/>
      <c r="B92" s="540"/>
      <c r="C92" s="235"/>
    </row>
    <row r="93" spans="1:3" ht="0" hidden="1" customHeight="1" x14ac:dyDescent="0.25">
      <c r="A93" s="239"/>
      <c r="B93" s="540"/>
      <c r="C93" s="235"/>
    </row>
    <row r="94" spans="1:3" ht="0" hidden="1" customHeight="1" x14ac:dyDescent="0.25">
      <c r="A94" s="239"/>
      <c r="B94" s="540"/>
      <c r="C94" s="235"/>
    </row>
    <row r="95" spans="1:3" ht="0" hidden="1" customHeight="1" x14ac:dyDescent="0.25">
      <c r="A95" s="239"/>
      <c r="B95" s="540"/>
      <c r="C95" s="235"/>
    </row>
    <row r="96" spans="1:3" ht="0" hidden="1" customHeight="1" x14ac:dyDescent="0.25">
      <c r="A96" s="239"/>
      <c r="B96" s="540"/>
      <c r="C96" s="235"/>
    </row>
    <row r="97" spans="1:3" ht="0" hidden="1" customHeight="1" x14ac:dyDescent="0.25">
      <c r="A97" s="239"/>
      <c r="B97" s="540"/>
      <c r="C97" s="235"/>
    </row>
    <row r="98" spans="1:3" ht="0" hidden="1" customHeight="1" x14ac:dyDescent="0.25">
      <c r="A98" s="239"/>
      <c r="B98" s="540"/>
      <c r="C98" s="235"/>
    </row>
    <row r="99" spans="1:3" ht="0" hidden="1" customHeight="1" x14ac:dyDescent="0.25">
      <c r="A99" s="239"/>
      <c r="B99" s="540"/>
      <c r="C99" s="235"/>
    </row>
    <row r="100" spans="1:3" ht="0" hidden="1" customHeight="1" x14ac:dyDescent="0.25">
      <c r="A100" s="239"/>
      <c r="B100" s="540"/>
      <c r="C100" s="235"/>
    </row>
    <row r="101" spans="1:3" ht="15.75" thickBot="1" x14ac:dyDescent="0.3">
      <c r="A101" s="316" t="s">
        <v>966</v>
      </c>
      <c r="B101" s="541">
        <f>SUM(B7:B19)</f>
        <v>14364575.298325</v>
      </c>
      <c r="C101" s="370">
        <f>SUM(C7:C19)</f>
        <v>1</v>
      </c>
    </row>
    <row r="102" spans="1:3" ht="4.5" customHeight="1" x14ac:dyDescent="0.25">
      <c r="A102" s="231"/>
      <c r="B102" s="231"/>
      <c r="C102" s="231"/>
    </row>
    <row r="103" spans="1:3" x14ac:dyDescent="0.25">
      <c r="A103" s="692" t="s">
        <v>980</v>
      </c>
      <c r="B103" s="692"/>
      <c r="C103" s="692"/>
    </row>
    <row r="104" spans="1:3" x14ac:dyDescent="0.25">
      <c r="A104" s="170"/>
      <c r="B104" s="49"/>
    </row>
    <row r="105" spans="1:3" x14ac:dyDescent="0.25">
      <c r="B105" s="49"/>
    </row>
    <row r="106" spans="1:3" x14ac:dyDescent="0.25">
      <c r="B106" s="49"/>
      <c r="C106" s="49"/>
    </row>
    <row r="107" spans="1:3" ht="15" customHeight="1" x14ac:dyDescent="0.25"/>
    <row r="108" spans="1:3" ht="15" customHeight="1" x14ac:dyDescent="0.25"/>
    <row r="109" spans="1:3" ht="15" customHeight="1" x14ac:dyDescent="0.25"/>
    <row r="110" spans="1:3" ht="15" customHeight="1" x14ac:dyDescent="0.25"/>
    <row r="111" spans="1:3" ht="15" customHeight="1" x14ac:dyDescent="0.25"/>
    <row r="112" spans="1:3" ht="15" customHeight="1" x14ac:dyDescent="0.25"/>
    <row r="113" ht="15" customHeight="1" x14ac:dyDescent="0.25"/>
  </sheetData>
  <mergeCells count="5">
    <mergeCell ref="A1:C1"/>
    <mergeCell ref="A2:C2"/>
    <mergeCell ref="A3:C3"/>
    <mergeCell ref="A4:C4"/>
    <mergeCell ref="A103:C10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sqref="A1:C1"/>
    </sheetView>
  </sheetViews>
  <sheetFormatPr baseColWidth="10" defaultColWidth="11.42578125" defaultRowHeight="15" x14ac:dyDescent="0.25"/>
  <cols>
    <col min="1" max="1" width="74.28515625" style="449" customWidth="1"/>
    <col min="2" max="2" width="20.28515625" style="449" customWidth="1"/>
    <col min="3" max="3" width="16.5703125" style="449" customWidth="1"/>
    <col min="4" max="4" width="11.42578125" style="449"/>
    <col min="5" max="5" width="11.42578125" style="449" customWidth="1"/>
    <col min="6" max="16384" width="11.42578125" style="449"/>
  </cols>
  <sheetData>
    <row r="1" spans="1:6" ht="15.75" x14ac:dyDescent="0.25">
      <c r="A1" s="693" t="s">
        <v>996</v>
      </c>
      <c r="B1" s="694"/>
      <c r="C1" s="695"/>
    </row>
    <row r="2" spans="1:6" ht="15.75" x14ac:dyDescent="0.25">
      <c r="A2" s="668" t="s">
        <v>983</v>
      </c>
      <c r="B2" s="669"/>
      <c r="C2" s="674"/>
    </row>
    <row r="3" spans="1:6" x14ac:dyDescent="0.25">
      <c r="A3" s="684" t="s">
        <v>1167</v>
      </c>
      <c r="B3" s="684"/>
      <c r="C3" s="684"/>
    </row>
    <row r="4" spans="1:6" x14ac:dyDescent="0.25">
      <c r="A4" s="685" t="s">
        <v>582</v>
      </c>
      <c r="B4" s="685"/>
      <c r="C4" s="685"/>
    </row>
    <row r="5" spans="1:6" ht="5.25" customHeight="1" thickBot="1" x14ac:dyDescent="0.35">
      <c r="A5" s="217"/>
      <c r="B5" s="217"/>
      <c r="C5" s="217"/>
    </row>
    <row r="6" spans="1:6" ht="15.75" thickBot="1" x14ac:dyDescent="0.3">
      <c r="A6" s="218" t="s">
        <v>969</v>
      </c>
      <c r="B6" s="219" t="s">
        <v>966</v>
      </c>
      <c r="C6" s="220" t="s">
        <v>961</v>
      </c>
    </row>
    <row r="7" spans="1:6" x14ac:dyDescent="0.25">
      <c r="A7" s="480" t="s">
        <v>1165</v>
      </c>
      <c r="B7" s="222">
        <v>61906.477039399993</v>
      </c>
      <c r="C7" s="205">
        <v>2.3384738140593855E-2</v>
      </c>
    </row>
    <row r="8" spans="1:6" x14ac:dyDescent="0.25">
      <c r="A8" s="221" t="s">
        <v>981</v>
      </c>
      <c r="B8" s="222">
        <v>713350.85869040003</v>
      </c>
      <c r="C8" s="205">
        <v>0.26946329092876542</v>
      </c>
      <c r="E8" s="203"/>
      <c r="F8" s="203"/>
    </row>
    <row r="9" spans="1:6" x14ac:dyDescent="0.25">
      <c r="A9" s="221" t="s">
        <v>984</v>
      </c>
      <c r="B9" s="222">
        <v>701937.07448200008</v>
      </c>
      <c r="C9" s="205">
        <v>0.26515181388030074</v>
      </c>
      <c r="E9" s="203"/>
      <c r="F9" s="203"/>
    </row>
    <row r="10" spans="1:6" x14ac:dyDescent="0.25">
      <c r="A10" s="221" t="s">
        <v>985</v>
      </c>
      <c r="B10" s="222">
        <v>14031.5458024</v>
      </c>
      <c r="C10" s="205">
        <v>5.3003181571459864E-3</v>
      </c>
      <c r="E10" s="203"/>
      <c r="F10" s="203"/>
    </row>
    <row r="11" spans="1:6" x14ac:dyDescent="0.25">
      <c r="A11" s="221" t="s">
        <v>995</v>
      </c>
      <c r="B11" s="222">
        <v>13215.11772</v>
      </c>
      <c r="C11" s="205">
        <v>4.991918166860637E-3</v>
      </c>
      <c r="E11" s="203"/>
      <c r="F11" s="203"/>
    </row>
    <row r="12" spans="1:6" x14ac:dyDescent="0.25">
      <c r="A12" s="221" t="s">
        <v>986</v>
      </c>
      <c r="B12" s="222">
        <v>877983.3493914</v>
      </c>
      <c r="C12" s="205">
        <v>0.33165206129000563</v>
      </c>
      <c r="E12" s="203"/>
      <c r="F12" s="203"/>
    </row>
    <row r="13" spans="1:6" x14ac:dyDescent="0.25">
      <c r="A13" s="221" t="s">
        <v>1085</v>
      </c>
      <c r="B13" s="222">
        <v>31672.895772000003</v>
      </c>
      <c r="C13" s="205">
        <v>1.1964214557244994E-2</v>
      </c>
      <c r="E13" s="203"/>
      <c r="F13" s="203"/>
    </row>
    <row r="14" spans="1:6" x14ac:dyDescent="0.25">
      <c r="A14" s="221" t="s">
        <v>982</v>
      </c>
      <c r="B14" s="222">
        <v>65404.955274399996</v>
      </c>
      <c r="C14" s="205">
        <v>2.4706263792327744E-2</v>
      </c>
      <c r="E14" s="203"/>
      <c r="F14" s="203"/>
    </row>
    <row r="15" spans="1:6" ht="15.75" thickBot="1" x14ac:dyDescent="0.3">
      <c r="A15" s="481" t="s">
        <v>987</v>
      </c>
      <c r="B15" s="482">
        <v>167800.28133259999</v>
      </c>
      <c r="C15" s="483">
        <v>6.3385381086755219E-2</v>
      </c>
      <c r="E15" s="203"/>
      <c r="F15" s="203"/>
    </row>
    <row r="16" spans="1:6" ht="15.75" thickBot="1" x14ac:dyDescent="0.3">
      <c r="A16" s="223" t="s">
        <v>988</v>
      </c>
      <c r="B16" s="224">
        <v>2647302.5555045996</v>
      </c>
      <c r="C16" s="225">
        <v>1</v>
      </c>
    </row>
    <row r="18" spans="1:2" x14ac:dyDescent="0.25">
      <c r="A18" s="240"/>
    </row>
    <row r="20" spans="1:2" x14ac:dyDescent="0.25">
      <c r="A20" s="203"/>
      <c r="B20" s="222"/>
    </row>
    <row r="21" spans="1:2" x14ac:dyDescent="0.25">
      <c r="A21" s="203"/>
      <c r="B21" s="222"/>
    </row>
    <row r="22" spans="1:2" x14ac:dyDescent="0.25">
      <c r="A22" s="203"/>
      <c r="B22" s="222"/>
    </row>
    <row r="23" spans="1:2" x14ac:dyDescent="0.25">
      <c r="A23" s="203"/>
      <c r="B23" s="222"/>
    </row>
    <row r="24" spans="1:2" x14ac:dyDescent="0.25">
      <c r="A24" s="203"/>
      <c r="B24" s="222"/>
    </row>
    <row r="25" spans="1:2" x14ac:dyDescent="0.25">
      <c r="A25" s="203"/>
      <c r="B25" s="222"/>
    </row>
    <row r="26" spans="1:2" x14ac:dyDescent="0.25">
      <c r="A26" s="203"/>
      <c r="B26" s="222"/>
    </row>
    <row r="27" spans="1:2" x14ac:dyDescent="0.25">
      <c r="A27" s="203"/>
      <c r="B27" s="222"/>
    </row>
    <row r="28" spans="1:2" x14ac:dyDescent="0.25">
      <c r="A28" s="203"/>
      <c r="B28" s="222"/>
    </row>
    <row r="29" spans="1:2" x14ac:dyDescent="0.25">
      <c r="A29" s="203"/>
      <c r="B29" s="222"/>
    </row>
    <row r="30" spans="1:2" x14ac:dyDescent="0.25">
      <c r="A30" s="203"/>
      <c r="B30" s="222"/>
    </row>
    <row r="31" spans="1:2" x14ac:dyDescent="0.25">
      <c r="A31" s="203"/>
      <c r="B31" s="222"/>
    </row>
    <row r="32" spans="1:2" x14ac:dyDescent="0.25">
      <c r="A32" s="203"/>
      <c r="B32" s="222"/>
    </row>
    <row r="33" spans="1:2" x14ac:dyDescent="0.25">
      <c r="A33" s="203"/>
      <c r="B33" s="222"/>
    </row>
    <row r="34" spans="1:2" x14ac:dyDescent="0.25">
      <c r="A34" s="203"/>
      <c r="B34" s="222"/>
    </row>
    <row r="35" spans="1:2" x14ac:dyDescent="0.25">
      <c r="A35" s="203"/>
      <c r="B35" s="222"/>
    </row>
    <row r="36" spans="1:2" x14ac:dyDescent="0.25">
      <c r="A36" s="203"/>
      <c r="B36" s="222"/>
    </row>
    <row r="37" spans="1:2" x14ac:dyDescent="0.25">
      <c r="A37" s="203"/>
      <c r="B37" s="222"/>
    </row>
    <row r="38" spans="1:2" x14ac:dyDescent="0.25">
      <c r="A38" s="203"/>
      <c r="B38" s="222"/>
    </row>
    <row r="39" spans="1:2" x14ac:dyDescent="0.25">
      <c r="A39" s="203"/>
      <c r="B39" s="222"/>
    </row>
    <row r="40" spans="1:2" x14ac:dyDescent="0.25">
      <c r="A40" s="203"/>
      <c r="B40" s="222"/>
    </row>
    <row r="41" spans="1:2" x14ac:dyDescent="0.25">
      <c r="A41" s="203"/>
      <c r="B41" s="222"/>
    </row>
    <row r="42" spans="1:2" x14ac:dyDescent="0.25">
      <c r="A42" s="203"/>
      <c r="B42" s="222"/>
    </row>
    <row r="43" spans="1:2" x14ac:dyDescent="0.25">
      <c r="A43" s="203"/>
      <c r="B43" s="222"/>
    </row>
    <row r="44" spans="1:2" x14ac:dyDescent="0.25">
      <c r="A44" s="203"/>
      <c r="B44" s="222"/>
    </row>
    <row r="45" spans="1:2" x14ac:dyDescent="0.25">
      <c r="A45" s="203"/>
      <c r="B45" s="222"/>
    </row>
    <row r="46" spans="1:2" x14ac:dyDescent="0.25">
      <c r="A46" s="203"/>
      <c r="B46" s="222"/>
    </row>
    <row r="47" spans="1:2" x14ac:dyDescent="0.25">
      <c r="A47" s="203"/>
      <c r="B47" s="222"/>
    </row>
    <row r="48" spans="1:2" x14ac:dyDescent="0.25">
      <c r="A48" s="203"/>
      <c r="B48" s="222"/>
    </row>
    <row r="49" spans="1:2" x14ac:dyDescent="0.25">
      <c r="A49" s="203"/>
      <c r="B49" s="222"/>
    </row>
    <row r="50" spans="1:2" x14ac:dyDescent="0.25">
      <c r="A50" s="203"/>
      <c r="B50" s="222"/>
    </row>
    <row r="51" spans="1:2" x14ac:dyDescent="0.25">
      <c r="A51" s="203"/>
      <c r="B51" s="222"/>
    </row>
    <row r="52" spans="1:2" x14ac:dyDescent="0.25">
      <c r="A52" s="203"/>
      <c r="B52" s="222"/>
    </row>
    <row r="53" spans="1:2" x14ac:dyDescent="0.25">
      <c r="A53" s="203"/>
      <c r="B53" s="222"/>
    </row>
    <row r="54" spans="1:2" x14ac:dyDescent="0.25">
      <c r="A54" s="203"/>
      <c r="B54" s="222"/>
    </row>
    <row r="55" spans="1:2" x14ac:dyDescent="0.25">
      <c r="A55" s="203"/>
      <c r="B55" s="222"/>
    </row>
    <row r="56" spans="1:2" x14ac:dyDescent="0.25">
      <c r="A56" s="203"/>
      <c r="B56" s="222"/>
    </row>
    <row r="57" spans="1:2" x14ac:dyDescent="0.25">
      <c r="A57" s="203"/>
      <c r="B57" s="222"/>
    </row>
    <row r="58" spans="1:2" x14ac:dyDescent="0.25">
      <c r="A58" s="203"/>
      <c r="B58" s="222"/>
    </row>
    <row r="59" spans="1:2" x14ac:dyDescent="0.25">
      <c r="A59" s="203"/>
      <c r="B59" s="222"/>
    </row>
    <row r="60" spans="1:2" x14ac:dyDescent="0.25">
      <c r="A60" s="203"/>
      <c r="B60" s="222"/>
    </row>
    <row r="61" spans="1:2" x14ac:dyDescent="0.25">
      <c r="A61" s="203"/>
      <c r="B61" s="222"/>
    </row>
    <row r="62" spans="1:2" x14ac:dyDescent="0.25">
      <c r="A62" s="203"/>
      <c r="B62" s="222"/>
    </row>
    <row r="63" spans="1:2" x14ac:dyDescent="0.25">
      <c r="A63" s="203"/>
      <c r="B63" s="222"/>
    </row>
    <row r="64" spans="1:2" x14ac:dyDescent="0.25">
      <c r="A64" s="203"/>
      <c r="B64" s="222"/>
    </row>
    <row r="65" spans="1:2" x14ac:dyDescent="0.25">
      <c r="A65" s="203"/>
      <c r="B65" s="222"/>
    </row>
    <row r="66" spans="1:2" x14ac:dyDescent="0.25">
      <c r="A66" s="203"/>
      <c r="B66" s="222"/>
    </row>
    <row r="67" spans="1:2" x14ac:dyDescent="0.25">
      <c r="A67" s="203"/>
      <c r="B67" s="222"/>
    </row>
    <row r="68" spans="1:2" x14ac:dyDescent="0.25">
      <c r="A68" s="203"/>
      <c r="B68" s="222"/>
    </row>
    <row r="69" spans="1:2" x14ac:dyDescent="0.25">
      <c r="A69" s="203"/>
      <c r="B69" s="222"/>
    </row>
    <row r="70" spans="1:2" x14ac:dyDescent="0.25">
      <c r="A70" s="203"/>
      <c r="B70" s="222"/>
    </row>
    <row r="71" spans="1:2" x14ac:dyDescent="0.25">
      <c r="A71" s="203"/>
      <c r="B71" s="222"/>
    </row>
    <row r="72" spans="1:2" x14ac:dyDescent="0.25">
      <c r="A72" s="203"/>
      <c r="B72" s="222"/>
    </row>
    <row r="73" spans="1:2" x14ac:dyDescent="0.25">
      <c r="A73" s="203"/>
      <c r="B73" s="222"/>
    </row>
    <row r="74" spans="1:2" x14ac:dyDescent="0.25">
      <c r="A74" s="203"/>
      <c r="B74" s="222"/>
    </row>
    <row r="75" spans="1:2" x14ac:dyDescent="0.25">
      <c r="A75" s="203"/>
      <c r="B75" s="222"/>
    </row>
    <row r="76" spans="1:2" x14ac:dyDescent="0.25">
      <c r="A76" s="203"/>
      <c r="B76" s="222"/>
    </row>
    <row r="77" spans="1:2" x14ac:dyDescent="0.25">
      <c r="A77" s="203"/>
      <c r="B77" s="222"/>
    </row>
    <row r="78" spans="1:2" x14ac:dyDescent="0.25">
      <c r="A78" s="203"/>
      <c r="B78" s="222"/>
    </row>
    <row r="79" spans="1:2" x14ac:dyDescent="0.25">
      <c r="A79" s="203"/>
      <c r="B79" s="222"/>
    </row>
    <row r="80" spans="1:2" x14ac:dyDescent="0.25">
      <c r="A80" s="203"/>
      <c r="B80" s="222"/>
    </row>
    <row r="81" spans="1:2" x14ac:dyDescent="0.25">
      <c r="A81" s="203"/>
      <c r="B81" s="222"/>
    </row>
    <row r="82" spans="1:2" x14ac:dyDescent="0.25">
      <c r="A82" s="203"/>
      <c r="B82" s="222"/>
    </row>
    <row r="83" spans="1:2" x14ac:dyDescent="0.25">
      <c r="A83" s="203"/>
      <c r="B83" s="222"/>
    </row>
    <row r="84" spans="1:2" x14ac:dyDescent="0.25">
      <c r="A84" s="203"/>
      <c r="B84" s="222"/>
    </row>
    <row r="85" spans="1:2" x14ac:dyDescent="0.25">
      <c r="A85" s="203"/>
      <c r="B85" s="222"/>
    </row>
    <row r="86" spans="1:2" x14ac:dyDescent="0.25">
      <c r="A86" s="203"/>
      <c r="B86" s="222"/>
    </row>
    <row r="87" spans="1:2" x14ac:dyDescent="0.25">
      <c r="A87" s="203"/>
      <c r="B87" s="222"/>
    </row>
    <row r="88" spans="1:2" x14ac:dyDescent="0.25">
      <c r="A88" s="203"/>
      <c r="B88" s="222"/>
    </row>
    <row r="89" spans="1:2" x14ac:dyDescent="0.25">
      <c r="A89" s="203"/>
      <c r="B89" s="222"/>
    </row>
    <row r="90" spans="1:2" x14ac:dyDescent="0.25">
      <c r="A90" s="203"/>
      <c r="B90" s="222"/>
    </row>
    <row r="91" spans="1:2" x14ac:dyDescent="0.25">
      <c r="A91" s="203"/>
      <c r="B91" s="222"/>
    </row>
    <row r="92" spans="1:2" x14ac:dyDescent="0.25">
      <c r="A92" s="203"/>
      <c r="B92" s="222"/>
    </row>
    <row r="93" spans="1:2" x14ac:dyDescent="0.25">
      <c r="A93" s="203"/>
      <c r="B93" s="222"/>
    </row>
    <row r="94" spans="1:2" x14ac:dyDescent="0.25">
      <c r="A94" s="241"/>
      <c r="B94" s="242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showGridLines="0" zoomScaleNormal="100" workbookViewId="0">
      <selection sqref="A1:E1"/>
    </sheetView>
  </sheetViews>
  <sheetFormatPr baseColWidth="10" defaultColWidth="11.42578125" defaultRowHeight="15" x14ac:dyDescent="0.25"/>
  <cols>
    <col min="1" max="1" width="15.5703125" style="542" customWidth="1"/>
    <col min="2" max="2" width="17.5703125" style="542" customWidth="1"/>
    <col min="3" max="3" width="27.5703125" style="542" customWidth="1"/>
    <col min="4" max="4" width="25.42578125" style="542" customWidth="1"/>
    <col min="5" max="5" width="18.42578125" style="542" customWidth="1"/>
    <col min="6" max="7" width="11.42578125" style="542"/>
    <col min="8" max="9" width="13.5703125" style="542" bestFit="1" customWidth="1"/>
    <col min="10" max="10" width="11.42578125" style="542"/>
    <col min="11" max="11" width="13.5703125" style="542" bestFit="1" customWidth="1"/>
    <col min="12" max="16384" width="11.42578125" style="542"/>
  </cols>
  <sheetData>
    <row r="1" spans="1:7" ht="15.75" x14ac:dyDescent="0.25">
      <c r="A1" s="698" t="s">
        <v>997</v>
      </c>
      <c r="B1" s="699"/>
      <c r="C1" s="699"/>
      <c r="D1" s="699"/>
      <c r="E1" s="700"/>
    </row>
    <row r="2" spans="1:7" ht="15.75" x14ac:dyDescent="0.25">
      <c r="A2" s="701" t="s">
        <v>580</v>
      </c>
      <c r="B2" s="702"/>
      <c r="C2" s="702"/>
      <c r="D2" s="702"/>
      <c r="E2" s="703"/>
    </row>
    <row r="3" spans="1:7" x14ac:dyDescent="0.25">
      <c r="A3" s="704" t="s">
        <v>1167</v>
      </c>
      <c r="B3" s="705"/>
      <c r="C3" s="705"/>
      <c r="D3" s="705"/>
      <c r="E3" s="706"/>
    </row>
    <row r="4" spans="1:7" x14ac:dyDescent="0.25">
      <c r="A4" s="704" t="s">
        <v>1343</v>
      </c>
      <c r="B4" s="705"/>
      <c r="C4" s="705"/>
      <c r="D4" s="705"/>
      <c r="E4" s="706"/>
    </row>
    <row r="5" spans="1:7" ht="3.75" customHeight="1" x14ac:dyDescent="0.3">
      <c r="A5" s="243"/>
      <c r="B5" s="244"/>
      <c r="C5" s="244"/>
      <c r="D5" s="244"/>
      <c r="E5" s="245"/>
    </row>
    <row r="6" spans="1:7" ht="25.5" customHeight="1" x14ac:dyDescent="0.25">
      <c r="A6" s="707" t="s">
        <v>998</v>
      </c>
      <c r="B6" s="708"/>
      <c r="C6" s="709" t="s">
        <v>583</v>
      </c>
      <c r="D6" s="709" t="s">
        <v>652</v>
      </c>
      <c r="E6" s="710" t="s">
        <v>988</v>
      </c>
    </row>
    <row r="7" spans="1:7" ht="15.75" thickBot="1" x14ac:dyDescent="0.3">
      <c r="A7" s="246" t="s">
        <v>999</v>
      </c>
      <c r="B7" s="247" t="s">
        <v>1000</v>
      </c>
      <c r="C7" s="709"/>
      <c r="D7" s="709"/>
      <c r="E7" s="710"/>
    </row>
    <row r="8" spans="1:7" x14ac:dyDescent="0.25">
      <c r="A8" s="547">
        <v>0</v>
      </c>
      <c r="B8" s="548">
        <v>30</v>
      </c>
      <c r="C8" s="549">
        <v>367775.62710700004</v>
      </c>
      <c r="D8" s="549">
        <v>642702.14617000008</v>
      </c>
      <c r="E8" s="550">
        <v>1010477.7732770001</v>
      </c>
      <c r="F8" s="543"/>
      <c r="G8" s="544"/>
    </row>
    <row r="9" spans="1:7" x14ac:dyDescent="0.25">
      <c r="A9" s="551">
        <v>31</v>
      </c>
      <c r="B9" s="373">
        <v>60</v>
      </c>
      <c r="C9" s="546">
        <v>194306.88044039998</v>
      </c>
      <c r="D9" s="546">
        <v>231219.04105020003</v>
      </c>
      <c r="E9" s="552">
        <v>425525.92149059998</v>
      </c>
      <c r="F9" s="543"/>
    </row>
    <row r="10" spans="1:7" x14ac:dyDescent="0.25">
      <c r="A10" s="551">
        <v>61</v>
      </c>
      <c r="B10" s="373">
        <v>90</v>
      </c>
      <c r="C10" s="546">
        <v>163118.40219639998</v>
      </c>
      <c r="D10" s="546">
        <v>252987.0230594</v>
      </c>
      <c r="E10" s="552">
        <v>416105.42525580002</v>
      </c>
      <c r="F10" s="543"/>
    </row>
    <row r="11" spans="1:7" x14ac:dyDescent="0.25">
      <c r="A11" s="551">
        <v>91</v>
      </c>
      <c r="B11" s="373">
        <v>120</v>
      </c>
      <c r="C11" s="546">
        <v>211153.12252160002</v>
      </c>
      <c r="D11" s="546">
        <v>188993.82464060001</v>
      </c>
      <c r="E11" s="552">
        <v>400146.94716220006</v>
      </c>
      <c r="F11" s="543"/>
    </row>
    <row r="12" spans="1:7" x14ac:dyDescent="0.25">
      <c r="A12" s="551">
        <v>121</v>
      </c>
      <c r="B12" s="373">
        <v>150</v>
      </c>
      <c r="C12" s="546">
        <v>156892.00915220001</v>
      </c>
      <c r="D12" s="546">
        <v>218984.93804179999</v>
      </c>
      <c r="E12" s="552">
        <v>375876.94719399995</v>
      </c>
      <c r="F12" s="543"/>
    </row>
    <row r="13" spans="1:7" x14ac:dyDescent="0.25">
      <c r="A13" s="551">
        <v>151</v>
      </c>
      <c r="B13" s="373">
        <v>180</v>
      </c>
      <c r="C13" s="546">
        <v>197555.27037820002</v>
      </c>
      <c r="D13" s="546">
        <v>108978.34244500002</v>
      </c>
      <c r="E13" s="552">
        <v>306533.6128232</v>
      </c>
      <c r="F13" s="543"/>
    </row>
    <row r="14" spans="1:7" x14ac:dyDescent="0.25">
      <c r="A14" s="551">
        <v>181</v>
      </c>
      <c r="B14" s="373">
        <v>210</v>
      </c>
      <c r="C14" s="546">
        <v>164251.45522520001</v>
      </c>
      <c r="D14" s="546">
        <v>150354.96759360001</v>
      </c>
      <c r="E14" s="552">
        <v>314606.42281880003</v>
      </c>
      <c r="F14" s="543"/>
    </row>
    <row r="15" spans="1:7" x14ac:dyDescent="0.25">
      <c r="A15" s="551">
        <v>211</v>
      </c>
      <c r="B15" s="373">
        <v>240</v>
      </c>
      <c r="C15" s="546">
        <v>171626.72265340001</v>
      </c>
      <c r="D15" s="546">
        <v>141568.45156720001</v>
      </c>
      <c r="E15" s="552">
        <v>313195.17422060005</v>
      </c>
      <c r="F15" s="543"/>
    </row>
    <row r="16" spans="1:7" x14ac:dyDescent="0.25">
      <c r="A16" s="551">
        <v>241</v>
      </c>
      <c r="B16" s="373">
        <v>270</v>
      </c>
      <c r="C16" s="546">
        <v>360607.8431228</v>
      </c>
      <c r="D16" s="546">
        <v>358606.91578460002</v>
      </c>
      <c r="E16" s="552">
        <v>719214.75890739996</v>
      </c>
      <c r="F16" s="543"/>
    </row>
    <row r="17" spans="1:6" x14ac:dyDescent="0.25">
      <c r="A17" s="551">
        <v>271</v>
      </c>
      <c r="B17" s="373">
        <v>300</v>
      </c>
      <c r="C17" s="546">
        <v>251391.97695080002</v>
      </c>
      <c r="D17" s="546">
        <v>204829.27789520001</v>
      </c>
      <c r="E17" s="552">
        <v>456221.25484600005</v>
      </c>
      <c r="F17" s="543"/>
    </row>
    <row r="18" spans="1:6" x14ac:dyDescent="0.25">
      <c r="A18" s="551">
        <v>301</v>
      </c>
      <c r="B18" s="373">
        <v>330</v>
      </c>
      <c r="C18" s="546">
        <v>283243.56886279996</v>
      </c>
      <c r="D18" s="546">
        <v>195845.89845939999</v>
      </c>
      <c r="E18" s="552">
        <v>479089.46732220001</v>
      </c>
      <c r="F18" s="543"/>
    </row>
    <row r="19" spans="1:6" x14ac:dyDescent="0.25">
      <c r="A19" s="551">
        <v>331</v>
      </c>
      <c r="B19" s="373">
        <v>360</v>
      </c>
      <c r="C19" s="546">
        <v>213992.13612840004</v>
      </c>
      <c r="D19" s="546">
        <v>254321.48465920001</v>
      </c>
      <c r="E19" s="552">
        <v>468313.62078760006</v>
      </c>
      <c r="F19" s="543"/>
    </row>
    <row r="20" spans="1:6" x14ac:dyDescent="0.25">
      <c r="A20" s="551">
        <v>361</v>
      </c>
      <c r="B20" s="373">
        <v>420</v>
      </c>
      <c r="C20" s="546">
        <v>102259.3701192</v>
      </c>
      <c r="D20" s="546">
        <v>205498.31853460002</v>
      </c>
      <c r="E20" s="552">
        <v>307757.6886538</v>
      </c>
      <c r="F20" s="543"/>
    </row>
    <row r="21" spans="1:6" x14ac:dyDescent="0.25">
      <c r="A21" s="551">
        <v>421</v>
      </c>
      <c r="B21" s="373">
        <v>480</v>
      </c>
      <c r="C21" s="546">
        <v>306314.87314819999</v>
      </c>
      <c r="D21" s="546">
        <v>153315.58108020001</v>
      </c>
      <c r="E21" s="552">
        <v>459630.45422840002</v>
      </c>
      <c r="F21" s="543"/>
    </row>
    <row r="22" spans="1:6" x14ac:dyDescent="0.25">
      <c r="A22" s="551">
        <v>481</v>
      </c>
      <c r="B22" s="373">
        <v>540</v>
      </c>
      <c r="C22" s="546">
        <v>242957.63939859997</v>
      </c>
      <c r="D22" s="546">
        <v>294441.38428740005</v>
      </c>
      <c r="E22" s="552">
        <v>537399.02368600003</v>
      </c>
      <c r="F22" s="543"/>
    </row>
    <row r="23" spans="1:6" x14ac:dyDescent="0.25">
      <c r="A23" s="551">
        <v>541</v>
      </c>
      <c r="B23" s="373">
        <v>600</v>
      </c>
      <c r="C23" s="546">
        <v>135129.48633100005</v>
      </c>
      <c r="D23" s="546">
        <v>100372.7066454</v>
      </c>
      <c r="E23" s="552">
        <v>235502.19297640005</v>
      </c>
      <c r="F23" s="543"/>
    </row>
    <row r="24" spans="1:6" x14ac:dyDescent="0.25">
      <c r="A24" s="551">
        <v>601</v>
      </c>
      <c r="B24" s="373">
        <v>660</v>
      </c>
      <c r="C24" s="546">
        <v>213043.60530040003</v>
      </c>
      <c r="D24" s="546">
        <v>96306.242911199995</v>
      </c>
      <c r="E24" s="552">
        <v>309349.84821160004</v>
      </c>
      <c r="F24" s="543"/>
    </row>
    <row r="25" spans="1:6" x14ac:dyDescent="0.25">
      <c r="A25" s="551">
        <v>661</v>
      </c>
      <c r="B25" s="373">
        <v>720</v>
      </c>
      <c r="C25" s="546">
        <v>217014.0465276</v>
      </c>
      <c r="D25" s="546">
        <v>122770.20314020001</v>
      </c>
      <c r="E25" s="552">
        <v>339784.24966780003</v>
      </c>
      <c r="F25" s="543"/>
    </row>
    <row r="26" spans="1:6" x14ac:dyDescent="0.25">
      <c r="A26" s="551">
        <v>721</v>
      </c>
      <c r="B26" s="373">
        <v>810</v>
      </c>
      <c r="C26" s="546">
        <v>184928.1695632</v>
      </c>
      <c r="D26" s="546">
        <v>84843.314691800013</v>
      </c>
      <c r="E26" s="552">
        <v>269771.48425500002</v>
      </c>
      <c r="F26" s="543"/>
    </row>
    <row r="27" spans="1:6" x14ac:dyDescent="0.25">
      <c r="A27" s="551">
        <v>811</v>
      </c>
      <c r="B27" s="373">
        <v>900</v>
      </c>
      <c r="C27" s="546">
        <v>114427.02696180002</v>
      </c>
      <c r="D27" s="546">
        <v>55484.080486800005</v>
      </c>
      <c r="E27" s="552">
        <v>169911.1074486</v>
      </c>
      <c r="F27" s="543"/>
    </row>
    <row r="28" spans="1:6" x14ac:dyDescent="0.25">
      <c r="A28" s="551">
        <v>901</v>
      </c>
      <c r="B28" s="373">
        <v>990</v>
      </c>
      <c r="C28" s="546">
        <v>179994.28825840002</v>
      </c>
      <c r="D28" s="546">
        <v>64631.755756399994</v>
      </c>
      <c r="E28" s="552">
        <v>244626.04401480002</v>
      </c>
      <c r="F28" s="543"/>
    </row>
    <row r="29" spans="1:6" x14ac:dyDescent="0.25">
      <c r="A29" s="551">
        <v>991</v>
      </c>
      <c r="B29" s="373">
        <v>1080</v>
      </c>
      <c r="C29" s="546">
        <v>256936.61654080005</v>
      </c>
      <c r="D29" s="546">
        <v>158364.11706359999</v>
      </c>
      <c r="E29" s="552">
        <v>415300.73360440007</v>
      </c>
      <c r="F29" s="543"/>
    </row>
    <row r="30" spans="1:6" x14ac:dyDescent="0.25">
      <c r="A30" s="551">
        <v>1081</v>
      </c>
      <c r="B30" s="373">
        <v>1260</v>
      </c>
      <c r="C30" s="546">
        <v>175469.06463100002</v>
      </c>
      <c r="D30" s="546">
        <v>165531.67610840002</v>
      </c>
      <c r="E30" s="552">
        <v>341000.74073940003</v>
      </c>
      <c r="F30" s="543"/>
    </row>
    <row r="31" spans="1:6" x14ac:dyDescent="0.25">
      <c r="A31" s="551">
        <v>1261</v>
      </c>
      <c r="B31" s="373">
        <v>1440</v>
      </c>
      <c r="C31" s="546">
        <v>230979.26072620001</v>
      </c>
      <c r="D31" s="546">
        <v>169395.21912180001</v>
      </c>
      <c r="E31" s="552">
        <v>400374.47984800005</v>
      </c>
      <c r="F31" s="543"/>
    </row>
    <row r="32" spans="1:6" x14ac:dyDescent="0.25">
      <c r="A32" s="551">
        <v>1441</v>
      </c>
      <c r="B32" s="373">
        <v>1620</v>
      </c>
      <c r="C32" s="546">
        <v>237664.2602054</v>
      </c>
      <c r="D32" s="546">
        <v>144608.90955419998</v>
      </c>
      <c r="E32" s="552">
        <v>382273.16975960002</v>
      </c>
      <c r="F32" s="543"/>
    </row>
    <row r="33" spans="1:6" x14ac:dyDescent="0.25">
      <c r="A33" s="551">
        <v>1621</v>
      </c>
      <c r="B33" s="373">
        <v>1800</v>
      </c>
      <c r="C33" s="546">
        <v>110492.9873642</v>
      </c>
      <c r="D33" s="546">
        <v>107116.31302540001</v>
      </c>
      <c r="E33" s="552">
        <v>217609.30038960004</v>
      </c>
      <c r="F33" s="543"/>
    </row>
    <row r="34" spans="1:6" x14ac:dyDescent="0.25">
      <c r="A34" s="551">
        <v>1801</v>
      </c>
      <c r="B34" s="373">
        <v>1980</v>
      </c>
      <c r="C34" s="546">
        <v>169759.21216240001</v>
      </c>
      <c r="D34" s="546">
        <v>97372.222152800008</v>
      </c>
      <c r="E34" s="552">
        <v>267131.43431520002</v>
      </c>
      <c r="F34" s="543"/>
    </row>
    <row r="35" spans="1:6" x14ac:dyDescent="0.25">
      <c r="A35" s="551">
        <v>1981</v>
      </c>
      <c r="B35" s="373">
        <v>2160</v>
      </c>
      <c r="C35" s="546">
        <v>146894.13758740004</v>
      </c>
      <c r="D35" s="546">
        <v>109341.34503880001</v>
      </c>
      <c r="E35" s="552">
        <v>256235.48262619998</v>
      </c>
      <c r="F35" s="543"/>
    </row>
    <row r="36" spans="1:6" x14ac:dyDescent="0.25">
      <c r="A36" s="551">
        <v>2161</v>
      </c>
      <c r="B36" s="373">
        <v>2340</v>
      </c>
      <c r="C36" s="546">
        <v>40553.010324399998</v>
      </c>
      <c r="D36" s="546">
        <v>106633.9650908</v>
      </c>
      <c r="E36" s="552">
        <v>147186.97541520002</v>
      </c>
      <c r="F36" s="543"/>
    </row>
    <row r="37" spans="1:6" x14ac:dyDescent="0.25">
      <c r="A37" s="551">
        <v>2341</v>
      </c>
      <c r="B37" s="373">
        <v>2520</v>
      </c>
      <c r="C37" s="546">
        <v>182523.94268780004</v>
      </c>
      <c r="D37" s="546">
        <v>47121.599033599996</v>
      </c>
      <c r="E37" s="552">
        <v>229645.54172140005</v>
      </c>
      <c r="F37" s="543"/>
    </row>
    <row r="38" spans="1:6" x14ac:dyDescent="0.25">
      <c r="A38" s="551">
        <v>2521</v>
      </c>
      <c r="B38" s="373">
        <v>2700</v>
      </c>
      <c r="C38" s="546">
        <v>91754.131102200001</v>
      </c>
      <c r="D38" s="546">
        <v>37867.959402</v>
      </c>
      <c r="E38" s="552">
        <v>129622.09050420001</v>
      </c>
      <c r="F38" s="543"/>
    </row>
    <row r="39" spans="1:6" x14ac:dyDescent="0.25">
      <c r="A39" s="551">
        <v>2701</v>
      </c>
      <c r="B39" s="373">
        <v>2880</v>
      </c>
      <c r="C39" s="546">
        <v>54611.892746600002</v>
      </c>
      <c r="D39" s="546">
        <v>70393.800957200001</v>
      </c>
      <c r="E39" s="552">
        <v>125005.6937038</v>
      </c>
      <c r="F39" s="543"/>
    </row>
    <row r="40" spans="1:6" x14ac:dyDescent="0.25">
      <c r="A40" s="551">
        <v>2881</v>
      </c>
      <c r="B40" s="373">
        <v>3060</v>
      </c>
      <c r="C40" s="546">
        <v>41047.6864336</v>
      </c>
      <c r="D40" s="546">
        <v>27802.672559200004</v>
      </c>
      <c r="E40" s="552">
        <v>68850.358992800015</v>
      </c>
      <c r="F40" s="543"/>
    </row>
    <row r="41" spans="1:6" x14ac:dyDescent="0.25">
      <c r="A41" s="551">
        <v>3061</v>
      </c>
      <c r="B41" s="373">
        <v>3240</v>
      </c>
      <c r="C41" s="546">
        <v>180957.986615</v>
      </c>
      <c r="D41" s="546">
        <v>4269.8151257999998</v>
      </c>
      <c r="E41" s="552">
        <v>185227.8017408</v>
      </c>
      <c r="F41" s="543"/>
    </row>
    <row r="42" spans="1:6" x14ac:dyDescent="0.25">
      <c r="A42" s="551">
        <v>3241</v>
      </c>
      <c r="B42" s="373">
        <v>3510</v>
      </c>
      <c r="C42" s="546">
        <v>78576.120631400001</v>
      </c>
      <c r="D42" s="546">
        <v>34963.954223799999</v>
      </c>
      <c r="E42" s="552">
        <v>113540.0748552</v>
      </c>
      <c r="F42" s="543"/>
    </row>
    <row r="43" spans="1:6" x14ac:dyDescent="0.25">
      <c r="A43" s="551">
        <v>3511</v>
      </c>
      <c r="B43" s="373">
        <v>3780</v>
      </c>
      <c r="C43" s="546">
        <v>106723.454614</v>
      </c>
      <c r="D43" s="546">
        <v>231549.77694799998</v>
      </c>
      <c r="E43" s="552">
        <v>338273.231562</v>
      </c>
      <c r="F43" s="543"/>
    </row>
    <row r="44" spans="1:6" x14ac:dyDescent="0.25">
      <c r="A44" s="551">
        <v>3781</v>
      </c>
      <c r="B44" s="373">
        <v>4050</v>
      </c>
      <c r="C44" s="546">
        <v>105605.48089420001</v>
      </c>
      <c r="D44" s="546">
        <v>210781.81157600004</v>
      </c>
      <c r="E44" s="552">
        <v>316387.29247019999</v>
      </c>
      <c r="F44" s="543"/>
    </row>
    <row r="45" spans="1:6" x14ac:dyDescent="0.25">
      <c r="A45" s="551">
        <v>4051</v>
      </c>
      <c r="B45" s="373">
        <v>4320</v>
      </c>
      <c r="C45" s="546">
        <v>14608.949738599998</v>
      </c>
      <c r="D45" s="546">
        <v>0</v>
      </c>
      <c r="E45" s="552">
        <v>14608.949738599998</v>
      </c>
      <c r="F45" s="543"/>
    </row>
    <row r="46" spans="1:6" ht="15.75" thickBot="1" x14ac:dyDescent="0.3">
      <c r="A46" s="553">
        <v>4321</v>
      </c>
      <c r="B46" s="554">
        <v>4590</v>
      </c>
      <c r="C46" s="555">
        <v>0</v>
      </c>
      <c r="D46" s="555">
        <v>80928.982433600017</v>
      </c>
      <c r="E46" s="556">
        <v>80928.982433600017</v>
      </c>
      <c r="F46" s="543"/>
    </row>
    <row r="47" spans="1:6" ht="15.75" thickBot="1" x14ac:dyDescent="0.3">
      <c r="A47" s="696" t="s">
        <v>988</v>
      </c>
      <c r="B47" s="697"/>
      <c r="C47" s="484">
        <f>SUM(C8:C46)</f>
        <v>6657141.7153528007</v>
      </c>
      <c r="D47" s="484">
        <f t="shared" ref="D47:E47" si="0">SUM(D8:D46)</f>
        <v>5931100.0383152021</v>
      </c>
      <c r="E47" s="484">
        <f t="shared" si="0"/>
        <v>12588241.753667997</v>
      </c>
    </row>
    <row r="48" spans="1:6" x14ac:dyDescent="0.25">
      <c r="A48" s="248"/>
      <c r="B48" s="248"/>
      <c r="C48" s="249"/>
      <c r="D48" s="249"/>
      <c r="E48" s="249"/>
    </row>
    <row r="49" spans="1:5" x14ac:dyDescent="0.25">
      <c r="A49" s="250" t="s">
        <v>1001</v>
      </c>
      <c r="B49" s="250"/>
      <c r="C49" s="250"/>
      <c r="D49" s="251"/>
      <c r="E49" s="252"/>
    </row>
    <row r="50" spans="1:5" x14ac:dyDescent="0.25">
      <c r="A50" s="250" t="s">
        <v>1002</v>
      </c>
      <c r="B50" s="250"/>
      <c r="C50" s="250"/>
      <c r="D50" s="251"/>
      <c r="E50" s="252"/>
    </row>
    <row r="51" spans="1:5" x14ac:dyDescent="0.25">
      <c r="A51" s="250"/>
      <c r="B51" s="250"/>
      <c r="C51" s="250"/>
      <c r="D51" s="251"/>
      <c r="E51" s="252"/>
    </row>
    <row r="52" spans="1:5" x14ac:dyDescent="0.25">
      <c r="A52" s="250"/>
      <c r="B52" s="250"/>
      <c r="C52" s="253"/>
      <c r="D52" s="253"/>
      <c r="E52" s="252"/>
    </row>
    <row r="53" spans="1:5" x14ac:dyDescent="0.25">
      <c r="A53" s="250"/>
      <c r="B53" s="250"/>
      <c r="C53" s="210"/>
      <c r="E53" s="252"/>
    </row>
    <row r="54" spans="1:5" x14ac:dyDescent="0.25">
      <c r="A54" s="250"/>
      <c r="B54" s="250"/>
      <c r="C54" s="210"/>
      <c r="D54" s="237"/>
      <c r="E54" s="252"/>
    </row>
    <row r="55" spans="1:5" x14ac:dyDescent="0.25">
      <c r="A55" s="250"/>
      <c r="B55" s="250"/>
      <c r="C55" s="210"/>
      <c r="D55" s="237"/>
      <c r="E55" s="252"/>
    </row>
    <row r="56" spans="1:5" x14ac:dyDescent="0.25">
      <c r="A56" s="250"/>
      <c r="B56" s="250"/>
      <c r="C56" s="210"/>
      <c r="D56" s="237"/>
      <c r="E56" s="252"/>
    </row>
    <row r="57" spans="1:5" x14ac:dyDescent="0.25">
      <c r="A57" s="250"/>
      <c r="B57" s="250"/>
      <c r="C57" s="253"/>
      <c r="D57" s="251"/>
      <c r="E57" s="252"/>
    </row>
    <row r="58" spans="1:5" x14ac:dyDescent="0.25">
      <c r="A58" s="250"/>
      <c r="B58" s="250"/>
      <c r="C58" s="250"/>
      <c r="D58" s="251"/>
      <c r="E58" s="252"/>
    </row>
    <row r="59" spans="1:5" x14ac:dyDescent="0.25">
      <c r="A59" s="250"/>
      <c r="B59" s="250"/>
      <c r="D59" s="251"/>
      <c r="E59" s="252"/>
    </row>
    <row r="60" spans="1:5" x14ac:dyDescent="0.25">
      <c r="A60" s="250"/>
      <c r="B60" s="250"/>
      <c r="C60" s="250"/>
      <c r="D60" s="251"/>
      <c r="E60" s="252"/>
    </row>
    <row r="61" spans="1:5" x14ac:dyDescent="0.25">
      <c r="A61" s="250"/>
      <c r="B61" s="250"/>
      <c r="C61" s="250"/>
      <c r="D61" s="251"/>
      <c r="E61" s="252"/>
    </row>
    <row r="62" spans="1:5" x14ac:dyDescent="0.25">
      <c r="A62" s="250"/>
      <c r="B62" s="250"/>
      <c r="C62" s="250"/>
      <c r="D62" s="251"/>
      <c r="E62" s="252"/>
    </row>
    <row r="63" spans="1:5" x14ac:dyDescent="0.25">
      <c r="A63" s="250"/>
      <c r="B63" s="250"/>
      <c r="C63" s="250"/>
      <c r="D63" s="251"/>
      <c r="E63" s="252"/>
    </row>
    <row r="64" spans="1:5" x14ac:dyDescent="0.25">
      <c r="A64" s="250"/>
      <c r="B64" s="250"/>
      <c r="C64" s="250"/>
      <c r="D64" s="251"/>
      <c r="E64" s="252"/>
    </row>
    <row r="65" spans="1:5" x14ac:dyDescent="0.25">
      <c r="A65" s="250"/>
      <c r="B65" s="250"/>
      <c r="C65" s="250"/>
      <c r="D65" s="251"/>
      <c r="E65" s="252"/>
    </row>
    <row r="66" spans="1:5" x14ac:dyDescent="0.25">
      <c r="A66" s="250"/>
      <c r="B66" s="250"/>
      <c r="C66" s="250"/>
      <c r="D66" s="251"/>
      <c r="E66" s="252"/>
    </row>
    <row r="67" spans="1:5" x14ac:dyDescent="0.25">
      <c r="A67" s="250"/>
      <c r="B67" s="250"/>
      <c r="C67" s="250"/>
      <c r="D67" s="251"/>
      <c r="E67" s="252"/>
    </row>
    <row r="68" spans="1:5" x14ac:dyDescent="0.25">
      <c r="A68" s="250"/>
      <c r="B68" s="250"/>
      <c r="C68" s="250"/>
      <c r="D68" s="251"/>
      <c r="E68" s="252"/>
    </row>
    <row r="69" spans="1:5" x14ac:dyDescent="0.25">
      <c r="A69" s="250"/>
      <c r="B69" s="250"/>
      <c r="C69" s="250"/>
      <c r="D69" s="251"/>
      <c r="E69" s="252"/>
    </row>
    <row r="70" spans="1:5" x14ac:dyDescent="0.25">
      <c r="A70" s="250"/>
      <c r="B70" s="250"/>
      <c r="C70" s="250"/>
      <c r="D70" s="251"/>
      <c r="E70" s="252"/>
    </row>
    <row r="71" spans="1:5" x14ac:dyDescent="0.25">
      <c r="A71" s="250"/>
      <c r="B71" s="250"/>
      <c r="C71" s="250"/>
      <c r="D71" s="251"/>
      <c r="E71" s="252"/>
    </row>
    <row r="72" spans="1:5" x14ac:dyDescent="0.25">
      <c r="A72" s="250"/>
      <c r="B72" s="250"/>
      <c r="C72" s="250"/>
      <c r="D72" s="251"/>
      <c r="E72" s="252"/>
    </row>
    <row r="73" spans="1:5" x14ac:dyDescent="0.25">
      <c r="A73" s="250"/>
      <c r="B73" s="250"/>
      <c r="C73" s="250"/>
      <c r="D73" s="251"/>
      <c r="E73" s="252"/>
    </row>
    <row r="74" spans="1:5" x14ac:dyDescent="0.25">
      <c r="A74" s="250"/>
      <c r="B74" s="250"/>
      <c r="C74" s="250"/>
      <c r="D74" s="251"/>
      <c r="E74" s="252"/>
    </row>
    <row r="75" spans="1:5" x14ac:dyDescent="0.25">
      <c r="A75" s="250"/>
      <c r="B75" s="250"/>
      <c r="C75" s="250"/>
      <c r="D75" s="251"/>
      <c r="E75" s="252"/>
    </row>
    <row r="76" spans="1:5" x14ac:dyDescent="0.25">
      <c r="A76" s="250"/>
      <c r="B76" s="250"/>
      <c r="C76" s="250"/>
      <c r="D76" s="251"/>
      <c r="E76" s="252"/>
    </row>
    <row r="77" spans="1:5" x14ac:dyDescent="0.25">
      <c r="A77" s="250"/>
      <c r="B77" s="250"/>
      <c r="C77" s="250"/>
      <c r="D77" s="251"/>
      <c r="E77" s="252"/>
    </row>
    <row r="78" spans="1:5" x14ac:dyDescent="0.25">
      <c r="A78" s="250"/>
      <c r="B78" s="250"/>
      <c r="C78" s="250"/>
      <c r="D78" s="251"/>
      <c r="E78" s="252"/>
    </row>
    <row r="79" spans="1:5" x14ac:dyDescent="0.25">
      <c r="A79" s="250"/>
      <c r="B79" s="250"/>
      <c r="C79" s="250"/>
      <c r="D79" s="251"/>
      <c r="E79" s="252"/>
    </row>
    <row r="80" spans="1:5" x14ac:dyDescent="0.25">
      <c r="A80" s="250"/>
      <c r="B80" s="250"/>
      <c r="C80" s="250"/>
      <c r="D80" s="251"/>
      <c r="E80" s="252"/>
    </row>
    <row r="81" spans="1:5" x14ac:dyDescent="0.25">
      <c r="A81" s="250"/>
      <c r="B81" s="250"/>
      <c r="C81" s="250"/>
      <c r="D81" s="251"/>
      <c r="E81" s="252"/>
    </row>
    <row r="82" spans="1:5" x14ac:dyDescent="0.25">
      <c r="A82" s="250"/>
      <c r="B82" s="250"/>
      <c r="C82" s="250"/>
      <c r="D82" s="251"/>
      <c r="E82" s="252"/>
    </row>
    <row r="83" spans="1:5" x14ac:dyDescent="0.25">
      <c r="A83" s="250"/>
      <c r="B83" s="250"/>
      <c r="C83" s="250"/>
      <c r="D83" s="251"/>
      <c r="E83" s="252"/>
    </row>
    <row r="84" spans="1:5" x14ac:dyDescent="0.25">
      <c r="A84" s="250"/>
      <c r="B84" s="250"/>
      <c r="C84" s="250"/>
      <c r="D84" s="251"/>
      <c r="E84" s="252"/>
    </row>
    <row r="85" spans="1:5" x14ac:dyDescent="0.25">
      <c r="A85" s="250"/>
      <c r="B85" s="250"/>
      <c r="C85" s="250"/>
      <c r="D85" s="251"/>
      <c r="E85" s="252"/>
    </row>
    <row r="86" spans="1:5" x14ac:dyDescent="0.25">
      <c r="A86" s="250"/>
      <c r="B86" s="250"/>
      <c r="C86" s="250"/>
      <c r="D86" s="251"/>
      <c r="E86" s="252"/>
    </row>
    <row r="87" spans="1:5" x14ac:dyDescent="0.25">
      <c r="A87" s="250"/>
      <c r="B87" s="250"/>
      <c r="C87" s="250"/>
      <c r="D87" s="251"/>
      <c r="E87" s="252"/>
    </row>
    <row r="88" spans="1:5" x14ac:dyDescent="0.25">
      <c r="A88" s="250"/>
      <c r="B88" s="250"/>
      <c r="C88" s="250"/>
      <c r="D88" s="251"/>
      <c r="E88" s="252"/>
    </row>
    <row r="89" spans="1:5" x14ac:dyDescent="0.25">
      <c r="A89" s="250"/>
      <c r="B89" s="250"/>
      <c r="C89" s="250"/>
      <c r="D89" s="251"/>
      <c r="E89" s="252"/>
    </row>
    <row r="90" spans="1:5" x14ac:dyDescent="0.25">
      <c r="A90" s="250"/>
      <c r="B90" s="250"/>
      <c r="C90" s="250"/>
      <c r="D90" s="251"/>
      <c r="E90" s="252"/>
    </row>
    <row r="91" spans="1:5" x14ac:dyDescent="0.25">
      <c r="A91" s="250"/>
      <c r="B91" s="250"/>
      <c r="C91" s="250"/>
      <c r="D91" s="251"/>
      <c r="E91" s="252"/>
    </row>
    <row r="92" spans="1:5" x14ac:dyDescent="0.25">
      <c r="A92" s="250"/>
      <c r="B92" s="250"/>
      <c r="C92" s="250"/>
      <c r="D92" s="251"/>
      <c r="E92" s="252"/>
    </row>
    <row r="93" spans="1:5" x14ac:dyDescent="0.25">
      <c r="A93" s="250"/>
      <c r="B93" s="250"/>
      <c r="C93" s="250"/>
      <c r="D93" s="251"/>
      <c r="E93" s="252"/>
    </row>
    <row r="94" spans="1:5" x14ac:dyDescent="0.25">
      <c r="A94" s="250"/>
      <c r="B94" s="250"/>
      <c r="C94" s="250"/>
      <c r="D94" s="251"/>
      <c r="E94" s="252"/>
    </row>
    <row r="95" spans="1:5" x14ac:dyDescent="0.25">
      <c r="A95" s="250"/>
      <c r="B95" s="250"/>
      <c r="C95" s="250"/>
      <c r="D95" s="251"/>
      <c r="E95" s="252"/>
    </row>
    <row r="96" spans="1:5" x14ac:dyDescent="0.25">
      <c r="A96" s="250"/>
      <c r="B96" s="250"/>
      <c r="C96" s="250"/>
      <c r="D96" s="251"/>
      <c r="E96" s="252"/>
    </row>
    <row r="97" spans="1:5" x14ac:dyDescent="0.25">
      <c r="A97" s="250"/>
      <c r="B97" s="250"/>
      <c r="C97" s="250"/>
      <c r="D97" s="250"/>
      <c r="E97" s="254"/>
    </row>
    <row r="99" spans="1:5" x14ac:dyDescent="0.25">
      <c r="A99" s="255"/>
      <c r="B99" s="255"/>
      <c r="C99" s="255"/>
      <c r="D99" s="256"/>
      <c r="E99" s="257"/>
    </row>
    <row r="100" spans="1:5" x14ac:dyDescent="0.25">
      <c r="A100" s="258"/>
      <c r="B100" s="258"/>
      <c r="C100" s="258"/>
      <c r="D100" s="259"/>
      <c r="E100" s="260"/>
    </row>
    <row r="101" spans="1:5" x14ac:dyDescent="0.25">
      <c r="A101" s="255"/>
      <c r="B101" s="255"/>
      <c r="C101" s="255"/>
      <c r="D101" s="256"/>
      <c r="E101" s="257"/>
    </row>
    <row r="102" spans="1:5" x14ac:dyDescent="0.25">
      <c r="A102" s="545" t="s">
        <v>1003</v>
      </c>
      <c r="B102" s="545"/>
      <c r="C102" s="545"/>
      <c r="D102" s="230"/>
      <c r="E102" s="230"/>
    </row>
    <row r="103" spans="1:5" x14ac:dyDescent="0.25">
      <c r="A103" s="545" t="s">
        <v>990</v>
      </c>
      <c r="B103" s="545"/>
      <c r="C103" s="545"/>
    </row>
  </sheetData>
  <mergeCells count="9">
    <mergeCell ref="A47:B47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Y220"/>
  <sheetViews>
    <sheetView workbookViewId="0">
      <selection sqref="A1:N1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12.7109375" customWidth="1"/>
    <col min="12" max="12" width="10.42578125" hidden="1" customWidth="1"/>
    <col min="13" max="13" width="10.7109375" hidden="1" customWidth="1"/>
    <col min="14" max="14" width="10.5703125" style="261" hidden="1" customWidth="1"/>
    <col min="15" max="17" width="9.140625" style="261" hidden="1" customWidth="1"/>
    <col min="18" max="256" width="9.140625" hidden="1"/>
    <col min="257" max="257" width="13.7109375" customWidth="1"/>
    <col min="258" max="267" width="10.7109375" customWidth="1"/>
    <col min="268" max="273" width="9.140625" hidden="1" customWidth="1"/>
    <col min="274" max="512" width="9.140625" hidden="1"/>
    <col min="513" max="513" width="13.7109375" customWidth="1"/>
    <col min="514" max="523" width="10.7109375" customWidth="1"/>
    <col min="524" max="529" width="9.140625" hidden="1" customWidth="1"/>
    <col min="530" max="768" width="9.140625" hidden="1"/>
    <col min="769" max="769" width="13.7109375" customWidth="1"/>
    <col min="770" max="779" width="10.7109375" customWidth="1"/>
    <col min="780" max="785" width="9.140625" hidden="1" customWidth="1"/>
    <col min="786" max="1024" width="9.140625" hidden="1"/>
    <col min="1025" max="1025" width="13.7109375" customWidth="1"/>
    <col min="1026" max="1035" width="10.7109375" customWidth="1"/>
    <col min="1036" max="1041" width="9.140625" hidden="1" customWidth="1"/>
    <col min="1042" max="1280" width="9.140625" hidden="1"/>
    <col min="1281" max="1281" width="13.7109375" customWidth="1"/>
    <col min="1282" max="1291" width="10.7109375" customWidth="1"/>
    <col min="1292" max="1297" width="9.140625" hidden="1" customWidth="1"/>
    <col min="1298" max="1536" width="9.140625" hidden="1"/>
    <col min="1537" max="1537" width="13.7109375" customWidth="1"/>
    <col min="1538" max="1547" width="10.7109375" customWidth="1"/>
    <col min="1548" max="1553" width="9.140625" hidden="1" customWidth="1"/>
    <col min="1554" max="1792" width="9.140625" hidden="1"/>
    <col min="1793" max="1793" width="13.7109375" customWidth="1"/>
    <col min="1794" max="1803" width="10.7109375" customWidth="1"/>
    <col min="1804" max="1809" width="9.140625" hidden="1" customWidth="1"/>
    <col min="1810" max="2048" width="9.140625" hidden="1"/>
    <col min="2049" max="2049" width="13.7109375" customWidth="1"/>
    <col min="2050" max="2059" width="10.7109375" customWidth="1"/>
    <col min="2060" max="2065" width="9.140625" hidden="1" customWidth="1"/>
    <col min="2066" max="2304" width="9.140625" hidden="1"/>
    <col min="2305" max="2305" width="13.7109375" customWidth="1"/>
    <col min="2306" max="2315" width="10.7109375" customWidth="1"/>
    <col min="2316" max="2321" width="9.140625" hidden="1" customWidth="1"/>
    <col min="2322" max="2560" width="9.140625" hidden="1"/>
    <col min="2561" max="2561" width="13.7109375" customWidth="1"/>
    <col min="2562" max="2571" width="10.7109375" customWidth="1"/>
    <col min="2572" max="2577" width="9.140625" hidden="1" customWidth="1"/>
    <col min="2578" max="2816" width="9.140625" hidden="1"/>
    <col min="2817" max="2817" width="13.7109375" customWidth="1"/>
    <col min="2818" max="2827" width="10.7109375" customWidth="1"/>
    <col min="2828" max="2833" width="9.140625" hidden="1" customWidth="1"/>
    <col min="2834" max="3072" width="9.140625" hidden="1"/>
    <col min="3073" max="3073" width="13.7109375" customWidth="1"/>
    <col min="3074" max="3083" width="10.7109375" customWidth="1"/>
    <col min="3084" max="3089" width="9.140625" hidden="1" customWidth="1"/>
    <col min="3090" max="3328" width="9.140625" hidden="1"/>
    <col min="3329" max="3329" width="13.7109375" customWidth="1"/>
    <col min="3330" max="3339" width="10.7109375" customWidth="1"/>
    <col min="3340" max="3345" width="9.140625" hidden="1" customWidth="1"/>
    <col min="3346" max="3584" width="9.140625" hidden="1"/>
    <col min="3585" max="3585" width="13.7109375" customWidth="1"/>
    <col min="3586" max="3595" width="10.7109375" customWidth="1"/>
    <col min="3596" max="3601" width="9.140625" hidden="1" customWidth="1"/>
    <col min="3602" max="3840" width="9.140625" hidden="1"/>
    <col min="3841" max="3841" width="13.7109375" customWidth="1"/>
    <col min="3842" max="3851" width="10.7109375" customWidth="1"/>
    <col min="3852" max="3857" width="9.140625" hidden="1" customWidth="1"/>
    <col min="3858" max="4096" width="9.140625" hidden="1"/>
    <col min="4097" max="4097" width="13.7109375" customWidth="1"/>
    <col min="4098" max="4107" width="10.7109375" customWidth="1"/>
    <col min="4108" max="4113" width="9.140625" hidden="1" customWidth="1"/>
    <col min="4114" max="4352" width="9.140625" hidden="1"/>
    <col min="4353" max="4353" width="13.7109375" customWidth="1"/>
    <col min="4354" max="4363" width="10.7109375" customWidth="1"/>
    <col min="4364" max="4369" width="9.140625" hidden="1" customWidth="1"/>
    <col min="4370" max="4608" width="9.140625" hidden="1"/>
    <col min="4609" max="4609" width="13.7109375" customWidth="1"/>
    <col min="4610" max="4619" width="10.7109375" customWidth="1"/>
    <col min="4620" max="4625" width="9.140625" hidden="1" customWidth="1"/>
    <col min="4626" max="4864" width="9.140625" hidden="1"/>
    <col min="4865" max="4865" width="13.7109375" customWidth="1"/>
    <col min="4866" max="4875" width="10.7109375" customWidth="1"/>
    <col min="4876" max="4881" width="9.140625" hidden="1" customWidth="1"/>
    <col min="4882" max="5120" width="9.140625" hidden="1"/>
    <col min="5121" max="5121" width="13.7109375" customWidth="1"/>
    <col min="5122" max="5131" width="10.7109375" customWidth="1"/>
    <col min="5132" max="5137" width="9.140625" hidden="1" customWidth="1"/>
    <col min="5138" max="5376" width="9.140625" hidden="1"/>
    <col min="5377" max="5377" width="13.7109375" customWidth="1"/>
    <col min="5378" max="5387" width="10.7109375" customWidth="1"/>
    <col min="5388" max="5393" width="9.140625" hidden="1" customWidth="1"/>
    <col min="5394" max="5632" width="9.140625" hidden="1"/>
    <col min="5633" max="5633" width="13.7109375" customWidth="1"/>
    <col min="5634" max="5643" width="10.7109375" customWidth="1"/>
    <col min="5644" max="5649" width="9.140625" hidden="1" customWidth="1"/>
    <col min="5650" max="5888" width="9.140625" hidden="1"/>
    <col min="5889" max="5889" width="13.7109375" customWidth="1"/>
    <col min="5890" max="5899" width="10.7109375" customWidth="1"/>
    <col min="5900" max="5905" width="9.140625" hidden="1" customWidth="1"/>
    <col min="5906" max="6144" width="9.140625" hidden="1"/>
    <col min="6145" max="6145" width="13.7109375" customWidth="1"/>
    <col min="6146" max="6155" width="10.7109375" customWidth="1"/>
    <col min="6156" max="6161" width="9.140625" hidden="1" customWidth="1"/>
    <col min="6162" max="6400" width="9.140625" hidden="1"/>
    <col min="6401" max="6401" width="13.7109375" customWidth="1"/>
    <col min="6402" max="6411" width="10.7109375" customWidth="1"/>
    <col min="6412" max="6417" width="9.140625" hidden="1" customWidth="1"/>
    <col min="6418" max="6656" width="9.140625" hidden="1"/>
    <col min="6657" max="6657" width="13.7109375" customWidth="1"/>
    <col min="6658" max="6667" width="10.7109375" customWidth="1"/>
    <col min="6668" max="6673" width="9.140625" hidden="1" customWidth="1"/>
    <col min="6674" max="6912" width="9.140625" hidden="1"/>
    <col min="6913" max="6913" width="13.7109375" customWidth="1"/>
    <col min="6914" max="6923" width="10.7109375" customWidth="1"/>
    <col min="6924" max="6929" width="9.140625" hidden="1" customWidth="1"/>
    <col min="6930" max="7168" width="9.140625" hidden="1"/>
    <col min="7169" max="7169" width="13.7109375" customWidth="1"/>
    <col min="7170" max="7179" width="10.7109375" customWidth="1"/>
    <col min="7180" max="7185" width="9.140625" hidden="1" customWidth="1"/>
    <col min="7186" max="7424" width="9.140625" hidden="1"/>
    <col min="7425" max="7425" width="13.7109375" customWidth="1"/>
    <col min="7426" max="7435" width="10.7109375" customWidth="1"/>
    <col min="7436" max="7441" width="9.140625" hidden="1" customWidth="1"/>
    <col min="7442" max="7680" width="9.140625" hidden="1"/>
    <col min="7681" max="7681" width="13.7109375" customWidth="1"/>
    <col min="7682" max="7691" width="10.7109375" customWidth="1"/>
    <col min="7692" max="7697" width="9.140625" hidden="1" customWidth="1"/>
    <col min="7698" max="7936" width="9.140625" hidden="1"/>
    <col min="7937" max="7937" width="13.7109375" customWidth="1"/>
    <col min="7938" max="7947" width="10.7109375" customWidth="1"/>
    <col min="7948" max="7953" width="9.140625" hidden="1" customWidth="1"/>
    <col min="7954" max="8192" width="9.140625" hidden="1"/>
    <col min="8193" max="8193" width="13.7109375" customWidth="1"/>
    <col min="8194" max="8203" width="10.7109375" customWidth="1"/>
    <col min="8204" max="8209" width="9.140625" hidden="1" customWidth="1"/>
    <col min="8210" max="8448" width="9.140625" hidden="1"/>
    <col min="8449" max="8449" width="13.7109375" customWidth="1"/>
    <col min="8450" max="8459" width="10.7109375" customWidth="1"/>
    <col min="8460" max="8465" width="9.140625" hidden="1" customWidth="1"/>
    <col min="8466" max="8704" width="9.140625" hidden="1"/>
    <col min="8705" max="8705" width="13.7109375" customWidth="1"/>
    <col min="8706" max="8715" width="10.7109375" customWidth="1"/>
    <col min="8716" max="8721" width="9.140625" hidden="1" customWidth="1"/>
    <col min="8722" max="8960" width="9.140625" hidden="1"/>
    <col min="8961" max="8961" width="13.7109375" customWidth="1"/>
    <col min="8962" max="8971" width="10.7109375" customWidth="1"/>
    <col min="8972" max="8977" width="9.140625" hidden="1" customWidth="1"/>
    <col min="8978" max="9216" width="9.140625" hidden="1"/>
    <col min="9217" max="9217" width="13.7109375" customWidth="1"/>
    <col min="9218" max="9227" width="10.7109375" customWidth="1"/>
    <col min="9228" max="9233" width="9.140625" hidden="1" customWidth="1"/>
    <col min="9234" max="9472" width="9.140625" hidden="1"/>
    <col min="9473" max="9473" width="13.7109375" customWidth="1"/>
    <col min="9474" max="9483" width="10.7109375" customWidth="1"/>
    <col min="9484" max="9489" width="9.140625" hidden="1" customWidth="1"/>
    <col min="9490" max="9728" width="9.140625" hidden="1"/>
    <col min="9729" max="9729" width="13.7109375" customWidth="1"/>
    <col min="9730" max="9739" width="10.7109375" customWidth="1"/>
    <col min="9740" max="9745" width="9.140625" hidden="1" customWidth="1"/>
    <col min="9746" max="9984" width="9.140625" hidden="1"/>
    <col min="9985" max="9985" width="13.7109375" customWidth="1"/>
    <col min="9986" max="9995" width="10.7109375" customWidth="1"/>
    <col min="9996" max="10001" width="9.140625" hidden="1" customWidth="1"/>
    <col min="10002" max="10240" width="9.140625" hidden="1"/>
    <col min="10241" max="10241" width="13.7109375" customWidth="1"/>
    <col min="10242" max="10251" width="10.7109375" customWidth="1"/>
    <col min="10252" max="10257" width="9.140625" hidden="1" customWidth="1"/>
    <col min="10258" max="10496" width="9.140625" hidden="1"/>
    <col min="10497" max="10497" width="13.7109375" customWidth="1"/>
    <col min="10498" max="10507" width="10.7109375" customWidth="1"/>
    <col min="10508" max="10513" width="9.140625" hidden="1" customWidth="1"/>
    <col min="10514" max="10752" width="9.140625" hidden="1"/>
    <col min="10753" max="10753" width="13.7109375" customWidth="1"/>
    <col min="10754" max="10763" width="10.7109375" customWidth="1"/>
    <col min="10764" max="10769" width="9.140625" hidden="1" customWidth="1"/>
    <col min="10770" max="11008" width="9.140625" hidden="1"/>
    <col min="11009" max="11009" width="13.7109375" customWidth="1"/>
    <col min="11010" max="11019" width="10.7109375" customWidth="1"/>
    <col min="11020" max="11025" width="9.140625" hidden="1" customWidth="1"/>
    <col min="11026" max="11264" width="9.140625" hidden="1"/>
    <col min="11265" max="11265" width="13.7109375" customWidth="1"/>
    <col min="11266" max="11275" width="10.7109375" customWidth="1"/>
    <col min="11276" max="11281" width="9.140625" hidden="1" customWidth="1"/>
    <col min="11282" max="11520" width="9.140625" hidden="1"/>
    <col min="11521" max="11521" width="13.7109375" customWidth="1"/>
    <col min="11522" max="11531" width="10.7109375" customWidth="1"/>
    <col min="11532" max="11537" width="9.140625" hidden="1" customWidth="1"/>
    <col min="11538" max="11776" width="9.140625" hidden="1"/>
    <col min="11777" max="11777" width="13.7109375" customWidth="1"/>
    <col min="11778" max="11787" width="10.7109375" customWidth="1"/>
    <col min="11788" max="11793" width="9.140625" hidden="1" customWidth="1"/>
    <col min="11794" max="12032" width="9.140625" hidden="1"/>
    <col min="12033" max="12033" width="13.7109375" customWidth="1"/>
    <col min="12034" max="12043" width="10.7109375" customWidth="1"/>
    <col min="12044" max="12049" width="9.140625" hidden="1" customWidth="1"/>
    <col min="12050" max="12288" width="9.140625" hidden="1"/>
    <col min="12289" max="12289" width="13.7109375" customWidth="1"/>
    <col min="12290" max="12299" width="10.7109375" customWidth="1"/>
    <col min="12300" max="12305" width="9.140625" hidden="1" customWidth="1"/>
    <col min="12306" max="12544" width="9.140625" hidden="1"/>
    <col min="12545" max="12545" width="13.7109375" customWidth="1"/>
    <col min="12546" max="12555" width="10.7109375" customWidth="1"/>
    <col min="12556" max="12561" width="9.140625" hidden="1" customWidth="1"/>
    <col min="12562" max="12800" width="9.140625" hidden="1"/>
    <col min="12801" max="12801" width="13.7109375" customWidth="1"/>
    <col min="12802" max="12811" width="10.7109375" customWidth="1"/>
    <col min="12812" max="12817" width="9.140625" hidden="1" customWidth="1"/>
    <col min="12818" max="13056" width="9.140625" hidden="1"/>
    <col min="13057" max="13057" width="13.7109375" customWidth="1"/>
    <col min="13058" max="13067" width="10.7109375" customWidth="1"/>
    <col min="13068" max="13073" width="9.140625" hidden="1" customWidth="1"/>
    <col min="13074" max="13312" width="9.140625" hidden="1"/>
    <col min="13313" max="13313" width="13.7109375" customWidth="1"/>
    <col min="13314" max="13323" width="10.7109375" customWidth="1"/>
    <col min="13324" max="13329" width="9.140625" hidden="1" customWidth="1"/>
    <col min="13330" max="13568" width="9.140625" hidden="1"/>
    <col min="13569" max="13569" width="13.7109375" customWidth="1"/>
    <col min="13570" max="13579" width="10.7109375" customWidth="1"/>
    <col min="13580" max="13585" width="9.140625" hidden="1" customWidth="1"/>
    <col min="13586" max="13824" width="9.140625" hidden="1"/>
    <col min="13825" max="13825" width="13.7109375" customWidth="1"/>
    <col min="13826" max="13835" width="10.7109375" customWidth="1"/>
    <col min="13836" max="13841" width="9.140625" hidden="1" customWidth="1"/>
    <col min="13842" max="14080" width="9.140625" hidden="1"/>
    <col min="14081" max="14081" width="13.7109375" customWidth="1"/>
    <col min="14082" max="14091" width="10.7109375" customWidth="1"/>
    <col min="14092" max="14097" width="9.140625" hidden="1" customWidth="1"/>
    <col min="14098" max="14336" width="9.140625" hidden="1"/>
    <col min="14337" max="14337" width="13.7109375" customWidth="1"/>
    <col min="14338" max="14347" width="10.7109375" customWidth="1"/>
    <col min="14348" max="14353" width="9.140625" hidden="1" customWidth="1"/>
    <col min="14354" max="14592" width="9.140625" hidden="1"/>
    <col min="14593" max="14593" width="13.7109375" customWidth="1"/>
    <col min="14594" max="14603" width="10.7109375" customWidth="1"/>
    <col min="14604" max="14609" width="9.140625" hidden="1" customWidth="1"/>
    <col min="14610" max="14848" width="9.140625" hidden="1"/>
    <col min="14849" max="14849" width="13.7109375" customWidth="1"/>
    <col min="14850" max="14859" width="10.7109375" customWidth="1"/>
    <col min="14860" max="14865" width="9.140625" hidden="1" customWidth="1"/>
    <col min="14866" max="15104" width="9.140625" hidden="1"/>
    <col min="15105" max="15105" width="13.7109375" customWidth="1"/>
    <col min="15106" max="15115" width="10.7109375" customWidth="1"/>
    <col min="15116" max="15121" width="9.140625" hidden="1" customWidth="1"/>
    <col min="15122" max="15360" width="9.140625" hidden="1"/>
    <col min="15361" max="15361" width="13.7109375" customWidth="1"/>
    <col min="15362" max="15371" width="10.7109375" customWidth="1"/>
    <col min="15372" max="15377" width="9.140625" hidden="1" customWidth="1"/>
    <col min="15378" max="15616" width="9.140625" hidden="1"/>
    <col min="15617" max="15617" width="13.7109375" customWidth="1"/>
    <col min="15618" max="15627" width="10.7109375" customWidth="1"/>
    <col min="15628" max="15633" width="9.140625" hidden="1" customWidth="1"/>
    <col min="15634" max="15872" width="9.140625" hidden="1"/>
    <col min="15873" max="15873" width="13.7109375" customWidth="1"/>
    <col min="15874" max="15883" width="10.7109375" customWidth="1"/>
    <col min="15884" max="15889" width="9.140625" hidden="1" customWidth="1"/>
    <col min="15890" max="16128" width="9.140625" hidden="1"/>
    <col min="16129" max="16129" width="13.7109375" customWidth="1"/>
    <col min="16130" max="16139" width="10.7109375" customWidth="1"/>
    <col min="16140" max="16145" width="9.140625" hidden="1" customWidth="1"/>
    <col min="16146" max="16384" width="9.140625" hidden="1"/>
  </cols>
  <sheetData>
    <row r="1" spans="1:16145" ht="41.25" customHeight="1" x14ac:dyDescent="0.25">
      <c r="A1" s="722" t="s">
        <v>1005</v>
      </c>
      <c r="B1" s="723"/>
      <c r="C1" s="723"/>
      <c r="D1" s="723"/>
      <c r="E1" s="723"/>
      <c r="F1" s="723"/>
      <c r="G1" s="723"/>
      <c r="H1" s="723"/>
      <c r="I1" s="723"/>
      <c r="J1" s="723"/>
      <c r="K1" s="723"/>
      <c r="L1" s="723"/>
      <c r="M1" s="723"/>
      <c r="N1" s="724"/>
    </row>
    <row r="2" spans="1:16145" ht="18.75" x14ac:dyDescent="0.3">
      <c r="A2" s="725" t="s">
        <v>1168</v>
      </c>
      <c r="B2" s="725"/>
      <c r="C2" s="725"/>
      <c r="D2" s="726"/>
      <c r="E2" s="724"/>
      <c r="F2" s="724"/>
      <c r="G2" s="724"/>
      <c r="H2" s="724"/>
      <c r="I2" s="724"/>
      <c r="J2" s="724"/>
      <c r="K2" s="724"/>
      <c r="L2" s="724"/>
      <c r="M2" s="724"/>
      <c r="N2" s="724"/>
    </row>
    <row r="3" spans="1:16145" s="261" customFormat="1" ht="5.25" customHeight="1" x14ac:dyDescent="0.25">
      <c r="A3" s="727"/>
      <c r="B3" s="727"/>
      <c r="C3" s="727"/>
      <c r="D3" s="727"/>
      <c r="E3" s="727"/>
      <c r="F3" s="262"/>
      <c r="G3" s="262"/>
      <c r="H3" s="262"/>
      <c r="I3" s="262"/>
      <c r="J3" s="262"/>
      <c r="K3" s="262"/>
      <c r="L3"/>
      <c r="M3"/>
    </row>
    <row r="4" spans="1:16145" s="261" customFormat="1" ht="15" x14ac:dyDescent="0.25">
      <c r="A4" s="728" t="s">
        <v>1006</v>
      </c>
      <c r="B4" s="728" t="s">
        <v>1007</v>
      </c>
      <c r="C4" s="729" t="s">
        <v>1008</v>
      </c>
      <c r="D4" s="730"/>
      <c r="E4" s="730"/>
      <c r="F4" s="730"/>
      <c r="G4" s="730"/>
      <c r="H4" s="730"/>
      <c r="I4" s="730"/>
      <c r="J4" s="730"/>
      <c r="K4" s="730"/>
      <c r="L4" s="730"/>
      <c r="M4" s="730"/>
      <c r="N4" s="263"/>
      <c r="O4" s="711"/>
      <c r="P4" s="711"/>
    </row>
    <row r="5" spans="1:16145" s="261" customFormat="1" ht="15.75" thickBot="1" x14ac:dyDescent="0.3">
      <c r="A5" s="728"/>
      <c r="B5" s="728"/>
      <c r="C5" s="264" t="s">
        <v>1009</v>
      </c>
      <c r="D5" s="264" t="s">
        <v>1010</v>
      </c>
      <c r="E5" s="264" t="s">
        <v>1011</v>
      </c>
      <c r="F5" s="264" t="s">
        <v>1012</v>
      </c>
      <c r="G5" s="264" t="s">
        <v>1013</v>
      </c>
      <c r="H5" s="264" t="s">
        <v>1014</v>
      </c>
      <c r="I5" s="264" t="s">
        <v>1015</v>
      </c>
      <c r="J5" s="264" t="s">
        <v>1016</v>
      </c>
      <c r="K5" s="264" t="s">
        <v>1017</v>
      </c>
      <c r="L5" s="265" t="s">
        <v>1017</v>
      </c>
      <c r="M5" s="265" t="e">
        <v>#REF!</v>
      </c>
      <c r="N5" s="265" t="e">
        <v>#REF!</v>
      </c>
      <c r="O5" s="711"/>
      <c r="P5" s="711"/>
    </row>
    <row r="6" spans="1:16145" s="261" customFormat="1" ht="15.75" thickBot="1" x14ac:dyDescent="0.3">
      <c r="A6" s="712" t="s">
        <v>1018</v>
      </c>
      <c r="B6" s="713"/>
      <c r="C6" s="713"/>
      <c r="D6" s="713"/>
      <c r="E6" s="713"/>
      <c r="F6" s="713"/>
      <c r="G6" s="713"/>
      <c r="H6" s="713"/>
      <c r="I6" s="713"/>
      <c r="J6" s="713"/>
      <c r="K6" s="713"/>
      <c r="L6" s="713"/>
      <c r="M6" s="713"/>
      <c r="N6" s="714"/>
    </row>
    <row r="7" spans="1:16145" s="261" customFormat="1" ht="15.75" thickBot="1" x14ac:dyDescent="0.3">
      <c r="A7" s="486" t="s">
        <v>1024</v>
      </c>
      <c r="B7" s="487" t="s">
        <v>717</v>
      </c>
      <c r="C7" s="488"/>
      <c r="D7" s="488"/>
      <c r="E7" s="488"/>
      <c r="F7" s="488"/>
      <c r="G7" s="488"/>
      <c r="H7" s="488"/>
      <c r="I7" s="488"/>
      <c r="J7" s="488"/>
      <c r="K7" s="489">
        <v>4.84</v>
      </c>
      <c r="L7" s="510"/>
      <c r="M7" s="510"/>
      <c r="N7" s="511"/>
    </row>
    <row r="8" spans="1:16145" s="261" customFormat="1" ht="15.75" thickBot="1" x14ac:dyDescent="0.3">
      <c r="A8" s="493" t="s">
        <v>1019</v>
      </c>
      <c r="B8" s="485" t="s">
        <v>1111</v>
      </c>
      <c r="C8" s="571"/>
      <c r="D8" s="571"/>
      <c r="E8" s="571"/>
      <c r="F8" s="571"/>
      <c r="G8" s="571"/>
      <c r="H8" s="571"/>
      <c r="I8" s="571"/>
      <c r="J8" s="571"/>
      <c r="K8" s="570">
        <v>7.5</v>
      </c>
      <c r="L8" s="510"/>
      <c r="M8" s="510"/>
      <c r="N8" s="511"/>
    </row>
    <row r="9" spans="1:16145" s="261" customFormat="1" ht="15.75" thickBot="1" x14ac:dyDescent="0.3">
      <c r="A9" s="490" t="s">
        <v>1019</v>
      </c>
      <c r="B9" s="491" t="s">
        <v>754</v>
      </c>
      <c r="C9" s="386"/>
      <c r="D9" s="386"/>
      <c r="E9" s="386"/>
      <c r="F9" s="386"/>
      <c r="G9" s="386"/>
      <c r="H9" s="386"/>
      <c r="I9" s="386"/>
      <c r="J9" s="386"/>
      <c r="K9" s="387">
        <v>5.46</v>
      </c>
      <c r="L9" s="347"/>
      <c r="M9" s="347"/>
      <c r="N9" s="348"/>
    </row>
    <row r="10" spans="1:16145" s="261" customFormat="1" ht="15.75" thickBot="1" x14ac:dyDescent="0.3">
      <c r="A10" s="715" t="s">
        <v>1020</v>
      </c>
      <c r="B10" s="716"/>
      <c r="C10" s="716"/>
      <c r="D10" s="716"/>
      <c r="E10" s="716"/>
      <c r="F10" s="716"/>
      <c r="G10" s="716"/>
      <c r="H10" s="716"/>
      <c r="I10" s="716"/>
      <c r="J10" s="716"/>
      <c r="K10" s="716"/>
      <c r="L10" s="717"/>
      <c r="M10" s="717"/>
      <c r="N10" s="718"/>
    </row>
    <row r="11" spans="1:16145" s="573" customFormat="1" ht="15" x14ac:dyDescent="0.25">
      <c r="A11" s="486" t="s">
        <v>1019</v>
      </c>
      <c r="B11" s="487" t="s">
        <v>748</v>
      </c>
      <c r="C11" s="488"/>
      <c r="D11" s="488"/>
      <c r="E11" s="488"/>
      <c r="F11" s="488"/>
      <c r="G11" s="488"/>
      <c r="H11" s="488"/>
      <c r="I11" s="488"/>
      <c r="J11" s="488"/>
      <c r="K11" s="489">
        <v>4.53</v>
      </c>
      <c r="L11" s="512"/>
      <c r="M11" s="512"/>
      <c r="N11" s="512"/>
    </row>
    <row r="12" spans="1:16145" ht="15.75" thickBot="1" x14ac:dyDescent="0.3">
      <c r="A12" s="490" t="s">
        <v>1019</v>
      </c>
      <c r="B12" s="491" t="s">
        <v>759</v>
      </c>
      <c r="C12" s="386"/>
      <c r="D12" s="386"/>
      <c r="E12" s="386"/>
      <c r="F12" s="386"/>
      <c r="G12" s="386"/>
      <c r="H12" s="386"/>
      <c r="I12" s="386"/>
      <c r="J12" s="386"/>
      <c r="K12" s="387">
        <v>5.0999999999999996</v>
      </c>
      <c r="L12" s="281">
        <v>8.5</v>
      </c>
      <c r="M12" s="281" t="e">
        <v>#REF!</v>
      </c>
      <c r="N12" s="281" t="e">
        <v>#REF!</v>
      </c>
    </row>
    <row r="13" spans="1:16145" s="261" customFormat="1" ht="15.75" thickBot="1" x14ac:dyDescent="0.3">
      <c r="A13" s="719" t="s">
        <v>1021</v>
      </c>
      <c r="B13" s="720"/>
      <c r="C13" s="720"/>
      <c r="D13" s="720"/>
      <c r="E13" s="720"/>
      <c r="F13" s="720"/>
      <c r="G13" s="720"/>
      <c r="H13" s="720"/>
      <c r="I13" s="720"/>
      <c r="J13" s="720"/>
      <c r="K13" s="720"/>
      <c r="L13" s="720"/>
      <c r="M13" s="720"/>
      <c r="N13" s="721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</row>
    <row r="14" spans="1:16145" s="261" customFormat="1" ht="6.75" customHeight="1" x14ac:dyDescent="0.25">
      <c r="A14" s="266"/>
      <c r="B14" s="266"/>
      <c r="C14" s="266"/>
      <c r="D14" s="266"/>
      <c r="E14" s="267"/>
      <c r="F14" s="266"/>
      <c r="G14" s="266"/>
      <c r="H14" s="266"/>
      <c r="I14" s="266"/>
      <c r="J14" s="266"/>
      <c r="K14" s="266"/>
      <c r="L14" s="268"/>
      <c r="M14" s="269"/>
      <c r="N14" s="269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</row>
    <row r="15" spans="1:16145" s="261" customFormat="1" ht="15" hidden="1" x14ac:dyDescent="0.25">
      <c r="A15" t="s">
        <v>1022</v>
      </c>
      <c r="B15"/>
      <c r="C15"/>
      <c r="D15"/>
      <c r="E15"/>
      <c r="F15"/>
      <c r="G15"/>
      <c r="H15"/>
      <c r="I15"/>
      <c r="J15"/>
      <c r="K15"/>
      <c r="L15"/>
      <c r="M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</row>
    <row r="16" spans="1:16145" s="261" customFormat="1" ht="15" x14ac:dyDescent="0.25">
      <c r="A16" s="140" t="s">
        <v>990</v>
      </c>
      <c r="B16"/>
      <c r="C16"/>
      <c r="D16"/>
      <c r="E16"/>
      <c r="F16"/>
      <c r="G16"/>
      <c r="H16"/>
      <c r="I16"/>
      <c r="J16"/>
      <c r="K16"/>
      <c r="L16"/>
      <c r="M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</row>
    <row r="17" spans="1:16145" s="261" customFormat="1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</row>
    <row r="18" spans="1:16145" s="261" customFormat="1" ht="1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</row>
    <row r="19" spans="1:16145" s="261" customFormat="1" ht="1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</row>
    <row r="20" spans="1:16145" s="261" customFormat="1" ht="1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</row>
    <row r="21" spans="1:16145" ht="15" customHeight="1" x14ac:dyDescent="0.25"/>
    <row r="22" spans="1:16145" ht="15" customHeight="1" x14ac:dyDescent="0.25"/>
    <row r="23" spans="1:16145" ht="15" customHeight="1" x14ac:dyDescent="0.25"/>
    <row r="24" spans="1:16145" ht="15" customHeight="1" x14ac:dyDescent="0.25"/>
    <row r="25" spans="1:16145" ht="15" customHeight="1" x14ac:dyDescent="0.25"/>
    <row r="26" spans="1:16145" ht="15" customHeight="1" x14ac:dyDescent="0.25"/>
    <row r="27" spans="1:16145" ht="15" customHeight="1" x14ac:dyDescent="0.25"/>
    <row r="28" spans="1:16145" ht="15" customHeight="1" x14ac:dyDescent="0.25"/>
    <row r="29" spans="1:16145" ht="15" customHeight="1" x14ac:dyDescent="0.25"/>
    <row r="30" spans="1:16145" ht="15" customHeight="1" x14ac:dyDescent="0.25"/>
    <row r="31" spans="1:16145" ht="15" customHeight="1" x14ac:dyDescent="0.25"/>
    <row r="32" spans="1:1614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</sheetData>
  <mergeCells count="11">
    <mergeCell ref="A1:N1"/>
    <mergeCell ref="A2:N2"/>
    <mergeCell ref="A3:E3"/>
    <mergeCell ref="A4:A5"/>
    <mergeCell ref="B4:B5"/>
    <mergeCell ref="C4:M4"/>
    <mergeCell ref="O4:O5"/>
    <mergeCell ref="P4:P5"/>
    <mergeCell ref="A6:N6"/>
    <mergeCell ref="A10:N10"/>
    <mergeCell ref="A13:N1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Y550"/>
  <sheetViews>
    <sheetView zoomScaleNormal="100" workbookViewId="0">
      <selection sqref="A1:N1"/>
    </sheetView>
  </sheetViews>
  <sheetFormatPr baseColWidth="10" defaultColWidth="0" defaultRowHeight="15" zeroHeight="1" x14ac:dyDescent="0.25"/>
  <cols>
    <col min="1" max="1" width="13.7109375" customWidth="1"/>
    <col min="2" max="2" width="17.85546875" customWidth="1"/>
    <col min="3" max="10" width="10.7109375" customWidth="1"/>
    <col min="11" max="11" width="15.42578125" customWidth="1"/>
    <col min="12" max="12" width="10.42578125" hidden="1" customWidth="1"/>
    <col min="13" max="13" width="10.7109375" hidden="1" customWidth="1"/>
    <col min="14" max="14" width="10.5703125" style="261" hidden="1" customWidth="1"/>
    <col min="15" max="17" width="9.140625" style="261" hidden="1" customWidth="1"/>
    <col min="18" max="256" width="9.140625" hidden="1"/>
    <col min="257" max="257" width="13.7109375" customWidth="1"/>
    <col min="258" max="267" width="10.7109375" customWidth="1"/>
    <col min="268" max="273" width="9.140625" hidden="1" customWidth="1"/>
    <col min="274" max="512" width="9.140625" hidden="1"/>
    <col min="513" max="513" width="13.7109375" customWidth="1"/>
    <col min="514" max="523" width="10.7109375" customWidth="1"/>
    <col min="524" max="529" width="9.140625" hidden="1" customWidth="1"/>
    <col min="530" max="768" width="9.140625" hidden="1"/>
    <col min="769" max="769" width="13.7109375" customWidth="1"/>
    <col min="770" max="779" width="10.7109375" customWidth="1"/>
    <col min="780" max="785" width="9.140625" hidden="1" customWidth="1"/>
    <col min="786" max="1024" width="9.140625" hidden="1"/>
    <col min="1025" max="1025" width="13.7109375" customWidth="1"/>
    <col min="1026" max="1035" width="10.7109375" customWidth="1"/>
    <col min="1036" max="1041" width="9.140625" hidden="1" customWidth="1"/>
    <col min="1042" max="1280" width="9.140625" hidden="1"/>
    <col min="1281" max="1281" width="13.7109375" customWidth="1"/>
    <col min="1282" max="1291" width="10.7109375" customWidth="1"/>
    <col min="1292" max="1297" width="9.140625" hidden="1" customWidth="1"/>
    <col min="1298" max="1536" width="9.140625" hidden="1"/>
    <col min="1537" max="1537" width="13.7109375" customWidth="1"/>
    <col min="1538" max="1547" width="10.7109375" customWidth="1"/>
    <col min="1548" max="1553" width="9.140625" hidden="1" customWidth="1"/>
    <col min="1554" max="1792" width="9.140625" hidden="1"/>
    <col min="1793" max="1793" width="13.7109375" customWidth="1"/>
    <col min="1794" max="1803" width="10.7109375" customWidth="1"/>
    <col min="1804" max="1809" width="9.140625" hidden="1" customWidth="1"/>
    <col min="1810" max="2048" width="9.140625" hidden="1"/>
    <col min="2049" max="2049" width="13.7109375" customWidth="1"/>
    <col min="2050" max="2059" width="10.7109375" customWidth="1"/>
    <col min="2060" max="2065" width="9.140625" hidden="1" customWidth="1"/>
    <col min="2066" max="2304" width="9.140625" hidden="1"/>
    <col min="2305" max="2305" width="13.7109375" customWidth="1"/>
    <col min="2306" max="2315" width="10.7109375" customWidth="1"/>
    <col min="2316" max="2321" width="9.140625" hidden="1" customWidth="1"/>
    <col min="2322" max="2560" width="9.140625" hidden="1"/>
    <col min="2561" max="2561" width="13.7109375" customWidth="1"/>
    <col min="2562" max="2571" width="10.7109375" customWidth="1"/>
    <col min="2572" max="2577" width="9.140625" hidden="1" customWidth="1"/>
    <col min="2578" max="2816" width="9.140625" hidden="1"/>
    <col min="2817" max="2817" width="13.7109375" customWidth="1"/>
    <col min="2818" max="2827" width="10.7109375" customWidth="1"/>
    <col min="2828" max="2833" width="9.140625" hidden="1" customWidth="1"/>
    <col min="2834" max="3072" width="9.140625" hidden="1"/>
    <col min="3073" max="3073" width="13.7109375" customWidth="1"/>
    <col min="3074" max="3083" width="10.7109375" customWidth="1"/>
    <col min="3084" max="3089" width="9.140625" hidden="1" customWidth="1"/>
    <col min="3090" max="3328" width="9.140625" hidden="1"/>
    <col min="3329" max="3329" width="13.7109375" customWidth="1"/>
    <col min="3330" max="3339" width="10.7109375" customWidth="1"/>
    <col min="3340" max="3345" width="9.140625" hidden="1" customWidth="1"/>
    <col min="3346" max="3584" width="9.140625" hidden="1"/>
    <col min="3585" max="3585" width="13.7109375" customWidth="1"/>
    <col min="3586" max="3595" width="10.7109375" customWidth="1"/>
    <col min="3596" max="3601" width="9.140625" hidden="1" customWidth="1"/>
    <col min="3602" max="3840" width="9.140625" hidden="1"/>
    <col min="3841" max="3841" width="13.7109375" customWidth="1"/>
    <col min="3842" max="3851" width="10.7109375" customWidth="1"/>
    <col min="3852" max="3857" width="9.140625" hidden="1" customWidth="1"/>
    <col min="3858" max="4096" width="9.140625" hidden="1"/>
    <col min="4097" max="4097" width="13.7109375" customWidth="1"/>
    <col min="4098" max="4107" width="10.7109375" customWidth="1"/>
    <col min="4108" max="4113" width="9.140625" hidden="1" customWidth="1"/>
    <col min="4114" max="4352" width="9.140625" hidden="1"/>
    <col min="4353" max="4353" width="13.7109375" customWidth="1"/>
    <col min="4354" max="4363" width="10.7109375" customWidth="1"/>
    <col min="4364" max="4369" width="9.140625" hidden="1" customWidth="1"/>
    <col min="4370" max="4608" width="9.140625" hidden="1"/>
    <col min="4609" max="4609" width="13.7109375" customWidth="1"/>
    <col min="4610" max="4619" width="10.7109375" customWidth="1"/>
    <col min="4620" max="4625" width="9.140625" hidden="1" customWidth="1"/>
    <col min="4626" max="4864" width="9.140625" hidden="1"/>
    <col min="4865" max="4865" width="13.7109375" customWidth="1"/>
    <col min="4866" max="4875" width="10.7109375" customWidth="1"/>
    <col min="4876" max="4881" width="9.140625" hidden="1" customWidth="1"/>
    <col min="4882" max="5120" width="9.140625" hidden="1"/>
    <col min="5121" max="5121" width="13.7109375" customWidth="1"/>
    <col min="5122" max="5131" width="10.7109375" customWidth="1"/>
    <col min="5132" max="5137" width="9.140625" hidden="1" customWidth="1"/>
    <col min="5138" max="5376" width="9.140625" hidden="1"/>
    <col min="5377" max="5377" width="13.7109375" customWidth="1"/>
    <col min="5378" max="5387" width="10.7109375" customWidth="1"/>
    <col min="5388" max="5393" width="9.140625" hidden="1" customWidth="1"/>
    <col min="5394" max="5632" width="9.140625" hidden="1"/>
    <col min="5633" max="5633" width="13.7109375" customWidth="1"/>
    <col min="5634" max="5643" width="10.7109375" customWidth="1"/>
    <col min="5644" max="5649" width="9.140625" hidden="1" customWidth="1"/>
    <col min="5650" max="5888" width="9.140625" hidden="1"/>
    <col min="5889" max="5889" width="13.7109375" customWidth="1"/>
    <col min="5890" max="5899" width="10.7109375" customWidth="1"/>
    <col min="5900" max="5905" width="9.140625" hidden="1" customWidth="1"/>
    <col min="5906" max="6144" width="9.140625" hidden="1"/>
    <col min="6145" max="6145" width="13.7109375" customWidth="1"/>
    <col min="6146" max="6155" width="10.7109375" customWidth="1"/>
    <col min="6156" max="6161" width="9.140625" hidden="1" customWidth="1"/>
    <col min="6162" max="6400" width="9.140625" hidden="1"/>
    <col min="6401" max="6401" width="13.7109375" customWidth="1"/>
    <col min="6402" max="6411" width="10.7109375" customWidth="1"/>
    <col min="6412" max="6417" width="9.140625" hidden="1" customWidth="1"/>
    <col min="6418" max="6656" width="9.140625" hidden="1"/>
    <col min="6657" max="6657" width="13.7109375" customWidth="1"/>
    <col min="6658" max="6667" width="10.7109375" customWidth="1"/>
    <col min="6668" max="6673" width="9.140625" hidden="1" customWidth="1"/>
    <col min="6674" max="6912" width="9.140625" hidden="1"/>
    <col min="6913" max="6913" width="13.7109375" customWidth="1"/>
    <col min="6914" max="6923" width="10.7109375" customWidth="1"/>
    <col min="6924" max="6929" width="9.140625" hidden="1" customWidth="1"/>
    <col min="6930" max="7168" width="9.140625" hidden="1"/>
    <col min="7169" max="7169" width="13.7109375" customWidth="1"/>
    <col min="7170" max="7179" width="10.7109375" customWidth="1"/>
    <col min="7180" max="7185" width="9.140625" hidden="1" customWidth="1"/>
    <col min="7186" max="7424" width="9.140625" hidden="1"/>
    <col min="7425" max="7425" width="13.7109375" customWidth="1"/>
    <col min="7426" max="7435" width="10.7109375" customWidth="1"/>
    <col min="7436" max="7441" width="9.140625" hidden="1" customWidth="1"/>
    <col min="7442" max="7680" width="9.140625" hidden="1"/>
    <col min="7681" max="7681" width="13.7109375" customWidth="1"/>
    <col min="7682" max="7691" width="10.7109375" customWidth="1"/>
    <col min="7692" max="7697" width="9.140625" hidden="1" customWidth="1"/>
    <col min="7698" max="7936" width="9.140625" hidden="1"/>
    <col min="7937" max="7937" width="13.7109375" customWidth="1"/>
    <col min="7938" max="7947" width="10.7109375" customWidth="1"/>
    <col min="7948" max="7953" width="9.140625" hidden="1" customWidth="1"/>
    <col min="7954" max="8192" width="9.140625" hidden="1"/>
    <col min="8193" max="8193" width="13.7109375" customWidth="1"/>
    <col min="8194" max="8203" width="10.7109375" customWidth="1"/>
    <col min="8204" max="8209" width="9.140625" hidden="1" customWidth="1"/>
    <col min="8210" max="8448" width="9.140625" hidden="1"/>
    <col min="8449" max="8449" width="13.7109375" customWidth="1"/>
    <col min="8450" max="8459" width="10.7109375" customWidth="1"/>
    <col min="8460" max="8465" width="9.140625" hidden="1" customWidth="1"/>
    <col min="8466" max="8704" width="9.140625" hidden="1"/>
    <col min="8705" max="8705" width="13.7109375" customWidth="1"/>
    <col min="8706" max="8715" width="10.7109375" customWidth="1"/>
    <col min="8716" max="8721" width="9.140625" hidden="1" customWidth="1"/>
    <col min="8722" max="8960" width="9.140625" hidden="1"/>
    <col min="8961" max="8961" width="13.7109375" customWidth="1"/>
    <col min="8962" max="8971" width="10.7109375" customWidth="1"/>
    <col min="8972" max="8977" width="9.140625" hidden="1" customWidth="1"/>
    <col min="8978" max="9216" width="9.140625" hidden="1"/>
    <col min="9217" max="9217" width="13.7109375" customWidth="1"/>
    <col min="9218" max="9227" width="10.7109375" customWidth="1"/>
    <col min="9228" max="9233" width="9.140625" hidden="1" customWidth="1"/>
    <col min="9234" max="9472" width="9.140625" hidden="1"/>
    <col min="9473" max="9473" width="13.7109375" customWidth="1"/>
    <col min="9474" max="9483" width="10.7109375" customWidth="1"/>
    <col min="9484" max="9489" width="9.140625" hidden="1" customWidth="1"/>
    <col min="9490" max="9728" width="9.140625" hidden="1"/>
    <col min="9729" max="9729" width="13.7109375" customWidth="1"/>
    <col min="9730" max="9739" width="10.7109375" customWidth="1"/>
    <col min="9740" max="9745" width="9.140625" hidden="1" customWidth="1"/>
    <col min="9746" max="9984" width="9.140625" hidden="1"/>
    <col min="9985" max="9985" width="13.7109375" customWidth="1"/>
    <col min="9986" max="9995" width="10.7109375" customWidth="1"/>
    <col min="9996" max="10001" width="9.140625" hidden="1" customWidth="1"/>
    <col min="10002" max="10240" width="9.140625" hidden="1"/>
    <col min="10241" max="10241" width="13.7109375" customWidth="1"/>
    <col min="10242" max="10251" width="10.7109375" customWidth="1"/>
    <col min="10252" max="10257" width="9.140625" hidden="1" customWidth="1"/>
    <col min="10258" max="10496" width="9.140625" hidden="1"/>
    <col min="10497" max="10497" width="13.7109375" customWidth="1"/>
    <col min="10498" max="10507" width="10.7109375" customWidth="1"/>
    <col min="10508" max="10513" width="9.140625" hidden="1" customWidth="1"/>
    <col min="10514" max="10752" width="9.140625" hidden="1"/>
    <col min="10753" max="10753" width="13.7109375" customWidth="1"/>
    <col min="10754" max="10763" width="10.7109375" customWidth="1"/>
    <col min="10764" max="10769" width="9.140625" hidden="1" customWidth="1"/>
    <col min="10770" max="11008" width="9.140625" hidden="1"/>
    <col min="11009" max="11009" width="13.7109375" customWidth="1"/>
    <col min="11010" max="11019" width="10.7109375" customWidth="1"/>
    <col min="11020" max="11025" width="9.140625" hidden="1" customWidth="1"/>
    <col min="11026" max="11264" width="9.140625" hidden="1"/>
    <col min="11265" max="11265" width="13.7109375" customWidth="1"/>
    <col min="11266" max="11275" width="10.7109375" customWidth="1"/>
    <col min="11276" max="11281" width="9.140625" hidden="1" customWidth="1"/>
    <col min="11282" max="11520" width="9.140625" hidden="1"/>
    <col min="11521" max="11521" width="13.7109375" customWidth="1"/>
    <col min="11522" max="11531" width="10.7109375" customWidth="1"/>
    <col min="11532" max="11537" width="9.140625" hidden="1" customWidth="1"/>
    <col min="11538" max="11776" width="9.140625" hidden="1"/>
    <col min="11777" max="11777" width="13.7109375" customWidth="1"/>
    <col min="11778" max="11787" width="10.7109375" customWidth="1"/>
    <col min="11788" max="11793" width="9.140625" hidden="1" customWidth="1"/>
    <col min="11794" max="12032" width="9.140625" hidden="1"/>
    <col min="12033" max="12033" width="13.7109375" customWidth="1"/>
    <col min="12034" max="12043" width="10.7109375" customWidth="1"/>
    <col min="12044" max="12049" width="9.140625" hidden="1" customWidth="1"/>
    <col min="12050" max="12288" width="9.140625" hidden="1"/>
    <col min="12289" max="12289" width="13.7109375" customWidth="1"/>
    <col min="12290" max="12299" width="10.7109375" customWidth="1"/>
    <col min="12300" max="12305" width="9.140625" hidden="1" customWidth="1"/>
    <col min="12306" max="12544" width="9.140625" hidden="1"/>
    <col min="12545" max="12545" width="13.7109375" customWidth="1"/>
    <col min="12546" max="12555" width="10.7109375" customWidth="1"/>
    <col min="12556" max="12561" width="9.140625" hidden="1" customWidth="1"/>
    <col min="12562" max="12800" width="9.140625" hidden="1"/>
    <col min="12801" max="12801" width="13.7109375" customWidth="1"/>
    <col min="12802" max="12811" width="10.7109375" customWidth="1"/>
    <col min="12812" max="12817" width="9.140625" hidden="1" customWidth="1"/>
    <col min="12818" max="13056" width="9.140625" hidden="1"/>
    <col min="13057" max="13057" width="13.7109375" customWidth="1"/>
    <col min="13058" max="13067" width="10.7109375" customWidth="1"/>
    <col min="13068" max="13073" width="9.140625" hidden="1" customWidth="1"/>
    <col min="13074" max="13312" width="9.140625" hidden="1"/>
    <col min="13313" max="13313" width="13.7109375" customWidth="1"/>
    <col min="13314" max="13323" width="10.7109375" customWidth="1"/>
    <col min="13324" max="13329" width="9.140625" hidden="1" customWidth="1"/>
    <col min="13330" max="13568" width="9.140625" hidden="1"/>
    <col min="13569" max="13569" width="13.7109375" customWidth="1"/>
    <col min="13570" max="13579" width="10.7109375" customWidth="1"/>
    <col min="13580" max="13585" width="9.140625" hidden="1" customWidth="1"/>
    <col min="13586" max="13824" width="9.140625" hidden="1"/>
    <col min="13825" max="13825" width="13.7109375" customWidth="1"/>
    <col min="13826" max="13835" width="10.7109375" customWidth="1"/>
    <col min="13836" max="13841" width="9.140625" hidden="1" customWidth="1"/>
    <col min="13842" max="14080" width="9.140625" hidden="1"/>
    <col min="14081" max="14081" width="13.7109375" customWidth="1"/>
    <col min="14082" max="14091" width="10.7109375" customWidth="1"/>
    <col min="14092" max="14097" width="9.140625" hidden="1" customWidth="1"/>
    <col min="14098" max="14336" width="9.140625" hidden="1"/>
    <col min="14337" max="14337" width="13.7109375" customWidth="1"/>
    <col min="14338" max="14347" width="10.7109375" customWidth="1"/>
    <col min="14348" max="14353" width="9.140625" hidden="1" customWidth="1"/>
    <col min="14354" max="14592" width="9.140625" hidden="1"/>
    <col min="14593" max="14593" width="13.7109375" customWidth="1"/>
    <col min="14594" max="14603" width="10.7109375" customWidth="1"/>
    <col min="14604" max="14609" width="9.140625" hidden="1" customWidth="1"/>
    <col min="14610" max="14848" width="9.140625" hidden="1"/>
    <col min="14849" max="14849" width="13.7109375" customWidth="1"/>
    <col min="14850" max="14859" width="10.7109375" customWidth="1"/>
    <col min="14860" max="14865" width="9.140625" hidden="1" customWidth="1"/>
    <col min="14866" max="15104" width="9.140625" hidden="1"/>
    <col min="15105" max="15105" width="13.7109375" customWidth="1"/>
    <col min="15106" max="15115" width="10.7109375" customWidth="1"/>
    <col min="15116" max="15121" width="9.140625" hidden="1" customWidth="1"/>
    <col min="15122" max="15360" width="9.140625" hidden="1"/>
    <col min="15361" max="15361" width="13.7109375" customWidth="1"/>
    <col min="15362" max="15371" width="10.7109375" customWidth="1"/>
    <col min="15372" max="15377" width="9.140625" hidden="1" customWidth="1"/>
    <col min="15378" max="15616" width="9.140625" hidden="1"/>
    <col min="15617" max="15617" width="13.7109375" customWidth="1"/>
    <col min="15618" max="15627" width="10.7109375" customWidth="1"/>
    <col min="15628" max="15633" width="9.140625" hidden="1" customWidth="1"/>
    <col min="15634" max="15872" width="9.140625" hidden="1"/>
    <col min="15873" max="15873" width="13.7109375" customWidth="1"/>
    <col min="15874" max="15883" width="10.7109375" customWidth="1"/>
    <col min="15884" max="15889" width="9.140625" hidden="1" customWidth="1"/>
    <col min="15890" max="16128" width="9.140625" hidden="1"/>
    <col min="16129" max="16129" width="13.7109375" customWidth="1"/>
    <col min="16130" max="16139" width="10.7109375" customWidth="1"/>
    <col min="16140" max="16145" width="9.140625" hidden="1" customWidth="1"/>
    <col min="16146" max="16384" width="9.140625" hidden="1"/>
  </cols>
  <sheetData>
    <row r="1" spans="1:268" ht="49.5" customHeight="1" x14ac:dyDescent="0.25">
      <c r="A1" s="738" t="s">
        <v>1023</v>
      </c>
      <c r="B1" s="739"/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40"/>
    </row>
    <row r="2" spans="1:268" ht="18.75" x14ac:dyDescent="0.3">
      <c r="A2" s="741" t="s">
        <v>1168</v>
      </c>
      <c r="B2" s="725"/>
      <c r="C2" s="725"/>
      <c r="D2" s="742"/>
      <c r="E2" s="743"/>
      <c r="F2" s="743"/>
      <c r="G2" s="743"/>
      <c r="H2" s="743"/>
      <c r="I2" s="743"/>
      <c r="J2" s="743"/>
      <c r="K2" s="743"/>
      <c r="L2" s="743"/>
      <c r="M2" s="743"/>
      <c r="N2" s="744"/>
    </row>
    <row r="3" spans="1:268" ht="12" customHeight="1" x14ac:dyDescent="0.25">
      <c r="A3" s="745"/>
      <c r="B3" s="723"/>
      <c r="C3" s="723"/>
      <c r="D3" s="723"/>
      <c r="E3" s="723"/>
      <c r="F3" s="723"/>
      <c r="G3" s="723"/>
      <c r="H3" s="723"/>
      <c r="I3" s="723"/>
      <c r="J3" s="723"/>
      <c r="K3" s="723"/>
      <c r="L3" s="723"/>
      <c r="M3" s="723"/>
      <c r="N3" s="744"/>
    </row>
    <row r="4" spans="1:268" ht="5.25" customHeight="1" thickBot="1" x14ac:dyDescent="0.3">
      <c r="A4" s="746"/>
      <c r="B4" s="727"/>
      <c r="C4" s="727"/>
      <c r="D4" s="727"/>
      <c r="E4" s="727"/>
      <c r="F4" s="270"/>
      <c r="G4" s="270"/>
      <c r="H4" s="270"/>
      <c r="I4" s="270"/>
      <c r="J4" s="270"/>
      <c r="K4" s="270"/>
      <c r="L4" s="70"/>
      <c r="M4" s="70"/>
      <c r="N4" s="271"/>
    </row>
    <row r="5" spans="1:268" x14ac:dyDescent="0.25">
      <c r="A5" s="747" t="s">
        <v>1006</v>
      </c>
      <c r="B5" s="748" t="s">
        <v>1007</v>
      </c>
      <c r="C5" s="749" t="s">
        <v>1008</v>
      </c>
      <c r="D5" s="750"/>
      <c r="E5" s="750"/>
      <c r="F5" s="750"/>
      <c r="G5" s="750"/>
      <c r="H5" s="750"/>
      <c r="I5" s="750"/>
      <c r="J5" s="750"/>
      <c r="K5" s="750"/>
      <c r="L5" s="750"/>
      <c r="M5" s="750"/>
      <c r="N5" s="272"/>
      <c r="O5" s="711"/>
      <c r="P5" s="711"/>
    </row>
    <row r="6" spans="1:268" x14ac:dyDescent="0.25">
      <c r="A6" s="707"/>
      <c r="B6" s="708"/>
      <c r="C6" s="273" t="s">
        <v>1009</v>
      </c>
      <c r="D6" s="273" t="s">
        <v>1010</v>
      </c>
      <c r="E6" s="273" t="s">
        <v>1011</v>
      </c>
      <c r="F6" s="273" t="s">
        <v>1012</v>
      </c>
      <c r="G6" s="273" t="s">
        <v>1013</v>
      </c>
      <c r="H6" s="273" t="s">
        <v>1014</v>
      </c>
      <c r="I6" s="273" t="s">
        <v>1015</v>
      </c>
      <c r="J6" s="273" t="s">
        <v>1016</v>
      </c>
      <c r="K6" s="273" t="s">
        <v>1017</v>
      </c>
      <c r="L6" s="273" t="s">
        <v>1017</v>
      </c>
      <c r="M6" s="273" t="e">
        <v>#REF!</v>
      </c>
      <c r="N6" s="274" t="e">
        <v>#REF!</v>
      </c>
      <c r="O6" s="711"/>
      <c r="P6" s="711"/>
    </row>
    <row r="7" spans="1:268" ht="15.75" thickBot="1" x14ac:dyDescent="0.3">
      <c r="A7" s="731" t="s">
        <v>1018</v>
      </c>
      <c r="B7" s="732"/>
      <c r="C7" s="732"/>
      <c r="D7" s="732"/>
      <c r="E7" s="732"/>
      <c r="F7" s="732"/>
      <c r="G7" s="732"/>
      <c r="H7" s="732"/>
      <c r="I7" s="732"/>
      <c r="J7" s="732"/>
      <c r="K7" s="732"/>
      <c r="L7" s="733"/>
      <c r="M7" s="733"/>
      <c r="N7" s="734"/>
    </row>
    <row r="8" spans="1:268" x14ac:dyDescent="0.25">
      <c r="A8" s="486" t="s">
        <v>1024</v>
      </c>
      <c r="B8" s="487" t="s">
        <v>692</v>
      </c>
      <c r="C8" s="487"/>
      <c r="D8" s="487"/>
      <c r="E8" s="487"/>
      <c r="F8" s="487"/>
      <c r="G8" s="487"/>
      <c r="H8" s="487"/>
      <c r="I8" s="487"/>
      <c r="J8" s="487">
        <v>3.69</v>
      </c>
      <c r="K8" s="492">
        <v>3.74</v>
      </c>
      <c r="L8" s="275" t="e">
        <v>#REF!</v>
      </c>
      <c r="M8" s="275" t="e">
        <v>#REF!</v>
      </c>
      <c r="N8" s="275" t="e">
        <v>#REF!</v>
      </c>
      <c r="O8" s="276"/>
      <c r="P8" s="276"/>
      <c r="Q8" s="276"/>
      <c r="IX8" s="280"/>
      <c r="IY8" s="280"/>
      <c r="IZ8" s="384"/>
      <c r="JA8" s="384"/>
      <c r="JB8" s="384"/>
      <c r="JC8" s="384"/>
      <c r="JD8" s="384"/>
      <c r="JE8" s="384"/>
      <c r="JF8" s="384"/>
      <c r="JG8" s="384"/>
      <c r="JH8" s="384">
        <v>3.85</v>
      </c>
    </row>
    <row r="9" spans="1:268" x14ac:dyDescent="0.25">
      <c r="A9" s="493" t="s">
        <v>1024</v>
      </c>
      <c r="B9" s="485" t="s">
        <v>695</v>
      </c>
      <c r="C9" s="485"/>
      <c r="D9" s="485"/>
      <c r="E9" s="485"/>
      <c r="F9" s="485"/>
      <c r="G9" s="485"/>
      <c r="H9" s="485"/>
      <c r="I9" s="485"/>
      <c r="J9" s="485"/>
      <c r="K9" s="494">
        <v>4.2</v>
      </c>
      <c r="L9" s="275" t="e">
        <v>#REF!</v>
      </c>
      <c r="M9" s="275" t="e">
        <v>#REF!</v>
      </c>
      <c r="N9" s="275" t="e">
        <v>#REF!</v>
      </c>
      <c r="O9" s="276"/>
      <c r="P9" s="276"/>
      <c r="Q9" s="276"/>
      <c r="IX9" s="280"/>
      <c r="IY9" s="280"/>
      <c r="IZ9" s="384"/>
      <c r="JA9" s="384"/>
      <c r="JB9" s="384"/>
      <c r="JC9" s="384"/>
      <c r="JD9" s="384"/>
      <c r="JE9" s="384"/>
      <c r="JF9" s="384"/>
      <c r="JG9" s="384"/>
      <c r="JH9" s="384">
        <v>4.57</v>
      </c>
    </row>
    <row r="10" spans="1:268" x14ac:dyDescent="0.25">
      <c r="A10" s="493" t="s">
        <v>1024</v>
      </c>
      <c r="B10" s="485" t="s">
        <v>696</v>
      </c>
      <c r="C10" s="485"/>
      <c r="D10" s="485"/>
      <c r="E10" s="485"/>
      <c r="F10" s="485"/>
      <c r="G10" s="485"/>
      <c r="H10" s="485"/>
      <c r="I10" s="485"/>
      <c r="J10" s="485"/>
      <c r="K10" s="494">
        <v>4.9400000000000004</v>
      </c>
      <c r="L10" s="275" t="e">
        <v>#REF!</v>
      </c>
      <c r="M10" s="275" t="e">
        <v>#REF!</v>
      </c>
      <c r="N10" s="275" t="e">
        <v>#REF!</v>
      </c>
      <c r="O10" s="276"/>
      <c r="P10" s="276"/>
      <c r="Q10" s="276"/>
      <c r="IX10" s="280"/>
      <c r="IY10" s="280"/>
      <c r="IZ10" s="384"/>
      <c r="JA10" s="384"/>
      <c r="JB10" s="384"/>
      <c r="JC10" s="384"/>
      <c r="JD10" s="384"/>
      <c r="JE10" s="384"/>
      <c r="JF10" s="384"/>
      <c r="JG10" s="384"/>
      <c r="JH10" s="384">
        <v>5.87</v>
      </c>
    </row>
    <row r="11" spans="1:268" x14ac:dyDescent="0.25">
      <c r="A11" s="493" t="s">
        <v>1024</v>
      </c>
      <c r="B11" s="485" t="s">
        <v>697</v>
      </c>
      <c r="C11" s="485"/>
      <c r="D11" s="485"/>
      <c r="E11" s="485"/>
      <c r="F11" s="485"/>
      <c r="G11" s="485"/>
      <c r="H11" s="485"/>
      <c r="I11" s="485">
        <v>3.4</v>
      </c>
      <c r="J11" s="485"/>
      <c r="K11" s="494">
        <v>4.5999999999999996</v>
      </c>
      <c r="L11" s="275" t="e">
        <v>#REF!</v>
      </c>
      <c r="M11" s="275" t="e">
        <v>#REF!</v>
      </c>
      <c r="N11" s="275" t="e">
        <v>#REF!</v>
      </c>
      <c r="O11" s="276"/>
      <c r="P11" s="276"/>
      <c r="Q11" s="276"/>
      <c r="IX11" s="280"/>
      <c r="IY11" s="280"/>
      <c r="IZ11" s="384"/>
      <c r="JA11" s="384"/>
      <c r="JB11" s="384"/>
      <c r="JC11" s="384"/>
      <c r="JD11" s="384"/>
      <c r="JE11" s="384"/>
      <c r="JF11" s="384"/>
      <c r="JG11" s="384"/>
      <c r="JH11" s="384">
        <v>3.96</v>
      </c>
    </row>
    <row r="12" spans="1:268" x14ac:dyDescent="0.25">
      <c r="A12" s="493" t="s">
        <v>1024</v>
      </c>
      <c r="B12" s="485" t="s">
        <v>700</v>
      </c>
      <c r="C12" s="485"/>
      <c r="D12" s="485"/>
      <c r="E12" s="485"/>
      <c r="F12" s="485"/>
      <c r="G12" s="485"/>
      <c r="H12" s="485"/>
      <c r="I12" s="485"/>
      <c r="J12" s="485"/>
      <c r="K12" s="494">
        <v>5.75</v>
      </c>
      <c r="L12" s="275" t="e">
        <v>#REF!</v>
      </c>
      <c r="M12" s="275" t="e">
        <v>#REF!</v>
      </c>
      <c r="N12" s="275" t="e">
        <v>#REF!</v>
      </c>
      <c r="O12" s="276"/>
      <c r="P12" s="276"/>
      <c r="Q12" s="276"/>
      <c r="IX12" s="280"/>
      <c r="IY12" s="280"/>
      <c r="IZ12" s="384"/>
      <c r="JA12" s="384"/>
      <c r="JB12" s="384"/>
      <c r="JC12" s="384"/>
      <c r="JD12" s="384"/>
      <c r="JE12" s="384"/>
      <c r="JF12" s="384"/>
      <c r="JG12" s="384"/>
      <c r="JH12" s="384"/>
    </row>
    <row r="13" spans="1:268" x14ac:dyDescent="0.25">
      <c r="A13" s="493" t="s">
        <v>1024</v>
      </c>
      <c r="B13" s="485" t="s">
        <v>701</v>
      </c>
      <c r="C13" s="485"/>
      <c r="D13" s="485"/>
      <c r="E13" s="485"/>
      <c r="F13" s="485"/>
      <c r="G13" s="485"/>
      <c r="H13" s="485"/>
      <c r="I13" s="485"/>
      <c r="J13" s="485"/>
      <c r="K13" s="494">
        <v>5.52</v>
      </c>
      <c r="L13" s="275" t="e">
        <v>#REF!</v>
      </c>
      <c r="M13" s="275" t="e">
        <v>#REF!</v>
      </c>
      <c r="N13" s="275" t="e">
        <v>#REF!</v>
      </c>
      <c r="O13" s="276"/>
      <c r="P13" s="276"/>
      <c r="Q13" s="276"/>
      <c r="IX13" s="280"/>
      <c r="IY13" s="280"/>
      <c r="IZ13" s="384"/>
      <c r="JA13" s="384"/>
      <c r="JB13" s="384"/>
      <c r="JC13" s="384"/>
      <c r="JD13" s="384"/>
      <c r="JE13" s="384"/>
      <c r="JF13" s="384"/>
      <c r="JG13" s="384"/>
      <c r="JH13" s="384">
        <v>5.7</v>
      </c>
    </row>
    <row r="14" spans="1:268" x14ac:dyDescent="0.25">
      <c r="A14" s="493" t="s">
        <v>1024</v>
      </c>
      <c r="B14" s="485" t="s">
        <v>702</v>
      </c>
      <c r="C14" s="485"/>
      <c r="D14" s="485"/>
      <c r="E14" s="485"/>
      <c r="F14" s="485"/>
      <c r="G14" s="485"/>
      <c r="H14" s="485"/>
      <c r="I14" s="485"/>
      <c r="J14" s="485"/>
      <c r="K14" s="494">
        <v>4.79</v>
      </c>
      <c r="L14" s="275" t="e">
        <v>#REF!</v>
      </c>
      <c r="M14" s="275" t="e">
        <v>#REF!</v>
      </c>
      <c r="N14" s="275" t="e">
        <v>#REF!</v>
      </c>
      <c r="O14" s="276"/>
      <c r="P14" s="276"/>
      <c r="Q14" s="276"/>
      <c r="IX14" s="280"/>
      <c r="IY14" s="280"/>
      <c r="IZ14" s="384"/>
      <c r="JA14" s="384"/>
      <c r="JB14" s="384"/>
      <c r="JC14" s="384"/>
      <c r="JD14" s="384"/>
      <c r="JE14" s="384"/>
      <c r="JF14" s="384"/>
      <c r="JG14" s="384"/>
      <c r="JH14" s="384">
        <v>4</v>
      </c>
    </row>
    <row r="15" spans="1:268" x14ac:dyDescent="0.25">
      <c r="A15" s="493" t="s">
        <v>1024</v>
      </c>
      <c r="B15" s="485" t="s">
        <v>717</v>
      </c>
      <c r="C15" s="485"/>
      <c r="D15" s="485"/>
      <c r="E15" s="485"/>
      <c r="F15" s="485"/>
      <c r="G15" s="485"/>
      <c r="H15" s="485"/>
      <c r="I15" s="485"/>
      <c r="J15" s="485"/>
      <c r="K15" s="494">
        <v>4.7300000000000004</v>
      </c>
      <c r="L15" s="275" t="e">
        <v>#REF!</v>
      </c>
      <c r="M15" s="275" t="e">
        <v>#REF!</v>
      </c>
      <c r="N15" s="275" t="e">
        <v>#REF!</v>
      </c>
      <c r="O15" s="276"/>
      <c r="P15" s="276"/>
      <c r="Q15" s="276"/>
      <c r="IX15" s="280"/>
      <c r="IY15" s="280"/>
      <c r="IZ15" s="384"/>
      <c r="JA15" s="384"/>
      <c r="JB15" s="384"/>
      <c r="JC15" s="384"/>
      <c r="JD15" s="384"/>
      <c r="JE15" s="384"/>
      <c r="JF15" s="384"/>
      <c r="JG15" s="384"/>
      <c r="JH15" s="384">
        <v>5.7</v>
      </c>
    </row>
    <row r="16" spans="1:268" x14ac:dyDescent="0.25">
      <c r="A16" s="493" t="s">
        <v>1019</v>
      </c>
      <c r="B16" s="485" t="s">
        <v>694</v>
      </c>
      <c r="C16" s="485"/>
      <c r="D16" s="485"/>
      <c r="E16" s="485"/>
      <c r="F16" s="485"/>
      <c r="G16" s="485"/>
      <c r="H16" s="485"/>
      <c r="I16" s="485"/>
      <c r="J16" s="485">
        <v>3.7</v>
      </c>
      <c r="K16" s="494">
        <v>4.1399999999999997</v>
      </c>
      <c r="L16" s="275" t="e">
        <v>#REF!</v>
      </c>
      <c r="M16" s="275" t="e">
        <v>#REF!</v>
      </c>
      <c r="N16" s="275" t="e">
        <v>#REF!</v>
      </c>
      <c r="O16" s="276"/>
      <c r="P16" s="276"/>
      <c r="Q16" s="276"/>
      <c r="IX16" s="280"/>
      <c r="IY16" s="280"/>
      <c r="IZ16" s="384"/>
      <c r="JA16" s="384"/>
      <c r="JB16" s="384"/>
      <c r="JC16" s="384"/>
      <c r="JD16" s="384"/>
      <c r="JE16" s="384"/>
      <c r="JF16" s="384"/>
      <c r="JG16" s="384"/>
      <c r="JH16" s="384"/>
    </row>
    <row r="17" spans="1:268" x14ac:dyDescent="0.25">
      <c r="A17" s="493" t="s">
        <v>1019</v>
      </c>
      <c r="B17" s="485" t="s">
        <v>706</v>
      </c>
      <c r="C17" s="485"/>
      <c r="D17" s="485"/>
      <c r="E17" s="485"/>
      <c r="F17" s="485"/>
      <c r="G17" s="485"/>
      <c r="H17" s="485"/>
      <c r="I17" s="485"/>
      <c r="J17" s="485">
        <v>5</v>
      </c>
      <c r="K17" s="494"/>
      <c r="L17" s="275" t="e">
        <v>#REF!</v>
      </c>
      <c r="M17" s="275" t="e">
        <v>#REF!</v>
      </c>
      <c r="N17" s="275" t="e">
        <v>#REF!</v>
      </c>
      <c r="O17" s="276"/>
      <c r="P17" s="276"/>
      <c r="Q17" s="276"/>
      <c r="IX17" s="280"/>
      <c r="IY17" s="280"/>
      <c r="IZ17" s="384"/>
      <c r="JA17" s="384"/>
      <c r="JB17" s="384"/>
      <c r="JC17" s="384"/>
      <c r="JD17" s="384"/>
      <c r="JE17" s="384"/>
      <c r="JF17" s="384"/>
      <c r="JG17" s="384"/>
      <c r="JH17" s="384">
        <v>6.56</v>
      </c>
    </row>
    <row r="18" spans="1:268" x14ac:dyDescent="0.25">
      <c r="A18" s="493" t="s">
        <v>1019</v>
      </c>
      <c r="B18" s="485" t="s">
        <v>709</v>
      </c>
      <c r="C18" s="485"/>
      <c r="D18" s="485"/>
      <c r="E18" s="485"/>
      <c r="F18" s="485"/>
      <c r="G18" s="485"/>
      <c r="H18" s="485"/>
      <c r="I18" s="485"/>
      <c r="J18" s="485">
        <v>3.25</v>
      </c>
      <c r="K18" s="494">
        <v>3.9</v>
      </c>
      <c r="L18" s="275" t="e">
        <v>#REF!</v>
      </c>
      <c r="M18" s="275" t="e">
        <v>#REF!</v>
      </c>
      <c r="N18" s="275" t="e">
        <v>#REF!</v>
      </c>
      <c r="O18" s="276"/>
      <c r="P18" s="276"/>
      <c r="Q18" s="276"/>
      <c r="IX18" s="280"/>
      <c r="IY18" s="280"/>
      <c r="IZ18" s="384"/>
      <c r="JA18" s="384"/>
      <c r="JB18" s="384"/>
      <c r="JC18" s="384"/>
      <c r="JD18" s="384"/>
      <c r="JE18" s="384"/>
      <c r="JF18" s="384"/>
      <c r="JG18" s="384"/>
      <c r="JH18" s="384"/>
    </row>
    <row r="19" spans="1:268" s="449" customFormat="1" x14ac:dyDescent="0.25">
      <c r="A19" s="493" t="s">
        <v>1019</v>
      </c>
      <c r="B19" s="485" t="s">
        <v>769</v>
      </c>
      <c r="C19" s="485"/>
      <c r="D19" s="485"/>
      <c r="E19" s="485"/>
      <c r="F19" s="485"/>
      <c r="G19" s="485"/>
      <c r="H19" s="485"/>
      <c r="I19" s="485"/>
      <c r="J19" s="485"/>
      <c r="K19" s="494">
        <v>5.5</v>
      </c>
      <c r="L19" s="275"/>
      <c r="M19" s="275"/>
      <c r="N19" s="275"/>
      <c r="O19" s="276"/>
      <c r="P19" s="276"/>
      <c r="Q19" s="276"/>
      <c r="IX19" s="280"/>
      <c r="IY19" s="280"/>
      <c r="IZ19" s="384"/>
      <c r="JA19" s="384"/>
      <c r="JB19" s="384"/>
      <c r="JC19" s="384"/>
      <c r="JD19" s="384"/>
      <c r="JE19" s="384"/>
      <c r="JF19" s="384"/>
      <c r="JG19" s="384"/>
      <c r="JH19" s="384"/>
    </row>
    <row r="20" spans="1:268" s="449" customFormat="1" x14ac:dyDescent="0.25">
      <c r="A20" s="493" t="s">
        <v>1019</v>
      </c>
      <c r="B20" s="485" t="s">
        <v>712</v>
      </c>
      <c r="C20" s="485"/>
      <c r="D20" s="485"/>
      <c r="E20" s="485"/>
      <c r="F20" s="485"/>
      <c r="G20" s="485"/>
      <c r="H20" s="485"/>
      <c r="I20" s="485">
        <v>5.38</v>
      </c>
      <c r="J20" s="485"/>
      <c r="K20" s="494"/>
      <c r="L20" s="275"/>
      <c r="M20" s="275"/>
      <c r="N20" s="275"/>
      <c r="O20" s="276"/>
      <c r="P20" s="276"/>
      <c r="Q20" s="276"/>
      <c r="IX20" s="280"/>
      <c r="IY20" s="280"/>
      <c r="IZ20" s="384"/>
      <c r="JA20" s="384"/>
      <c r="JB20" s="384"/>
      <c r="JC20" s="384"/>
      <c r="JD20" s="384"/>
      <c r="JE20" s="384"/>
      <c r="JF20" s="384"/>
      <c r="JG20" s="384"/>
      <c r="JH20" s="384"/>
    </row>
    <row r="21" spans="1:268" s="449" customFormat="1" x14ac:dyDescent="0.25">
      <c r="A21" s="493" t="s">
        <v>1019</v>
      </c>
      <c r="B21" s="485" t="s">
        <v>719</v>
      </c>
      <c r="C21" s="485"/>
      <c r="D21" s="485"/>
      <c r="E21" s="485"/>
      <c r="F21" s="485"/>
      <c r="G21" s="485"/>
      <c r="H21" s="485"/>
      <c r="I21" s="485"/>
      <c r="J21" s="485">
        <v>5.3</v>
      </c>
      <c r="K21" s="494"/>
      <c r="L21" s="275"/>
      <c r="M21" s="275"/>
      <c r="N21" s="275"/>
      <c r="O21" s="276"/>
      <c r="P21" s="276"/>
      <c r="Q21" s="276"/>
      <c r="IX21" s="280"/>
      <c r="IY21" s="280"/>
      <c r="IZ21" s="384"/>
      <c r="JA21" s="384"/>
      <c r="JB21" s="384"/>
      <c r="JC21" s="384"/>
      <c r="JD21" s="384"/>
      <c r="JE21" s="384"/>
      <c r="JF21" s="384"/>
      <c r="JG21" s="384"/>
      <c r="JH21" s="384"/>
    </row>
    <row r="22" spans="1:268" s="449" customFormat="1" x14ac:dyDescent="0.25">
      <c r="A22" s="493" t="s">
        <v>1019</v>
      </c>
      <c r="B22" s="485" t="s">
        <v>723</v>
      </c>
      <c r="C22" s="485"/>
      <c r="D22" s="485"/>
      <c r="E22" s="485"/>
      <c r="F22" s="485"/>
      <c r="G22" s="485"/>
      <c r="H22" s="485"/>
      <c r="I22" s="485"/>
      <c r="J22" s="485"/>
      <c r="K22" s="494">
        <v>6.4</v>
      </c>
      <c r="L22" s="275"/>
      <c r="M22" s="275"/>
      <c r="N22" s="275"/>
      <c r="O22" s="276"/>
      <c r="P22" s="276"/>
      <c r="Q22" s="276"/>
      <c r="IX22" s="280"/>
      <c r="IY22" s="280"/>
      <c r="IZ22" s="384"/>
      <c r="JA22" s="384"/>
      <c r="JB22" s="384"/>
      <c r="JC22" s="384"/>
      <c r="JD22" s="384"/>
      <c r="JE22" s="384"/>
      <c r="JF22" s="384"/>
      <c r="JG22" s="384"/>
      <c r="JH22" s="384"/>
    </row>
    <row r="23" spans="1:268" s="449" customFormat="1" x14ac:dyDescent="0.25">
      <c r="A23" s="493" t="s">
        <v>1019</v>
      </c>
      <c r="B23" s="485" t="s">
        <v>732</v>
      </c>
      <c r="C23" s="485"/>
      <c r="D23" s="485"/>
      <c r="E23" s="485"/>
      <c r="F23" s="485"/>
      <c r="G23" s="485"/>
      <c r="H23" s="485"/>
      <c r="I23" s="485"/>
      <c r="J23" s="485"/>
      <c r="K23" s="494">
        <v>5.04</v>
      </c>
      <c r="L23" s="275"/>
      <c r="M23" s="275"/>
      <c r="N23" s="275"/>
      <c r="O23" s="276"/>
      <c r="P23" s="276"/>
      <c r="Q23" s="276"/>
      <c r="IX23" s="280"/>
      <c r="IY23" s="280"/>
      <c r="IZ23" s="384"/>
      <c r="JA23" s="384"/>
      <c r="JB23" s="384"/>
      <c r="JC23" s="384"/>
      <c r="JD23" s="384"/>
      <c r="JE23" s="384"/>
      <c r="JF23" s="384"/>
      <c r="JG23" s="384"/>
      <c r="JH23" s="384"/>
    </row>
    <row r="24" spans="1:268" s="449" customFormat="1" x14ac:dyDescent="0.25">
      <c r="A24" s="493" t="s">
        <v>1035</v>
      </c>
      <c r="B24" s="485" t="s">
        <v>756</v>
      </c>
      <c r="C24" s="485"/>
      <c r="D24" s="485"/>
      <c r="E24" s="485"/>
      <c r="F24" s="485"/>
      <c r="G24" s="485"/>
      <c r="H24" s="485"/>
      <c r="I24" s="485"/>
      <c r="J24" s="485"/>
      <c r="K24" s="494">
        <v>2.0699999999999998</v>
      </c>
      <c r="L24" s="275"/>
      <c r="M24" s="275"/>
      <c r="N24" s="275"/>
      <c r="O24" s="276"/>
      <c r="P24" s="276"/>
      <c r="Q24" s="276"/>
      <c r="IX24" s="280"/>
      <c r="IY24" s="280"/>
      <c r="IZ24" s="384"/>
      <c r="JA24" s="384"/>
      <c r="JB24" s="384"/>
      <c r="JC24" s="384"/>
      <c r="JD24" s="384"/>
      <c r="JE24" s="384"/>
      <c r="JF24" s="384"/>
      <c r="JG24" s="384"/>
      <c r="JH24" s="384"/>
    </row>
    <row r="25" spans="1:268" s="449" customFormat="1" x14ac:dyDescent="0.25">
      <c r="A25" s="493" t="s">
        <v>1086</v>
      </c>
      <c r="B25" s="485" t="s">
        <v>1344</v>
      </c>
      <c r="C25" s="485"/>
      <c r="D25" s="485"/>
      <c r="E25" s="485"/>
      <c r="F25" s="485"/>
      <c r="G25" s="485"/>
      <c r="H25" s="485"/>
      <c r="I25" s="485"/>
      <c r="J25" s="485"/>
      <c r="K25" s="494">
        <v>0</v>
      </c>
      <c r="L25" s="275"/>
      <c r="M25" s="275"/>
      <c r="N25" s="275"/>
      <c r="O25" s="276"/>
      <c r="P25" s="276"/>
      <c r="Q25" s="276"/>
      <c r="IX25" s="280"/>
      <c r="IY25" s="280"/>
      <c r="IZ25" s="384"/>
      <c r="JA25" s="384"/>
      <c r="JB25" s="384"/>
      <c r="JC25" s="384"/>
      <c r="JD25" s="384"/>
      <c r="JE25" s="384"/>
      <c r="JF25" s="384"/>
      <c r="JG25" s="384"/>
      <c r="JH25" s="384"/>
    </row>
    <row r="26" spans="1:268" s="449" customFormat="1" x14ac:dyDescent="0.25">
      <c r="A26" s="493" t="s">
        <v>1086</v>
      </c>
      <c r="B26" s="485" t="s">
        <v>1087</v>
      </c>
      <c r="C26" s="485"/>
      <c r="D26" s="485"/>
      <c r="E26" s="485"/>
      <c r="F26" s="485"/>
      <c r="G26" s="485"/>
      <c r="H26" s="485"/>
      <c r="I26" s="485"/>
      <c r="J26" s="485"/>
      <c r="K26" s="494">
        <v>0</v>
      </c>
      <c r="L26" s="275"/>
      <c r="M26" s="275"/>
      <c r="N26" s="275"/>
      <c r="O26" s="276"/>
      <c r="P26" s="276"/>
      <c r="Q26" s="276"/>
      <c r="IX26" s="280"/>
      <c r="IY26" s="280"/>
      <c r="IZ26" s="384"/>
      <c r="JA26" s="384"/>
      <c r="JB26" s="384"/>
      <c r="JC26" s="384"/>
      <c r="JD26" s="384"/>
      <c r="JE26" s="384"/>
      <c r="JF26" s="384"/>
      <c r="JG26" s="384"/>
      <c r="JH26" s="384"/>
    </row>
    <row r="27" spans="1:268" s="572" customFormat="1" x14ac:dyDescent="0.25">
      <c r="A27" s="493" t="s">
        <v>1025</v>
      </c>
      <c r="B27" s="485" t="s">
        <v>756</v>
      </c>
      <c r="C27" s="485"/>
      <c r="D27" s="485"/>
      <c r="E27" s="485"/>
      <c r="F27" s="485"/>
      <c r="G27" s="485"/>
      <c r="H27" s="485"/>
      <c r="I27" s="485"/>
      <c r="J27" s="485">
        <v>0.08</v>
      </c>
      <c r="K27" s="494">
        <v>1.01</v>
      </c>
      <c r="L27" s="275"/>
      <c r="M27" s="275"/>
      <c r="N27" s="275"/>
      <c r="O27" s="276"/>
      <c r="P27" s="276"/>
      <c r="Q27" s="276"/>
      <c r="IX27" s="575"/>
      <c r="IY27" s="575"/>
      <c r="IZ27" s="576"/>
      <c r="JA27" s="576"/>
      <c r="JB27" s="576"/>
      <c r="JC27" s="576"/>
      <c r="JD27" s="576"/>
      <c r="JE27" s="576"/>
      <c r="JF27" s="576"/>
      <c r="JG27" s="576"/>
      <c r="JH27" s="576"/>
    </row>
    <row r="28" spans="1:268" s="572" customFormat="1" x14ac:dyDescent="0.25">
      <c r="A28" s="493" t="s">
        <v>1026</v>
      </c>
      <c r="B28" s="485" t="s">
        <v>692</v>
      </c>
      <c r="C28" s="485"/>
      <c r="D28" s="485">
        <v>2.14</v>
      </c>
      <c r="E28" s="485">
        <v>2.2200000000000002</v>
      </c>
      <c r="F28" s="485">
        <v>2.5499999999999998</v>
      </c>
      <c r="G28" s="485"/>
      <c r="H28" s="485"/>
      <c r="I28" s="485">
        <v>3.7</v>
      </c>
      <c r="J28" s="485">
        <v>3.59</v>
      </c>
      <c r="K28" s="494">
        <v>3.37</v>
      </c>
      <c r="L28" s="275"/>
      <c r="M28" s="275"/>
      <c r="N28" s="275"/>
      <c r="O28" s="276"/>
      <c r="P28" s="276"/>
      <c r="Q28" s="276"/>
      <c r="IX28" s="575"/>
      <c r="IY28" s="575"/>
      <c r="IZ28" s="576"/>
      <c r="JA28" s="576"/>
      <c r="JB28" s="576"/>
      <c r="JC28" s="576"/>
      <c r="JD28" s="576"/>
      <c r="JE28" s="576"/>
      <c r="JF28" s="576"/>
      <c r="JG28" s="576"/>
      <c r="JH28" s="576"/>
    </row>
    <row r="29" spans="1:268" s="572" customFormat="1" x14ac:dyDescent="0.25">
      <c r="A29" s="493" t="s">
        <v>1026</v>
      </c>
      <c r="B29" s="485" t="s">
        <v>693</v>
      </c>
      <c r="C29" s="485"/>
      <c r="D29" s="485"/>
      <c r="E29" s="485">
        <v>3</v>
      </c>
      <c r="F29" s="485"/>
      <c r="G29" s="485"/>
      <c r="H29" s="485"/>
      <c r="I29" s="485"/>
      <c r="J29" s="485">
        <v>3.7</v>
      </c>
      <c r="K29" s="494">
        <v>2.0699999999999998</v>
      </c>
      <c r="L29" s="275"/>
      <c r="M29" s="275"/>
      <c r="N29" s="275"/>
      <c r="O29" s="276"/>
      <c r="P29" s="276"/>
      <c r="Q29" s="276"/>
      <c r="IX29" s="575"/>
      <c r="IY29" s="575"/>
      <c r="IZ29" s="576"/>
      <c r="JA29" s="576"/>
      <c r="JB29" s="576"/>
      <c r="JC29" s="576"/>
      <c r="JD29" s="576"/>
      <c r="JE29" s="576"/>
      <c r="JF29" s="576"/>
      <c r="JG29" s="576"/>
      <c r="JH29" s="576"/>
    </row>
    <row r="30" spans="1:268" s="572" customFormat="1" x14ac:dyDescent="0.25">
      <c r="A30" s="493" t="s">
        <v>1026</v>
      </c>
      <c r="B30" s="485" t="s">
        <v>695</v>
      </c>
      <c r="C30" s="485"/>
      <c r="D30" s="485"/>
      <c r="E30" s="485"/>
      <c r="F30" s="485"/>
      <c r="G30" s="485"/>
      <c r="H30" s="485">
        <v>2</v>
      </c>
      <c r="I30" s="485">
        <v>3.32</v>
      </c>
      <c r="J30" s="485">
        <v>3.28</v>
      </c>
      <c r="K30" s="494">
        <v>2.79</v>
      </c>
      <c r="L30" s="275"/>
      <c r="M30" s="275"/>
      <c r="N30" s="275"/>
      <c r="O30" s="276"/>
      <c r="P30" s="276"/>
      <c r="Q30" s="276"/>
      <c r="IX30" s="575"/>
      <c r="IY30" s="575"/>
      <c r="IZ30" s="576"/>
      <c r="JA30" s="576"/>
      <c r="JB30" s="576"/>
      <c r="JC30" s="576"/>
      <c r="JD30" s="576"/>
      <c r="JE30" s="576"/>
      <c r="JF30" s="576"/>
      <c r="JG30" s="576"/>
      <c r="JH30" s="576"/>
    </row>
    <row r="31" spans="1:268" s="572" customFormat="1" x14ac:dyDescent="0.25">
      <c r="A31" s="493" t="s">
        <v>1026</v>
      </c>
      <c r="B31" s="485" t="s">
        <v>696</v>
      </c>
      <c r="C31" s="485">
        <v>3.7</v>
      </c>
      <c r="D31" s="485"/>
      <c r="E31" s="485"/>
      <c r="F31" s="485"/>
      <c r="G31" s="485"/>
      <c r="H31" s="485">
        <v>3.6</v>
      </c>
      <c r="I31" s="485">
        <v>3.53</v>
      </c>
      <c r="J31" s="485">
        <v>3.57</v>
      </c>
      <c r="K31" s="494">
        <v>2.57</v>
      </c>
      <c r="L31" s="275"/>
      <c r="M31" s="275"/>
      <c r="N31" s="275"/>
      <c r="O31" s="276"/>
      <c r="P31" s="276"/>
      <c r="Q31" s="276"/>
      <c r="IX31" s="575"/>
      <c r="IY31" s="575"/>
      <c r="IZ31" s="576"/>
      <c r="JA31" s="576"/>
      <c r="JB31" s="576"/>
      <c r="JC31" s="576"/>
      <c r="JD31" s="576"/>
      <c r="JE31" s="576"/>
      <c r="JF31" s="576"/>
      <c r="JG31" s="576"/>
      <c r="JH31" s="576"/>
    </row>
    <row r="32" spans="1:268" s="572" customFormat="1" x14ac:dyDescent="0.25">
      <c r="A32" s="493" t="s">
        <v>1026</v>
      </c>
      <c r="B32" s="485" t="s">
        <v>697</v>
      </c>
      <c r="C32" s="485"/>
      <c r="D32" s="485"/>
      <c r="E32" s="485"/>
      <c r="F32" s="485"/>
      <c r="G32" s="485"/>
      <c r="H32" s="485"/>
      <c r="I32" s="485"/>
      <c r="J32" s="485">
        <v>3.6</v>
      </c>
      <c r="K32" s="494">
        <v>1.46</v>
      </c>
      <c r="L32" s="275"/>
      <c r="M32" s="275"/>
      <c r="N32" s="275"/>
      <c r="O32" s="276"/>
      <c r="P32" s="276"/>
      <c r="Q32" s="276"/>
      <c r="IX32" s="575"/>
      <c r="IY32" s="575"/>
      <c r="IZ32" s="576"/>
      <c r="JA32" s="576"/>
      <c r="JB32" s="576"/>
      <c r="JC32" s="576"/>
      <c r="JD32" s="576"/>
      <c r="JE32" s="576"/>
      <c r="JF32" s="576"/>
      <c r="JG32" s="576"/>
      <c r="JH32" s="576"/>
    </row>
    <row r="33" spans="1:268" x14ac:dyDescent="0.25">
      <c r="A33" s="493" t="s">
        <v>1026</v>
      </c>
      <c r="B33" s="485" t="s">
        <v>700</v>
      </c>
      <c r="C33" s="485"/>
      <c r="D33" s="485"/>
      <c r="E33" s="485">
        <v>3.7</v>
      </c>
      <c r="F33" s="485">
        <v>2.99</v>
      </c>
      <c r="G33" s="485"/>
      <c r="H33" s="485">
        <v>3.6</v>
      </c>
      <c r="I33" s="485">
        <v>3.35</v>
      </c>
      <c r="J33" s="485">
        <v>3.9</v>
      </c>
      <c r="K33" s="494">
        <v>3.21</v>
      </c>
      <c r="L33" s="275" t="e">
        <v>#REF!</v>
      </c>
      <c r="M33" s="275" t="e">
        <v>#REF!</v>
      </c>
      <c r="N33" s="275" t="e">
        <v>#REF!</v>
      </c>
      <c r="O33" s="276"/>
      <c r="P33" s="276"/>
      <c r="Q33" s="276"/>
      <c r="IX33" s="280"/>
      <c r="IY33" s="280"/>
      <c r="IZ33" s="384"/>
      <c r="JA33" s="384"/>
      <c r="JB33" s="384"/>
      <c r="JC33" s="384"/>
      <c r="JD33" s="384"/>
      <c r="JE33" s="384"/>
      <c r="JF33" s="384"/>
      <c r="JG33" s="384"/>
      <c r="JH33" s="384">
        <v>5.07</v>
      </c>
    </row>
    <row r="34" spans="1:268" x14ac:dyDescent="0.25">
      <c r="A34" s="493" t="s">
        <v>1026</v>
      </c>
      <c r="B34" s="485" t="s">
        <v>701</v>
      </c>
      <c r="C34" s="485">
        <v>2.62</v>
      </c>
      <c r="D34" s="485">
        <v>2.4500000000000002</v>
      </c>
      <c r="E34" s="485">
        <v>3.21</v>
      </c>
      <c r="F34" s="485">
        <v>3</v>
      </c>
      <c r="G34" s="485"/>
      <c r="H34" s="485"/>
      <c r="I34" s="485">
        <v>3.14</v>
      </c>
      <c r="J34" s="485">
        <v>3.65</v>
      </c>
      <c r="K34" s="494">
        <v>3.5</v>
      </c>
      <c r="L34" s="275"/>
      <c r="M34" s="275"/>
      <c r="N34" s="275"/>
      <c r="O34" s="276"/>
      <c r="P34" s="276"/>
      <c r="Q34" s="276"/>
      <c r="IX34" s="280"/>
      <c r="IY34" s="280"/>
      <c r="IZ34" s="384"/>
      <c r="JA34" s="384"/>
      <c r="JB34" s="384"/>
      <c r="JC34" s="384"/>
      <c r="JD34" s="384"/>
      <c r="JE34" s="384"/>
      <c r="JF34" s="384"/>
      <c r="JG34" s="384"/>
      <c r="JH34" s="384">
        <v>5.5</v>
      </c>
    </row>
    <row r="35" spans="1:268" x14ac:dyDescent="0.25">
      <c r="A35" s="493" t="s">
        <v>1026</v>
      </c>
      <c r="B35" s="485" t="s">
        <v>702</v>
      </c>
      <c r="C35" s="485">
        <v>3.7</v>
      </c>
      <c r="D35" s="485">
        <v>3.7</v>
      </c>
      <c r="E35" s="485">
        <v>3.35</v>
      </c>
      <c r="F35" s="485"/>
      <c r="G35" s="485">
        <v>3</v>
      </c>
      <c r="H35" s="485"/>
      <c r="I35" s="485">
        <v>3.61</v>
      </c>
      <c r="J35" s="485">
        <v>3.95</v>
      </c>
      <c r="K35" s="494">
        <v>3.36</v>
      </c>
      <c r="L35" s="275"/>
      <c r="M35" s="275"/>
      <c r="N35" s="275"/>
      <c r="O35" s="276"/>
      <c r="P35" s="276"/>
      <c r="Q35" s="276"/>
      <c r="IX35" s="280"/>
      <c r="IY35" s="280"/>
      <c r="IZ35" s="384"/>
      <c r="JA35" s="384"/>
      <c r="JB35" s="384"/>
      <c r="JC35" s="384"/>
      <c r="JD35" s="384"/>
      <c r="JE35" s="384"/>
      <c r="JF35" s="384"/>
      <c r="JG35" s="384"/>
      <c r="JH35" s="384">
        <v>4.62</v>
      </c>
    </row>
    <row r="36" spans="1:268" x14ac:dyDescent="0.25">
      <c r="A36" s="493" t="s">
        <v>1026</v>
      </c>
      <c r="B36" s="485" t="s">
        <v>703</v>
      </c>
      <c r="C36" s="485"/>
      <c r="D36" s="485">
        <v>4</v>
      </c>
      <c r="E36" s="485"/>
      <c r="F36" s="485"/>
      <c r="G36" s="485"/>
      <c r="H36" s="485"/>
      <c r="I36" s="485">
        <v>5.73</v>
      </c>
      <c r="J36" s="485"/>
      <c r="K36" s="494"/>
      <c r="L36" s="275"/>
      <c r="M36" s="275"/>
      <c r="N36" s="275"/>
      <c r="O36" s="276"/>
      <c r="P36" s="276"/>
      <c r="Q36" s="276"/>
      <c r="IX36" s="280"/>
      <c r="IY36" s="280"/>
      <c r="IZ36" s="384"/>
      <c r="JA36" s="384"/>
      <c r="JB36" s="384"/>
      <c r="JC36" s="384"/>
      <c r="JD36" s="384"/>
      <c r="JE36" s="384"/>
      <c r="JF36" s="384"/>
      <c r="JG36" s="384"/>
      <c r="JH36" s="384">
        <v>7</v>
      </c>
    </row>
    <row r="37" spans="1:268" x14ac:dyDescent="0.25">
      <c r="A37" s="493" t="s">
        <v>1026</v>
      </c>
      <c r="B37" s="485" t="s">
        <v>704</v>
      </c>
      <c r="C37" s="485"/>
      <c r="D37" s="485"/>
      <c r="E37" s="485"/>
      <c r="F37" s="485"/>
      <c r="G37" s="485"/>
      <c r="H37" s="485"/>
      <c r="I37" s="485"/>
      <c r="J37" s="485">
        <v>2</v>
      </c>
      <c r="K37" s="494"/>
      <c r="L37" s="275"/>
      <c r="M37" s="275"/>
      <c r="N37" s="275"/>
      <c r="O37" s="276"/>
      <c r="P37" s="276"/>
      <c r="Q37" s="276"/>
      <c r="IX37" s="280"/>
      <c r="IY37" s="280"/>
      <c r="IZ37" s="384"/>
      <c r="JA37" s="384"/>
      <c r="JB37" s="384"/>
      <c r="JC37" s="384"/>
      <c r="JD37" s="384"/>
      <c r="JE37" s="384"/>
      <c r="JF37" s="384"/>
      <c r="JG37" s="384"/>
      <c r="JH37" s="384"/>
    </row>
    <row r="38" spans="1:268" x14ac:dyDescent="0.25">
      <c r="A38" s="493" t="s">
        <v>1026</v>
      </c>
      <c r="B38" s="485" t="s">
        <v>714</v>
      </c>
      <c r="C38" s="485"/>
      <c r="D38" s="485"/>
      <c r="E38" s="485"/>
      <c r="F38" s="485"/>
      <c r="G38" s="485"/>
      <c r="H38" s="485"/>
      <c r="I38" s="485"/>
      <c r="J38" s="485">
        <v>3.92</v>
      </c>
      <c r="K38" s="494"/>
      <c r="L38" s="275"/>
      <c r="M38" s="275"/>
      <c r="N38" s="275"/>
      <c r="O38" s="276"/>
      <c r="P38" s="276"/>
      <c r="Q38" s="276"/>
      <c r="IX38" s="280"/>
      <c r="IY38" s="280"/>
      <c r="IZ38" s="384"/>
      <c r="JA38" s="384"/>
      <c r="JB38" s="384"/>
      <c r="JC38" s="384"/>
      <c r="JD38" s="384"/>
      <c r="JE38" s="384"/>
      <c r="JF38" s="384"/>
      <c r="JG38" s="384"/>
      <c r="JH38" s="384">
        <v>0</v>
      </c>
    </row>
    <row r="39" spans="1:268" x14ac:dyDescent="0.25">
      <c r="A39" s="493" t="s">
        <v>1026</v>
      </c>
      <c r="B39" s="485" t="s">
        <v>715</v>
      </c>
      <c r="C39" s="485"/>
      <c r="D39" s="485">
        <v>3.8</v>
      </c>
      <c r="E39" s="485">
        <v>3.75</v>
      </c>
      <c r="F39" s="485"/>
      <c r="G39" s="485"/>
      <c r="H39" s="485">
        <v>4.29</v>
      </c>
      <c r="I39" s="485">
        <v>3.22</v>
      </c>
      <c r="J39" s="485"/>
      <c r="K39" s="494">
        <v>4.67</v>
      </c>
      <c r="L39" s="275"/>
      <c r="M39" s="275"/>
      <c r="N39" s="275"/>
      <c r="O39" s="276"/>
      <c r="P39" s="276"/>
      <c r="Q39" s="276"/>
      <c r="IX39" s="280"/>
      <c r="IY39" s="280"/>
      <c r="IZ39" s="384"/>
      <c r="JA39" s="384"/>
      <c r="JB39" s="384"/>
      <c r="JC39" s="384"/>
      <c r="JD39" s="384"/>
      <c r="JE39" s="384"/>
      <c r="JF39" s="384"/>
      <c r="JG39" s="384"/>
      <c r="JH39" s="384">
        <v>1.01</v>
      </c>
    </row>
    <row r="40" spans="1:268" x14ac:dyDescent="0.25">
      <c r="A40" s="493" t="s">
        <v>1026</v>
      </c>
      <c r="B40" s="485" t="s">
        <v>716</v>
      </c>
      <c r="C40" s="485"/>
      <c r="D40" s="485"/>
      <c r="E40" s="485"/>
      <c r="F40" s="485"/>
      <c r="G40" s="485"/>
      <c r="H40" s="485"/>
      <c r="I40" s="485">
        <v>4.53</v>
      </c>
      <c r="J40" s="485">
        <v>5.41</v>
      </c>
      <c r="K40" s="494">
        <v>5.39</v>
      </c>
      <c r="L40" s="275"/>
      <c r="M40" s="275"/>
      <c r="N40" s="275"/>
      <c r="O40" s="276"/>
      <c r="P40" s="276"/>
      <c r="Q40" s="276"/>
      <c r="IX40" s="280"/>
      <c r="IY40" s="280"/>
      <c r="IZ40" s="384"/>
      <c r="JA40" s="384"/>
      <c r="JB40" s="384"/>
      <c r="JC40" s="384"/>
      <c r="JD40" s="384"/>
      <c r="JE40" s="384"/>
      <c r="JF40" s="384"/>
      <c r="JG40" s="384"/>
      <c r="JH40" s="384">
        <v>3.66</v>
      </c>
    </row>
    <row r="41" spans="1:268" x14ac:dyDescent="0.25">
      <c r="A41" s="493" t="s">
        <v>1026</v>
      </c>
      <c r="B41" s="485" t="s">
        <v>717</v>
      </c>
      <c r="C41" s="485"/>
      <c r="D41" s="485"/>
      <c r="E41" s="485"/>
      <c r="F41" s="485">
        <v>3.78</v>
      </c>
      <c r="G41" s="485">
        <v>3.8</v>
      </c>
      <c r="H41" s="485"/>
      <c r="I41" s="485">
        <v>3.39</v>
      </c>
      <c r="J41" s="485">
        <v>3.65</v>
      </c>
      <c r="K41" s="494">
        <v>3.41</v>
      </c>
      <c r="L41" s="275"/>
      <c r="M41" s="275"/>
      <c r="N41" s="275"/>
      <c r="O41" s="276"/>
      <c r="P41" s="276"/>
      <c r="Q41" s="276"/>
      <c r="IX41" s="280"/>
      <c r="IY41" s="280"/>
      <c r="IZ41" s="384"/>
      <c r="JA41" s="384"/>
      <c r="JB41" s="384"/>
      <c r="JC41" s="384"/>
      <c r="JD41" s="384"/>
      <c r="JE41" s="384"/>
      <c r="JF41" s="384"/>
      <c r="JG41" s="384"/>
      <c r="JH41" s="384">
        <v>4.12</v>
      </c>
    </row>
    <row r="42" spans="1:268" x14ac:dyDescent="0.25">
      <c r="A42" s="493" t="s">
        <v>1026</v>
      </c>
      <c r="B42" s="485" t="s">
        <v>720</v>
      </c>
      <c r="C42" s="485"/>
      <c r="D42" s="485">
        <v>6.2</v>
      </c>
      <c r="E42" s="485"/>
      <c r="F42" s="485"/>
      <c r="G42" s="485"/>
      <c r="H42" s="485"/>
      <c r="I42" s="485">
        <v>2</v>
      </c>
      <c r="J42" s="485"/>
      <c r="K42" s="494"/>
      <c r="L42" s="275"/>
      <c r="M42" s="275"/>
      <c r="N42" s="275"/>
      <c r="O42" s="276"/>
      <c r="P42" s="276"/>
      <c r="Q42" s="276"/>
      <c r="IX42" s="280"/>
      <c r="IY42" s="280"/>
      <c r="IZ42" s="384"/>
      <c r="JA42" s="384"/>
      <c r="JB42" s="384"/>
      <c r="JC42" s="384"/>
      <c r="JD42" s="384"/>
      <c r="JE42" s="384"/>
      <c r="JF42" s="384"/>
      <c r="JG42" s="384"/>
      <c r="JH42" s="384">
        <v>2.4900000000000002</v>
      </c>
    </row>
    <row r="43" spans="1:268" x14ac:dyDescent="0.25">
      <c r="A43" s="493" t="s">
        <v>1026</v>
      </c>
      <c r="B43" s="485" t="s">
        <v>721</v>
      </c>
      <c r="C43" s="485"/>
      <c r="D43" s="485">
        <v>5.23</v>
      </c>
      <c r="E43" s="485">
        <v>7</v>
      </c>
      <c r="F43" s="485"/>
      <c r="G43" s="485"/>
      <c r="H43" s="485">
        <v>7</v>
      </c>
      <c r="I43" s="485"/>
      <c r="J43" s="485"/>
      <c r="K43" s="494"/>
      <c r="L43" s="275"/>
      <c r="M43" s="275"/>
      <c r="N43" s="275"/>
      <c r="O43" s="276"/>
      <c r="P43" s="276"/>
      <c r="Q43" s="276"/>
      <c r="IX43" s="280"/>
      <c r="IY43" s="280"/>
      <c r="IZ43" s="384"/>
      <c r="JA43" s="384"/>
      <c r="JB43" s="384"/>
      <c r="JC43" s="384"/>
      <c r="JD43" s="384"/>
      <c r="JE43" s="384"/>
      <c r="JF43" s="384"/>
      <c r="JG43" s="384"/>
      <c r="JH43" s="384">
        <v>2.3199999999999998</v>
      </c>
    </row>
    <row r="44" spans="1:268" x14ac:dyDescent="0.25">
      <c r="A44" s="493" t="s">
        <v>1026</v>
      </c>
      <c r="B44" s="485" t="s">
        <v>731</v>
      </c>
      <c r="C44" s="485"/>
      <c r="D44" s="485"/>
      <c r="E44" s="485">
        <v>3</v>
      </c>
      <c r="F44" s="485"/>
      <c r="G44" s="485"/>
      <c r="H44" s="485"/>
      <c r="I44" s="485"/>
      <c r="J44" s="485">
        <v>3.75</v>
      </c>
      <c r="K44" s="494">
        <v>2.87</v>
      </c>
      <c r="L44" s="275"/>
      <c r="M44" s="275"/>
      <c r="N44" s="275"/>
      <c r="O44" s="276"/>
      <c r="P44" s="276"/>
      <c r="Q44" s="276"/>
      <c r="IX44" s="280"/>
      <c r="IY44" s="280"/>
      <c r="IZ44" s="384"/>
      <c r="JA44" s="384"/>
      <c r="JB44" s="384"/>
      <c r="JC44" s="384"/>
      <c r="JD44" s="384"/>
      <c r="JE44" s="384"/>
      <c r="JF44" s="384"/>
      <c r="JG44" s="384"/>
      <c r="JH44" s="384">
        <v>4.1399999999999997</v>
      </c>
    </row>
    <row r="45" spans="1:268" x14ac:dyDescent="0.25">
      <c r="A45" s="493" t="s">
        <v>1345</v>
      </c>
      <c r="B45" s="485" t="s">
        <v>763</v>
      </c>
      <c r="C45" s="485"/>
      <c r="D45" s="485"/>
      <c r="E45" s="485"/>
      <c r="F45" s="485"/>
      <c r="G45" s="485"/>
      <c r="H45" s="485"/>
      <c r="I45" s="485">
        <v>0.05</v>
      </c>
      <c r="J45" s="485"/>
      <c r="K45" s="494"/>
      <c r="L45" s="275"/>
      <c r="M45" s="275"/>
      <c r="N45" s="275"/>
      <c r="O45" s="276"/>
      <c r="P45" s="276"/>
      <c r="Q45" s="276"/>
      <c r="IX45" s="280"/>
      <c r="IY45" s="280"/>
      <c r="IZ45" s="384"/>
      <c r="JA45" s="384"/>
      <c r="JB45" s="384"/>
      <c r="JC45" s="384"/>
      <c r="JD45" s="384"/>
      <c r="JE45" s="384"/>
      <c r="JF45" s="384"/>
      <c r="JG45" s="384"/>
      <c r="JH45" s="384">
        <v>3.69</v>
      </c>
    </row>
    <row r="46" spans="1:268" x14ac:dyDescent="0.25">
      <c r="A46" s="493" t="s">
        <v>739</v>
      </c>
      <c r="B46" s="485" t="s">
        <v>759</v>
      </c>
      <c r="C46" s="485"/>
      <c r="D46" s="485"/>
      <c r="E46" s="485"/>
      <c r="F46" s="485"/>
      <c r="G46" s="485"/>
      <c r="H46" s="485"/>
      <c r="I46" s="485">
        <v>5.6</v>
      </c>
      <c r="J46" s="485"/>
      <c r="K46" s="494"/>
      <c r="L46" s="275"/>
      <c r="M46" s="275"/>
      <c r="N46" s="275"/>
      <c r="O46" s="276"/>
      <c r="P46" s="276"/>
      <c r="Q46" s="276"/>
      <c r="IX46" s="280"/>
      <c r="IY46" s="280"/>
      <c r="IZ46" s="384"/>
      <c r="JA46" s="384"/>
      <c r="JB46" s="384"/>
      <c r="JC46" s="384"/>
      <c r="JD46" s="384"/>
      <c r="JE46" s="384"/>
      <c r="JF46" s="384"/>
      <c r="JG46" s="384"/>
      <c r="JH46" s="384">
        <v>4.01</v>
      </c>
    </row>
    <row r="47" spans="1:268" x14ac:dyDescent="0.25">
      <c r="A47" s="493" t="s">
        <v>1027</v>
      </c>
      <c r="B47" s="485" t="s">
        <v>722</v>
      </c>
      <c r="C47" s="485"/>
      <c r="D47" s="485"/>
      <c r="E47" s="485"/>
      <c r="F47" s="485"/>
      <c r="G47" s="485"/>
      <c r="H47" s="485"/>
      <c r="I47" s="485"/>
      <c r="J47" s="485">
        <v>5.9</v>
      </c>
      <c r="K47" s="494"/>
      <c r="L47" s="275"/>
      <c r="M47" s="275"/>
      <c r="N47" s="275"/>
      <c r="O47" s="276"/>
      <c r="P47" s="276"/>
      <c r="Q47" s="276"/>
      <c r="IX47" s="280"/>
      <c r="IY47" s="280"/>
      <c r="IZ47" s="384"/>
      <c r="JA47" s="384"/>
      <c r="JB47" s="384"/>
      <c r="JC47" s="384"/>
      <c r="JD47" s="384"/>
      <c r="JE47" s="384"/>
      <c r="JF47" s="384"/>
      <c r="JG47" s="384"/>
      <c r="JH47" s="384">
        <v>3.6</v>
      </c>
    </row>
    <row r="48" spans="1:268" ht="15.75" thickBot="1" x14ac:dyDescent="0.3">
      <c r="A48" s="493" t="s">
        <v>1027</v>
      </c>
      <c r="B48" s="485" t="s">
        <v>1164</v>
      </c>
      <c r="C48" s="485"/>
      <c r="D48" s="485"/>
      <c r="E48" s="485"/>
      <c r="F48" s="485"/>
      <c r="G48" s="485"/>
      <c r="H48" s="485"/>
      <c r="I48" s="485">
        <v>5.15</v>
      </c>
      <c r="J48" s="485"/>
      <c r="K48" s="494"/>
      <c r="L48" s="275"/>
      <c r="M48" s="275"/>
      <c r="N48" s="275"/>
      <c r="O48" s="276"/>
      <c r="P48" s="276"/>
      <c r="Q48" s="276"/>
      <c r="IX48" s="280"/>
      <c r="IY48" s="280"/>
      <c r="IZ48" s="384"/>
      <c r="JA48" s="384"/>
      <c r="JB48" s="384"/>
      <c r="JC48" s="384"/>
      <c r="JD48" s="384"/>
      <c r="JE48" s="384"/>
      <c r="JF48" s="384"/>
      <c r="JG48" s="384"/>
      <c r="JH48" s="384"/>
    </row>
    <row r="49" spans="1:268" s="261" customFormat="1" ht="15.75" thickBot="1" x14ac:dyDescent="0.3">
      <c r="A49" s="735" t="s">
        <v>1020</v>
      </c>
      <c r="B49" s="736"/>
      <c r="C49" s="736"/>
      <c r="D49" s="736"/>
      <c r="E49" s="736"/>
      <c r="F49" s="736"/>
      <c r="G49" s="736"/>
      <c r="H49" s="736"/>
      <c r="I49" s="736"/>
      <c r="J49" s="736"/>
      <c r="K49" s="736"/>
      <c r="L49" s="736"/>
      <c r="M49" s="736"/>
      <c r="N49" s="737"/>
      <c r="JH49" s="384"/>
    </row>
    <row r="50" spans="1:268" s="302" customFormat="1" x14ac:dyDescent="0.25">
      <c r="A50" s="486" t="s">
        <v>1024</v>
      </c>
      <c r="B50" s="487" t="s">
        <v>697</v>
      </c>
      <c r="C50" s="487"/>
      <c r="D50" s="487">
        <v>1.1000000000000001</v>
      </c>
      <c r="E50" s="487"/>
      <c r="F50" s="487"/>
      <c r="G50" s="487"/>
      <c r="H50" s="487"/>
      <c r="I50" s="487"/>
      <c r="J50" s="487"/>
      <c r="K50" s="492"/>
      <c r="L50" s="388"/>
      <c r="M50" s="388"/>
      <c r="N50" s="389"/>
      <c r="JH50" s="385"/>
    </row>
    <row r="51" spans="1:268" s="302" customFormat="1" x14ac:dyDescent="0.25">
      <c r="A51" s="493" t="s">
        <v>1019</v>
      </c>
      <c r="B51" s="485" t="s">
        <v>698</v>
      </c>
      <c r="C51" s="485"/>
      <c r="D51" s="485"/>
      <c r="E51" s="485"/>
      <c r="F51" s="485"/>
      <c r="G51" s="485"/>
      <c r="H51" s="485"/>
      <c r="I51" s="485"/>
      <c r="J51" s="485"/>
      <c r="K51" s="494">
        <v>1.48</v>
      </c>
      <c r="L51" s="388"/>
      <c r="M51" s="388"/>
      <c r="N51" s="389"/>
      <c r="JH51" s="385"/>
    </row>
    <row r="52" spans="1:268" s="302" customFormat="1" x14ac:dyDescent="0.25">
      <c r="A52" s="493" t="s">
        <v>1019</v>
      </c>
      <c r="B52" s="485" t="s">
        <v>740</v>
      </c>
      <c r="C52" s="485"/>
      <c r="D52" s="485"/>
      <c r="E52" s="485"/>
      <c r="F52" s="485"/>
      <c r="G52" s="485"/>
      <c r="H52" s="485"/>
      <c r="I52" s="485"/>
      <c r="J52" s="485"/>
      <c r="K52" s="494">
        <v>4</v>
      </c>
      <c r="L52" s="388"/>
      <c r="M52" s="388"/>
      <c r="N52" s="389"/>
      <c r="JH52" s="385"/>
    </row>
    <row r="53" spans="1:268" s="302" customFormat="1" x14ac:dyDescent="0.25">
      <c r="A53" s="493" t="s">
        <v>1026</v>
      </c>
      <c r="B53" s="485" t="s">
        <v>693</v>
      </c>
      <c r="C53" s="485"/>
      <c r="D53" s="485"/>
      <c r="E53" s="485"/>
      <c r="F53" s="485"/>
      <c r="G53" s="485"/>
      <c r="H53" s="485"/>
      <c r="I53" s="485">
        <v>1</v>
      </c>
      <c r="J53" s="485"/>
      <c r="K53" s="494"/>
      <c r="L53" s="388"/>
      <c r="M53" s="388"/>
      <c r="N53" s="389"/>
      <c r="JH53" s="385"/>
    </row>
    <row r="54" spans="1:268" s="302" customFormat="1" x14ac:dyDescent="0.25">
      <c r="A54" s="493" t="s">
        <v>1026</v>
      </c>
      <c r="B54" s="485" t="s">
        <v>695</v>
      </c>
      <c r="C54" s="485"/>
      <c r="D54" s="485"/>
      <c r="E54" s="485"/>
      <c r="F54" s="485"/>
      <c r="G54" s="485"/>
      <c r="H54" s="485">
        <v>0.65</v>
      </c>
      <c r="I54" s="485">
        <v>0.74</v>
      </c>
      <c r="J54" s="485"/>
      <c r="K54" s="494"/>
      <c r="L54" s="388"/>
      <c r="M54" s="388"/>
      <c r="N54" s="389"/>
      <c r="JH54" s="385"/>
    </row>
    <row r="55" spans="1:268" s="302" customFormat="1" x14ac:dyDescent="0.25">
      <c r="A55" s="493" t="s">
        <v>1026</v>
      </c>
      <c r="B55" s="485" t="s">
        <v>696</v>
      </c>
      <c r="C55" s="485"/>
      <c r="D55" s="485"/>
      <c r="E55" s="485"/>
      <c r="F55" s="485"/>
      <c r="G55" s="485"/>
      <c r="H55" s="485"/>
      <c r="I55" s="485">
        <v>1.03</v>
      </c>
      <c r="J55" s="485">
        <v>0.84</v>
      </c>
      <c r="K55" s="494"/>
      <c r="L55" s="388"/>
      <c r="M55" s="388"/>
      <c r="N55" s="389"/>
      <c r="JH55" s="385"/>
    </row>
    <row r="56" spans="1:268" s="302" customFormat="1" x14ac:dyDescent="0.25">
      <c r="A56" s="493" t="s">
        <v>1026</v>
      </c>
      <c r="B56" s="485" t="s">
        <v>697</v>
      </c>
      <c r="C56" s="485"/>
      <c r="D56" s="485"/>
      <c r="E56" s="485"/>
      <c r="F56" s="485"/>
      <c r="G56" s="485"/>
      <c r="H56" s="485"/>
      <c r="I56" s="485"/>
      <c r="J56" s="485">
        <v>0.95</v>
      </c>
      <c r="K56" s="494"/>
      <c r="L56" s="388"/>
      <c r="M56" s="388"/>
      <c r="N56" s="389"/>
      <c r="JH56" s="385"/>
    </row>
    <row r="57" spans="1:268" s="302" customFormat="1" x14ac:dyDescent="0.25">
      <c r="A57" s="493" t="s">
        <v>1026</v>
      </c>
      <c r="B57" s="485" t="s">
        <v>700</v>
      </c>
      <c r="C57" s="485"/>
      <c r="D57" s="485"/>
      <c r="E57" s="485"/>
      <c r="F57" s="485"/>
      <c r="G57" s="485"/>
      <c r="H57" s="485"/>
      <c r="I57" s="485"/>
      <c r="J57" s="485">
        <v>0.4</v>
      </c>
      <c r="K57" s="494"/>
      <c r="L57" s="388"/>
      <c r="M57" s="388"/>
      <c r="N57" s="389"/>
      <c r="JH57" s="385"/>
    </row>
    <row r="58" spans="1:268" s="302" customFormat="1" x14ac:dyDescent="0.25">
      <c r="A58" s="493" t="s">
        <v>1026</v>
      </c>
      <c r="B58" s="485" t="s">
        <v>702</v>
      </c>
      <c r="C58" s="485"/>
      <c r="D58" s="485">
        <v>0.6</v>
      </c>
      <c r="E58" s="485"/>
      <c r="F58" s="485"/>
      <c r="G58" s="485"/>
      <c r="H58" s="485">
        <v>0.85</v>
      </c>
      <c r="I58" s="485">
        <v>0.63</v>
      </c>
      <c r="J58" s="485"/>
      <c r="K58" s="494"/>
      <c r="L58" s="388"/>
      <c r="M58" s="388"/>
      <c r="N58" s="389"/>
      <c r="JH58" s="385"/>
    </row>
    <row r="59" spans="1:268" s="302" customFormat="1" x14ac:dyDescent="0.25">
      <c r="A59" s="493" t="s">
        <v>1026</v>
      </c>
      <c r="B59" s="485" t="s">
        <v>704</v>
      </c>
      <c r="C59" s="485"/>
      <c r="D59" s="485"/>
      <c r="E59" s="485"/>
      <c r="F59" s="485"/>
      <c r="G59" s="485"/>
      <c r="H59" s="485"/>
      <c r="I59" s="485"/>
      <c r="J59" s="485">
        <v>0.75</v>
      </c>
      <c r="K59" s="494"/>
      <c r="L59" s="388"/>
      <c r="M59" s="388"/>
      <c r="N59" s="389"/>
      <c r="JH59" s="385"/>
    </row>
    <row r="60" spans="1:268" s="302" customFormat="1" x14ac:dyDescent="0.25">
      <c r="A60" s="493" t="s">
        <v>1026</v>
      </c>
      <c r="B60" s="485" t="s">
        <v>715</v>
      </c>
      <c r="C60" s="485"/>
      <c r="D60" s="485"/>
      <c r="E60" s="485"/>
      <c r="F60" s="485"/>
      <c r="G60" s="485"/>
      <c r="H60" s="485"/>
      <c r="I60" s="485"/>
      <c r="J60" s="485">
        <v>1.2</v>
      </c>
      <c r="K60" s="494">
        <v>1.4</v>
      </c>
      <c r="L60" s="388"/>
      <c r="M60" s="388"/>
      <c r="N60" s="389"/>
      <c r="JH60" s="385"/>
    </row>
    <row r="61" spans="1:268" s="261" customFormat="1" ht="15" customHeight="1" x14ac:dyDescent="0.25">
      <c r="A61" s="493" t="s">
        <v>1026</v>
      </c>
      <c r="B61" s="485" t="s">
        <v>717</v>
      </c>
      <c r="C61" s="485"/>
      <c r="D61" s="485"/>
      <c r="E61" s="485"/>
      <c r="F61" s="485">
        <v>0.5</v>
      </c>
      <c r="G61" s="485"/>
      <c r="H61" s="485"/>
      <c r="I61" s="485"/>
      <c r="J61" s="485"/>
      <c r="K61" s="494"/>
      <c r="L61" s="277"/>
      <c r="M61" s="277"/>
      <c r="N61" s="278"/>
    </row>
    <row r="62" spans="1:268" s="261" customFormat="1" ht="15" customHeight="1" x14ac:dyDescent="0.25">
      <c r="A62" s="493" t="s">
        <v>739</v>
      </c>
      <c r="B62" s="485" t="s">
        <v>733</v>
      </c>
      <c r="C62" s="485"/>
      <c r="D62" s="485"/>
      <c r="E62" s="485"/>
      <c r="F62" s="485"/>
      <c r="G62" s="485"/>
      <c r="H62" s="485"/>
      <c r="I62" s="485">
        <v>1.39</v>
      </c>
      <c r="J62" s="485"/>
      <c r="K62" s="494"/>
      <c r="L62" s="277"/>
      <c r="M62" s="277"/>
      <c r="N62" s="278"/>
    </row>
    <row r="63" spans="1:268" s="261" customFormat="1" ht="0" hidden="1" customHeight="1" x14ac:dyDescent="0.25">
      <c r="A63" s="279"/>
      <c r="B63" s="280"/>
      <c r="C63" s="280"/>
      <c r="D63" s="280"/>
      <c r="E63" s="280"/>
      <c r="F63" s="280"/>
      <c r="G63" s="280"/>
      <c r="H63" s="280"/>
      <c r="I63" s="280"/>
      <c r="J63" s="280"/>
      <c r="K63" s="280"/>
      <c r="L63" s="281"/>
      <c r="M63" s="281"/>
      <c r="N63" s="282"/>
    </row>
    <row r="64" spans="1:268" s="261" customFormat="1" ht="0" hidden="1" customHeight="1" x14ac:dyDescent="0.25">
      <c r="A64" s="279"/>
      <c r="B64" s="280"/>
      <c r="C64" s="280"/>
      <c r="D64" s="280"/>
      <c r="E64" s="280"/>
      <c r="F64" s="280"/>
      <c r="G64" s="280"/>
      <c r="H64" s="280"/>
      <c r="I64" s="280"/>
      <c r="J64" s="280"/>
      <c r="K64" s="280"/>
      <c r="L64" s="281"/>
      <c r="M64" s="281"/>
      <c r="N64" s="282"/>
    </row>
    <row r="65" spans="1:14" s="261" customFormat="1" ht="0" hidden="1" customHeight="1" x14ac:dyDescent="0.25">
      <c r="A65" s="279"/>
      <c r="B65" s="280"/>
      <c r="C65" s="280"/>
      <c r="D65" s="280"/>
      <c r="E65" s="280"/>
      <c r="F65" s="280"/>
      <c r="G65" s="280"/>
      <c r="H65" s="280"/>
      <c r="I65" s="280"/>
      <c r="J65" s="280"/>
      <c r="K65" s="280"/>
      <c r="L65" s="281"/>
      <c r="M65" s="281"/>
      <c r="N65" s="282"/>
    </row>
    <row r="66" spans="1:14" s="261" customFormat="1" ht="0" hidden="1" customHeight="1" x14ac:dyDescent="0.25">
      <c r="A66" s="279"/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1"/>
      <c r="M66" s="281"/>
      <c r="N66" s="282"/>
    </row>
    <row r="67" spans="1:14" s="261" customFormat="1" ht="0" hidden="1" customHeight="1" x14ac:dyDescent="0.25">
      <c r="A67" s="279"/>
      <c r="B67" s="280"/>
      <c r="C67" s="280"/>
      <c r="D67" s="280"/>
      <c r="E67" s="280"/>
      <c r="F67" s="280"/>
      <c r="G67" s="280"/>
      <c r="H67" s="280"/>
      <c r="I67" s="280"/>
      <c r="J67" s="280"/>
      <c r="K67" s="280"/>
      <c r="L67" s="281"/>
      <c r="M67" s="281"/>
      <c r="N67" s="282"/>
    </row>
    <row r="68" spans="1:14" s="261" customFormat="1" ht="0" hidden="1" customHeight="1" x14ac:dyDescent="0.25">
      <c r="A68" s="279"/>
      <c r="B68" s="280"/>
      <c r="C68" s="280"/>
      <c r="D68" s="280"/>
      <c r="E68" s="280"/>
      <c r="F68" s="280"/>
      <c r="G68" s="280"/>
      <c r="H68" s="280"/>
      <c r="I68" s="280"/>
      <c r="J68" s="280"/>
      <c r="K68" s="280"/>
      <c r="L68" s="281"/>
      <c r="M68" s="281"/>
      <c r="N68" s="282"/>
    </row>
    <row r="69" spans="1:14" s="261" customFormat="1" ht="0" hidden="1" customHeight="1" x14ac:dyDescent="0.25">
      <c r="A69" s="279"/>
      <c r="B69" s="280"/>
      <c r="C69" s="280"/>
      <c r="D69" s="280"/>
      <c r="E69" s="280"/>
      <c r="F69" s="280"/>
      <c r="G69" s="280"/>
      <c r="H69" s="280"/>
      <c r="I69" s="280"/>
      <c r="J69" s="280"/>
      <c r="K69" s="280"/>
      <c r="L69" s="281"/>
      <c r="M69" s="281"/>
      <c r="N69" s="282"/>
    </row>
    <row r="70" spans="1:14" s="261" customFormat="1" ht="0" hidden="1" customHeight="1" x14ac:dyDescent="0.25">
      <c r="A70" s="279"/>
      <c r="B70" s="280"/>
      <c r="C70" s="280"/>
      <c r="D70" s="280"/>
      <c r="E70" s="280"/>
      <c r="F70" s="280"/>
      <c r="G70" s="280"/>
      <c r="H70" s="280"/>
      <c r="I70" s="280"/>
      <c r="J70" s="280"/>
      <c r="K70" s="280"/>
      <c r="L70" s="281"/>
      <c r="M70" s="281"/>
      <c r="N70" s="282"/>
    </row>
    <row r="71" spans="1:14" s="261" customFormat="1" ht="0" hidden="1" customHeight="1" x14ac:dyDescent="0.25">
      <c r="A71" s="279"/>
      <c r="B71" s="280"/>
      <c r="C71" s="280"/>
      <c r="D71" s="280"/>
      <c r="E71" s="280"/>
      <c r="F71" s="280"/>
      <c r="G71" s="280"/>
      <c r="H71" s="280"/>
      <c r="I71" s="280"/>
      <c r="J71" s="280"/>
      <c r="K71" s="280"/>
      <c r="L71" s="281"/>
      <c r="M71" s="281"/>
      <c r="N71" s="282"/>
    </row>
    <row r="72" spans="1:14" s="261" customFormat="1" ht="0" hidden="1" customHeight="1" x14ac:dyDescent="0.25">
      <c r="A72" s="279"/>
      <c r="B72" s="280"/>
      <c r="C72" s="280"/>
      <c r="D72" s="280"/>
      <c r="E72" s="280"/>
      <c r="F72" s="280"/>
      <c r="G72" s="280"/>
      <c r="H72" s="280"/>
      <c r="I72" s="280"/>
      <c r="J72" s="280"/>
      <c r="K72" s="280"/>
      <c r="L72" s="281"/>
      <c r="M72" s="281"/>
      <c r="N72" s="282"/>
    </row>
    <row r="73" spans="1:14" s="261" customFormat="1" ht="0" hidden="1" customHeight="1" x14ac:dyDescent="0.25">
      <c r="A73" s="279"/>
      <c r="B73" s="280"/>
      <c r="C73" s="280"/>
      <c r="D73" s="280"/>
      <c r="E73" s="280"/>
      <c r="F73" s="280"/>
      <c r="G73" s="280"/>
      <c r="H73" s="280"/>
      <c r="I73" s="280"/>
      <c r="J73" s="280"/>
      <c r="K73" s="280"/>
      <c r="L73" s="281"/>
      <c r="M73" s="281"/>
      <c r="N73" s="282"/>
    </row>
    <row r="74" spans="1:14" s="261" customFormat="1" ht="0" hidden="1" customHeight="1" x14ac:dyDescent="0.25">
      <c r="A74" s="279"/>
      <c r="B74" s="280"/>
      <c r="C74" s="280"/>
      <c r="D74" s="280"/>
      <c r="E74" s="280"/>
      <c r="F74" s="280"/>
      <c r="G74" s="280"/>
      <c r="H74" s="280"/>
      <c r="I74" s="280"/>
      <c r="J74" s="280"/>
      <c r="K74" s="280"/>
      <c r="L74" s="281"/>
      <c r="M74" s="281"/>
      <c r="N74" s="282"/>
    </row>
    <row r="75" spans="1:14" s="261" customFormat="1" ht="0" hidden="1" customHeight="1" x14ac:dyDescent="0.25">
      <c r="A75" s="279"/>
      <c r="B75" s="280"/>
      <c r="C75" s="280"/>
      <c r="D75" s="280"/>
      <c r="E75" s="280"/>
      <c r="F75" s="280"/>
      <c r="G75" s="280"/>
      <c r="H75" s="280"/>
      <c r="I75" s="280"/>
      <c r="J75" s="280"/>
      <c r="K75" s="280"/>
      <c r="L75" s="281"/>
      <c r="M75" s="281"/>
      <c r="N75" s="282"/>
    </row>
    <row r="76" spans="1:14" s="261" customFormat="1" ht="0" hidden="1" customHeight="1" x14ac:dyDescent="0.25">
      <c r="A76" s="279"/>
      <c r="B76" s="280"/>
      <c r="C76" s="280"/>
      <c r="D76" s="280"/>
      <c r="E76" s="280"/>
      <c r="F76" s="280"/>
      <c r="G76" s="280"/>
      <c r="H76" s="280"/>
      <c r="I76" s="280"/>
      <c r="J76" s="280"/>
      <c r="K76" s="280"/>
      <c r="L76" s="281"/>
      <c r="M76" s="281"/>
      <c r="N76" s="282"/>
    </row>
    <row r="77" spans="1:14" s="261" customFormat="1" ht="0" hidden="1" customHeight="1" x14ac:dyDescent="0.25">
      <c r="A77" s="279"/>
      <c r="B77" s="280"/>
      <c r="C77" s="280"/>
      <c r="D77" s="280"/>
      <c r="E77" s="280"/>
      <c r="F77" s="280"/>
      <c r="G77" s="280"/>
      <c r="H77" s="280"/>
      <c r="I77" s="280"/>
      <c r="J77" s="280"/>
      <c r="K77" s="280"/>
      <c r="L77" s="281"/>
      <c r="M77" s="281"/>
      <c r="N77" s="282"/>
    </row>
    <row r="78" spans="1:14" s="261" customFormat="1" ht="0" hidden="1" customHeight="1" x14ac:dyDescent="0.25">
      <c r="A78" s="279"/>
      <c r="B78" s="280"/>
      <c r="C78" s="280"/>
      <c r="D78" s="280"/>
      <c r="E78" s="280"/>
      <c r="F78" s="280"/>
      <c r="G78" s="280"/>
      <c r="H78" s="280"/>
      <c r="I78" s="280"/>
      <c r="J78" s="280"/>
      <c r="K78" s="280"/>
      <c r="L78" s="281"/>
      <c r="M78" s="281"/>
      <c r="N78" s="282"/>
    </row>
    <row r="79" spans="1:14" s="261" customFormat="1" ht="0" hidden="1" customHeight="1" x14ac:dyDescent="0.25">
      <c r="A79" s="279"/>
      <c r="B79" s="280"/>
      <c r="C79" s="280"/>
      <c r="D79" s="280"/>
      <c r="E79" s="280"/>
      <c r="F79" s="280"/>
      <c r="G79" s="280"/>
      <c r="H79" s="280"/>
      <c r="I79" s="280"/>
      <c r="J79" s="280"/>
      <c r="K79" s="280"/>
      <c r="L79" s="281"/>
      <c r="M79" s="281"/>
      <c r="N79" s="282"/>
    </row>
    <row r="80" spans="1:14" s="261" customFormat="1" ht="0" hidden="1" customHeight="1" x14ac:dyDescent="0.25">
      <c r="A80" s="279"/>
      <c r="B80" s="280"/>
      <c r="C80" s="280"/>
      <c r="D80" s="280"/>
      <c r="E80" s="280"/>
      <c r="F80" s="280"/>
      <c r="G80" s="280"/>
      <c r="H80" s="280"/>
      <c r="I80" s="280"/>
      <c r="J80" s="280"/>
      <c r="K80" s="280"/>
      <c r="L80" s="281"/>
      <c r="M80" s="281"/>
      <c r="N80" s="282"/>
    </row>
    <row r="81" spans="1:14" s="261" customFormat="1" ht="0" hidden="1" customHeight="1" x14ac:dyDescent="0.25">
      <c r="A81" s="279"/>
      <c r="B81" s="280"/>
      <c r="C81" s="280"/>
      <c r="D81" s="280"/>
      <c r="E81" s="280"/>
      <c r="F81" s="280"/>
      <c r="G81" s="280"/>
      <c r="H81" s="280"/>
      <c r="I81" s="280"/>
      <c r="J81" s="280"/>
      <c r="K81" s="280"/>
      <c r="L81" s="281"/>
      <c r="M81" s="281"/>
      <c r="N81" s="282"/>
    </row>
    <row r="82" spans="1:14" s="261" customFormat="1" ht="0" hidden="1" customHeight="1" x14ac:dyDescent="0.25">
      <c r="A82" s="279"/>
      <c r="B82" s="280"/>
      <c r="C82" s="280"/>
      <c r="D82" s="280"/>
      <c r="E82" s="280"/>
      <c r="F82" s="280"/>
      <c r="G82" s="280"/>
      <c r="H82" s="280"/>
      <c r="I82" s="280"/>
      <c r="J82" s="280"/>
      <c r="K82" s="280"/>
      <c r="L82" s="281"/>
      <c r="M82" s="281"/>
      <c r="N82" s="282"/>
    </row>
    <row r="83" spans="1:14" s="261" customFormat="1" ht="0" hidden="1" customHeight="1" x14ac:dyDescent="0.25">
      <c r="A83" s="279"/>
      <c r="B83" s="280"/>
      <c r="C83" s="280"/>
      <c r="D83" s="280"/>
      <c r="E83" s="280"/>
      <c r="F83" s="280"/>
      <c r="G83" s="280"/>
      <c r="H83" s="280"/>
      <c r="I83" s="280"/>
      <c r="J83" s="280"/>
      <c r="K83" s="280"/>
      <c r="L83" s="281"/>
      <c r="M83" s="281"/>
      <c r="N83" s="282"/>
    </row>
    <row r="84" spans="1:14" s="261" customFormat="1" ht="0" hidden="1" customHeight="1" x14ac:dyDescent="0.25">
      <c r="A84" s="279"/>
      <c r="B84" s="280"/>
      <c r="C84" s="280"/>
      <c r="D84" s="280"/>
      <c r="E84" s="280"/>
      <c r="F84" s="280"/>
      <c r="G84" s="280"/>
      <c r="H84" s="280"/>
      <c r="I84" s="280"/>
      <c r="J84" s="280"/>
      <c r="K84" s="280"/>
      <c r="L84" s="281"/>
      <c r="M84" s="281"/>
      <c r="N84" s="282"/>
    </row>
    <row r="85" spans="1:14" s="261" customFormat="1" ht="0" hidden="1" customHeight="1" x14ac:dyDescent="0.25">
      <c r="A85" s="279"/>
      <c r="B85" s="280"/>
      <c r="C85" s="280"/>
      <c r="D85" s="280"/>
      <c r="E85" s="280"/>
      <c r="F85" s="280"/>
      <c r="G85" s="280"/>
      <c r="H85" s="280"/>
      <c r="I85" s="280"/>
      <c r="J85" s="280"/>
      <c r="K85" s="280"/>
      <c r="L85" s="281"/>
      <c r="M85" s="281"/>
      <c r="N85" s="282"/>
    </row>
    <row r="86" spans="1:14" s="261" customFormat="1" ht="0" hidden="1" customHeight="1" x14ac:dyDescent="0.25">
      <c r="A86" s="279"/>
      <c r="B86" s="280"/>
      <c r="C86" s="280"/>
      <c r="D86" s="280"/>
      <c r="E86" s="280"/>
      <c r="F86" s="280"/>
      <c r="G86" s="280"/>
      <c r="H86" s="280"/>
      <c r="I86" s="280"/>
      <c r="J86" s="280"/>
      <c r="K86" s="280"/>
      <c r="L86" s="281"/>
      <c r="M86" s="281"/>
      <c r="N86" s="282"/>
    </row>
    <row r="87" spans="1:14" s="261" customFormat="1" ht="0" hidden="1" customHeight="1" x14ac:dyDescent="0.25">
      <c r="A87" s="279"/>
      <c r="B87" s="280"/>
      <c r="C87" s="280"/>
      <c r="D87" s="280"/>
      <c r="E87" s="280"/>
      <c r="F87" s="280"/>
      <c r="G87" s="280"/>
      <c r="H87" s="280"/>
      <c r="I87" s="280"/>
      <c r="J87" s="280"/>
      <c r="K87" s="280"/>
      <c r="L87" s="281"/>
      <c r="M87" s="281"/>
      <c r="N87" s="282"/>
    </row>
    <row r="88" spans="1:14" s="261" customFormat="1" ht="0" hidden="1" customHeight="1" x14ac:dyDescent="0.25">
      <c r="A88" s="279"/>
      <c r="B88" s="280"/>
      <c r="C88" s="280"/>
      <c r="D88" s="280"/>
      <c r="E88" s="280"/>
      <c r="F88" s="280"/>
      <c r="G88" s="280"/>
      <c r="H88" s="280"/>
      <c r="I88" s="280"/>
      <c r="J88" s="280"/>
      <c r="K88" s="280"/>
      <c r="L88" s="281"/>
      <c r="M88" s="281"/>
      <c r="N88" s="282"/>
    </row>
    <row r="89" spans="1:14" s="261" customFormat="1" ht="0" hidden="1" customHeight="1" x14ac:dyDescent="0.25">
      <c r="A89" s="279"/>
      <c r="B89" s="280"/>
      <c r="C89" s="280"/>
      <c r="D89" s="280"/>
      <c r="E89" s="280"/>
      <c r="F89" s="280"/>
      <c r="G89" s="280"/>
      <c r="H89" s="280"/>
      <c r="I89" s="280"/>
      <c r="J89" s="280"/>
      <c r="K89" s="280"/>
      <c r="L89" s="281"/>
      <c r="M89" s="281"/>
      <c r="N89" s="282"/>
    </row>
    <row r="90" spans="1:14" s="261" customFormat="1" ht="0" hidden="1" customHeight="1" x14ac:dyDescent="0.25">
      <c r="A90" s="279"/>
      <c r="B90" s="280"/>
      <c r="C90" s="280"/>
      <c r="D90" s="280"/>
      <c r="E90" s="280"/>
      <c r="F90" s="280"/>
      <c r="G90" s="280"/>
      <c r="H90" s="280"/>
      <c r="I90" s="280"/>
      <c r="J90" s="280"/>
      <c r="K90" s="280"/>
      <c r="L90" s="281"/>
      <c r="M90" s="281"/>
      <c r="N90" s="282"/>
    </row>
    <row r="91" spans="1:14" s="261" customFormat="1" ht="0" hidden="1" customHeight="1" x14ac:dyDescent="0.25">
      <c r="A91" s="279"/>
      <c r="B91" s="280"/>
      <c r="C91" s="280"/>
      <c r="D91" s="280"/>
      <c r="E91" s="280"/>
      <c r="F91" s="280"/>
      <c r="G91" s="280"/>
      <c r="H91" s="280"/>
      <c r="I91" s="280"/>
      <c r="J91" s="280"/>
      <c r="K91" s="280"/>
      <c r="L91" s="281"/>
      <c r="M91" s="281"/>
      <c r="N91" s="282"/>
    </row>
    <row r="92" spans="1:14" s="261" customFormat="1" ht="0" hidden="1" customHeight="1" x14ac:dyDescent="0.25">
      <c r="A92" s="279"/>
      <c r="B92" s="280"/>
      <c r="C92" s="280"/>
      <c r="D92" s="280"/>
      <c r="E92" s="280"/>
      <c r="F92" s="280"/>
      <c r="G92" s="280"/>
      <c r="H92" s="280"/>
      <c r="I92" s="280"/>
      <c r="J92" s="280"/>
      <c r="K92" s="280"/>
      <c r="L92" s="281"/>
      <c r="M92" s="281"/>
      <c r="N92" s="282"/>
    </row>
    <row r="93" spans="1:14" s="261" customFormat="1" ht="0" hidden="1" customHeight="1" x14ac:dyDescent="0.25">
      <c r="A93" s="279"/>
      <c r="B93" s="280"/>
      <c r="C93" s="280"/>
      <c r="D93" s="280"/>
      <c r="E93" s="280"/>
      <c r="F93" s="280"/>
      <c r="G93" s="280"/>
      <c r="H93" s="280"/>
      <c r="I93" s="280"/>
      <c r="J93" s="280"/>
      <c r="K93" s="280"/>
      <c r="L93" s="281"/>
      <c r="M93" s="281"/>
      <c r="N93" s="282"/>
    </row>
    <row r="94" spans="1:14" s="261" customFormat="1" ht="0" hidden="1" customHeight="1" x14ac:dyDescent="0.25">
      <c r="A94" s="279"/>
      <c r="B94" s="280"/>
      <c r="C94" s="280"/>
      <c r="D94" s="280"/>
      <c r="E94" s="280"/>
      <c r="F94" s="280"/>
      <c r="G94" s="280"/>
      <c r="H94" s="280"/>
      <c r="I94" s="280"/>
      <c r="J94" s="280"/>
      <c r="K94" s="280"/>
      <c r="L94" s="281"/>
      <c r="M94" s="281"/>
      <c r="N94" s="282"/>
    </row>
    <row r="95" spans="1:14" s="261" customFormat="1" ht="0" hidden="1" customHeight="1" x14ac:dyDescent="0.25">
      <c r="A95" s="279"/>
      <c r="B95" s="280"/>
      <c r="C95" s="280"/>
      <c r="D95" s="280"/>
      <c r="E95" s="280"/>
      <c r="F95" s="280"/>
      <c r="G95" s="280"/>
      <c r="H95" s="280"/>
      <c r="I95" s="280"/>
      <c r="J95" s="280"/>
      <c r="K95" s="280"/>
      <c r="L95" s="283"/>
      <c r="M95" s="283"/>
      <c r="N95" s="284"/>
    </row>
    <row r="96" spans="1:14" s="261" customFormat="1" ht="15" hidden="1" customHeight="1" x14ac:dyDescent="0.25">
      <c r="A96" s="279"/>
      <c r="B96" s="280"/>
      <c r="C96" s="280"/>
      <c r="D96" s="280"/>
      <c r="E96" s="280"/>
      <c r="F96" s="280"/>
      <c r="G96" s="280"/>
      <c r="H96" s="280"/>
      <c r="I96" s="280"/>
      <c r="J96" s="280"/>
      <c r="K96" s="280"/>
      <c r="L96" s="283"/>
      <c r="M96" s="283"/>
      <c r="N96" s="284"/>
    </row>
    <row r="97" spans="1:16145" s="261" customFormat="1" ht="4.5" customHeight="1" thickBot="1" x14ac:dyDescent="0.3">
      <c r="A97" s="285"/>
      <c r="B97" s="286"/>
      <c r="C97" s="286"/>
      <c r="D97" s="286"/>
      <c r="E97" s="287"/>
      <c r="F97" s="286"/>
      <c r="G97" s="286"/>
      <c r="H97" s="286"/>
      <c r="I97" s="286"/>
      <c r="J97" s="286"/>
      <c r="K97" s="286"/>
      <c r="L97" s="288"/>
      <c r="M97" s="289"/>
      <c r="N97" s="290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  <c r="AMM97"/>
      <c r="AMN97"/>
      <c r="AMO97"/>
      <c r="AMP97"/>
      <c r="AMQ97"/>
      <c r="AMR97"/>
      <c r="AMS97"/>
      <c r="AMT97"/>
      <c r="AMU97"/>
      <c r="AMV97"/>
      <c r="AMW97"/>
      <c r="AMX97"/>
      <c r="AMY97"/>
      <c r="AMZ97"/>
      <c r="ANA97"/>
      <c r="ANB97"/>
      <c r="ANC97"/>
      <c r="AND97"/>
      <c r="ANE97"/>
      <c r="ANF97"/>
      <c r="ANG97"/>
      <c r="ANH97"/>
      <c r="ANI97"/>
      <c r="ANJ97"/>
      <c r="ANK97"/>
      <c r="ANL97"/>
      <c r="ANM97"/>
      <c r="ANN97"/>
      <c r="ANO97"/>
      <c r="ANP97"/>
      <c r="ANQ97"/>
      <c r="ANR97"/>
      <c r="ANS97"/>
      <c r="ANT97"/>
      <c r="ANU97"/>
      <c r="ANV97"/>
      <c r="ANW97"/>
      <c r="ANX97"/>
      <c r="ANY97"/>
      <c r="ANZ97"/>
      <c r="AOA97"/>
      <c r="AOB97"/>
      <c r="AOC97"/>
      <c r="AOD97"/>
      <c r="AOE97"/>
      <c r="AOF97"/>
      <c r="AOG97"/>
      <c r="AOH97"/>
      <c r="AOI97"/>
      <c r="AOJ97"/>
      <c r="AOK97"/>
      <c r="AOL97"/>
      <c r="AOM97"/>
      <c r="AON97"/>
      <c r="AOO97"/>
      <c r="AOP97"/>
      <c r="AOQ97"/>
      <c r="AOR97"/>
      <c r="AOS97"/>
      <c r="AOT97"/>
      <c r="AOU97"/>
      <c r="AOV97"/>
      <c r="AOW97"/>
      <c r="AOX97"/>
      <c r="AOY97"/>
      <c r="AOZ97"/>
      <c r="APA97"/>
      <c r="APB97"/>
      <c r="APC97"/>
      <c r="APD97"/>
      <c r="APE97"/>
      <c r="APF97"/>
      <c r="APG97"/>
      <c r="APH97"/>
      <c r="API97"/>
      <c r="APJ97"/>
      <c r="APK97"/>
      <c r="APL97"/>
      <c r="APM97"/>
      <c r="APN97"/>
      <c r="APO97"/>
      <c r="APP97"/>
      <c r="APQ97"/>
      <c r="APR97"/>
      <c r="APS97"/>
      <c r="APT97"/>
      <c r="APU97"/>
      <c r="APV97"/>
      <c r="APW97"/>
      <c r="APX97"/>
      <c r="APY97"/>
      <c r="APZ97"/>
      <c r="AQA97"/>
      <c r="AQB97"/>
      <c r="AQC97"/>
      <c r="AQD97"/>
      <c r="AQE97"/>
      <c r="AQF97"/>
      <c r="AQG97"/>
      <c r="AQH97"/>
      <c r="AQI97"/>
      <c r="AQJ97"/>
      <c r="AQK97"/>
      <c r="AQL97"/>
      <c r="AQM97"/>
      <c r="AQN97"/>
      <c r="AQO97"/>
      <c r="AQP97"/>
      <c r="AQQ97"/>
      <c r="AQR97"/>
      <c r="AQS97"/>
      <c r="AQT97"/>
      <c r="AQU97"/>
      <c r="AQV97"/>
      <c r="AQW97"/>
      <c r="AQX97"/>
      <c r="AQY97"/>
      <c r="AQZ97"/>
      <c r="ARA97"/>
      <c r="ARB97"/>
      <c r="ARC97"/>
      <c r="ARD97"/>
      <c r="ARE97"/>
      <c r="ARF97"/>
      <c r="ARG97"/>
      <c r="ARH97"/>
      <c r="ARI97"/>
      <c r="ARJ97"/>
      <c r="ARK97"/>
      <c r="ARL97"/>
      <c r="ARM97"/>
      <c r="ARN97"/>
      <c r="ARO97"/>
      <c r="ARP97"/>
      <c r="ARQ97"/>
      <c r="ARR97"/>
      <c r="ARS97"/>
      <c r="ART97"/>
      <c r="ARU97"/>
      <c r="ARV97"/>
      <c r="ARW97"/>
      <c r="ARX97"/>
      <c r="ARY97"/>
      <c r="ARZ97"/>
      <c r="ASA97"/>
      <c r="ASB97"/>
      <c r="ASC97"/>
      <c r="ASD97"/>
      <c r="ASE97"/>
      <c r="ASF97"/>
      <c r="ASG97"/>
      <c r="ASH97"/>
      <c r="ASI97"/>
      <c r="ASJ97"/>
      <c r="ASK97"/>
      <c r="ASL97"/>
      <c r="ASM97"/>
      <c r="ASN97"/>
      <c r="ASO97"/>
      <c r="ASP97"/>
      <c r="ASQ97"/>
      <c r="ASR97"/>
      <c r="ASS97"/>
      <c r="AST97"/>
      <c r="ASU97"/>
      <c r="ASV97"/>
      <c r="ASW97"/>
      <c r="ASX97"/>
      <c r="ASY97"/>
      <c r="ASZ97"/>
      <c r="ATA97"/>
      <c r="ATB97"/>
      <c r="ATC97"/>
      <c r="ATD97"/>
      <c r="ATE97"/>
      <c r="ATF97"/>
      <c r="ATG97"/>
      <c r="ATH97"/>
      <c r="ATI97"/>
      <c r="ATJ97"/>
      <c r="ATK97"/>
      <c r="ATL97"/>
      <c r="ATM97"/>
      <c r="ATN97"/>
      <c r="ATO97"/>
      <c r="ATP97"/>
      <c r="ATQ97"/>
      <c r="ATR97"/>
      <c r="ATS97"/>
      <c r="ATT97"/>
      <c r="ATU97"/>
      <c r="ATV97"/>
      <c r="ATW97"/>
      <c r="ATX97"/>
      <c r="ATY97"/>
      <c r="ATZ97"/>
      <c r="AUA97"/>
      <c r="AUB97"/>
      <c r="AUC97"/>
      <c r="AUD97"/>
      <c r="AUE97"/>
      <c r="AUF97"/>
      <c r="AUG97"/>
      <c r="AUH97"/>
      <c r="AUI97"/>
      <c r="AUJ97"/>
      <c r="AUK97"/>
      <c r="AUL97"/>
      <c r="AUM97"/>
      <c r="AUN97"/>
      <c r="AUO97"/>
      <c r="AUP97"/>
      <c r="AUQ97"/>
      <c r="AUR97"/>
      <c r="AUS97"/>
      <c r="AUT97"/>
      <c r="AUU97"/>
      <c r="AUV97"/>
      <c r="AUW97"/>
      <c r="AUX97"/>
      <c r="AUY97"/>
      <c r="AUZ97"/>
      <c r="AVA97"/>
      <c r="AVB97"/>
      <c r="AVC97"/>
      <c r="AVD97"/>
      <c r="AVE97"/>
      <c r="AVF97"/>
      <c r="AVG97"/>
      <c r="AVH97"/>
      <c r="AVI97"/>
      <c r="AVJ97"/>
      <c r="AVK97"/>
      <c r="AVL97"/>
      <c r="AVM97"/>
      <c r="AVN97"/>
      <c r="AVO97"/>
      <c r="AVP97"/>
      <c r="AVQ97"/>
      <c r="AVR97"/>
      <c r="AVS97"/>
      <c r="AVT97"/>
      <c r="AVU97"/>
      <c r="AVV97"/>
      <c r="AVW97"/>
      <c r="AVX97"/>
      <c r="AVY97"/>
      <c r="AVZ97"/>
      <c r="AWA97"/>
      <c r="AWB97"/>
      <c r="AWC97"/>
      <c r="AWD97"/>
      <c r="AWE97"/>
      <c r="AWF97"/>
      <c r="AWG97"/>
      <c r="AWH97"/>
      <c r="AWI97"/>
      <c r="AWJ97"/>
      <c r="AWK97"/>
      <c r="AWL97"/>
      <c r="AWM97"/>
      <c r="AWN97"/>
      <c r="AWO97"/>
      <c r="AWP97"/>
      <c r="AWQ97"/>
      <c r="AWR97"/>
      <c r="AWS97"/>
      <c r="AWT97"/>
      <c r="AWU97"/>
      <c r="AWV97"/>
      <c r="AWW97"/>
      <c r="AWX97"/>
      <c r="AWY97"/>
      <c r="AWZ97"/>
      <c r="AXA97"/>
      <c r="AXB97"/>
      <c r="AXC97"/>
      <c r="AXD97"/>
      <c r="AXE97"/>
      <c r="AXF97"/>
      <c r="AXG97"/>
      <c r="AXH97"/>
      <c r="AXI97"/>
      <c r="AXJ97"/>
      <c r="AXK97"/>
      <c r="AXL97"/>
      <c r="AXM97"/>
      <c r="AXN97"/>
      <c r="AXO97"/>
      <c r="AXP97"/>
      <c r="AXQ97"/>
      <c r="AXR97"/>
      <c r="AXS97"/>
      <c r="AXT97"/>
      <c r="AXU97"/>
      <c r="AXV97"/>
      <c r="AXW97"/>
      <c r="AXX97"/>
      <c r="AXY97"/>
      <c r="AXZ97"/>
      <c r="AYA97"/>
      <c r="AYB97"/>
      <c r="AYC97"/>
      <c r="AYD97"/>
      <c r="AYE97"/>
      <c r="AYF97"/>
      <c r="AYG97"/>
      <c r="AYH97"/>
      <c r="AYI97"/>
      <c r="AYJ97"/>
      <c r="AYK97"/>
      <c r="AYL97"/>
      <c r="AYM97"/>
      <c r="AYN97"/>
      <c r="AYO97"/>
      <c r="AYP97"/>
      <c r="AYQ97"/>
      <c r="AYR97"/>
      <c r="AYS97"/>
      <c r="AYT97"/>
      <c r="AYU97"/>
      <c r="AYV97"/>
      <c r="AYW97"/>
      <c r="AYX97"/>
      <c r="AYY97"/>
      <c r="AYZ97"/>
      <c r="AZA97"/>
      <c r="AZB97"/>
      <c r="AZC97"/>
      <c r="AZD97"/>
      <c r="AZE97"/>
      <c r="AZF97"/>
      <c r="AZG97"/>
      <c r="AZH97"/>
      <c r="AZI97"/>
      <c r="AZJ97"/>
      <c r="AZK97"/>
      <c r="AZL97"/>
      <c r="AZM97"/>
      <c r="AZN97"/>
      <c r="AZO97"/>
      <c r="AZP97"/>
      <c r="AZQ97"/>
      <c r="AZR97"/>
      <c r="AZS97"/>
      <c r="AZT97"/>
      <c r="AZU97"/>
      <c r="AZV97"/>
      <c r="AZW97"/>
      <c r="AZX97"/>
      <c r="AZY97"/>
      <c r="AZZ97"/>
      <c r="BAA97"/>
      <c r="BAB97"/>
      <c r="BAC97"/>
      <c r="BAD97"/>
      <c r="BAE97"/>
      <c r="BAF97"/>
      <c r="BAG97"/>
      <c r="BAH97"/>
      <c r="BAI97"/>
      <c r="BAJ97"/>
      <c r="BAK97"/>
      <c r="BAL97"/>
      <c r="BAM97"/>
      <c r="BAN97"/>
      <c r="BAO97"/>
      <c r="BAP97"/>
      <c r="BAQ97"/>
      <c r="BAR97"/>
      <c r="BAS97"/>
      <c r="BAT97"/>
      <c r="BAU97"/>
      <c r="BAV97"/>
      <c r="BAW97"/>
      <c r="BAX97"/>
      <c r="BAY97"/>
      <c r="BAZ97"/>
      <c r="BBA97"/>
      <c r="BBB97"/>
      <c r="BBC97"/>
      <c r="BBD97"/>
      <c r="BBE97"/>
      <c r="BBF97"/>
      <c r="BBG97"/>
      <c r="BBH97"/>
      <c r="BBI97"/>
      <c r="BBJ97"/>
      <c r="BBK97"/>
      <c r="BBL97"/>
      <c r="BBM97"/>
      <c r="BBN97"/>
      <c r="BBO97"/>
      <c r="BBP97"/>
      <c r="BBQ97"/>
      <c r="BBR97"/>
      <c r="BBS97"/>
      <c r="BBT97"/>
      <c r="BBU97"/>
      <c r="BBV97"/>
      <c r="BBW97"/>
      <c r="BBX97"/>
      <c r="BBY97"/>
      <c r="BBZ97"/>
      <c r="BCA97"/>
      <c r="BCB97"/>
      <c r="BCC97"/>
      <c r="BCD97"/>
      <c r="BCE97"/>
      <c r="BCF97"/>
      <c r="BCG97"/>
      <c r="BCH97"/>
      <c r="BCI97"/>
      <c r="BCJ97"/>
      <c r="BCK97"/>
      <c r="BCL97"/>
      <c r="BCM97"/>
      <c r="BCN97"/>
      <c r="BCO97"/>
      <c r="BCP97"/>
      <c r="BCQ97"/>
      <c r="BCR97"/>
      <c r="BCS97"/>
      <c r="BCT97"/>
      <c r="BCU97"/>
      <c r="BCV97"/>
      <c r="BCW97"/>
      <c r="BCX97"/>
      <c r="BCY97"/>
      <c r="BCZ97"/>
      <c r="BDA97"/>
      <c r="BDB97"/>
      <c r="BDC97"/>
      <c r="BDD97"/>
      <c r="BDE97"/>
      <c r="BDF97"/>
      <c r="BDG97"/>
      <c r="BDH97"/>
      <c r="BDI97"/>
      <c r="BDJ97"/>
      <c r="BDK97"/>
      <c r="BDL97"/>
      <c r="BDM97"/>
      <c r="BDN97"/>
      <c r="BDO97"/>
      <c r="BDP97"/>
      <c r="BDQ97"/>
      <c r="BDR97"/>
      <c r="BDS97"/>
      <c r="BDT97"/>
      <c r="BDU97"/>
      <c r="BDV97"/>
      <c r="BDW97"/>
      <c r="BDX97"/>
      <c r="BDY97"/>
      <c r="BDZ97"/>
      <c r="BEA97"/>
      <c r="BEB97"/>
      <c r="BEC97"/>
      <c r="BED97"/>
      <c r="BEE97"/>
      <c r="BEF97"/>
      <c r="BEG97"/>
      <c r="BEH97"/>
      <c r="BEI97"/>
      <c r="BEJ97"/>
      <c r="BEK97"/>
      <c r="BEL97"/>
      <c r="BEM97"/>
      <c r="BEN97"/>
      <c r="BEO97"/>
      <c r="BEP97"/>
      <c r="BEQ97"/>
      <c r="BER97"/>
      <c r="BES97"/>
      <c r="BET97"/>
      <c r="BEU97"/>
      <c r="BEV97"/>
      <c r="BEW97"/>
      <c r="BEX97"/>
      <c r="BEY97"/>
      <c r="BEZ97"/>
      <c r="BFA97"/>
      <c r="BFB97"/>
      <c r="BFC97"/>
      <c r="BFD97"/>
      <c r="BFE97"/>
      <c r="BFF97"/>
      <c r="BFG97"/>
      <c r="BFH97"/>
      <c r="BFI97"/>
      <c r="BFJ97"/>
      <c r="BFK97"/>
      <c r="BFL97"/>
      <c r="BFM97"/>
      <c r="BFN97"/>
      <c r="BFO97"/>
      <c r="BFP97"/>
      <c r="BFQ97"/>
      <c r="BFR97"/>
      <c r="BFS97"/>
      <c r="BFT97"/>
      <c r="BFU97"/>
      <c r="BFV97"/>
      <c r="BFW97"/>
      <c r="BFX97"/>
      <c r="BFY97"/>
      <c r="BFZ97"/>
      <c r="BGA97"/>
      <c r="BGB97"/>
      <c r="BGC97"/>
      <c r="BGD97"/>
      <c r="BGE97"/>
      <c r="BGF97"/>
      <c r="BGG97"/>
      <c r="BGH97"/>
      <c r="BGI97"/>
      <c r="BGJ97"/>
      <c r="BGK97"/>
      <c r="BGL97"/>
      <c r="BGM97"/>
      <c r="BGN97"/>
      <c r="BGO97"/>
      <c r="BGP97"/>
      <c r="BGQ97"/>
      <c r="BGR97"/>
      <c r="BGS97"/>
      <c r="BGT97"/>
      <c r="BGU97"/>
      <c r="BGV97"/>
      <c r="BGW97"/>
      <c r="BGX97"/>
      <c r="BGY97"/>
      <c r="BGZ97"/>
      <c r="BHA97"/>
      <c r="BHB97"/>
      <c r="BHC97"/>
      <c r="BHD97"/>
      <c r="BHE97"/>
      <c r="BHF97"/>
      <c r="BHG97"/>
      <c r="BHH97"/>
      <c r="BHI97"/>
      <c r="BHJ97"/>
      <c r="BHK97"/>
      <c r="BHL97"/>
      <c r="BHM97"/>
      <c r="BHN97"/>
      <c r="BHO97"/>
      <c r="BHP97"/>
      <c r="BHQ97"/>
      <c r="BHR97"/>
      <c r="BHS97"/>
      <c r="BHT97"/>
      <c r="BHU97"/>
      <c r="BHV97"/>
      <c r="BHW97"/>
      <c r="BHX97"/>
      <c r="BHY97"/>
      <c r="BHZ97"/>
      <c r="BIA97"/>
      <c r="BIB97"/>
      <c r="BIC97"/>
      <c r="BID97"/>
      <c r="BIE97"/>
      <c r="BIF97"/>
      <c r="BIG97"/>
      <c r="BIH97"/>
      <c r="BII97"/>
      <c r="BIJ97"/>
      <c r="BIK97"/>
      <c r="BIL97"/>
      <c r="BIM97"/>
      <c r="BIN97"/>
      <c r="BIO97"/>
      <c r="BIP97"/>
      <c r="BIQ97"/>
      <c r="BIR97"/>
      <c r="BIS97"/>
      <c r="BIT97"/>
      <c r="BIU97"/>
      <c r="BIV97"/>
      <c r="BIW97"/>
      <c r="BIX97"/>
      <c r="BIY97"/>
      <c r="BIZ97"/>
      <c r="BJA97"/>
      <c r="BJB97"/>
      <c r="BJC97"/>
      <c r="BJD97"/>
      <c r="BJE97"/>
      <c r="BJF97"/>
      <c r="BJG97"/>
      <c r="BJH97"/>
      <c r="BJI97"/>
      <c r="BJJ97"/>
      <c r="BJK97"/>
      <c r="BJL97"/>
      <c r="BJM97"/>
      <c r="BJN97"/>
      <c r="BJO97"/>
      <c r="BJP97"/>
      <c r="BJQ97"/>
      <c r="BJR97"/>
      <c r="BJS97"/>
      <c r="BJT97"/>
      <c r="BJU97"/>
      <c r="BJV97"/>
      <c r="BJW97"/>
      <c r="BJX97"/>
      <c r="BJY97"/>
      <c r="BJZ97"/>
      <c r="BKA97"/>
      <c r="BKB97"/>
      <c r="BKC97"/>
      <c r="BKD97"/>
      <c r="BKE97"/>
      <c r="BKF97"/>
      <c r="BKG97"/>
      <c r="BKH97"/>
      <c r="BKI97"/>
      <c r="BKJ97"/>
      <c r="BKK97"/>
      <c r="BKL97"/>
      <c r="BKM97"/>
      <c r="BKN97"/>
      <c r="BKO97"/>
      <c r="BKP97"/>
      <c r="BKQ97"/>
      <c r="BKR97"/>
      <c r="BKS97"/>
      <c r="BKT97"/>
      <c r="BKU97"/>
      <c r="BKV97"/>
      <c r="BKW97"/>
      <c r="BKX97"/>
      <c r="BKY97"/>
      <c r="BKZ97"/>
      <c r="BLA97"/>
      <c r="BLB97"/>
      <c r="BLC97"/>
      <c r="BLD97"/>
      <c r="BLE97"/>
      <c r="BLF97"/>
      <c r="BLG97"/>
      <c r="BLH97"/>
      <c r="BLI97"/>
      <c r="BLJ97"/>
      <c r="BLK97"/>
      <c r="BLL97"/>
      <c r="BLM97"/>
      <c r="BLN97"/>
      <c r="BLO97"/>
      <c r="BLP97"/>
      <c r="BLQ97"/>
      <c r="BLR97"/>
      <c r="BLS97"/>
      <c r="BLT97"/>
      <c r="BLU97"/>
      <c r="BLV97"/>
      <c r="BLW97"/>
      <c r="BLX97"/>
      <c r="BLY97"/>
      <c r="BLZ97"/>
      <c r="BMA97"/>
      <c r="BMB97"/>
      <c r="BMC97"/>
      <c r="BMD97"/>
      <c r="BME97"/>
      <c r="BMF97"/>
      <c r="BMG97"/>
      <c r="BMH97"/>
      <c r="BMI97"/>
      <c r="BMJ97"/>
      <c r="BMK97"/>
      <c r="BML97"/>
      <c r="BMM97"/>
      <c r="BMN97"/>
      <c r="BMO97"/>
      <c r="BMP97"/>
      <c r="BMQ97"/>
      <c r="BMR97"/>
      <c r="BMS97"/>
      <c r="BMT97"/>
      <c r="BMU97"/>
      <c r="BMV97"/>
      <c r="BMW97"/>
      <c r="BMX97"/>
      <c r="BMY97"/>
      <c r="BMZ97"/>
      <c r="BNA97"/>
      <c r="BNB97"/>
      <c r="BNC97"/>
      <c r="BND97"/>
      <c r="BNE97"/>
      <c r="BNF97"/>
      <c r="BNG97"/>
      <c r="BNH97"/>
      <c r="BNI97"/>
      <c r="BNJ97"/>
      <c r="BNK97"/>
      <c r="BNL97"/>
      <c r="BNM97"/>
      <c r="BNN97"/>
      <c r="BNO97"/>
      <c r="BNP97"/>
      <c r="BNQ97"/>
      <c r="BNR97"/>
      <c r="BNS97"/>
      <c r="BNT97"/>
      <c r="BNU97"/>
      <c r="BNV97"/>
      <c r="BNW97"/>
      <c r="BNX97"/>
      <c r="BNY97"/>
      <c r="BNZ97"/>
      <c r="BOA97"/>
      <c r="BOB97"/>
      <c r="BOC97"/>
      <c r="BOD97"/>
      <c r="BOE97"/>
      <c r="BOF97"/>
      <c r="BOG97"/>
      <c r="BOH97"/>
      <c r="BOI97"/>
      <c r="BOJ97"/>
      <c r="BOK97"/>
      <c r="BOL97"/>
      <c r="BOM97"/>
      <c r="BON97"/>
      <c r="BOO97"/>
      <c r="BOP97"/>
      <c r="BOQ97"/>
      <c r="BOR97"/>
      <c r="BOS97"/>
      <c r="BOT97"/>
      <c r="BOU97"/>
      <c r="BOV97"/>
      <c r="BOW97"/>
      <c r="BOX97"/>
      <c r="BOY97"/>
      <c r="BOZ97"/>
      <c r="BPA97"/>
      <c r="BPB97"/>
      <c r="BPC97"/>
      <c r="BPD97"/>
      <c r="BPE97"/>
      <c r="BPF97"/>
      <c r="BPG97"/>
      <c r="BPH97"/>
      <c r="BPI97"/>
      <c r="BPJ97"/>
      <c r="BPK97"/>
      <c r="BPL97"/>
      <c r="BPM97"/>
      <c r="BPN97"/>
      <c r="BPO97"/>
      <c r="BPP97"/>
      <c r="BPQ97"/>
      <c r="BPR97"/>
      <c r="BPS97"/>
      <c r="BPT97"/>
      <c r="BPU97"/>
      <c r="BPV97"/>
      <c r="BPW97"/>
      <c r="BPX97"/>
      <c r="BPY97"/>
      <c r="BPZ97"/>
      <c r="BQA97"/>
      <c r="BQB97"/>
      <c r="BQC97"/>
      <c r="BQD97"/>
      <c r="BQE97"/>
      <c r="BQF97"/>
      <c r="BQG97"/>
      <c r="BQH97"/>
      <c r="BQI97"/>
      <c r="BQJ97"/>
      <c r="BQK97"/>
      <c r="BQL97"/>
      <c r="BQM97"/>
      <c r="BQN97"/>
      <c r="BQO97"/>
      <c r="BQP97"/>
      <c r="BQQ97"/>
      <c r="BQR97"/>
      <c r="BQS97"/>
      <c r="BQT97"/>
      <c r="BQU97"/>
      <c r="BQV97"/>
      <c r="BQW97"/>
      <c r="BQX97"/>
      <c r="BQY97"/>
      <c r="BQZ97"/>
      <c r="BRA97"/>
      <c r="BRB97"/>
      <c r="BRC97"/>
      <c r="BRD97"/>
      <c r="BRE97"/>
      <c r="BRF97"/>
      <c r="BRG97"/>
      <c r="BRH97"/>
      <c r="BRI97"/>
      <c r="BRJ97"/>
      <c r="BRK97"/>
      <c r="BRL97"/>
      <c r="BRM97"/>
      <c r="BRN97"/>
      <c r="BRO97"/>
      <c r="BRP97"/>
      <c r="BRQ97"/>
      <c r="BRR97"/>
      <c r="BRS97"/>
      <c r="BRT97"/>
      <c r="BRU97"/>
      <c r="BRV97"/>
      <c r="BRW97"/>
      <c r="BRX97"/>
      <c r="BRY97"/>
      <c r="BRZ97"/>
      <c r="BSA97"/>
      <c r="BSB97"/>
      <c r="BSC97"/>
      <c r="BSD97"/>
      <c r="BSE97"/>
      <c r="BSF97"/>
      <c r="BSG97"/>
      <c r="BSH97"/>
      <c r="BSI97"/>
      <c r="BSJ97"/>
      <c r="BSK97"/>
      <c r="BSL97"/>
      <c r="BSM97"/>
      <c r="BSN97"/>
      <c r="BSO97"/>
      <c r="BSP97"/>
      <c r="BSQ97"/>
      <c r="BSR97"/>
      <c r="BSS97"/>
      <c r="BST97"/>
      <c r="BSU97"/>
      <c r="BSV97"/>
      <c r="BSW97"/>
      <c r="BSX97"/>
      <c r="BSY97"/>
      <c r="BSZ97"/>
      <c r="BTA97"/>
      <c r="BTB97"/>
      <c r="BTC97"/>
      <c r="BTD97"/>
      <c r="BTE97"/>
      <c r="BTF97"/>
      <c r="BTG97"/>
      <c r="BTH97"/>
      <c r="BTI97"/>
      <c r="BTJ97"/>
      <c r="BTK97"/>
      <c r="BTL97"/>
      <c r="BTM97"/>
      <c r="BTN97"/>
      <c r="BTO97"/>
      <c r="BTP97"/>
      <c r="BTQ97"/>
      <c r="BTR97"/>
      <c r="BTS97"/>
      <c r="BTT97"/>
      <c r="BTU97"/>
      <c r="BTV97"/>
      <c r="BTW97"/>
      <c r="BTX97"/>
      <c r="BTY97"/>
      <c r="BTZ97"/>
      <c r="BUA97"/>
      <c r="BUB97"/>
      <c r="BUC97"/>
      <c r="BUD97"/>
      <c r="BUE97"/>
      <c r="BUF97"/>
      <c r="BUG97"/>
      <c r="BUH97"/>
      <c r="BUI97"/>
      <c r="BUJ97"/>
      <c r="BUK97"/>
      <c r="BUL97"/>
      <c r="BUM97"/>
      <c r="BUN97"/>
      <c r="BUO97"/>
      <c r="BUP97"/>
      <c r="BUQ97"/>
      <c r="BUR97"/>
      <c r="BUS97"/>
      <c r="BUT97"/>
      <c r="BUU97"/>
      <c r="BUV97"/>
      <c r="BUW97"/>
      <c r="BUX97"/>
      <c r="BUY97"/>
      <c r="BUZ97"/>
      <c r="BVA97"/>
      <c r="BVB97"/>
      <c r="BVC97"/>
      <c r="BVD97"/>
      <c r="BVE97"/>
      <c r="BVF97"/>
      <c r="BVG97"/>
      <c r="BVH97"/>
      <c r="BVI97"/>
      <c r="BVJ97"/>
      <c r="BVK97"/>
      <c r="BVL97"/>
      <c r="BVM97"/>
      <c r="BVN97"/>
      <c r="BVO97"/>
      <c r="BVP97"/>
      <c r="BVQ97"/>
      <c r="BVR97"/>
      <c r="BVS97"/>
      <c r="BVT97"/>
      <c r="BVU97"/>
      <c r="BVV97"/>
      <c r="BVW97"/>
      <c r="BVX97"/>
      <c r="BVY97"/>
      <c r="BVZ97"/>
      <c r="BWA97"/>
      <c r="BWB97"/>
      <c r="BWC97"/>
      <c r="BWD97"/>
      <c r="BWE97"/>
      <c r="BWF97"/>
      <c r="BWG97"/>
      <c r="BWH97"/>
      <c r="BWI97"/>
      <c r="BWJ97"/>
      <c r="BWK97"/>
      <c r="BWL97"/>
      <c r="BWM97"/>
      <c r="BWN97"/>
      <c r="BWO97"/>
      <c r="BWP97"/>
      <c r="BWQ97"/>
      <c r="BWR97"/>
      <c r="BWS97"/>
      <c r="BWT97"/>
      <c r="BWU97"/>
      <c r="BWV97"/>
      <c r="BWW97"/>
      <c r="BWX97"/>
      <c r="BWY97"/>
      <c r="BWZ97"/>
      <c r="BXA97"/>
      <c r="BXB97"/>
      <c r="BXC97"/>
      <c r="BXD97"/>
      <c r="BXE97"/>
      <c r="BXF97"/>
      <c r="BXG97"/>
      <c r="BXH97"/>
      <c r="BXI97"/>
      <c r="BXJ97"/>
      <c r="BXK97"/>
      <c r="BXL97"/>
      <c r="BXM97"/>
      <c r="BXN97"/>
      <c r="BXO97"/>
      <c r="BXP97"/>
      <c r="BXQ97"/>
      <c r="BXR97"/>
      <c r="BXS97"/>
      <c r="BXT97"/>
      <c r="BXU97"/>
      <c r="BXV97"/>
      <c r="BXW97"/>
      <c r="BXX97"/>
      <c r="BXY97"/>
      <c r="BXZ97"/>
      <c r="BYA97"/>
      <c r="BYB97"/>
      <c r="BYC97"/>
      <c r="BYD97"/>
      <c r="BYE97"/>
      <c r="BYF97"/>
      <c r="BYG97"/>
      <c r="BYH97"/>
      <c r="BYI97"/>
      <c r="BYJ97"/>
      <c r="BYK97"/>
      <c r="BYL97"/>
      <c r="BYM97"/>
      <c r="BYN97"/>
      <c r="BYO97"/>
      <c r="BYP97"/>
      <c r="BYQ97"/>
      <c r="BYR97"/>
      <c r="BYS97"/>
      <c r="BYT97"/>
      <c r="BYU97"/>
      <c r="BYV97"/>
      <c r="BYW97"/>
      <c r="BYX97"/>
      <c r="BYY97"/>
      <c r="BYZ97"/>
      <c r="BZA97"/>
      <c r="BZB97"/>
      <c r="BZC97"/>
      <c r="BZD97"/>
      <c r="BZE97"/>
      <c r="BZF97"/>
      <c r="BZG97"/>
      <c r="BZH97"/>
      <c r="BZI97"/>
      <c r="BZJ97"/>
      <c r="BZK97"/>
      <c r="BZL97"/>
      <c r="BZM97"/>
      <c r="BZN97"/>
      <c r="BZO97"/>
      <c r="BZP97"/>
      <c r="BZQ97"/>
      <c r="BZR97"/>
      <c r="BZS97"/>
      <c r="BZT97"/>
      <c r="BZU97"/>
      <c r="BZV97"/>
      <c r="BZW97"/>
      <c r="BZX97"/>
      <c r="BZY97"/>
      <c r="BZZ97"/>
      <c r="CAA97"/>
      <c r="CAB97"/>
      <c r="CAC97"/>
      <c r="CAD97"/>
      <c r="CAE97"/>
      <c r="CAF97"/>
      <c r="CAG97"/>
      <c r="CAH97"/>
      <c r="CAI97"/>
      <c r="CAJ97"/>
      <c r="CAK97"/>
      <c r="CAL97"/>
      <c r="CAM97"/>
      <c r="CAN97"/>
      <c r="CAO97"/>
      <c r="CAP97"/>
      <c r="CAQ97"/>
      <c r="CAR97"/>
      <c r="CAS97"/>
      <c r="CAT97"/>
      <c r="CAU97"/>
      <c r="CAV97"/>
      <c r="CAW97"/>
      <c r="CAX97"/>
      <c r="CAY97"/>
      <c r="CAZ97"/>
      <c r="CBA97"/>
      <c r="CBB97"/>
      <c r="CBC97"/>
      <c r="CBD97"/>
      <c r="CBE97"/>
      <c r="CBF97"/>
      <c r="CBG97"/>
      <c r="CBH97"/>
      <c r="CBI97"/>
      <c r="CBJ97"/>
      <c r="CBK97"/>
      <c r="CBL97"/>
      <c r="CBM97"/>
      <c r="CBN97"/>
      <c r="CBO97"/>
      <c r="CBP97"/>
      <c r="CBQ97"/>
      <c r="CBR97"/>
      <c r="CBS97"/>
      <c r="CBT97"/>
      <c r="CBU97"/>
      <c r="CBV97"/>
      <c r="CBW97"/>
      <c r="CBX97"/>
      <c r="CBY97"/>
      <c r="CBZ97"/>
      <c r="CCA97"/>
      <c r="CCB97"/>
      <c r="CCC97"/>
      <c r="CCD97"/>
      <c r="CCE97"/>
      <c r="CCF97"/>
      <c r="CCG97"/>
      <c r="CCH97"/>
      <c r="CCI97"/>
      <c r="CCJ97"/>
      <c r="CCK97"/>
      <c r="CCL97"/>
      <c r="CCM97"/>
      <c r="CCN97"/>
      <c r="CCO97"/>
      <c r="CCP97"/>
      <c r="CCQ97"/>
      <c r="CCR97"/>
      <c r="CCS97"/>
      <c r="CCT97"/>
      <c r="CCU97"/>
      <c r="CCV97"/>
      <c r="CCW97"/>
      <c r="CCX97"/>
      <c r="CCY97"/>
      <c r="CCZ97"/>
      <c r="CDA97"/>
      <c r="CDB97"/>
      <c r="CDC97"/>
      <c r="CDD97"/>
      <c r="CDE97"/>
      <c r="CDF97"/>
      <c r="CDG97"/>
      <c r="CDH97"/>
      <c r="CDI97"/>
      <c r="CDJ97"/>
      <c r="CDK97"/>
      <c r="CDL97"/>
      <c r="CDM97"/>
      <c r="CDN97"/>
      <c r="CDO97"/>
      <c r="CDP97"/>
      <c r="CDQ97"/>
      <c r="CDR97"/>
      <c r="CDS97"/>
      <c r="CDT97"/>
      <c r="CDU97"/>
      <c r="CDV97"/>
      <c r="CDW97"/>
      <c r="CDX97"/>
      <c r="CDY97"/>
      <c r="CDZ97"/>
      <c r="CEA97"/>
      <c r="CEB97"/>
      <c r="CEC97"/>
      <c r="CED97"/>
      <c r="CEE97"/>
      <c r="CEF97"/>
      <c r="CEG97"/>
      <c r="CEH97"/>
      <c r="CEI97"/>
      <c r="CEJ97"/>
      <c r="CEK97"/>
      <c r="CEL97"/>
      <c r="CEM97"/>
      <c r="CEN97"/>
      <c r="CEO97"/>
      <c r="CEP97"/>
      <c r="CEQ97"/>
      <c r="CER97"/>
      <c r="CES97"/>
      <c r="CET97"/>
      <c r="CEU97"/>
      <c r="CEV97"/>
      <c r="CEW97"/>
      <c r="CEX97"/>
      <c r="CEY97"/>
      <c r="CEZ97"/>
      <c r="CFA97"/>
      <c r="CFB97"/>
      <c r="CFC97"/>
      <c r="CFD97"/>
      <c r="CFE97"/>
      <c r="CFF97"/>
      <c r="CFG97"/>
      <c r="CFH97"/>
      <c r="CFI97"/>
      <c r="CFJ97"/>
      <c r="CFK97"/>
      <c r="CFL97"/>
      <c r="CFM97"/>
      <c r="CFN97"/>
      <c r="CFO97"/>
      <c r="CFP97"/>
      <c r="CFQ97"/>
      <c r="CFR97"/>
      <c r="CFS97"/>
      <c r="CFT97"/>
      <c r="CFU97"/>
      <c r="CFV97"/>
      <c r="CFW97"/>
      <c r="CFX97"/>
      <c r="CFY97"/>
      <c r="CFZ97"/>
      <c r="CGA97"/>
      <c r="CGB97"/>
      <c r="CGC97"/>
      <c r="CGD97"/>
      <c r="CGE97"/>
      <c r="CGF97"/>
      <c r="CGG97"/>
      <c r="CGH97"/>
      <c r="CGI97"/>
      <c r="CGJ97"/>
      <c r="CGK97"/>
      <c r="CGL97"/>
      <c r="CGM97"/>
      <c r="CGN97"/>
      <c r="CGO97"/>
      <c r="CGP97"/>
      <c r="CGQ97"/>
      <c r="CGR97"/>
      <c r="CGS97"/>
      <c r="CGT97"/>
      <c r="CGU97"/>
      <c r="CGV97"/>
      <c r="CGW97"/>
      <c r="CGX97"/>
      <c r="CGY97"/>
      <c r="CGZ97"/>
      <c r="CHA97"/>
      <c r="CHB97"/>
      <c r="CHC97"/>
      <c r="CHD97"/>
      <c r="CHE97"/>
      <c r="CHF97"/>
      <c r="CHG97"/>
      <c r="CHH97"/>
      <c r="CHI97"/>
      <c r="CHJ97"/>
      <c r="CHK97"/>
      <c r="CHL97"/>
      <c r="CHM97"/>
      <c r="CHN97"/>
      <c r="CHO97"/>
      <c r="CHP97"/>
      <c r="CHQ97"/>
      <c r="CHR97"/>
      <c r="CHS97"/>
      <c r="CHT97"/>
      <c r="CHU97"/>
      <c r="CHV97"/>
      <c r="CHW97"/>
      <c r="CHX97"/>
      <c r="CHY97"/>
      <c r="CHZ97"/>
      <c r="CIA97"/>
      <c r="CIB97"/>
      <c r="CIC97"/>
      <c r="CID97"/>
      <c r="CIE97"/>
      <c r="CIF97"/>
      <c r="CIG97"/>
      <c r="CIH97"/>
      <c r="CII97"/>
      <c r="CIJ97"/>
      <c r="CIK97"/>
      <c r="CIL97"/>
      <c r="CIM97"/>
      <c r="CIN97"/>
      <c r="CIO97"/>
      <c r="CIP97"/>
      <c r="CIQ97"/>
      <c r="CIR97"/>
      <c r="CIS97"/>
      <c r="CIT97"/>
      <c r="CIU97"/>
      <c r="CIV97"/>
      <c r="CIW97"/>
      <c r="CIX97"/>
      <c r="CIY97"/>
      <c r="CIZ97"/>
      <c r="CJA97"/>
      <c r="CJB97"/>
      <c r="CJC97"/>
      <c r="CJD97"/>
      <c r="CJE97"/>
      <c r="CJF97"/>
      <c r="CJG97"/>
      <c r="CJH97"/>
      <c r="CJI97"/>
      <c r="CJJ97"/>
      <c r="CJK97"/>
      <c r="CJL97"/>
      <c r="CJM97"/>
      <c r="CJN97"/>
      <c r="CJO97"/>
      <c r="CJP97"/>
      <c r="CJQ97"/>
      <c r="CJR97"/>
      <c r="CJS97"/>
      <c r="CJT97"/>
      <c r="CJU97"/>
      <c r="CJV97"/>
      <c r="CJW97"/>
      <c r="CJX97"/>
      <c r="CJY97"/>
      <c r="CJZ97"/>
      <c r="CKA97"/>
      <c r="CKB97"/>
      <c r="CKC97"/>
      <c r="CKD97"/>
      <c r="CKE97"/>
      <c r="CKF97"/>
      <c r="CKG97"/>
      <c r="CKH97"/>
      <c r="CKI97"/>
      <c r="CKJ97"/>
      <c r="CKK97"/>
      <c r="CKL97"/>
      <c r="CKM97"/>
      <c r="CKN97"/>
      <c r="CKO97"/>
      <c r="CKP97"/>
      <c r="CKQ97"/>
      <c r="CKR97"/>
      <c r="CKS97"/>
      <c r="CKT97"/>
      <c r="CKU97"/>
      <c r="CKV97"/>
      <c r="CKW97"/>
      <c r="CKX97"/>
      <c r="CKY97"/>
      <c r="CKZ97"/>
      <c r="CLA97"/>
      <c r="CLB97"/>
      <c r="CLC97"/>
      <c r="CLD97"/>
      <c r="CLE97"/>
      <c r="CLF97"/>
      <c r="CLG97"/>
      <c r="CLH97"/>
      <c r="CLI97"/>
      <c r="CLJ97"/>
      <c r="CLK97"/>
      <c r="CLL97"/>
      <c r="CLM97"/>
      <c r="CLN97"/>
      <c r="CLO97"/>
      <c r="CLP97"/>
      <c r="CLQ97"/>
      <c r="CLR97"/>
      <c r="CLS97"/>
      <c r="CLT97"/>
      <c r="CLU97"/>
      <c r="CLV97"/>
      <c r="CLW97"/>
      <c r="CLX97"/>
      <c r="CLY97"/>
      <c r="CLZ97"/>
      <c r="CMA97"/>
      <c r="CMB97"/>
      <c r="CMC97"/>
      <c r="CMD97"/>
      <c r="CME97"/>
      <c r="CMF97"/>
      <c r="CMG97"/>
      <c r="CMH97"/>
      <c r="CMI97"/>
      <c r="CMJ97"/>
      <c r="CMK97"/>
      <c r="CML97"/>
      <c r="CMM97"/>
      <c r="CMN97"/>
      <c r="CMO97"/>
      <c r="CMP97"/>
      <c r="CMQ97"/>
      <c r="CMR97"/>
      <c r="CMS97"/>
      <c r="CMT97"/>
      <c r="CMU97"/>
      <c r="CMV97"/>
      <c r="CMW97"/>
      <c r="CMX97"/>
      <c r="CMY97"/>
      <c r="CMZ97"/>
      <c r="CNA97"/>
      <c r="CNB97"/>
      <c r="CNC97"/>
      <c r="CND97"/>
      <c r="CNE97"/>
      <c r="CNF97"/>
      <c r="CNG97"/>
      <c r="CNH97"/>
      <c r="CNI97"/>
      <c r="CNJ97"/>
      <c r="CNK97"/>
      <c r="CNL97"/>
      <c r="CNM97"/>
      <c r="CNN97"/>
      <c r="CNO97"/>
      <c r="CNP97"/>
      <c r="CNQ97"/>
      <c r="CNR97"/>
      <c r="CNS97"/>
      <c r="CNT97"/>
      <c r="CNU97"/>
      <c r="CNV97"/>
      <c r="CNW97"/>
      <c r="CNX97"/>
      <c r="CNY97"/>
      <c r="CNZ97"/>
      <c r="COA97"/>
      <c r="COB97"/>
      <c r="COC97"/>
      <c r="COD97"/>
      <c r="COE97"/>
      <c r="COF97"/>
      <c r="COG97"/>
      <c r="COH97"/>
      <c r="COI97"/>
      <c r="COJ97"/>
      <c r="COK97"/>
      <c r="COL97"/>
      <c r="COM97"/>
      <c r="CON97"/>
      <c r="COO97"/>
      <c r="COP97"/>
      <c r="COQ97"/>
      <c r="COR97"/>
      <c r="COS97"/>
      <c r="COT97"/>
      <c r="COU97"/>
      <c r="COV97"/>
      <c r="COW97"/>
      <c r="COX97"/>
      <c r="COY97"/>
      <c r="COZ97"/>
      <c r="CPA97"/>
      <c r="CPB97"/>
      <c r="CPC97"/>
      <c r="CPD97"/>
      <c r="CPE97"/>
      <c r="CPF97"/>
      <c r="CPG97"/>
      <c r="CPH97"/>
      <c r="CPI97"/>
      <c r="CPJ97"/>
      <c r="CPK97"/>
      <c r="CPL97"/>
      <c r="CPM97"/>
      <c r="CPN97"/>
      <c r="CPO97"/>
      <c r="CPP97"/>
      <c r="CPQ97"/>
      <c r="CPR97"/>
      <c r="CPS97"/>
      <c r="CPT97"/>
      <c r="CPU97"/>
      <c r="CPV97"/>
      <c r="CPW97"/>
      <c r="CPX97"/>
      <c r="CPY97"/>
      <c r="CPZ97"/>
      <c r="CQA97"/>
      <c r="CQB97"/>
      <c r="CQC97"/>
      <c r="CQD97"/>
      <c r="CQE97"/>
      <c r="CQF97"/>
      <c r="CQG97"/>
      <c r="CQH97"/>
      <c r="CQI97"/>
      <c r="CQJ97"/>
      <c r="CQK97"/>
      <c r="CQL97"/>
      <c r="CQM97"/>
      <c r="CQN97"/>
      <c r="CQO97"/>
      <c r="CQP97"/>
      <c r="CQQ97"/>
      <c r="CQR97"/>
      <c r="CQS97"/>
      <c r="CQT97"/>
      <c r="CQU97"/>
      <c r="CQV97"/>
      <c r="CQW97"/>
      <c r="CQX97"/>
      <c r="CQY97"/>
      <c r="CQZ97"/>
      <c r="CRA97"/>
      <c r="CRB97"/>
      <c r="CRC97"/>
      <c r="CRD97"/>
      <c r="CRE97"/>
      <c r="CRF97"/>
      <c r="CRG97"/>
      <c r="CRH97"/>
      <c r="CRI97"/>
      <c r="CRJ97"/>
      <c r="CRK97"/>
      <c r="CRL97"/>
      <c r="CRM97"/>
      <c r="CRN97"/>
      <c r="CRO97"/>
      <c r="CRP97"/>
      <c r="CRQ97"/>
      <c r="CRR97"/>
      <c r="CRS97"/>
      <c r="CRT97"/>
      <c r="CRU97"/>
      <c r="CRV97"/>
      <c r="CRW97"/>
      <c r="CRX97"/>
      <c r="CRY97"/>
      <c r="CRZ97"/>
      <c r="CSA97"/>
      <c r="CSB97"/>
      <c r="CSC97"/>
      <c r="CSD97"/>
      <c r="CSE97"/>
      <c r="CSF97"/>
      <c r="CSG97"/>
      <c r="CSH97"/>
      <c r="CSI97"/>
      <c r="CSJ97"/>
      <c r="CSK97"/>
      <c r="CSL97"/>
      <c r="CSM97"/>
      <c r="CSN97"/>
      <c r="CSO97"/>
      <c r="CSP97"/>
      <c r="CSQ97"/>
      <c r="CSR97"/>
      <c r="CSS97"/>
      <c r="CST97"/>
      <c r="CSU97"/>
      <c r="CSV97"/>
      <c r="CSW97"/>
      <c r="CSX97"/>
      <c r="CSY97"/>
      <c r="CSZ97"/>
      <c r="CTA97"/>
      <c r="CTB97"/>
      <c r="CTC97"/>
      <c r="CTD97"/>
      <c r="CTE97"/>
      <c r="CTF97"/>
      <c r="CTG97"/>
      <c r="CTH97"/>
      <c r="CTI97"/>
      <c r="CTJ97"/>
      <c r="CTK97"/>
      <c r="CTL97"/>
      <c r="CTM97"/>
      <c r="CTN97"/>
      <c r="CTO97"/>
      <c r="CTP97"/>
      <c r="CTQ97"/>
      <c r="CTR97"/>
      <c r="CTS97"/>
      <c r="CTT97"/>
      <c r="CTU97"/>
      <c r="CTV97"/>
      <c r="CTW97"/>
      <c r="CTX97"/>
      <c r="CTY97"/>
      <c r="CTZ97"/>
      <c r="CUA97"/>
      <c r="CUB97"/>
      <c r="CUC97"/>
      <c r="CUD97"/>
      <c r="CUE97"/>
      <c r="CUF97"/>
      <c r="CUG97"/>
      <c r="CUH97"/>
      <c r="CUI97"/>
      <c r="CUJ97"/>
      <c r="CUK97"/>
      <c r="CUL97"/>
      <c r="CUM97"/>
      <c r="CUN97"/>
      <c r="CUO97"/>
      <c r="CUP97"/>
      <c r="CUQ97"/>
      <c r="CUR97"/>
      <c r="CUS97"/>
      <c r="CUT97"/>
      <c r="CUU97"/>
      <c r="CUV97"/>
      <c r="CUW97"/>
      <c r="CUX97"/>
      <c r="CUY97"/>
      <c r="CUZ97"/>
      <c r="CVA97"/>
      <c r="CVB97"/>
      <c r="CVC97"/>
      <c r="CVD97"/>
      <c r="CVE97"/>
      <c r="CVF97"/>
      <c r="CVG97"/>
      <c r="CVH97"/>
      <c r="CVI97"/>
      <c r="CVJ97"/>
      <c r="CVK97"/>
      <c r="CVL97"/>
      <c r="CVM97"/>
      <c r="CVN97"/>
      <c r="CVO97"/>
      <c r="CVP97"/>
      <c r="CVQ97"/>
      <c r="CVR97"/>
      <c r="CVS97"/>
      <c r="CVT97"/>
      <c r="CVU97"/>
      <c r="CVV97"/>
      <c r="CVW97"/>
      <c r="CVX97"/>
      <c r="CVY97"/>
      <c r="CVZ97"/>
      <c r="CWA97"/>
      <c r="CWB97"/>
      <c r="CWC97"/>
      <c r="CWD97"/>
      <c r="CWE97"/>
      <c r="CWF97"/>
      <c r="CWG97"/>
      <c r="CWH97"/>
      <c r="CWI97"/>
      <c r="CWJ97"/>
      <c r="CWK97"/>
      <c r="CWL97"/>
      <c r="CWM97"/>
      <c r="CWN97"/>
      <c r="CWO97"/>
      <c r="CWP97"/>
      <c r="CWQ97"/>
      <c r="CWR97"/>
      <c r="CWS97"/>
      <c r="CWT97"/>
      <c r="CWU97"/>
      <c r="CWV97"/>
      <c r="CWW97"/>
      <c r="CWX97"/>
      <c r="CWY97"/>
      <c r="CWZ97"/>
      <c r="CXA97"/>
      <c r="CXB97"/>
      <c r="CXC97"/>
      <c r="CXD97"/>
      <c r="CXE97"/>
      <c r="CXF97"/>
      <c r="CXG97"/>
      <c r="CXH97"/>
      <c r="CXI97"/>
      <c r="CXJ97"/>
      <c r="CXK97"/>
      <c r="CXL97"/>
      <c r="CXM97"/>
      <c r="CXN97"/>
      <c r="CXO97"/>
      <c r="CXP97"/>
      <c r="CXQ97"/>
      <c r="CXR97"/>
      <c r="CXS97"/>
      <c r="CXT97"/>
      <c r="CXU97"/>
      <c r="CXV97"/>
      <c r="CXW97"/>
      <c r="CXX97"/>
      <c r="CXY97"/>
      <c r="CXZ97"/>
      <c r="CYA97"/>
      <c r="CYB97"/>
      <c r="CYC97"/>
      <c r="CYD97"/>
      <c r="CYE97"/>
      <c r="CYF97"/>
      <c r="CYG97"/>
      <c r="CYH97"/>
      <c r="CYI97"/>
      <c r="CYJ97"/>
      <c r="CYK97"/>
      <c r="CYL97"/>
      <c r="CYM97"/>
      <c r="CYN97"/>
      <c r="CYO97"/>
      <c r="CYP97"/>
      <c r="CYQ97"/>
      <c r="CYR97"/>
      <c r="CYS97"/>
      <c r="CYT97"/>
      <c r="CYU97"/>
      <c r="CYV97"/>
      <c r="CYW97"/>
      <c r="CYX97"/>
      <c r="CYY97"/>
      <c r="CYZ97"/>
      <c r="CZA97"/>
      <c r="CZB97"/>
      <c r="CZC97"/>
      <c r="CZD97"/>
      <c r="CZE97"/>
      <c r="CZF97"/>
      <c r="CZG97"/>
      <c r="CZH97"/>
      <c r="CZI97"/>
      <c r="CZJ97"/>
      <c r="CZK97"/>
      <c r="CZL97"/>
      <c r="CZM97"/>
      <c r="CZN97"/>
      <c r="CZO97"/>
      <c r="CZP97"/>
      <c r="CZQ97"/>
      <c r="CZR97"/>
      <c r="CZS97"/>
      <c r="CZT97"/>
      <c r="CZU97"/>
      <c r="CZV97"/>
      <c r="CZW97"/>
      <c r="CZX97"/>
      <c r="CZY97"/>
      <c r="CZZ97"/>
      <c r="DAA97"/>
      <c r="DAB97"/>
      <c r="DAC97"/>
      <c r="DAD97"/>
      <c r="DAE97"/>
      <c r="DAF97"/>
      <c r="DAG97"/>
      <c r="DAH97"/>
      <c r="DAI97"/>
      <c r="DAJ97"/>
      <c r="DAK97"/>
      <c r="DAL97"/>
      <c r="DAM97"/>
      <c r="DAN97"/>
      <c r="DAO97"/>
      <c r="DAP97"/>
      <c r="DAQ97"/>
      <c r="DAR97"/>
      <c r="DAS97"/>
      <c r="DAT97"/>
      <c r="DAU97"/>
      <c r="DAV97"/>
      <c r="DAW97"/>
      <c r="DAX97"/>
      <c r="DAY97"/>
      <c r="DAZ97"/>
      <c r="DBA97"/>
      <c r="DBB97"/>
      <c r="DBC97"/>
      <c r="DBD97"/>
      <c r="DBE97"/>
      <c r="DBF97"/>
      <c r="DBG97"/>
      <c r="DBH97"/>
      <c r="DBI97"/>
      <c r="DBJ97"/>
      <c r="DBK97"/>
      <c r="DBL97"/>
      <c r="DBM97"/>
      <c r="DBN97"/>
      <c r="DBO97"/>
      <c r="DBP97"/>
      <c r="DBQ97"/>
      <c r="DBR97"/>
      <c r="DBS97"/>
      <c r="DBT97"/>
      <c r="DBU97"/>
      <c r="DBV97"/>
      <c r="DBW97"/>
      <c r="DBX97"/>
      <c r="DBY97"/>
      <c r="DBZ97"/>
      <c r="DCA97"/>
      <c r="DCB97"/>
      <c r="DCC97"/>
      <c r="DCD97"/>
      <c r="DCE97"/>
      <c r="DCF97"/>
      <c r="DCG97"/>
      <c r="DCH97"/>
      <c r="DCI97"/>
      <c r="DCJ97"/>
      <c r="DCK97"/>
      <c r="DCL97"/>
      <c r="DCM97"/>
      <c r="DCN97"/>
      <c r="DCO97"/>
      <c r="DCP97"/>
      <c r="DCQ97"/>
      <c r="DCR97"/>
      <c r="DCS97"/>
      <c r="DCT97"/>
      <c r="DCU97"/>
      <c r="DCV97"/>
      <c r="DCW97"/>
      <c r="DCX97"/>
      <c r="DCY97"/>
      <c r="DCZ97"/>
      <c r="DDA97"/>
      <c r="DDB97"/>
      <c r="DDC97"/>
      <c r="DDD97"/>
      <c r="DDE97"/>
      <c r="DDF97"/>
      <c r="DDG97"/>
      <c r="DDH97"/>
      <c r="DDI97"/>
      <c r="DDJ97"/>
      <c r="DDK97"/>
      <c r="DDL97"/>
      <c r="DDM97"/>
      <c r="DDN97"/>
      <c r="DDO97"/>
      <c r="DDP97"/>
      <c r="DDQ97"/>
      <c r="DDR97"/>
      <c r="DDS97"/>
      <c r="DDT97"/>
      <c r="DDU97"/>
      <c r="DDV97"/>
      <c r="DDW97"/>
      <c r="DDX97"/>
      <c r="DDY97"/>
      <c r="DDZ97"/>
      <c r="DEA97"/>
      <c r="DEB97"/>
      <c r="DEC97"/>
      <c r="DED97"/>
      <c r="DEE97"/>
      <c r="DEF97"/>
      <c r="DEG97"/>
      <c r="DEH97"/>
      <c r="DEI97"/>
      <c r="DEJ97"/>
      <c r="DEK97"/>
      <c r="DEL97"/>
      <c r="DEM97"/>
      <c r="DEN97"/>
      <c r="DEO97"/>
      <c r="DEP97"/>
      <c r="DEQ97"/>
      <c r="DER97"/>
      <c r="DES97"/>
      <c r="DET97"/>
      <c r="DEU97"/>
      <c r="DEV97"/>
      <c r="DEW97"/>
      <c r="DEX97"/>
      <c r="DEY97"/>
      <c r="DEZ97"/>
      <c r="DFA97"/>
      <c r="DFB97"/>
      <c r="DFC97"/>
      <c r="DFD97"/>
      <c r="DFE97"/>
      <c r="DFF97"/>
      <c r="DFG97"/>
      <c r="DFH97"/>
      <c r="DFI97"/>
      <c r="DFJ97"/>
      <c r="DFK97"/>
      <c r="DFL97"/>
      <c r="DFM97"/>
      <c r="DFN97"/>
      <c r="DFO97"/>
      <c r="DFP97"/>
      <c r="DFQ97"/>
      <c r="DFR97"/>
      <c r="DFS97"/>
      <c r="DFT97"/>
      <c r="DFU97"/>
      <c r="DFV97"/>
      <c r="DFW97"/>
      <c r="DFX97"/>
      <c r="DFY97"/>
      <c r="DFZ97"/>
      <c r="DGA97"/>
      <c r="DGB97"/>
      <c r="DGC97"/>
      <c r="DGD97"/>
      <c r="DGE97"/>
      <c r="DGF97"/>
      <c r="DGG97"/>
      <c r="DGH97"/>
      <c r="DGI97"/>
      <c r="DGJ97"/>
      <c r="DGK97"/>
      <c r="DGL97"/>
      <c r="DGM97"/>
      <c r="DGN97"/>
      <c r="DGO97"/>
      <c r="DGP97"/>
      <c r="DGQ97"/>
      <c r="DGR97"/>
      <c r="DGS97"/>
      <c r="DGT97"/>
      <c r="DGU97"/>
      <c r="DGV97"/>
      <c r="DGW97"/>
      <c r="DGX97"/>
      <c r="DGY97"/>
      <c r="DGZ97"/>
      <c r="DHA97"/>
      <c r="DHB97"/>
      <c r="DHC97"/>
      <c r="DHD97"/>
      <c r="DHE97"/>
      <c r="DHF97"/>
      <c r="DHG97"/>
      <c r="DHH97"/>
      <c r="DHI97"/>
      <c r="DHJ97"/>
      <c r="DHK97"/>
      <c r="DHL97"/>
      <c r="DHM97"/>
      <c r="DHN97"/>
      <c r="DHO97"/>
      <c r="DHP97"/>
      <c r="DHQ97"/>
      <c r="DHR97"/>
      <c r="DHS97"/>
      <c r="DHT97"/>
      <c r="DHU97"/>
      <c r="DHV97"/>
      <c r="DHW97"/>
      <c r="DHX97"/>
      <c r="DHY97"/>
      <c r="DHZ97"/>
      <c r="DIA97"/>
      <c r="DIB97"/>
      <c r="DIC97"/>
      <c r="DID97"/>
      <c r="DIE97"/>
      <c r="DIF97"/>
      <c r="DIG97"/>
      <c r="DIH97"/>
      <c r="DII97"/>
      <c r="DIJ97"/>
      <c r="DIK97"/>
      <c r="DIL97"/>
      <c r="DIM97"/>
      <c r="DIN97"/>
      <c r="DIO97"/>
      <c r="DIP97"/>
      <c r="DIQ97"/>
      <c r="DIR97"/>
      <c r="DIS97"/>
      <c r="DIT97"/>
      <c r="DIU97"/>
      <c r="DIV97"/>
      <c r="DIW97"/>
      <c r="DIX97"/>
      <c r="DIY97"/>
      <c r="DIZ97"/>
      <c r="DJA97"/>
      <c r="DJB97"/>
      <c r="DJC97"/>
      <c r="DJD97"/>
      <c r="DJE97"/>
      <c r="DJF97"/>
      <c r="DJG97"/>
      <c r="DJH97"/>
      <c r="DJI97"/>
      <c r="DJJ97"/>
      <c r="DJK97"/>
      <c r="DJL97"/>
      <c r="DJM97"/>
      <c r="DJN97"/>
      <c r="DJO97"/>
      <c r="DJP97"/>
      <c r="DJQ97"/>
      <c r="DJR97"/>
      <c r="DJS97"/>
      <c r="DJT97"/>
      <c r="DJU97"/>
      <c r="DJV97"/>
      <c r="DJW97"/>
      <c r="DJX97"/>
      <c r="DJY97"/>
      <c r="DJZ97"/>
      <c r="DKA97"/>
      <c r="DKB97"/>
      <c r="DKC97"/>
      <c r="DKD97"/>
      <c r="DKE97"/>
      <c r="DKF97"/>
      <c r="DKG97"/>
      <c r="DKH97"/>
      <c r="DKI97"/>
      <c r="DKJ97"/>
      <c r="DKK97"/>
      <c r="DKL97"/>
      <c r="DKM97"/>
      <c r="DKN97"/>
      <c r="DKO97"/>
      <c r="DKP97"/>
      <c r="DKQ97"/>
      <c r="DKR97"/>
      <c r="DKS97"/>
      <c r="DKT97"/>
      <c r="DKU97"/>
      <c r="DKV97"/>
      <c r="DKW97"/>
      <c r="DKX97"/>
      <c r="DKY97"/>
      <c r="DKZ97"/>
      <c r="DLA97"/>
      <c r="DLB97"/>
      <c r="DLC97"/>
      <c r="DLD97"/>
      <c r="DLE97"/>
      <c r="DLF97"/>
      <c r="DLG97"/>
      <c r="DLH97"/>
      <c r="DLI97"/>
      <c r="DLJ97"/>
      <c r="DLK97"/>
      <c r="DLL97"/>
      <c r="DLM97"/>
      <c r="DLN97"/>
      <c r="DLO97"/>
      <c r="DLP97"/>
      <c r="DLQ97"/>
      <c r="DLR97"/>
      <c r="DLS97"/>
      <c r="DLT97"/>
      <c r="DLU97"/>
      <c r="DLV97"/>
      <c r="DLW97"/>
      <c r="DLX97"/>
      <c r="DLY97"/>
      <c r="DLZ97"/>
      <c r="DMA97"/>
      <c r="DMB97"/>
      <c r="DMC97"/>
      <c r="DMD97"/>
      <c r="DME97"/>
      <c r="DMF97"/>
      <c r="DMG97"/>
      <c r="DMH97"/>
      <c r="DMI97"/>
      <c r="DMJ97"/>
      <c r="DMK97"/>
      <c r="DML97"/>
      <c r="DMM97"/>
      <c r="DMN97"/>
      <c r="DMO97"/>
      <c r="DMP97"/>
      <c r="DMQ97"/>
      <c r="DMR97"/>
      <c r="DMS97"/>
      <c r="DMT97"/>
      <c r="DMU97"/>
      <c r="DMV97"/>
      <c r="DMW97"/>
      <c r="DMX97"/>
      <c r="DMY97"/>
      <c r="DMZ97"/>
      <c r="DNA97"/>
      <c r="DNB97"/>
      <c r="DNC97"/>
      <c r="DND97"/>
      <c r="DNE97"/>
      <c r="DNF97"/>
      <c r="DNG97"/>
      <c r="DNH97"/>
      <c r="DNI97"/>
      <c r="DNJ97"/>
      <c r="DNK97"/>
      <c r="DNL97"/>
      <c r="DNM97"/>
      <c r="DNN97"/>
      <c r="DNO97"/>
      <c r="DNP97"/>
      <c r="DNQ97"/>
      <c r="DNR97"/>
      <c r="DNS97"/>
      <c r="DNT97"/>
      <c r="DNU97"/>
      <c r="DNV97"/>
      <c r="DNW97"/>
      <c r="DNX97"/>
      <c r="DNY97"/>
      <c r="DNZ97"/>
      <c r="DOA97"/>
      <c r="DOB97"/>
      <c r="DOC97"/>
      <c r="DOD97"/>
      <c r="DOE97"/>
      <c r="DOF97"/>
      <c r="DOG97"/>
      <c r="DOH97"/>
      <c r="DOI97"/>
      <c r="DOJ97"/>
      <c r="DOK97"/>
      <c r="DOL97"/>
      <c r="DOM97"/>
      <c r="DON97"/>
      <c r="DOO97"/>
      <c r="DOP97"/>
      <c r="DOQ97"/>
      <c r="DOR97"/>
      <c r="DOS97"/>
      <c r="DOT97"/>
      <c r="DOU97"/>
      <c r="DOV97"/>
      <c r="DOW97"/>
      <c r="DOX97"/>
      <c r="DOY97"/>
      <c r="DOZ97"/>
      <c r="DPA97"/>
      <c r="DPB97"/>
      <c r="DPC97"/>
      <c r="DPD97"/>
      <c r="DPE97"/>
      <c r="DPF97"/>
      <c r="DPG97"/>
      <c r="DPH97"/>
      <c r="DPI97"/>
      <c r="DPJ97"/>
      <c r="DPK97"/>
      <c r="DPL97"/>
      <c r="DPM97"/>
      <c r="DPN97"/>
      <c r="DPO97"/>
      <c r="DPP97"/>
      <c r="DPQ97"/>
      <c r="DPR97"/>
      <c r="DPS97"/>
      <c r="DPT97"/>
      <c r="DPU97"/>
      <c r="DPV97"/>
      <c r="DPW97"/>
      <c r="DPX97"/>
      <c r="DPY97"/>
      <c r="DPZ97"/>
      <c r="DQA97"/>
      <c r="DQB97"/>
      <c r="DQC97"/>
      <c r="DQD97"/>
      <c r="DQE97"/>
      <c r="DQF97"/>
      <c r="DQG97"/>
      <c r="DQH97"/>
      <c r="DQI97"/>
      <c r="DQJ97"/>
      <c r="DQK97"/>
      <c r="DQL97"/>
      <c r="DQM97"/>
      <c r="DQN97"/>
      <c r="DQO97"/>
      <c r="DQP97"/>
      <c r="DQQ97"/>
      <c r="DQR97"/>
      <c r="DQS97"/>
      <c r="DQT97"/>
      <c r="DQU97"/>
      <c r="DQV97"/>
      <c r="DQW97"/>
      <c r="DQX97"/>
      <c r="DQY97"/>
      <c r="DQZ97"/>
      <c r="DRA97"/>
      <c r="DRB97"/>
      <c r="DRC97"/>
      <c r="DRD97"/>
      <c r="DRE97"/>
      <c r="DRF97"/>
      <c r="DRG97"/>
      <c r="DRH97"/>
      <c r="DRI97"/>
      <c r="DRJ97"/>
      <c r="DRK97"/>
      <c r="DRL97"/>
      <c r="DRM97"/>
      <c r="DRN97"/>
      <c r="DRO97"/>
      <c r="DRP97"/>
      <c r="DRQ97"/>
      <c r="DRR97"/>
      <c r="DRS97"/>
      <c r="DRT97"/>
      <c r="DRU97"/>
      <c r="DRV97"/>
      <c r="DRW97"/>
      <c r="DRX97"/>
      <c r="DRY97"/>
      <c r="DRZ97"/>
      <c r="DSA97"/>
      <c r="DSB97"/>
      <c r="DSC97"/>
      <c r="DSD97"/>
      <c r="DSE97"/>
      <c r="DSF97"/>
      <c r="DSG97"/>
      <c r="DSH97"/>
      <c r="DSI97"/>
      <c r="DSJ97"/>
      <c r="DSK97"/>
      <c r="DSL97"/>
      <c r="DSM97"/>
      <c r="DSN97"/>
      <c r="DSO97"/>
      <c r="DSP97"/>
      <c r="DSQ97"/>
      <c r="DSR97"/>
      <c r="DSS97"/>
      <c r="DST97"/>
      <c r="DSU97"/>
      <c r="DSV97"/>
      <c r="DSW97"/>
      <c r="DSX97"/>
      <c r="DSY97"/>
      <c r="DSZ97"/>
      <c r="DTA97"/>
      <c r="DTB97"/>
      <c r="DTC97"/>
      <c r="DTD97"/>
      <c r="DTE97"/>
      <c r="DTF97"/>
      <c r="DTG97"/>
      <c r="DTH97"/>
      <c r="DTI97"/>
      <c r="DTJ97"/>
      <c r="DTK97"/>
      <c r="DTL97"/>
      <c r="DTM97"/>
      <c r="DTN97"/>
      <c r="DTO97"/>
      <c r="DTP97"/>
      <c r="DTQ97"/>
      <c r="DTR97"/>
      <c r="DTS97"/>
      <c r="DTT97"/>
      <c r="DTU97"/>
      <c r="DTV97"/>
      <c r="DTW97"/>
      <c r="DTX97"/>
      <c r="DTY97"/>
      <c r="DTZ97"/>
      <c r="DUA97"/>
      <c r="DUB97"/>
      <c r="DUC97"/>
      <c r="DUD97"/>
      <c r="DUE97"/>
      <c r="DUF97"/>
      <c r="DUG97"/>
      <c r="DUH97"/>
      <c r="DUI97"/>
      <c r="DUJ97"/>
      <c r="DUK97"/>
      <c r="DUL97"/>
      <c r="DUM97"/>
      <c r="DUN97"/>
      <c r="DUO97"/>
      <c r="DUP97"/>
      <c r="DUQ97"/>
      <c r="DUR97"/>
      <c r="DUS97"/>
      <c r="DUT97"/>
      <c r="DUU97"/>
      <c r="DUV97"/>
      <c r="DUW97"/>
      <c r="DUX97"/>
      <c r="DUY97"/>
      <c r="DUZ97"/>
      <c r="DVA97"/>
      <c r="DVB97"/>
      <c r="DVC97"/>
      <c r="DVD97"/>
      <c r="DVE97"/>
      <c r="DVF97"/>
      <c r="DVG97"/>
      <c r="DVH97"/>
      <c r="DVI97"/>
      <c r="DVJ97"/>
      <c r="DVK97"/>
      <c r="DVL97"/>
      <c r="DVM97"/>
      <c r="DVN97"/>
      <c r="DVO97"/>
      <c r="DVP97"/>
      <c r="DVQ97"/>
      <c r="DVR97"/>
      <c r="DVS97"/>
      <c r="DVT97"/>
      <c r="DVU97"/>
      <c r="DVV97"/>
      <c r="DVW97"/>
      <c r="DVX97"/>
      <c r="DVY97"/>
      <c r="DVZ97"/>
      <c r="DWA97"/>
      <c r="DWB97"/>
      <c r="DWC97"/>
      <c r="DWD97"/>
      <c r="DWE97"/>
      <c r="DWF97"/>
      <c r="DWG97"/>
      <c r="DWH97"/>
      <c r="DWI97"/>
      <c r="DWJ97"/>
      <c r="DWK97"/>
      <c r="DWL97"/>
      <c r="DWM97"/>
      <c r="DWN97"/>
      <c r="DWO97"/>
      <c r="DWP97"/>
      <c r="DWQ97"/>
      <c r="DWR97"/>
      <c r="DWS97"/>
      <c r="DWT97"/>
      <c r="DWU97"/>
      <c r="DWV97"/>
      <c r="DWW97"/>
      <c r="DWX97"/>
      <c r="DWY97"/>
      <c r="DWZ97"/>
      <c r="DXA97"/>
      <c r="DXB97"/>
      <c r="DXC97"/>
      <c r="DXD97"/>
      <c r="DXE97"/>
      <c r="DXF97"/>
      <c r="DXG97"/>
      <c r="DXH97"/>
      <c r="DXI97"/>
      <c r="DXJ97"/>
      <c r="DXK97"/>
      <c r="DXL97"/>
      <c r="DXM97"/>
      <c r="DXN97"/>
      <c r="DXO97"/>
      <c r="DXP97"/>
      <c r="DXQ97"/>
      <c r="DXR97"/>
      <c r="DXS97"/>
      <c r="DXT97"/>
      <c r="DXU97"/>
      <c r="DXV97"/>
      <c r="DXW97"/>
      <c r="DXX97"/>
      <c r="DXY97"/>
      <c r="DXZ97"/>
      <c r="DYA97"/>
      <c r="DYB97"/>
      <c r="DYC97"/>
      <c r="DYD97"/>
      <c r="DYE97"/>
      <c r="DYF97"/>
      <c r="DYG97"/>
      <c r="DYH97"/>
      <c r="DYI97"/>
      <c r="DYJ97"/>
      <c r="DYK97"/>
      <c r="DYL97"/>
      <c r="DYM97"/>
      <c r="DYN97"/>
      <c r="DYO97"/>
      <c r="DYP97"/>
      <c r="DYQ97"/>
      <c r="DYR97"/>
      <c r="DYS97"/>
      <c r="DYT97"/>
      <c r="DYU97"/>
      <c r="DYV97"/>
      <c r="DYW97"/>
      <c r="DYX97"/>
      <c r="DYY97"/>
      <c r="DYZ97"/>
      <c r="DZA97"/>
      <c r="DZB97"/>
      <c r="DZC97"/>
      <c r="DZD97"/>
      <c r="DZE97"/>
      <c r="DZF97"/>
      <c r="DZG97"/>
      <c r="DZH97"/>
      <c r="DZI97"/>
      <c r="DZJ97"/>
      <c r="DZK97"/>
      <c r="DZL97"/>
      <c r="DZM97"/>
      <c r="DZN97"/>
      <c r="DZO97"/>
      <c r="DZP97"/>
      <c r="DZQ97"/>
      <c r="DZR97"/>
      <c r="DZS97"/>
      <c r="DZT97"/>
      <c r="DZU97"/>
      <c r="DZV97"/>
      <c r="DZW97"/>
      <c r="DZX97"/>
      <c r="DZY97"/>
      <c r="DZZ97"/>
      <c r="EAA97"/>
      <c r="EAB97"/>
      <c r="EAC97"/>
      <c r="EAD97"/>
      <c r="EAE97"/>
      <c r="EAF97"/>
      <c r="EAG97"/>
      <c r="EAH97"/>
      <c r="EAI97"/>
      <c r="EAJ97"/>
      <c r="EAK97"/>
      <c r="EAL97"/>
      <c r="EAM97"/>
      <c r="EAN97"/>
      <c r="EAO97"/>
      <c r="EAP97"/>
      <c r="EAQ97"/>
      <c r="EAR97"/>
      <c r="EAS97"/>
      <c r="EAT97"/>
      <c r="EAU97"/>
      <c r="EAV97"/>
      <c r="EAW97"/>
      <c r="EAX97"/>
      <c r="EAY97"/>
      <c r="EAZ97"/>
      <c r="EBA97"/>
      <c r="EBB97"/>
      <c r="EBC97"/>
      <c r="EBD97"/>
      <c r="EBE97"/>
      <c r="EBF97"/>
      <c r="EBG97"/>
      <c r="EBH97"/>
      <c r="EBI97"/>
      <c r="EBJ97"/>
      <c r="EBK97"/>
      <c r="EBL97"/>
      <c r="EBM97"/>
      <c r="EBN97"/>
      <c r="EBO97"/>
      <c r="EBP97"/>
      <c r="EBQ97"/>
      <c r="EBR97"/>
      <c r="EBS97"/>
      <c r="EBT97"/>
      <c r="EBU97"/>
      <c r="EBV97"/>
      <c r="EBW97"/>
      <c r="EBX97"/>
      <c r="EBY97"/>
      <c r="EBZ97"/>
      <c r="ECA97"/>
      <c r="ECB97"/>
      <c r="ECC97"/>
      <c r="ECD97"/>
      <c r="ECE97"/>
      <c r="ECF97"/>
      <c r="ECG97"/>
      <c r="ECH97"/>
      <c r="ECI97"/>
      <c r="ECJ97"/>
      <c r="ECK97"/>
      <c r="ECL97"/>
      <c r="ECM97"/>
      <c r="ECN97"/>
      <c r="ECO97"/>
      <c r="ECP97"/>
      <c r="ECQ97"/>
      <c r="ECR97"/>
      <c r="ECS97"/>
      <c r="ECT97"/>
      <c r="ECU97"/>
      <c r="ECV97"/>
      <c r="ECW97"/>
      <c r="ECX97"/>
      <c r="ECY97"/>
      <c r="ECZ97"/>
      <c r="EDA97"/>
      <c r="EDB97"/>
      <c r="EDC97"/>
      <c r="EDD97"/>
      <c r="EDE97"/>
      <c r="EDF97"/>
      <c r="EDG97"/>
      <c r="EDH97"/>
      <c r="EDI97"/>
      <c r="EDJ97"/>
      <c r="EDK97"/>
      <c r="EDL97"/>
      <c r="EDM97"/>
      <c r="EDN97"/>
      <c r="EDO97"/>
      <c r="EDP97"/>
      <c r="EDQ97"/>
      <c r="EDR97"/>
      <c r="EDS97"/>
      <c r="EDT97"/>
      <c r="EDU97"/>
      <c r="EDV97"/>
      <c r="EDW97"/>
      <c r="EDX97"/>
      <c r="EDY97"/>
      <c r="EDZ97"/>
      <c r="EEA97"/>
      <c r="EEB97"/>
      <c r="EEC97"/>
      <c r="EED97"/>
      <c r="EEE97"/>
      <c r="EEF97"/>
      <c r="EEG97"/>
      <c r="EEH97"/>
      <c r="EEI97"/>
      <c r="EEJ97"/>
      <c r="EEK97"/>
      <c r="EEL97"/>
      <c r="EEM97"/>
      <c r="EEN97"/>
      <c r="EEO97"/>
      <c r="EEP97"/>
      <c r="EEQ97"/>
      <c r="EER97"/>
      <c r="EES97"/>
      <c r="EET97"/>
      <c r="EEU97"/>
      <c r="EEV97"/>
      <c r="EEW97"/>
      <c r="EEX97"/>
      <c r="EEY97"/>
      <c r="EEZ97"/>
      <c r="EFA97"/>
      <c r="EFB97"/>
      <c r="EFC97"/>
      <c r="EFD97"/>
      <c r="EFE97"/>
      <c r="EFF97"/>
      <c r="EFG97"/>
      <c r="EFH97"/>
      <c r="EFI97"/>
      <c r="EFJ97"/>
      <c r="EFK97"/>
      <c r="EFL97"/>
      <c r="EFM97"/>
      <c r="EFN97"/>
      <c r="EFO97"/>
      <c r="EFP97"/>
      <c r="EFQ97"/>
      <c r="EFR97"/>
      <c r="EFS97"/>
      <c r="EFT97"/>
      <c r="EFU97"/>
      <c r="EFV97"/>
      <c r="EFW97"/>
      <c r="EFX97"/>
      <c r="EFY97"/>
      <c r="EFZ97"/>
      <c r="EGA97"/>
      <c r="EGB97"/>
      <c r="EGC97"/>
      <c r="EGD97"/>
      <c r="EGE97"/>
      <c r="EGF97"/>
      <c r="EGG97"/>
      <c r="EGH97"/>
      <c r="EGI97"/>
      <c r="EGJ97"/>
      <c r="EGK97"/>
      <c r="EGL97"/>
      <c r="EGM97"/>
      <c r="EGN97"/>
      <c r="EGO97"/>
      <c r="EGP97"/>
      <c r="EGQ97"/>
      <c r="EGR97"/>
      <c r="EGS97"/>
      <c r="EGT97"/>
      <c r="EGU97"/>
      <c r="EGV97"/>
      <c r="EGW97"/>
      <c r="EGX97"/>
      <c r="EGY97"/>
      <c r="EGZ97"/>
      <c r="EHA97"/>
      <c r="EHB97"/>
      <c r="EHC97"/>
      <c r="EHD97"/>
      <c r="EHE97"/>
      <c r="EHF97"/>
      <c r="EHG97"/>
      <c r="EHH97"/>
      <c r="EHI97"/>
      <c r="EHJ97"/>
      <c r="EHK97"/>
      <c r="EHL97"/>
      <c r="EHM97"/>
      <c r="EHN97"/>
      <c r="EHO97"/>
      <c r="EHP97"/>
      <c r="EHQ97"/>
      <c r="EHR97"/>
      <c r="EHS97"/>
      <c r="EHT97"/>
      <c r="EHU97"/>
      <c r="EHV97"/>
      <c r="EHW97"/>
      <c r="EHX97"/>
      <c r="EHY97"/>
      <c r="EHZ97"/>
      <c r="EIA97"/>
      <c r="EIB97"/>
      <c r="EIC97"/>
      <c r="EID97"/>
      <c r="EIE97"/>
      <c r="EIF97"/>
      <c r="EIG97"/>
      <c r="EIH97"/>
      <c r="EII97"/>
      <c r="EIJ97"/>
      <c r="EIK97"/>
      <c r="EIL97"/>
      <c r="EIM97"/>
      <c r="EIN97"/>
      <c r="EIO97"/>
      <c r="EIP97"/>
      <c r="EIQ97"/>
      <c r="EIR97"/>
      <c r="EIS97"/>
      <c r="EIT97"/>
      <c r="EIU97"/>
      <c r="EIV97"/>
      <c r="EIW97"/>
      <c r="EIX97"/>
      <c r="EIY97"/>
      <c r="EIZ97"/>
      <c r="EJA97"/>
      <c r="EJB97"/>
      <c r="EJC97"/>
      <c r="EJD97"/>
      <c r="EJE97"/>
      <c r="EJF97"/>
      <c r="EJG97"/>
      <c r="EJH97"/>
      <c r="EJI97"/>
      <c r="EJJ97"/>
      <c r="EJK97"/>
      <c r="EJL97"/>
      <c r="EJM97"/>
      <c r="EJN97"/>
      <c r="EJO97"/>
      <c r="EJP97"/>
      <c r="EJQ97"/>
      <c r="EJR97"/>
      <c r="EJS97"/>
      <c r="EJT97"/>
      <c r="EJU97"/>
      <c r="EJV97"/>
      <c r="EJW97"/>
      <c r="EJX97"/>
      <c r="EJY97"/>
      <c r="EJZ97"/>
      <c r="EKA97"/>
      <c r="EKB97"/>
      <c r="EKC97"/>
      <c r="EKD97"/>
      <c r="EKE97"/>
      <c r="EKF97"/>
      <c r="EKG97"/>
      <c r="EKH97"/>
      <c r="EKI97"/>
      <c r="EKJ97"/>
      <c r="EKK97"/>
      <c r="EKL97"/>
      <c r="EKM97"/>
      <c r="EKN97"/>
      <c r="EKO97"/>
      <c r="EKP97"/>
      <c r="EKQ97"/>
      <c r="EKR97"/>
      <c r="EKS97"/>
      <c r="EKT97"/>
      <c r="EKU97"/>
      <c r="EKV97"/>
      <c r="EKW97"/>
      <c r="EKX97"/>
      <c r="EKY97"/>
      <c r="EKZ97"/>
      <c r="ELA97"/>
      <c r="ELB97"/>
      <c r="ELC97"/>
      <c r="ELD97"/>
      <c r="ELE97"/>
      <c r="ELF97"/>
      <c r="ELG97"/>
      <c r="ELH97"/>
      <c r="ELI97"/>
      <c r="ELJ97"/>
      <c r="ELK97"/>
      <c r="ELL97"/>
      <c r="ELM97"/>
      <c r="ELN97"/>
      <c r="ELO97"/>
      <c r="ELP97"/>
      <c r="ELQ97"/>
      <c r="ELR97"/>
      <c r="ELS97"/>
      <c r="ELT97"/>
      <c r="ELU97"/>
      <c r="ELV97"/>
      <c r="ELW97"/>
      <c r="ELX97"/>
      <c r="ELY97"/>
      <c r="ELZ97"/>
      <c r="EMA97"/>
      <c r="EMB97"/>
      <c r="EMC97"/>
      <c r="EMD97"/>
      <c r="EME97"/>
      <c r="EMF97"/>
      <c r="EMG97"/>
      <c r="EMH97"/>
      <c r="EMI97"/>
      <c r="EMJ97"/>
      <c r="EMK97"/>
      <c r="EML97"/>
      <c r="EMM97"/>
      <c r="EMN97"/>
      <c r="EMO97"/>
      <c r="EMP97"/>
      <c r="EMQ97"/>
      <c r="EMR97"/>
      <c r="EMS97"/>
      <c r="EMT97"/>
      <c r="EMU97"/>
      <c r="EMV97"/>
      <c r="EMW97"/>
      <c r="EMX97"/>
      <c r="EMY97"/>
      <c r="EMZ97"/>
      <c r="ENA97"/>
      <c r="ENB97"/>
      <c r="ENC97"/>
      <c r="END97"/>
      <c r="ENE97"/>
      <c r="ENF97"/>
      <c r="ENG97"/>
      <c r="ENH97"/>
      <c r="ENI97"/>
      <c r="ENJ97"/>
      <c r="ENK97"/>
      <c r="ENL97"/>
      <c r="ENM97"/>
      <c r="ENN97"/>
      <c r="ENO97"/>
      <c r="ENP97"/>
      <c r="ENQ97"/>
      <c r="ENR97"/>
      <c r="ENS97"/>
      <c r="ENT97"/>
      <c r="ENU97"/>
      <c r="ENV97"/>
      <c r="ENW97"/>
      <c r="ENX97"/>
      <c r="ENY97"/>
      <c r="ENZ97"/>
      <c r="EOA97"/>
      <c r="EOB97"/>
      <c r="EOC97"/>
      <c r="EOD97"/>
      <c r="EOE97"/>
      <c r="EOF97"/>
      <c r="EOG97"/>
      <c r="EOH97"/>
      <c r="EOI97"/>
      <c r="EOJ97"/>
      <c r="EOK97"/>
      <c r="EOL97"/>
      <c r="EOM97"/>
      <c r="EON97"/>
      <c r="EOO97"/>
      <c r="EOP97"/>
      <c r="EOQ97"/>
      <c r="EOR97"/>
      <c r="EOS97"/>
      <c r="EOT97"/>
      <c r="EOU97"/>
      <c r="EOV97"/>
      <c r="EOW97"/>
      <c r="EOX97"/>
      <c r="EOY97"/>
      <c r="EOZ97"/>
      <c r="EPA97"/>
      <c r="EPB97"/>
      <c r="EPC97"/>
      <c r="EPD97"/>
      <c r="EPE97"/>
      <c r="EPF97"/>
      <c r="EPG97"/>
      <c r="EPH97"/>
      <c r="EPI97"/>
      <c r="EPJ97"/>
      <c r="EPK97"/>
      <c r="EPL97"/>
      <c r="EPM97"/>
      <c r="EPN97"/>
      <c r="EPO97"/>
      <c r="EPP97"/>
      <c r="EPQ97"/>
      <c r="EPR97"/>
      <c r="EPS97"/>
      <c r="EPT97"/>
      <c r="EPU97"/>
      <c r="EPV97"/>
      <c r="EPW97"/>
      <c r="EPX97"/>
      <c r="EPY97"/>
      <c r="EPZ97"/>
      <c r="EQA97"/>
      <c r="EQB97"/>
      <c r="EQC97"/>
      <c r="EQD97"/>
      <c r="EQE97"/>
      <c r="EQF97"/>
      <c r="EQG97"/>
      <c r="EQH97"/>
      <c r="EQI97"/>
      <c r="EQJ97"/>
      <c r="EQK97"/>
      <c r="EQL97"/>
      <c r="EQM97"/>
      <c r="EQN97"/>
      <c r="EQO97"/>
      <c r="EQP97"/>
      <c r="EQQ97"/>
      <c r="EQR97"/>
      <c r="EQS97"/>
      <c r="EQT97"/>
      <c r="EQU97"/>
      <c r="EQV97"/>
      <c r="EQW97"/>
      <c r="EQX97"/>
      <c r="EQY97"/>
      <c r="EQZ97"/>
      <c r="ERA97"/>
      <c r="ERB97"/>
      <c r="ERC97"/>
      <c r="ERD97"/>
      <c r="ERE97"/>
      <c r="ERF97"/>
      <c r="ERG97"/>
      <c r="ERH97"/>
      <c r="ERI97"/>
      <c r="ERJ97"/>
      <c r="ERK97"/>
      <c r="ERL97"/>
      <c r="ERM97"/>
      <c r="ERN97"/>
      <c r="ERO97"/>
      <c r="ERP97"/>
      <c r="ERQ97"/>
      <c r="ERR97"/>
      <c r="ERS97"/>
      <c r="ERT97"/>
      <c r="ERU97"/>
      <c r="ERV97"/>
      <c r="ERW97"/>
      <c r="ERX97"/>
      <c r="ERY97"/>
      <c r="ERZ97"/>
      <c r="ESA97"/>
      <c r="ESB97"/>
      <c r="ESC97"/>
      <c r="ESD97"/>
      <c r="ESE97"/>
      <c r="ESF97"/>
      <c r="ESG97"/>
      <c r="ESH97"/>
      <c r="ESI97"/>
      <c r="ESJ97"/>
      <c r="ESK97"/>
      <c r="ESL97"/>
      <c r="ESM97"/>
      <c r="ESN97"/>
      <c r="ESO97"/>
      <c r="ESP97"/>
      <c r="ESQ97"/>
      <c r="ESR97"/>
      <c r="ESS97"/>
      <c r="EST97"/>
      <c r="ESU97"/>
      <c r="ESV97"/>
      <c r="ESW97"/>
      <c r="ESX97"/>
      <c r="ESY97"/>
      <c r="ESZ97"/>
      <c r="ETA97"/>
      <c r="ETB97"/>
      <c r="ETC97"/>
      <c r="ETD97"/>
      <c r="ETE97"/>
      <c r="ETF97"/>
      <c r="ETG97"/>
      <c r="ETH97"/>
      <c r="ETI97"/>
      <c r="ETJ97"/>
      <c r="ETK97"/>
      <c r="ETL97"/>
      <c r="ETM97"/>
      <c r="ETN97"/>
      <c r="ETO97"/>
      <c r="ETP97"/>
      <c r="ETQ97"/>
      <c r="ETR97"/>
      <c r="ETS97"/>
      <c r="ETT97"/>
      <c r="ETU97"/>
      <c r="ETV97"/>
      <c r="ETW97"/>
      <c r="ETX97"/>
      <c r="ETY97"/>
      <c r="ETZ97"/>
      <c r="EUA97"/>
      <c r="EUB97"/>
      <c r="EUC97"/>
      <c r="EUD97"/>
      <c r="EUE97"/>
      <c r="EUF97"/>
      <c r="EUG97"/>
      <c r="EUH97"/>
      <c r="EUI97"/>
      <c r="EUJ97"/>
      <c r="EUK97"/>
      <c r="EUL97"/>
      <c r="EUM97"/>
      <c r="EUN97"/>
      <c r="EUO97"/>
      <c r="EUP97"/>
      <c r="EUQ97"/>
      <c r="EUR97"/>
      <c r="EUS97"/>
      <c r="EUT97"/>
      <c r="EUU97"/>
      <c r="EUV97"/>
      <c r="EUW97"/>
      <c r="EUX97"/>
      <c r="EUY97"/>
      <c r="EUZ97"/>
      <c r="EVA97"/>
      <c r="EVB97"/>
      <c r="EVC97"/>
      <c r="EVD97"/>
      <c r="EVE97"/>
      <c r="EVF97"/>
      <c r="EVG97"/>
      <c r="EVH97"/>
      <c r="EVI97"/>
      <c r="EVJ97"/>
      <c r="EVK97"/>
      <c r="EVL97"/>
      <c r="EVM97"/>
      <c r="EVN97"/>
      <c r="EVO97"/>
      <c r="EVP97"/>
      <c r="EVQ97"/>
      <c r="EVR97"/>
      <c r="EVS97"/>
      <c r="EVT97"/>
      <c r="EVU97"/>
      <c r="EVV97"/>
      <c r="EVW97"/>
      <c r="EVX97"/>
      <c r="EVY97"/>
      <c r="EVZ97"/>
      <c r="EWA97"/>
      <c r="EWB97"/>
      <c r="EWC97"/>
      <c r="EWD97"/>
      <c r="EWE97"/>
      <c r="EWF97"/>
      <c r="EWG97"/>
      <c r="EWH97"/>
      <c r="EWI97"/>
      <c r="EWJ97"/>
      <c r="EWK97"/>
      <c r="EWL97"/>
      <c r="EWM97"/>
      <c r="EWN97"/>
      <c r="EWO97"/>
      <c r="EWP97"/>
      <c r="EWQ97"/>
      <c r="EWR97"/>
      <c r="EWS97"/>
      <c r="EWT97"/>
      <c r="EWU97"/>
      <c r="EWV97"/>
      <c r="EWW97"/>
      <c r="EWX97"/>
      <c r="EWY97"/>
      <c r="EWZ97"/>
      <c r="EXA97"/>
      <c r="EXB97"/>
      <c r="EXC97"/>
      <c r="EXD97"/>
      <c r="EXE97"/>
      <c r="EXF97"/>
      <c r="EXG97"/>
      <c r="EXH97"/>
      <c r="EXI97"/>
      <c r="EXJ97"/>
      <c r="EXK97"/>
      <c r="EXL97"/>
      <c r="EXM97"/>
      <c r="EXN97"/>
      <c r="EXO97"/>
      <c r="EXP97"/>
      <c r="EXQ97"/>
      <c r="EXR97"/>
      <c r="EXS97"/>
      <c r="EXT97"/>
      <c r="EXU97"/>
      <c r="EXV97"/>
      <c r="EXW97"/>
      <c r="EXX97"/>
      <c r="EXY97"/>
      <c r="EXZ97"/>
      <c r="EYA97"/>
      <c r="EYB97"/>
      <c r="EYC97"/>
      <c r="EYD97"/>
      <c r="EYE97"/>
      <c r="EYF97"/>
      <c r="EYG97"/>
      <c r="EYH97"/>
      <c r="EYI97"/>
      <c r="EYJ97"/>
      <c r="EYK97"/>
      <c r="EYL97"/>
      <c r="EYM97"/>
      <c r="EYN97"/>
      <c r="EYO97"/>
      <c r="EYP97"/>
      <c r="EYQ97"/>
      <c r="EYR97"/>
      <c r="EYS97"/>
      <c r="EYT97"/>
      <c r="EYU97"/>
      <c r="EYV97"/>
      <c r="EYW97"/>
      <c r="EYX97"/>
      <c r="EYY97"/>
      <c r="EYZ97"/>
      <c r="EZA97"/>
      <c r="EZB97"/>
      <c r="EZC97"/>
      <c r="EZD97"/>
      <c r="EZE97"/>
      <c r="EZF97"/>
      <c r="EZG97"/>
      <c r="EZH97"/>
      <c r="EZI97"/>
      <c r="EZJ97"/>
      <c r="EZK97"/>
      <c r="EZL97"/>
      <c r="EZM97"/>
      <c r="EZN97"/>
      <c r="EZO97"/>
      <c r="EZP97"/>
      <c r="EZQ97"/>
      <c r="EZR97"/>
      <c r="EZS97"/>
      <c r="EZT97"/>
      <c r="EZU97"/>
      <c r="EZV97"/>
      <c r="EZW97"/>
      <c r="EZX97"/>
      <c r="EZY97"/>
      <c r="EZZ97"/>
      <c r="FAA97"/>
      <c r="FAB97"/>
      <c r="FAC97"/>
      <c r="FAD97"/>
      <c r="FAE97"/>
      <c r="FAF97"/>
      <c r="FAG97"/>
      <c r="FAH97"/>
      <c r="FAI97"/>
      <c r="FAJ97"/>
      <c r="FAK97"/>
      <c r="FAL97"/>
      <c r="FAM97"/>
      <c r="FAN97"/>
      <c r="FAO97"/>
      <c r="FAP97"/>
      <c r="FAQ97"/>
      <c r="FAR97"/>
      <c r="FAS97"/>
      <c r="FAT97"/>
      <c r="FAU97"/>
      <c r="FAV97"/>
      <c r="FAW97"/>
      <c r="FAX97"/>
      <c r="FAY97"/>
      <c r="FAZ97"/>
      <c r="FBA97"/>
      <c r="FBB97"/>
      <c r="FBC97"/>
      <c r="FBD97"/>
      <c r="FBE97"/>
      <c r="FBF97"/>
      <c r="FBG97"/>
      <c r="FBH97"/>
      <c r="FBI97"/>
      <c r="FBJ97"/>
      <c r="FBK97"/>
      <c r="FBL97"/>
      <c r="FBM97"/>
      <c r="FBN97"/>
      <c r="FBO97"/>
      <c r="FBP97"/>
      <c r="FBQ97"/>
      <c r="FBR97"/>
      <c r="FBS97"/>
      <c r="FBT97"/>
      <c r="FBU97"/>
      <c r="FBV97"/>
      <c r="FBW97"/>
      <c r="FBX97"/>
      <c r="FBY97"/>
      <c r="FBZ97"/>
      <c r="FCA97"/>
      <c r="FCB97"/>
      <c r="FCC97"/>
      <c r="FCD97"/>
      <c r="FCE97"/>
      <c r="FCF97"/>
      <c r="FCG97"/>
      <c r="FCH97"/>
      <c r="FCI97"/>
      <c r="FCJ97"/>
      <c r="FCK97"/>
      <c r="FCL97"/>
      <c r="FCM97"/>
      <c r="FCN97"/>
      <c r="FCO97"/>
      <c r="FCP97"/>
      <c r="FCQ97"/>
      <c r="FCR97"/>
      <c r="FCS97"/>
      <c r="FCT97"/>
      <c r="FCU97"/>
      <c r="FCV97"/>
      <c r="FCW97"/>
      <c r="FCX97"/>
      <c r="FCY97"/>
      <c r="FCZ97"/>
      <c r="FDA97"/>
      <c r="FDB97"/>
      <c r="FDC97"/>
      <c r="FDD97"/>
      <c r="FDE97"/>
      <c r="FDF97"/>
      <c r="FDG97"/>
      <c r="FDH97"/>
      <c r="FDI97"/>
      <c r="FDJ97"/>
      <c r="FDK97"/>
      <c r="FDL97"/>
      <c r="FDM97"/>
      <c r="FDN97"/>
      <c r="FDO97"/>
      <c r="FDP97"/>
      <c r="FDQ97"/>
      <c r="FDR97"/>
      <c r="FDS97"/>
      <c r="FDT97"/>
      <c r="FDU97"/>
      <c r="FDV97"/>
      <c r="FDW97"/>
      <c r="FDX97"/>
      <c r="FDY97"/>
      <c r="FDZ97"/>
      <c r="FEA97"/>
      <c r="FEB97"/>
      <c r="FEC97"/>
      <c r="FED97"/>
      <c r="FEE97"/>
      <c r="FEF97"/>
      <c r="FEG97"/>
      <c r="FEH97"/>
      <c r="FEI97"/>
      <c r="FEJ97"/>
      <c r="FEK97"/>
      <c r="FEL97"/>
      <c r="FEM97"/>
      <c r="FEN97"/>
      <c r="FEO97"/>
      <c r="FEP97"/>
      <c r="FEQ97"/>
      <c r="FER97"/>
      <c r="FES97"/>
      <c r="FET97"/>
      <c r="FEU97"/>
      <c r="FEV97"/>
      <c r="FEW97"/>
      <c r="FEX97"/>
      <c r="FEY97"/>
      <c r="FEZ97"/>
      <c r="FFA97"/>
      <c r="FFB97"/>
      <c r="FFC97"/>
      <c r="FFD97"/>
      <c r="FFE97"/>
      <c r="FFF97"/>
      <c r="FFG97"/>
      <c r="FFH97"/>
      <c r="FFI97"/>
      <c r="FFJ97"/>
      <c r="FFK97"/>
      <c r="FFL97"/>
      <c r="FFM97"/>
      <c r="FFN97"/>
      <c r="FFO97"/>
      <c r="FFP97"/>
      <c r="FFQ97"/>
      <c r="FFR97"/>
      <c r="FFS97"/>
      <c r="FFT97"/>
      <c r="FFU97"/>
      <c r="FFV97"/>
      <c r="FFW97"/>
      <c r="FFX97"/>
      <c r="FFY97"/>
      <c r="FFZ97"/>
      <c r="FGA97"/>
      <c r="FGB97"/>
      <c r="FGC97"/>
      <c r="FGD97"/>
      <c r="FGE97"/>
      <c r="FGF97"/>
      <c r="FGG97"/>
      <c r="FGH97"/>
      <c r="FGI97"/>
      <c r="FGJ97"/>
      <c r="FGK97"/>
      <c r="FGL97"/>
      <c r="FGM97"/>
      <c r="FGN97"/>
      <c r="FGO97"/>
      <c r="FGP97"/>
      <c r="FGQ97"/>
      <c r="FGR97"/>
      <c r="FGS97"/>
      <c r="FGT97"/>
      <c r="FGU97"/>
      <c r="FGV97"/>
      <c r="FGW97"/>
      <c r="FGX97"/>
      <c r="FGY97"/>
      <c r="FGZ97"/>
      <c r="FHA97"/>
      <c r="FHB97"/>
      <c r="FHC97"/>
      <c r="FHD97"/>
      <c r="FHE97"/>
      <c r="FHF97"/>
      <c r="FHG97"/>
      <c r="FHH97"/>
      <c r="FHI97"/>
      <c r="FHJ97"/>
      <c r="FHK97"/>
      <c r="FHL97"/>
      <c r="FHM97"/>
      <c r="FHN97"/>
      <c r="FHO97"/>
      <c r="FHP97"/>
      <c r="FHQ97"/>
      <c r="FHR97"/>
      <c r="FHS97"/>
      <c r="FHT97"/>
      <c r="FHU97"/>
      <c r="FHV97"/>
      <c r="FHW97"/>
      <c r="FHX97"/>
      <c r="FHY97"/>
      <c r="FHZ97"/>
      <c r="FIA97"/>
      <c r="FIB97"/>
      <c r="FIC97"/>
      <c r="FID97"/>
      <c r="FIE97"/>
      <c r="FIF97"/>
      <c r="FIG97"/>
      <c r="FIH97"/>
      <c r="FII97"/>
      <c r="FIJ97"/>
      <c r="FIK97"/>
      <c r="FIL97"/>
      <c r="FIM97"/>
      <c r="FIN97"/>
      <c r="FIO97"/>
      <c r="FIP97"/>
      <c r="FIQ97"/>
      <c r="FIR97"/>
      <c r="FIS97"/>
      <c r="FIT97"/>
      <c r="FIU97"/>
      <c r="FIV97"/>
      <c r="FIW97"/>
      <c r="FIX97"/>
      <c r="FIY97"/>
      <c r="FIZ97"/>
      <c r="FJA97"/>
      <c r="FJB97"/>
      <c r="FJC97"/>
      <c r="FJD97"/>
      <c r="FJE97"/>
      <c r="FJF97"/>
      <c r="FJG97"/>
      <c r="FJH97"/>
      <c r="FJI97"/>
      <c r="FJJ97"/>
      <c r="FJK97"/>
      <c r="FJL97"/>
      <c r="FJM97"/>
      <c r="FJN97"/>
      <c r="FJO97"/>
      <c r="FJP97"/>
      <c r="FJQ97"/>
      <c r="FJR97"/>
      <c r="FJS97"/>
      <c r="FJT97"/>
      <c r="FJU97"/>
      <c r="FJV97"/>
      <c r="FJW97"/>
      <c r="FJX97"/>
      <c r="FJY97"/>
      <c r="FJZ97"/>
      <c r="FKA97"/>
      <c r="FKB97"/>
      <c r="FKC97"/>
      <c r="FKD97"/>
      <c r="FKE97"/>
      <c r="FKF97"/>
      <c r="FKG97"/>
      <c r="FKH97"/>
      <c r="FKI97"/>
      <c r="FKJ97"/>
      <c r="FKK97"/>
      <c r="FKL97"/>
      <c r="FKM97"/>
      <c r="FKN97"/>
      <c r="FKO97"/>
      <c r="FKP97"/>
      <c r="FKQ97"/>
      <c r="FKR97"/>
      <c r="FKS97"/>
      <c r="FKT97"/>
      <c r="FKU97"/>
      <c r="FKV97"/>
      <c r="FKW97"/>
      <c r="FKX97"/>
      <c r="FKY97"/>
      <c r="FKZ97"/>
      <c r="FLA97"/>
      <c r="FLB97"/>
      <c r="FLC97"/>
      <c r="FLD97"/>
      <c r="FLE97"/>
      <c r="FLF97"/>
      <c r="FLG97"/>
      <c r="FLH97"/>
      <c r="FLI97"/>
      <c r="FLJ97"/>
      <c r="FLK97"/>
      <c r="FLL97"/>
      <c r="FLM97"/>
      <c r="FLN97"/>
      <c r="FLO97"/>
      <c r="FLP97"/>
      <c r="FLQ97"/>
      <c r="FLR97"/>
      <c r="FLS97"/>
      <c r="FLT97"/>
      <c r="FLU97"/>
      <c r="FLV97"/>
      <c r="FLW97"/>
      <c r="FLX97"/>
      <c r="FLY97"/>
      <c r="FLZ97"/>
      <c r="FMA97"/>
      <c r="FMB97"/>
      <c r="FMC97"/>
      <c r="FMD97"/>
      <c r="FME97"/>
      <c r="FMF97"/>
      <c r="FMG97"/>
      <c r="FMH97"/>
      <c r="FMI97"/>
      <c r="FMJ97"/>
      <c r="FMK97"/>
      <c r="FML97"/>
      <c r="FMM97"/>
      <c r="FMN97"/>
      <c r="FMO97"/>
      <c r="FMP97"/>
      <c r="FMQ97"/>
      <c r="FMR97"/>
      <c r="FMS97"/>
      <c r="FMT97"/>
      <c r="FMU97"/>
      <c r="FMV97"/>
      <c r="FMW97"/>
      <c r="FMX97"/>
      <c r="FMY97"/>
      <c r="FMZ97"/>
      <c r="FNA97"/>
      <c r="FNB97"/>
      <c r="FNC97"/>
      <c r="FND97"/>
      <c r="FNE97"/>
      <c r="FNF97"/>
      <c r="FNG97"/>
      <c r="FNH97"/>
      <c r="FNI97"/>
      <c r="FNJ97"/>
      <c r="FNK97"/>
      <c r="FNL97"/>
      <c r="FNM97"/>
      <c r="FNN97"/>
      <c r="FNO97"/>
      <c r="FNP97"/>
      <c r="FNQ97"/>
      <c r="FNR97"/>
      <c r="FNS97"/>
      <c r="FNT97"/>
      <c r="FNU97"/>
      <c r="FNV97"/>
      <c r="FNW97"/>
      <c r="FNX97"/>
      <c r="FNY97"/>
      <c r="FNZ97"/>
      <c r="FOA97"/>
      <c r="FOB97"/>
      <c r="FOC97"/>
      <c r="FOD97"/>
      <c r="FOE97"/>
      <c r="FOF97"/>
      <c r="FOG97"/>
      <c r="FOH97"/>
      <c r="FOI97"/>
      <c r="FOJ97"/>
      <c r="FOK97"/>
      <c r="FOL97"/>
      <c r="FOM97"/>
      <c r="FON97"/>
      <c r="FOO97"/>
      <c r="FOP97"/>
      <c r="FOQ97"/>
      <c r="FOR97"/>
      <c r="FOS97"/>
      <c r="FOT97"/>
      <c r="FOU97"/>
      <c r="FOV97"/>
      <c r="FOW97"/>
      <c r="FOX97"/>
      <c r="FOY97"/>
      <c r="FOZ97"/>
      <c r="FPA97"/>
      <c r="FPB97"/>
      <c r="FPC97"/>
      <c r="FPD97"/>
      <c r="FPE97"/>
      <c r="FPF97"/>
      <c r="FPG97"/>
      <c r="FPH97"/>
      <c r="FPI97"/>
      <c r="FPJ97"/>
      <c r="FPK97"/>
      <c r="FPL97"/>
      <c r="FPM97"/>
      <c r="FPN97"/>
      <c r="FPO97"/>
      <c r="FPP97"/>
      <c r="FPQ97"/>
      <c r="FPR97"/>
      <c r="FPS97"/>
      <c r="FPT97"/>
      <c r="FPU97"/>
      <c r="FPV97"/>
      <c r="FPW97"/>
      <c r="FPX97"/>
      <c r="FPY97"/>
      <c r="FPZ97"/>
      <c r="FQA97"/>
      <c r="FQB97"/>
      <c r="FQC97"/>
      <c r="FQD97"/>
      <c r="FQE97"/>
      <c r="FQF97"/>
      <c r="FQG97"/>
      <c r="FQH97"/>
      <c r="FQI97"/>
      <c r="FQJ97"/>
      <c r="FQK97"/>
      <c r="FQL97"/>
      <c r="FQM97"/>
      <c r="FQN97"/>
      <c r="FQO97"/>
      <c r="FQP97"/>
      <c r="FQQ97"/>
      <c r="FQR97"/>
      <c r="FQS97"/>
      <c r="FQT97"/>
      <c r="FQU97"/>
      <c r="FQV97"/>
      <c r="FQW97"/>
      <c r="FQX97"/>
      <c r="FQY97"/>
      <c r="FQZ97"/>
      <c r="FRA97"/>
      <c r="FRB97"/>
      <c r="FRC97"/>
      <c r="FRD97"/>
      <c r="FRE97"/>
      <c r="FRF97"/>
      <c r="FRG97"/>
      <c r="FRH97"/>
      <c r="FRI97"/>
      <c r="FRJ97"/>
      <c r="FRK97"/>
      <c r="FRL97"/>
      <c r="FRM97"/>
      <c r="FRN97"/>
      <c r="FRO97"/>
      <c r="FRP97"/>
      <c r="FRQ97"/>
      <c r="FRR97"/>
      <c r="FRS97"/>
      <c r="FRT97"/>
      <c r="FRU97"/>
      <c r="FRV97"/>
      <c r="FRW97"/>
      <c r="FRX97"/>
      <c r="FRY97"/>
      <c r="FRZ97"/>
      <c r="FSA97"/>
      <c r="FSB97"/>
      <c r="FSC97"/>
      <c r="FSD97"/>
      <c r="FSE97"/>
      <c r="FSF97"/>
      <c r="FSG97"/>
      <c r="FSH97"/>
      <c r="FSI97"/>
      <c r="FSJ97"/>
      <c r="FSK97"/>
      <c r="FSL97"/>
      <c r="FSM97"/>
      <c r="FSN97"/>
      <c r="FSO97"/>
      <c r="FSP97"/>
      <c r="FSQ97"/>
      <c r="FSR97"/>
      <c r="FSS97"/>
      <c r="FST97"/>
      <c r="FSU97"/>
      <c r="FSV97"/>
      <c r="FSW97"/>
      <c r="FSX97"/>
      <c r="FSY97"/>
      <c r="FSZ97"/>
      <c r="FTA97"/>
      <c r="FTB97"/>
      <c r="FTC97"/>
      <c r="FTD97"/>
      <c r="FTE97"/>
      <c r="FTF97"/>
      <c r="FTG97"/>
      <c r="FTH97"/>
      <c r="FTI97"/>
      <c r="FTJ97"/>
      <c r="FTK97"/>
      <c r="FTL97"/>
      <c r="FTM97"/>
      <c r="FTN97"/>
      <c r="FTO97"/>
      <c r="FTP97"/>
      <c r="FTQ97"/>
      <c r="FTR97"/>
      <c r="FTS97"/>
      <c r="FTT97"/>
      <c r="FTU97"/>
      <c r="FTV97"/>
      <c r="FTW97"/>
      <c r="FTX97"/>
      <c r="FTY97"/>
      <c r="FTZ97"/>
      <c r="FUA97"/>
      <c r="FUB97"/>
      <c r="FUC97"/>
      <c r="FUD97"/>
      <c r="FUE97"/>
      <c r="FUF97"/>
      <c r="FUG97"/>
      <c r="FUH97"/>
      <c r="FUI97"/>
      <c r="FUJ97"/>
      <c r="FUK97"/>
      <c r="FUL97"/>
      <c r="FUM97"/>
      <c r="FUN97"/>
      <c r="FUO97"/>
      <c r="FUP97"/>
      <c r="FUQ97"/>
      <c r="FUR97"/>
      <c r="FUS97"/>
      <c r="FUT97"/>
      <c r="FUU97"/>
      <c r="FUV97"/>
      <c r="FUW97"/>
      <c r="FUX97"/>
      <c r="FUY97"/>
      <c r="FUZ97"/>
      <c r="FVA97"/>
      <c r="FVB97"/>
      <c r="FVC97"/>
      <c r="FVD97"/>
      <c r="FVE97"/>
      <c r="FVF97"/>
      <c r="FVG97"/>
      <c r="FVH97"/>
      <c r="FVI97"/>
      <c r="FVJ97"/>
      <c r="FVK97"/>
      <c r="FVL97"/>
      <c r="FVM97"/>
      <c r="FVN97"/>
      <c r="FVO97"/>
      <c r="FVP97"/>
      <c r="FVQ97"/>
      <c r="FVR97"/>
      <c r="FVS97"/>
      <c r="FVT97"/>
      <c r="FVU97"/>
      <c r="FVV97"/>
      <c r="FVW97"/>
      <c r="FVX97"/>
      <c r="FVY97"/>
      <c r="FVZ97"/>
      <c r="FWA97"/>
      <c r="FWB97"/>
      <c r="FWC97"/>
      <c r="FWD97"/>
      <c r="FWE97"/>
      <c r="FWF97"/>
      <c r="FWG97"/>
      <c r="FWH97"/>
      <c r="FWI97"/>
      <c r="FWJ97"/>
      <c r="FWK97"/>
      <c r="FWL97"/>
      <c r="FWM97"/>
      <c r="FWN97"/>
      <c r="FWO97"/>
      <c r="FWP97"/>
      <c r="FWQ97"/>
      <c r="FWR97"/>
      <c r="FWS97"/>
      <c r="FWT97"/>
      <c r="FWU97"/>
      <c r="FWV97"/>
      <c r="FWW97"/>
      <c r="FWX97"/>
      <c r="FWY97"/>
      <c r="FWZ97"/>
      <c r="FXA97"/>
      <c r="FXB97"/>
      <c r="FXC97"/>
      <c r="FXD97"/>
      <c r="FXE97"/>
      <c r="FXF97"/>
      <c r="FXG97"/>
      <c r="FXH97"/>
      <c r="FXI97"/>
      <c r="FXJ97"/>
      <c r="FXK97"/>
      <c r="FXL97"/>
      <c r="FXM97"/>
      <c r="FXN97"/>
      <c r="FXO97"/>
      <c r="FXP97"/>
      <c r="FXQ97"/>
      <c r="FXR97"/>
      <c r="FXS97"/>
      <c r="FXT97"/>
      <c r="FXU97"/>
      <c r="FXV97"/>
      <c r="FXW97"/>
      <c r="FXX97"/>
      <c r="FXY97"/>
      <c r="FXZ97"/>
      <c r="FYA97"/>
      <c r="FYB97"/>
      <c r="FYC97"/>
      <c r="FYD97"/>
      <c r="FYE97"/>
      <c r="FYF97"/>
      <c r="FYG97"/>
      <c r="FYH97"/>
      <c r="FYI97"/>
      <c r="FYJ97"/>
      <c r="FYK97"/>
      <c r="FYL97"/>
      <c r="FYM97"/>
      <c r="FYN97"/>
      <c r="FYO97"/>
      <c r="FYP97"/>
      <c r="FYQ97"/>
      <c r="FYR97"/>
      <c r="FYS97"/>
      <c r="FYT97"/>
      <c r="FYU97"/>
      <c r="FYV97"/>
      <c r="FYW97"/>
      <c r="FYX97"/>
      <c r="FYY97"/>
      <c r="FYZ97"/>
      <c r="FZA97"/>
      <c r="FZB97"/>
      <c r="FZC97"/>
      <c r="FZD97"/>
      <c r="FZE97"/>
      <c r="FZF97"/>
      <c r="FZG97"/>
      <c r="FZH97"/>
      <c r="FZI97"/>
      <c r="FZJ97"/>
      <c r="FZK97"/>
      <c r="FZL97"/>
      <c r="FZM97"/>
      <c r="FZN97"/>
      <c r="FZO97"/>
      <c r="FZP97"/>
      <c r="FZQ97"/>
      <c r="FZR97"/>
      <c r="FZS97"/>
      <c r="FZT97"/>
      <c r="FZU97"/>
      <c r="FZV97"/>
      <c r="FZW97"/>
      <c r="FZX97"/>
      <c r="FZY97"/>
      <c r="FZZ97"/>
      <c r="GAA97"/>
      <c r="GAB97"/>
      <c r="GAC97"/>
      <c r="GAD97"/>
      <c r="GAE97"/>
      <c r="GAF97"/>
      <c r="GAG97"/>
      <c r="GAH97"/>
      <c r="GAI97"/>
      <c r="GAJ97"/>
      <c r="GAK97"/>
      <c r="GAL97"/>
      <c r="GAM97"/>
      <c r="GAN97"/>
      <c r="GAO97"/>
      <c r="GAP97"/>
      <c r="GAQ97"/>
      <c r="GAR97"/>
      <c r="GAS97"/>
      <c r="GAT97"/>
      <c r="GAU97"/>
      <c r="GAV97"/>
      <c r="GAW97"/>
      <c r="GAX97"/>
      <c r="GAY97"/>
      <c r="GAZ97"/>
      <c r="GBA97"/>
      <c r="GBB97"/>
      <c r="GBC97"/>
      <c r="GBD97"/>
      <c r="GBE97"/>
      <c r="GBF97"/>
      <c r="GBG97"/>
      <c r="GBH97"/>
      <c r="GBI97"/>
      <c r="GBJ97"/>
      <c r="GBK97"/>
      <c r="GBL97"/>
      <c r="GBM97"/>
      <c r="GBN97"/>
      <c r="GBO97"/>
      <c r="GBP97"/>
      <c r="GBQ97"/>
      <c r="GBR97"/>
      <c r="GBS97"/>
      <c r="GBT97"/>
      <c r="GBU97"/>
      <c r="GBV97"/>
      <c r="GBW97"/>
      <c r="GBX97"/>
      <c r="GBY97"/>
      <c r="GBZ97"/>
      <c r="GCA97"/>
      <c r="GCB97"/>
      <c r="GCC97"/>
      <c r="GCD97"/>
      <c r="GCE97"/>
      <c r="GCF97"/>
      <c r="GCG97"/>
      <c r="GCH97"/>
      <c r="GCI97"/>
      <c r="GCJ97"/>
      <c r="GCK97"/>
      <c r="GCL97"/>
      <c r="GCM97"/>
      <c r="GCN97"/>
      <c r="GCO97"/>
      <c r="GCP97"/>
      <c r="GCQ97"/>
      <c r="GCR97"/>
      <c r="GCS97"/>
      <c r="GCT97"/>
      <c r="GCU97"/>
      <c r="GCV97"/>
      <c r="GCW97"/>
      <c r="GCX97"/>
      <c r="GCY97"/>
      <c r="GCZ97"/>
      <c r="GDA97"/>
      <c r="GDB97"/>
      <c r="GDC97"/>
      <c r="GDD97"/>
      <c r="GDE97"/>
      <c r="GDF97"/>
      <c r="GDG97"/>
      <c r="GDH97"/>
      <c r="GDI97"/>
      <c r="GDJ97"/>
      <c r="GDK97"/>
      <c r="GDL97"/>
      <c r="GDM97"/>
      <c r="GDN97"/>
      <c r="GDO97"/>
      <c r="GDP97"/>
      <c r="GDQ97"/>
      <c r="GDR97"/>
      <c r="GDS97"/>
      <c r="GDT97"/>
      <c r="GDU97"/>
      <c r="GDV97"/>
      <c r="GDW97"/>
      <c r="GDX97"/>
      <c r="GDY97"/>
      <c r="GDZ97"/>
      <c r="GEA97"/>
      <c r="GEB97"/>
      <c r="GEC97"/>
      <c r="GED97"/>
      <c r="GEE97"/>
      <c r="GEF97"/>
      <c r="GEG97"/>
      <c r="GEH97"/>
      <c r="GEI97"/>
      <c r="GEJ97"/>
      <c r="GEK97"/>
      <c r="GEL97"/>
      <c r="GEM97"/>
      <c r="GEN97"/>
      <c r="GEO97"/>
      <c r="GEP97"/>
      <c r="GEQ97"/>
      <c r="GER97"/>
      <c r="GES97"/>
      <c r="GET97"/>
      <c r="GEU97"/>
      <c r="GEV97"/>
      <c r="GEW97"/>
      <c r="GEX97"/>
      <c r="GEY97"/>
      <c r="GEZ97"/>
      <c r="GFA97"/>
      <c r="GFB97"/>
      <c r="GFC97"/>
      <c r="GFD97"/>
      <c r="GFE97"/>
      <c r="GFF97"/>
      <c r="GFG97"/>
      <c r="GFH97"/>
      <c r="GFI97"/>
      <c r="GFJ97"/>
      <c r="GFK97"/>
      <c r="GFL97"/>
      <c r="GFM97"/>
      <c r="GFN97"/>
      <c r="GFO97"/>
      <c r="GFP97"/>
      <c r="GFQ97"/>
      <c r="GFR97"/>
      <c r="GFS97"/>
      <c r="GFT97"/>
      <c r="GFU97"/>
      <c r="GFV97"/>
      <c r="GFW97"/>
      <c r="GFX97"/>
      <c r="GFY97"/>
      <c r="GFZ97"/>
      <c r="GGA97"/>
      <c r="GGB97"/>
      <c r="GGC97"/>
      <c r="GGD97"/>
      <c r="GGE97"/>
      <c r="GGF97"/>
      <c r="GGG97"/>
      <c r="GGH97"/>
      <c r="GGI97"/>
      <c r="GGJ97"/>
      <c r="GGK97"/>
      <c r="GGL97"/>
      <c r="GGM97"/>
      <c r="GGN97"/>
      <c r="GGO97"/>
      <c r="GGP97"/>
      <c r="GGQ97"/>
      <c r="GGR97"/>
      <c r="GGS97"/>
      <c r="GGT97"/>
      <c r="GGU97"/>
      <c r="GGV97"/>
      <c r="GGW97"/>
      <c r="GGX97"/>
      <c r="GGY97"/>
      <c r="GGZ97"/>
      <c r="GHA97"/>
      <c r="GHB97"/>
      <c r="GHC97"/>
      <c r="GHD97"/>
      <c r="GHE97"/>
      <c r="GHF97"/>
      <c r="GHG97"/>
      <c r="GHH97"/>
      <c r="GHI97"/>
      <c r="GHJ97"/>
      <c r="GHK97"/>
      <c r="GHL97"/>
      <c r="GHM97"/>
      <c r="GHN97"/>
      <c r="GHO97"/>
      <c r="GHP97"/>
      <c r="GHQ97"/>
      <c r="GHR97"/>
      <c r="GHS97"/>
      <c r="GHT97"/>
      <c r="GHU97"/>
      <c r="GHV97"/>
      <c r="GHW97"/>
      <c r="GHX97"/>
      <c r="GHY97"/>
      <c r="GHZ97"/>
      <c r="GIA97"/>
      <c r="GIB97"/>
      <c r="GIC97"/>
      <c r="GID97"/>
      <c r="GIE97"/>
      <c r="GIF97"/>
      <c r="GIG97"/>
      <c r="GIH97"/>
      <c r="GII97"/>
      <c r="GIJ97"/>
      <c r="GIK97"/>
      <c r="GIL97"/>
      <c r="GIM97"/>
      <c r="GIN97"/>
      <c r="GIO97"/>
      <c r="GIP97"/>
      <c r="GIQ97"/>
      <c r="GIR97"/>
      <c r="GIS97"/>
      <c r="GIT97"/>
      <c r="GIU97"/>
      <c r="GIV97"/>
      <c r="GIW97"/>
      <c r="GIX97"/>
      <c r="GIY97"/>
      <c r="GIZ97"/>
      <c r="GJA97"/>
      <c r="GJB97"/>
      <c r="GJC97"/>
      <c r="GJD97"/>
      <c r="GJE97"/>
      <c r="GJF97"/>
      <c r="GJG97"/>
      <c r="GJH97"/>
      <c r="GJI97"/>
      <c r="GJJ97"/>
      <c r="GJK97"/>
      <c r="GJL97"/>
      <c r="GJM97"/>
      <c r="GJN97"/>
      <c r="GJO97"/>
      <c r="GJP97"/>
      <c r="GJQ97"/>
      <c r="GJR97"/>
      <c r="GJS97"/>
      <c r="GJT97"/>
      <c r="GJU97"/>
      <c r="GJV97"/>
      <c r="GJW97"/>
      <c r="GJX97"/>
      <c r="GJY97"/>
      <c r="GJZ97"/>
      <c r="GKA97"/>
      <c r="GKB97"/>
      <c r="GKC97"/>
      <c r="GKD97"/>
      <c r="GKE97"/>
      <c r="GKF97"/>
      <c r="GKG97"/>
      <c r="GKH97"/>
      <c r="GKI97"/>
      <c r="GKJ97"/>
      <c r="GKK97"/>
      <c r="GKL97"/>
      <c r="GKM97"/>
      <c r="GKN97"/>
      <c r="GKO97"/>
      <c r="GKP97"/>
      <c r="GKQ97"/>
      <c r="GKR97"/>
      <c r="GKS97"/>
      <c r="GKT97"/>
      <c r="GKU97"/>
      <c r="GKV97"/>
      <c r="GKW97"/>
      <c r="GKX97"/>
      <c r="GKY97"/>
      <c r="GKZ97"/>
      <c r="GLA97"/>
      <c r="GLB97"/>
      <c r="GLC97"/>
      <c r="GLD97"/>
      <c r="GLE97"/>
      <c r="GLF97"/>
      <c r="GLG97"/>
      <c r="GLH97"/>
      <c r="GLI97"/>
      <c r="GLJ97"/>
      <c r="GLK97"/>
      <c r="GLL97"/>
      <c r="GLM97"/>
      <c r="GLN97"/>
      <c r="GLO97"/>
      <c r="GLP97"/>
      <c r="GLQ97"/>
      <c r="GLR97"/>
      <c r="GLS97"/>
      <c r="GLT97"/>
      <c r="GLU97"/>
      <c r="GLV97"/>
      <c r="GLW97"/>
      <c r="GLX97"/>
      <c r="GLY97"/>
      <c r="GLZ97"/>
      <c r="GMA97"/>
      <c r="GMB97"/>
      <c r="GMC97"/>
      <c r="GMD97"/>
      <c r="GME97"/>
      <c r="GMF97"/>
      <c r="GMG97"/>
      <c r="GMH97"/>
      <c r="GMI97"/>
      <c r="GMJ97"/>
      <c r="GMK97"/>
      <c r="GML97"/>
      <c r="GMM97"/>
      <c r="GMN97"/>
      <c r="GMO97"/>
      <c r="GMP97"/>
      <c r="GMQ97"/>
      <c r="GMR97"/>
      <c r="GMS97"/>
      <c r="GMT97"/>
      <c r="GMU97"/>
      <c r="GMV97"/>
      <c r="GMW97"/>
      <c r="GMX97"/>
      <c r="GMY97"/>
      <c r="GMZ97"/>
      <c r="GNA97"/>
      <c r="GNB97"/>
      <c r="GNC97"/>
      <c r="GND97"/>
      <c r="GNE97"/>
      <c r="GNF97"/>
      <c r="GNG97"/>
      <c r="GNH97"/>
      <c r="GNI97"/>
      <c r="GNJ97"/>
      <c r="GNK97"/>
      <c r="GNL97"/>
      <c r="GNM97"/>
      <c r="GNN97"/>
      <c r="GNO97"/>
      <c r="GNP97"/>
      <c r="GNQ97"/>
      <c r="GNR97"/>
      <c r="GNS97"/>
      <c r="GNT97"/>
      <c r="GNU97"/>
      <c r="GNV97"/>
      <c r="GNW97"/>
      <c r="GNX97"/>
      <c r="GNY97"/>
      <c r="GNZ97"/>
      <c r="GOA97"/>
      <c r="GOB97"/>
      <c r="GOC97"/>
      <c r="GOD97"/>
      <c r="GOE97"/>
      <c r="GOF97"/>
      <c r="GOG97"/>
      <c r="GOH97"/>
      <c r="GOI97"/>
      <c r="GOJ97"/>
      <c r="GOK97"/>
      <c r="GOL97"/>
      <c r="GOM97"/>
      <c r="GON97"/>
      <c r="GOO97"/>
      <c r="GOP97"/>
      <c r="GOQ97"/>
      <c r="GOR97"/>
      <c r="GOS97"/>
      <c r="GOT97"/>
      <c r="GOU97"/>
      <c r="GOV97"/>
      <c r="GOW97"/>
      <c r="GOX97"/>
      <c r="GOY97"/>
      <c r="GOZ97"/>
      <c r="GPA97"/>
      <c r="GPB97"/>
      <c r="GPC97"/>
      <c r="GPD97"/>
      <c r="GPE97"/>
      <c r="GPF97"/>
      <c r="GPG97"/>
      <c r="GPH97"/>
      <c r="GPI97"/>
      <c r="GPJ97"/>
      <c r="GPK97"/>
      <c r="GPL97"/>
      <c r="GPM97"/>
      <c r="GPN97"/>
      <c r="GPO97"/>
      <c r="GPP97"/>
      <c r="GPQ97"/>
      <c r="GPR97"/>
      <c r="GPS97"/>
      <c r="GPT97"/>
      <c r="GPU97"/>
      <c r="GPV97"/>
      <c r="GPW97"/>
      <c r="GPX97"/>
      <c r="GPY97"/>
      <c r="GPZ97"/>
      <c r="GQA97"/>
      <c r="GQB97"/>
      <c r="GQC97"/>
      <c r="GQD97"/>
      <c r="GQE97"/>
      <c r="GQF97"/>
      <c r="GQG97"/>
      <c r="GQH97"/>
      <c r="GQI97"/>
      <c r="GQJ97"/>
      <c r="GQK97"/>
      <c r="GQL97"/>
      <c r="GQM97"/>
      <c r="GQN97"/>
      <c r="GQO97"/>
      <c r="GQP97"/>
      <c r="GQQ97"/>
      <c r="GQR97"/>
      <c r="GQS97"/>
      <c r="GQT97"/>
      <c r="GQU97"/>
      <c r="GQV97"/>
      <c r="GQW97"/>
      <c r="GQX97"/>
      <c r="GQY97"/>
      <c r="GQZ97"/>
      <c r="GRA97"/>
      <c r="GRB97"/>
      <c r="GRC97"/>
      <c r="GRD97"/>
      <c r="GRE97"/>
      <c r="GRF97"/>
      <c r="GRG97"/>
      <c r="GRH97"/>
      <c r="GRI97"/>
      <c r="GRJ97"/>
      <c r="GRK97"/>
      <c r="GRL97"/>
      <c r="GRM97"/>
      <c r="GRN97"/>
      <c r="GRO97"/>
      <c r="GRP97"/>
      <c r="GRQ97"/>
      <c r="GRR97"/>
      <c r="GRS97"/>
      <c r="GRT97"/>
      <c r="GRU97"/>
      <c r="GRV97"/>
      <c r="GRW97"/>
      <c r="GRX97"/>
      <c r="GRY97"/>
      <c r="GRZ97"/>
      <c r="GSA97"/>
      <c r="GSB97"/>
      <c r="GSC97"/>
      <c r="GSD97"/>
      <c r="GSE97"/>
      <c r="GSF97"/>
      <c r="GSG97"/>
      <c r="GSH97"/>
      <c r="GSI97"/>
      <c r="GSJ97"/>
      <c r="GSK97"/>
      <c r="GSL97"/>
      <c r="GSM97"/>
      <c r="GSN97"/>
      <c r="GSO97"/>
      <c r="GSP97"/>
      <c r="GSQ97"/>
      <c r="GSR97"/>
      <c r="GSS97"/>
      <c r="GST97"/>
      <c r="GSU97"/>
      <c r="GSV97"/>
      <c r="GSW97"/>
      <c r="GSX97"/>
      <c r="GSY97"/>
      <c r="GSZ97"/>
      <c r="GTA97"/>
      <c r="GTB97"/>
      <c r="GTC97"/>
      <c r="GTD97"/>
      <c r="GTE97"/>
      <c r="GTF97"/>
      <c r="GTG97"/>
      <c r="GTH97"/>
      <c r="GTI97"/>
      <c r="GTJ97"/>
      <c r="GTK97"/>
      <c r="GTL97"/>
      <c r="GTM97"/>
      <c r="GTN97"/>
      <c r="GTO97"/>
      <c r="GTP97"/>
      <c r="GTQ97"/>
      <c r="GTR97"/>
      <c r="GTS97"/>
      <c r="GTT97"/>
      <c r="GTU97"/>
      <c r="GTV97"/>
      <c r="GTW97"/>
      <c r="GTX97"/>
      <c r="GTY97"/>
      <c r="GTZ97"/>
      <c r="GUA97"/>
      <c r="GUB97"/>
      <c r="GUC97"/>
      <c r="GUD97"/>
      <c r="GUE97"/>
      <c r="GUF97"/>
      <c r="GUG97"/>
      <c r="GUH97"/>
      <c r="GUI97"/>
      <c r="GUJ97"/>
      <c r="GUK97"/>
      <c r="GUL97"/>
      <c r="GUM97"/>
      <c r="GUN97"/>
      <c r="GUO97"/>
      <c r="GUP97"/>
      <c r="GUQ97"/>
      <c r="GUR97"/>
      <c r="GUS97"/>
      <c r="GUT97"/>
      <c r="GUU97"/>
      <c r="GUV97"/>
      <c r="GUW97"/>
      <c r="GUX97"/>
      <c r="GUY97"/>
      <c r="GUZ97"/>
      <c r="GVA97"/>
      <c r="GVB97"/>
      <c r="GVC97"/>
      <c r="GVD97"/>
      <c r="GVE97"/>
      <c r="GVF97"/>
      <c r="GVG97"/>
      <c r="GVH97"/>
      <c r="GVI97"/>
      <c r="GVJ97"/>
      <c r="GVK97"/>
      <c r="GVL97"/>
      <c r="GVM97"/>
      <c r="GVN97"/>
      <c r="GVO97"/>
      <c r="GVP97"/>
      <c r="GVQ97"/>
      <c r="GVR97"/>
      <c r="GVS97"/>
      <c r="GVT97"/>
      <c r="GVU97"/>
      <c r="GVV97"/>
      <c r="GVW97"/>
      <c r="GVX97"/>
      <c r="GVY97"/>
      <c r="GVZ97"/>
      <c r="GWA97"/>
      <c r="GWB97"/>
      <c r="GWC97"/>
      <c r="GWD97"/>
      <c r="GWE97"/>
      <c r="GWF97"/>
      <c r="GWG97"/>
      <c r="GWH97"/>
      <c r="GWI97"/>
      <c r="GWJ97"/>
      <c r="GWK97"/>
      <c r="GWL97"/>
      <c r="GWM97"/>
      <c r="GWN97"/>
      <c r="GWO97"/>
      <c r="GWP97"/>
      <c r="GWQ97"/>
      <c r="GWR97"/>
      <c r="GWS97"/>
      <c r="GWT97"/>
      <c r="GWU97"/>
      <c r="GWV97"/>
      <c r="GWW97"/>
      <c r="GWX97"/>
      <c r="GWY97"/>
      <c r="GWZ97"/>
      <c r="GXA97"/>
      <c r="GXB97"/>
      <c r="GXC97"/>
      <c r="GXD97"/>
      <c r="GXE97"/>
      <c r="GXF97"/>
      <c r="GXG97"/>
      <c r="GXH97"/>
      <c r="GXI97"/>
      <c r="GXJ97"/>
      <c r="GXK97"/>
      <c r="GXL97"/>
      <c r="GXM97"/>
      <c r="GXN97"/>
      <c r="GXO97"/>
      <c r="GXP97"/>
      <c r="GXQ97"/>
      <c r="GXR97"/>
      <c r="GXS97"/>
      <c r="GXT97"/>
      <c r="GXU97"/>
      <c r="GXV97"/>
      <c r="GXW97"/>
      <c r="GXX97"/>
      <c r="GXY97"/>
      <c r="GXZ97"/>
      <c r="GYA97"/>
      <c r="GYB97"/>
      <c r="GYC97"/>
      <c r="GYD97"/>
      <c r="GYE97"/>
      <c r="GYF97"/>
      <c r="GYG97"/>
      <c r="GYH97"/>
      <c r="GYI97"/>
      <c r="GYJ97"/>
      <c r="GYK97"/>
      <c r="GYL97"/>
      <c r="GYM97"/>
      <c r="GYN97"/>
      <c r="GYO97"/>
      <c r="GYP97"/>
      <c r="GYQ97"/>
      <c r="GYR97"/>
      <c r="GYS97"/>
      <c r="GYT97"/>
      <c r="GYU97"/>
      <c r="GYV97"/>
      <c r="GYW97"/>
      <c r="GYX97"/>
      <c r="GYY97"/>
      <c r="GYZ97"/>
      <c r="GZA97"/>
      <c r="GZB97"/>
      <c r="GZC97"/>
      <c r="GZD97"/>
      <c r="GZE97"/>
      <c r="GZF97"/>
      <c r="GZG97"/>
      <c r="GZH97"/>
      <c r="GZI97"/>
      <c r="GZJ97"/>
      <c r="GZK97"/>
      <c r="GZL97"/>
      <c r="GZM97"/>
      <c r="GZN97"/>
      <c r="GZO97"/>
      <c r="GZP97"/>
      <c r="GZQ97"/>
      <c r="GZR97"/>
      <c r="GZS97"/>
      <c r="GZT97"/>
      <c r="GZU97"/>
      <c r="GZV97"/>
      <c r="GZW97"/>
      <c r="GZX97"/>
      <c r="GZY97"/>
      <c r="GZZ97"/>
      <c r="HAA97"/>
      <c r="HAB97"/>
      <c r="HAC97"/>
      <c r="HAD97"/>
      <c r="HAE97"/>
      <c r="HAF97"/>
      <c r="HAG97"/>
      <c r="HAH97"/>
      <c r="HAI97"/>
      <c r="HAJ97"/>
      <c r="HAK97"/>
      <c r="HAL97"/>
      <c r="HAM97"/>
      <c r="HAN97"/>
      <c r="HAO97"/>
      <c r="HAP97"/>
      <c r="HAQ97"/>
      <c r="HAR97"/>
      <c r="HAS97"/>
      <c r="HAT97"/>
      <c r="HAU97"/>
      <c r="HAV97"/>
      <c r="HAW97"/>
      <c r="HAX97"/>
      <c r="HAY97"/>
      <c r="HAZ97"/>
      <c r="HBA97"/>
      <c r="HBB97"/>
      <c r="HBC97"/>
      <c r="HBD97"/>
      <c r="HBE97"/>
      <c r="HBF97"/>
      <c r="HBG97"/>
      <c r="HBH97"/>
      <c r="HBI97"/>
      <c r="HBJ97"/>
      <c r="HBK97"/>
      <c r="HBL97"/>
      <c r="HBM97"/>
      <c r="HBN97"/>
      <c r="HBO97"/>
      <c r="HBP97"/>
      <c r="HBQ97"/>
      <c r="HBR97"/>
      <c r="HBS97"/>
      <c r="HBT97"/>
      <c r="HBU97"/>
      <c r="HBV97"/>
      <c r="HBW97"/>
      <c r="HBX97"/>
      <c r="HBY97"/>
      <c r="HBZ97"/>
      <c r="HCA97"/>
      <c r="HCB97"/>
      <c r="HCC97"/>
      <c r="HCD97"/>
      <c r="HCE97"/>
      <c r="HCF97"/>
      <c r="HCG97"/>
      <c r="HCH97"/>
      <c r="HCI97"/>
      <c r="HCJ97"/>
      <c r="HCK97"/>
      <c r="HCL97"/>
      <c r="HCM97"/>
      <c r="HCN97"/>
      <c r="HCO97"/>
      <c r="HCP97"/>
      <c r="HCQ97"/>
      <c r="HCR97"/>
      <c r="HCS97"/>
      <c r="HCT97"/>
      <c r="HCU97"/>
      <c r="HCV97"/>
      <c r="HCW97"/>
      <c r="HCX97"/>
      <c r="HCY97"/>
      <c r="HCZ97"/>
      <c r="HDA97"/>
      <c r="HDB97"/>
      <c r="HDC97"/>
      <c r="HDD97"/>
      <c r="HDE97"/>
      <c r="HDF97"/>
      <c r="HDG97"/>
      <c r="HDH97"/>
      <c r="HDI97"/>
      <c r="HDJ97"/>
      <c r="HDK97"/>
      <c r="HDL97"/>
      <c r="HDM97"/>
      <c r="HDN97"/>
      <c r="HDO97"/>
      <c r="HDP97"/>
      <c r="HDQ97"/>
      <c r="HDR97"/>
      <c r="HDS97"/>
      <c r="HDT97"/>
      <c r="HDU97"/>
      <c r="HDV97"/>
      <c r="HDW97"/>
      <c r="HDX97"/>
      <c r="HDY97"/>
      <c r="HDZ97"/>
      <c r="HEA97"/>
      <c r="HEB97"/>
      <c r="HEC97"/>
      <c r="HED97"/>
      <c r="HEE97"/>
      <c r="HEF97"/>
      <c r="HEG97"/>
      <c r="HEH97"/>
      <c r="HEI97"/>
      <c r="HEJ97"/>
      <c r="HEK97"/>
      <c r="HEL97"/>
      <c r="HEM97"/>
      <c r="HEN97"/>
      <c r="HEO97"/>
      <c r="HEP97"/>
      <c r="HEQ97"/>
      <c r="HER97"/>
      <c r="HES97"/>
      <c r="HET97"/>
      <c r="HEU97"/>
      <c r="HEV97"/>
      <c r="HEW97"/>
      <c r="HEX97"/>
      <c r="HEY97"/>
      <c r="HEZ97"/>
      <c r="HFA97"/>
      <c r="HFB97"/>
      <c r="HFC97"/>
      <c r="HFD97"/>
      <c r="HFE97"/>
      <c r="HFF97"/>
      <c r="HFG97"/>
      <c r="HFH97"/>
      <c r="HFI97"/>
      <c r="HFJ97"/>
      <c r="HFK97"/>
      <c r="HFL97"/>
      <c r="HFM97"/>
      <c r="HFN97"/>
      <c r="HFO97"/>
      <c r="HFP97"/>
      <c r="HFQ97"/>
      <c r="HFR97"/>
      <c r="HFS97"/>
      <c r="HFT97"/>
      <c r="HFU97"/>
      <c r="HFV97"/>
      <c r="HFW97"/>
      <c r="HFX97"/>
      <c r="HFY97"/>
      <c r="HFZ97"/>
      <c r="HGA97"/>
      <c r="HGB97"/>
      <c r="HGC97"/>
      <c r="HGD97"/>
      <c r="HGE97"/>
      <c r="HGF97"/>
      <c r="HGG97"/>
      <c r="HGH97"/>
      <c r="HGI97"/>
      <c r="HGJ97"/>
      <c r="HGK97"/>
      <c r="HGL97"/>
      <c r="HGM97"/>
      <c r="HGN97"/>
      <c r="HGO97"/>
      <c r="HGP97"/>
      <c r="HGQ97"/>
      <c r="HGR97"/>
      <c r="HGS97"/>
      <c r="HGT97"/>
      <c r="HGU97"/>
      <c r="HGV97"/>
      <c r="HGW97"/>
      <c r="HGX97"/>
      <c r="HGY97"/>
      <c r="HGZ97"/>
      <c r="HHA97"/>
      <c r="HHB97"/>
      <c r="HHC97"/>
      <c r="HHD97"/>
      <c r="HHE97"/>
      <c r="HHF97"/>
      <c r="HHG97"/>
      <c r="HHH97"/>
      <c r="HHI97"/>
      <c r="HHJ97"/>
      <c r="HHK97"/>
      <c r="HHL97"/>
      <c r="HHM97"/>
      <c r="HHN97"/>
      <c r="HHO97"/>
      <c r="HHP97"/>
      <c r="HHQ97"/>
      <c r="HHR97"/>
      <c r="HHS97"/>
      <c r="HHT97"/>
      <c r="HHU97"/>
      <c r="HHV97"/>
      <c r="HHW97"/>
      <c r="HHX97"/>
      <c r="HHY97"/>
      <c r="HHZ97"/>
      <c r="HIA97"/>
      <c r="HIB97"/>
      <c r="HIC97"/>
      <c r="HID97"/>
      <c r="HIE97"/>
      <c r="HIF97"/>
      <c r="HIG97"/>
      <c r="HIH97"/>
      <c r="HII97"/>
      <c r="HIJ97"/>
      <c r="HIK97"/>
      <c r="HIL97"/>
      <c r="HIM97"/>
      <c r="HIN97"/>
      <c r="HIO97"/>
      <c r="HIP97"/>
      <c r="HIQ97"/>
      <c r="HIR97"/>
      <c r="HIS97"/>
      <c r="HIT97"/>
      <c r="HIU97"/>
      <c r="HIV97"/>
      <c r="HIW97"/>
      <c r="HIX97"/>
      <c r="HIY97"/>
      <c r="HIZ97"/>
      <c r="HJA97"/>
      <c r="HJB97"/>
      <c r="HJC97"/>
      <c r="HJD97"/>
      <c r="HJE97"/>
      <c r="HJF97"/>
      <c r="HJG97"/>
      <c r="HJH97"/>
      <c r="HJI97"/>
      <c r="HJJ97"/>
      <c r="HJK97"/>
      <c r="HJL97"/>
      <c r="HJM97"/>
      <c r="HJN97"/>
      <c r="HJO97"/>
      <c r="HJP97"/>
      <c r="HJQ97"/>
      <c r="HJR97"/>
      <c r="HJS97"/>
      <c r="HJT97"/>
      <c r="HJU97"/>
      <c r="HJV97"/>
      <c r="HJW97"/>
      <c r="HJX97"/>
      <c r="HJY97"/>
      <c r="HJZ97"/>
      <c r="HKA97"/>
      <c r="HKB97"/>
      <c r="HKC97"/>
      <c r="HKD97"/>
      <c r="HKE97"/>
      <c r="HKF97"/>
      <c r="HKG97"/>
      <c r="HKH97"/>
      <c r="HKI97"/>
      <c r="HKJ97"/>
      <c r="HKK97"/>
      <c r="HKL97"/>
      <c r="HKM97"/>
      <c r="HKN97"/>
      <c r="HKO97"/>
      <c r="HKP97"/>
      <c r="HKQ97"/>
      <c r="HKR97"/>
      <c r="HKS97"/>
      <c r="HKT97"/>
      <c r="HKU97"/>
      <c r="HKV97"/>
      <c r="HKW97"/>
      <c r="HKX97"/>
      <c r="HKY97"/>
      <c r="HKZ97"/>
      <c r="HLA97"/>
      <c r="HLB97"/>
      <c r="HLC97"/>
      <c r="HLD97"/>
      <c r="HLE97"/>
      <c r="HLF97"/>
      <c r="HLG97"/>
      <c r="HLH97"/>
      <c r="HLI97"/>
      <c r="HLJ97"/>
      <c r="HLK97"/>
      <c r="HLL97"/>
      <c r="HLM97"/>
      <c r="HLN97"/>
      <c r="HLO97"/>
      <c r="HLP97"/>
      <c r="HLQ97"/>
      <c r="HLR97"/>
      <c r="HLS97"/>
      <c r="HLT97"/>
      <c r="HLU97"/>
      <c r="HLV97"/>
      <c r="HLW97"/>
      <c r="HLX97"/>
      <c r="HLY97"/>
      <c r="HLZ97"/>
      <c r="HMA97"/>
      <c r="HMB97"/>
      <c r="HMC97"/>
      <c r="HMD97"/>
      <c r="HME97"/>
      <c r="HMF97"/>
      <c r="HMG97"/>
      <c r="HMH97"/>
      <c r="HMI97"/>
      <c r="HMJ97"/>
      <c r="HMK97"/>
      <c r="HML97"/>
      <c r="HMM97"/>
      <c r="HMN97"/>
      <c r="HMO97"/>
      <c r="HMP97"/>
      <c r="HMQ97"/>
      <c r="HMR97"/>
      <c r="HMS97"/>
      <c r="HMT97"/>
      <c r="HMU97"/>
      <c r="HMV97"/>
      <c r="HMW97"/>
      <c r="HMX97"/>
      <c r="HMY97"/>
      <c r="HMZ97"/>
      <c r="HNA97"/>
      <c r="HNB97"/>
      <c r="HNC97"/>
      <c r="HND97"/>
      <c r="HNE97"/>
      <c r="HNF97"/>
      <c r="HNG97"/>
      <c r="HNH97"/>
      <c r="HNI97"/>
      <c r="HNJ97"/>
      <c r="HNK97"/>
      <c r="HNL97"/>
      <c r="HNM97"/>
      <c r="HNN97"/>
      <c r="HNO97"/>
      <c r="HNP97"/>
      <c r="HNQ97"/>
      <c r="HNR97"/>
      <c r="HNS97"/>
      <c r="HNT97"/>
      <c r="HNU97"/>
      <c r="HNV97"/>
      <c r="HNW97"/>
      <c r="HNX97"/>
      <c r="HNY97"/>
      <c r="HNZ97"/>
      <c r="HOA97"/>
      <c r="HOB97"/>
      <c r="HOC97"/>
      <c r="HOD97"/>
      <c r="HOE97"/>
      <c r="HOF97"/>
      <c r="HOG97"/>
      <c r="HOH97"/>
      <c r="HOI97"/>
      <c r="HOJ97"/>
      <c r="HOK97"/>
      <c r="HOL97"/>
      <c r="HOM97"/>
      <c r="HON97"/>
      <c r="HOO97"/>
      <c r="HOP97"/>
      <c r="HOQ97"/>
      <c r="HOR97"/>
      <c r="HOS97"/>
      <c r="HOT97"/>
      <c r="HOU97"/>
      <c r="HOV97"/>
      <c r="HOW97"/>
      <c r="HOX97"/>
      <c r="HOY97"/>
      <c r="HOZ97"/>
      <c r="HPA97"/>
      <c r="HPB97"/>
      <c r="HPC97"/>
      <c r="HPD97"/>
      <c r="HPE97"/>
      <c r="HPF97"/>
      <c r="HPG97"/>
      <c r="HPH97"/>
      <c r="HPI97"/>
      <c r="HPJ97"/>
      <c r="HPK97"/>
      <c r="HPL97"/>
      <c r="HPM97"/>
      <c r="HPN97"/>
      <c r="HPO97"/>
      <c r="HPP97"/>
      <c r="HPQ97"/>
      <c r="HPR97"/>
      <c r="HPS97"/>
      <c r="HPT97"/>
      <c r="HPU97"/>
      <c r="HPV97"/>
      <c r="HPW97"/>
      <c r="HPX97"/>
      <c r="HPY97"/>
      <c r="HPZ97"/>
      <c r="HQA97"/>
      <c r="HQB97"/>
      <c r="HQC97"/>
      <c r="HQD97"/>
      <c r="HQE97"/>
      <c r="HQF97"/>
      <c r="HQG97"/>
      <c r="HQH97"/>
      <c r="HQI97"/>
      <c r="HQJ97"/>
      <c r="HQK97"/>
      <c r="HQL97"/>
      <c r="HQM97"/>
      <c r="HQN97"/>
      <c r="HQO97"/>
      <c r="HQP97"/>
      <c r="HQQ97"/>
      <c r="HQR97"/>
      <c r="HQS97"/>
      <c r="HQT97"/>
      <c r="HQU97"/>
      <c r="HQV97"/>
      <c r="HQW97"/>
      <c r="HQX97"/>
      <c r="HQY97"/>
      <c r="HQZ97"/>
      <c r="HRA97"/>
      <c r="HRB97"/>
      <c r="HRC97"/>
      <c r="HRD97"/>
      <c r="HRE97"/>
      <c r="HRF97"/>
      <c r="HRG97"/>
      <c r="HRH97"/>
      <c r="HRI97"/>
      <c r="HRJ97"/>
      <c r="HRK97"/>
      <c r="HRL97"/>
      <c r="HRM97"/>
      <c r="HRN97"/>
      <c r="HRO97"/>
      <c r="HRP97"/>
      <c r="HRQ97"/>
      <c r="HRR97"/>
      <c r="HRS97"/>
      <c r="HRT97"/>
      <c r="HRU97"/>
      <c r="HRV97"/>
      <c r="HRW97"/>
      <c r="HRX97"/>
      <c r="HRY97"/>
      <c r="HRZ97"/>
      <c r="HSA97"/>
      <c r="HSB97"/>
      <c r="HSC97"/>
      <c r="HSD97"/>
      <c r="HSE97"/>
      <c r="HSF97"/>
      <c r="HSG97"/>
      <c r="HSH97"/>
      <c r="HSI97"/>
      <c r="HSJ97"/>
      <c r="HSK97"/>
      <c r="HSL97"/>
      <c r="HSM97"/>
      <c r="HSN97"/>
      <c r="HSO97"/>
      <c r="HSP97"/>
      <c r="HSQ97"/>
      <c r="HSR97"/>
      <c r="HSS97"/>
      <c r="HST97"/>
      <c r="HSU97"/>
      <c r="HSV97"/>
      <c r="HSW97"/>
      <c r="HSX97"/>
      <c r="HSY97"/>
      <c r="HSZ97"/>
      <c r="HTA97"/>
      <c r="HTB97"/>
      <c r="HTC97"/>
      <c r="HTD97"/>
      <c r="HTE97"/>
      <c r="HTF97"/>
      <c r="HTG97"/>
      <c r="HTH97"/>
      <c r="HTI97"/>
      <c r="HTJ97"/>
      <c r="HTK97"/>
      <c r="HTL97"/>
      <c r="HTM97"/>
      <c r="HTN97"/>
      <c r="HTO97"/>
      <c r="HTP97"/>
      <c r="HTQ97"/>
      <c r="HTR97"/>
      <c r="HTS97"/>
      <c r="HTT97"/>
      <c r="HTU97"/>
      <c r="HTV97"/>
      <c r="HTW97"/>
      <c r="HTX97"/>
      <c r="HTY97"/>
      <c r="HTZ97"/>
      <c r="HUA97"/>
      <c r="HUB97"/>
      <c r="HUC97"/>
      <c r="HUD97"/>
      <c r="HUE97"/>
      <c r="HUF97"/>
      <c r="HUG97"/>
      <c r="HUH97"/>
      <c r="HUI97"/>
      <c r="HUJ97"/>
      <c r="HUK97"/>
      <c r="HUL97"/>
      <c r="HUM97"/>
      <c r="HUN97"/>
      <c r="HUO97"/>
      <c r="HUP97"/>
      <c r="HUQ97"/>
      <c r="HUR97"/>
      <c r="HUS97"/>
      <c r="HUT97"/>
      <c r="HUU97"/>
      <c r="HUV97"/>
      <c r="HUW97"/>
      <c r="HUX97"/>
      <c r="HUY97"/>
      <c r="HUZ97"/>
      <c r="HVA97"/>
      <c r="HVB97"/>
      <c r="HVC97"/>
      <c r="HVD97"/>
      <c r="HVE97"/>
      <c r="HVF97"/>
      <c r="HVG97"/>
      <c r="HVH97"/>
      <c r="HVI97"/>
      <c r="HVJ97"/>
      <c r="HVK97"/>
      <c r="HVL97"/>
      <c r="HVM97"/>
      <c r="HVN97"/>
      <c r="HVO97"/>
      <c r="HVP97"/>
      <c r="HVQ97"/>
      <c r="HVR97"/>
      <c r="HVS97"/>
      <c r="HVT97"/>
      <c r="HVU97"/>
      <c r="HVV97"/>
      <c r="HVW97"/>
      <c r="HVX97"/>
      <c r="HVY97"/>
      <c r="HVZ97"/>
      <c r="HWA97"/>
      <c r="HWB97"/>
      <c r="HWC97"/>
      <c r="HWD97"/>
      <c r="HWE97"/>
      <c r="HWF97"/>
      <c r="HWG97"/>
      <c r="HWH97"/>
      <c r="HWI97"/>
      <c r="HWJ97"/>
      <c r="HWK97"/>
      <c r="HWL97"/>
      <c r="HWM97"/>
      <c r="HWN97"/>
      <c r="HWO97"/>
      <c r="HWP97"/>
      <c r="HWQ97"/>
      <c r="HWR97"/>
      <c r="HWS97"/>
      <c r="HWT97"/>
      <c r="HWU97"/>
      <c r="HWV97"/>
      <c r="HWW97"/>
      <c r="HWX97"/>
      <c r="HWY97"/>
      <c r="HWZ97"/>
      <c r="HXA97"/>
      <c r="HXB97"/>
      <c r="HXC97"/>
      <c r="HXD97"/>
      <c r="HXE97"/>
      <c r="HXF97"/>
      <c r="HXG97"/>
      <c r="HXH97"/>
      <c r="HXI97"/>
      <c r="HXJ97"/>
      <c r="HXK97"/>
      <c r="HXL97"/>
      <c r="HXM97"/>
      <c r="HXN97"/>
      <c r="HXO97"/>
      <c r="HXP97"/>
      <c r="HXQ97"/>
      <c r="HXR97"/>
      <c r="HXS97"/>
      <c r="HXT97"/>
      <c r="HXU97"/>
      <c r="HXV97"/>
      <c r="HXW97"/>
      <c r="HXX97"/>
      <c r="HXY97"/>
      <c r="HXZ97"/>
      <c r="HYA97"/>
      <c r="HYB97"/>
      <c r="HYC97"/>
      <c r="HYD97"/>
      <c r="HYE97"/>
      <c r="HYF97"/>
      <c r="HYG97"/>
      <c r="HYH97"/>
      <c r="HYI97"/>
      <c r="HYJ97"/>
      <c r="HYK97"/>
      <c r="HYL97"/>
      <c r="HYM97"/>
      <c r="HYN97"/>
      <c r="HYO97"/>
      <c r="HYP97"/>
      <c r="HYQ97"/>
      <c r="HYR97"/>
      <c r="HYS97"/>
      <c r="HYT97"/>
      <c r="HYU97"/>
      <c r="HYV97"/>
      <c r="HYW97"/>
      <c r="HYX97"/>
      <c r="HYY97"/>
      <c r="HYZ97"/>
      <c r="HZA97"/>
      <c r="HZB97"/>
      <c r="HZC97"/>
      <c r="HZD97"/>
      <c r="HZE97"/>
      <c r="HZF97"/>
      <c r="HZG97"/>
      <c r="HZH97"/>
      <c r="HZI97"/>
      <c r="HZJ97"/>
      <c r="HZK97"/>
      <c r="HZL97"/>
      <c r="HZM97"/>
      <c r="HZN97"/>
      <c r="HZO97"/>
      <c r="HZP97"/>
      <c r="HZQ97"/>
      <c r="HZR97"/>
      <c r="HZS97"/>
      <c r="HZT97"/>
      <c r="HZU97"/>
      <c r="HZV97"/>
      <c r="HZW97"/>
      <c r="HZX97"/>
      <c r="HZY97"/>
      <c r="HZZ97"/>
      <c r="IAA97"/>
      <c r="IAB97"/>
      <c r="IAC97"/>
      <c r="IAD97"/>
      <c r="IAE97"/>
      <c r="IAF97"/>
      <c r="IAG97"/>
      <c r="IAH97"/>
      <c r="IAI97"/>
      <c r="IAJ97"/>
      <c r="IAK97"/>
      <c r="IAL97"/>
      <c r="IAM97"/>
      <c r="IAN97"/>
      <c r="IAO97"/>
      <c r="IAP97"/>
      <c r="IAQ97"/>
      <c r="IAR97"/>
      <c r="IAS97"/>
      <c r="IAT97"/>
      <c r="IAU97"/>
      <c r="IAV97"/>
      <c r="IAW97"/>
      <c r="IAX97"/>
      <c r="IAY97"/>
      <c r="IAZ97"/>
      <c r="IBA97"/>
      <c r="IBB97"/>
      <c r="IBC97"/>
      <c r="IBD97"/>
      <c r="IBE97"/>
      <c r="IBF97"/>
      <c r="IBG97"/>
      <c r="IBH97"/>
      <c r="IBI97"/>
      <c r="IBJ97"/>
      <c r="IBK97"/>
      <c r="IBL97"/>
      <c r="IBM97"/>
      <c r="IBN97"/>
      <c r="IBO97"/>
      <c r="IBP97"/>
      <c r="IBQ97"/>
      <c r="IBR97"/>
      <c r="IBS97"/>
      <c r="IBT97"/>
      <c r="IBU97"/>
      <c r="IBV97"/>
      <c r="IBW97"/>
      <c r="IBX97"/>
      <c r="IBY97"/>
      <c r="IBZ97"/>
      <c r="ICA97"/>
      <c r="ICB97"/>
      <c r="ICC97"/>
      <c r="ICD97"/>
      <c r="ICE97"/>
      <c r="ICF97"/>
      <c r="ICG97"/>
      <c r="ICH97"/>
      <c r="ICI97"/>
      <c r="ICJ97"/>
      <c r="ICK97"/>
      <c r="ICL97"/>
      <c r="ICM97"/>
      <c r="ICN97"/>
      <c r="ICO97"/>
      <c r="ICP97"/>
      <c r="ICQ97"/>
      <c r="ICR97"/>
      <c r="ICS97"/>
      <c r="ICT97"/>
      <c r="ICU97"/>
      <c r="ICV97"/>
      <c r="ICW97"/>
      <c r="ICX97"/>
      <c r="ICY97"/>
      <c r="ICZ97"/>
      <c r="IDA97"/>
      <c r="IDB97"/>
      <c r="IDC97"/>
      <c r="IDD97"/>
      <c r="IDE97"/>
      <c r="IDF97"/>
      <c r="IDG97"/>
      <c r="IDH97"/>
      <c r="IDI97"/>
      <c r="IDJ97"/>
      <c r="IDK97"/>
      <c r="IDL97"/>
      <c r="IDM97"/>
      <c r="IDN97"/>
      <c r="IDO97"/>
      <c r="IDP97"/>
      <c r="IDQ97"/>
      <c r="IDR97"/>
      <c r="IDS97"/>
      <c r="IDT97"/>
      <c r="IDU97"/>
      <c r="IDV97"/>
      <c r="IDW97"/>
      <c r="IDX97"/>
      <c r="IDY97"/>
      <c r="IDZ97"/>
      <c r="IEA97"/>
      <c r="IEB97"/>
      <c r="IEC97"/>
      <c r="IED97"/>
      <c r="IEE97"/>
      <c r="IEF97"/>
      <c r="IEG97"/>
      <c r="IEH97"/>
      <c r="IEI97"/>
      <c r="IEJ97"/>
      <c r="IEK97"/>
      <c r="IEL97"/>
      <c r="IEM97"/>
      <c r="IEN97"/>
      <c r="IEO97"/>
      <c r="IEP97"/>
      <c r="IEQ97"/>
      <c r="IER97"/>
      <c r="IES97"/>
      <c r="IET97"/>
      <c r="IEU97"/>
      <c r="IEV97"/>
      <c r="IEW97"/>
      <c r="IEX97"/>
      <c r="IEY97"/>
      <c r="IEZ97"/>
      <c r="IFA97"/>
      <c r="IFB97"/>
      <c r="IFC97"/>
      <c r="IFD97"/>
      <c r="IFE97"/>
      <c r="IFF97"/>
      <c r="IFG97"/>
      <c r="IFH97"/>
      <c r="IFI97"/>
      <c r="IFJ97"/>
      <c r="IFK97"/>
      <c r="IFL97"/>
      <c r="IFM97"/>
      <c r="IFN97"/>
      <c r="IFO97"/>
      <c r="IFP97"/>
      <c r="IFQ97"/>
      <c r="IFR97"/>
      <c r="IFS97"/>
      <c r="IFT97"/>
      <c r="IFU97"/>
      <c r="IFV97"/>
      <c r="IFW97"/>
      <c r="IFX97"/>
      <c r="IFY97"/>
      <c r="IFZ97"/>
      <c r="IGA97"/>
      <c r="IGB97"/>
      <c r="IGC97"/>
      <c r="IGD97"/>
      <c r="IGE97"/>
      <c r="IGF97"/>
      <c r="IGG97"/>
      <c r="IGH97"/>
      <c r="IGI97"/>
      <c r="IGJ97"/>
      <c r="IGK97"/>
      <c r="IGL97"/>
      <c r="IGM97"/>
      <c r="IGN97"/>
      <c r="IGO97"/>
      <c r="IGP97"/>
      <c r="IGQ97"/>
      <c r="IGR97"/>
      <c r="IGS97"/>
      <c r="IGT97"/>
      <c r="IGU97"/>
      <c r="IGV97"/>
      <c r="IGW97"/>
      <c r="IGX97"/>
      <c r="IGY97"/>
      <c r="IGZ97"/>
      <c r="IHA97"/>
      <c r="IHB97"/>
      <c r="IHC97"/>
      <c r="IHD97"/>
      <c r="IHE97"/>
      <c r="IHF97"/>
      <c r="IHG97"/>
      <c r="IHH97"/>
      <c r="IHI97"/>
      <c r="IHJ97"/>
      <c r="IHK97"/>
      <c r="IHL97"/>
      <c r="IHM97"/>
      <c r="IHN97"/>
      <c r="IHO97"/>
      <c r="IHP97"/>
      <c r="IHQ97"/>
      <c r="IHR97"/>
      <c r="IHS97"/>
      <c r="IHT97"/>
      <c r="IHU97"/>
      <c r="IHV97"/>
      <c r="IHW97"/>
      <c r="IHX97"/>
      <c r="IHY97"/>
      <c r="IHZ97"/>
      <c r="IIA97"/>
      <c r="IIB97"/>
      <c r="IIC97"/>
      <c r="IID97"/>
      <c r="IIE97"/>
      <c r="IIF97"/>
      <c r="IIG97"/>
      <c r="IIH97"/>
      <c r="III97"/>
      <c r="IIJ97"/>
      <c r="IIK97"/>
      <c r="IIL97"/>
      <c r="IIM97"/>
      <c r="IIN97"/>
      <c r="IIO97"/>
      <c r="IIP97"/>
      <c r="IIQ97"/>
      <c r="IIR97"/>
      <c r="IIS97"/>
      <c r="IIT97"/>
      <c r="IIU97"/>
      <c r="IIV97"/>
      <c r="IIW97"/>
      <c r="IIX97"/>
      <c r="IIY97"/>
      <c r="IIZ97"/>
      <c r="IJA97"/>
      <c r="IJB97"/>
      <c r="IJC97"/>
      <c r="IJD97"/>
      <c r="IJE97"/>
      <c r="IJF97"/>
      <c r="IJG97"/>
      <c r="IJH97"/>
      <c r="IJI97"/>
      <c r="IJJ97"/>
      <c r="IJK97"/>
      <c r="IJL97"/>
      <c r="IJM97"/>
      <c r="IJN97"/>
      <c r="IJO97"/>
      <c r="IJP97"/>
      <c r="IJQ97"/>
      <c r="IJR97"/>
      <c r="IJS97"/>
      <c r="IJT97"/>
      <c r="IJU97"/>
      <c r="IJV97"/>
      <c r="IJW97"/>
      <c r="IJX97"/>
      <c r="IJY97"/>
      <c r="IJZ97"/>
      <c r="IKA97"/>
      <c r="IKB97"/>
      <c r="IKC97"/>
      <c r="IKD97"/>
      <c r="IKE97"/>
      <c r="IKF97"/>
      <c r="IKG97"/>
      <c r="IKH97"/>
      <c r="IKI97"/>
      <c r="IKJ97"/>
      <c r="IKK97"/>
      <c r="IKL97"/>
      <c r="IKM97"/>
      <c r="IKN97"/>
      <c r="IKO97"/>
      <c r="IKP97"/>
      <c r="IKQ97"/>
      <c r="IKR97"/>
      <c r="IKS97"/>
      <c r="IKT97"/>
      <c r="IKU97"/>
      <c r="IKV97"/>
      <c r="IKW97"/>
      <c r="IKX97"/>
      <c r="IKY97"/>
      <c r="IKZ97"/>
      <c r="ILA97"/>
      <c r="ILB97"/>
      <c r="ILC97"/>
      <c r="ILD97"/>
      <c r="ILE97"/>
      <c r="ILF97"/>
      <c r="ILG97"/>
      <c r="ILH97"/>
      <c r="ILI97"/>
      <c r="ILJ97"/>
      <c r="ILK97"/>
      <c r="ILL97"/>
      <c r="ILM97"/>
      <c r="ILN97"/>
      <c r="ILO97"/>
      <c r="ILP97"/>
      <c r="ILQ97"/>
      <c r="ILR97"/>
      <c r="ILS97"/>
      <c r="ILT97"/>
      <c r="ILU97"/>
      <c r="ILV97"/>
      <c r="ILW97"/>
      <c r="ILX97"/>
      <c r="ILY97"/>
      <c r="ILZ97"/>
      <c r="IMA97"/>
      <c r="IMB97"/>
      <c r="IMC97"/>
      <c r="IMD97"/>
      <c r="IME97"/>
      <c r="IMF97"/>
      <c r="IMG97"/>
      <c r="IMH97"/>
      <c r="IMI97"/>
      <c r="IMJ97"/>
      <c r="IMK97"/>
      <c r="IML97"/>
      <c r="IMM97"/>
      <c r="IMN97"/>
      <c r="IMO97"/>
      <c r="IMP97"/>
      <c r="IMQ97"/>
      <c r="IMR97"/>
      <c r="IMS97"/>
      <c r="IMT97"/>
      <c r="IMU97"/>
      <c r="IMV97"/>
      <c r="IMW97"/>
      <c r="IMX97"/>
      <c r="IMY97"/>
      <c r="IMZ97"/>
      <c r="INA97"/>
      <c r="INB97"/>
      <c r="INC97"/>
      <c r="IND97"/>
      <c r="INE97"/>
      <c r="INF97"/>
      <c r="ING97"/>
      <c r="INH97"/>
      <c r="INI97"/>
      <c r="INJ97"/>
      <c r="INK97"/>
      <c r="INL97"/>
      <c r="INM97"/>
      <c r="INN97"/>
      <c r="INO97"/>
      <c r="INP97"/>
      <c r="INQ97"/>
      <c r="INR97"/>
      <c r="INS97"/>
      <c r="INT97"/>
      <c r="INU97"/>
      <c r="INV97"/>
      <c r="INW97"/>
      <c r="INX97"/>
      <c r="INY97"/>
      <c r="INZ97"/>
      <c r="IOA97"/>
      <c r="IOB97"/>
      <c r="IOC97"/>
      <c r="IOD97"/>
      <c r="IOE97"/>
      <c r="IOF97"/>
      <c r="IOG97"/>
      <c r="IOH97"/>
      <c r="IOI97"/>
      <c r="IOJ97"/>
      <c r="IOK97"/>
      <c r="IOL97"/>
      <c r="IOM97"/>
      <c r="ION97"/>
      <c r="IOO97"/>
      <c r="IOP97"/>
      <c r="IOQ97"/>
      <c r="IOR97"/>
      <c r="IOS97"/>
      <c r="IOT97"/>
      <c r="IOU97"/>
      <c r="IOV97"/>
      <c r="IOW97"/>
      <c r="IOX97"/>
      <c r="IOY97"/>
      <c r="IOZ97"/>
      <c r="IPA97"/>
      <c r="IPB97"/>
      <c r="IPC97"/>
      <c r="IPD97"/>
      <c r="IPE97"/>
      <c r="IPF97"/>
      <c r="IPG97"/>
      <c r="IPH97"/>
      <c r="IPI97"/>
      <c r="IPJ97"/>
      <c r="IPK97"/>
      <c r="IPL97"/>
      <c r="IPM97"/>
      <c r="IPN97"/>
      <c r="IPO97"/>
      <c r="IPP97"/>
      <c r="IPQ97"/>
      <c r="IPR97"/>
      <c r="IPS97"/>
      <c r="IPT97"/>
      <c r="IPU97"/>
      <c r="IPV97"/>
      <c r="IPW97"/>
      <c r="IPX97"/>
      <c r="IPY97"/>
      <c r="IPZ97"/>
      <c r="IQA97"/>
      <c r="IQB97"/>
      <c r="IQC97"/>
      <c r="IQD97"/>
      <c r="IQE97"/>
      <c r="IQF97"/>
      <c r="IQG97"/>
      <c r="IQH97"/>
      <c r="IQI97"/>
      <c r="IQJ97"/>
      <c r="IQK97"/>
      <c r="IQL97"/>
      <c r="IQM97"/>
      <c r="IQN97"/>
      <c r="IQO97"/>
      <c r="IQP97"/>
      <c r="IQQ97"/>
      <c r="IQR97"/>
      <c r="IQS97"/>
      <c r="IQT97"/>
      <c r="IQU97"/>
      <c r="IQV97"/>
      <c r="IQW97"/>
      <c r="IQX97"/>
      <c r="IQY97"/>
      <c r="IQZ97"/>
      <c r="IRA97"/>
      <c r="IRB97"/>
      <c r="IRC97"/>
      <c r="IRD97"/>
      <c r="IRE97"/>
      <c r="IRF97"/>
      <c r="IRG97"/>
      <c r="IRH97"/>
      <c r="IRI97"/>
      <c r="IRJ97"/>
      <c r="IRK97"/>
      <c r="IRL97"/>
      <c r="IRM97"/>
      <c r="IRN97"/>
      <c r="IRO97"/>
      <c r="IRP97"/>
      <c r="IRQ97"/>
      <c r="IRR97"/>
      <c r="IRS97"/>
      <c r="IRT97"/>
      <c r="IRU97"/>
      <c r="IRV97"/>
      <c r="IRW97"/>
      <c r="IRX97"/>
      <c r="IRY97"/>
      <c r="IRZ97"/>
      <c r="ISA97"/>
      <c r="ISB97"/>
      <c r="ISC97"/>
      <c r="ISD97"/>
      <c r="ISE97"/>
      <c r="ISF97"/>
      <c r="ISG97"/>
      <c r="ISH97"/>
      <c r="ISI97"/>
      <c r="ISJ97"/>
      <c r="ISK97"/>
      <c r="ISL97"/>
      <c r="ISM97"/>
      <c r="ISN97"/>
      <c r="ISO97"/>
      <c r="ISP97"/>
      <c r="ISQ97"/>
      <c r="ISR97"/>
      <c r="ISS97"/>
      <c r="IST97"/>
      <c r="ISU97"/>
      <c r="ISV97"/>
      <c r="ISW97"/>
      <c r="ISX97"/>
      <c r="ISY97"/>
      <c r="ISZ97"/>
      <c r="ITA97"/>
      <c r="ITB97"/>
      <c r="ITC97"/>
      <c r="ITD97"/>
      <c r="ITE97"/>
      <c r="ITF97"/>
      <c r="ITG97"/>
      <c r="ITH97"/>
      <c r="ITI97"/>
      <c r="ITJ97"/>
      <c r="ITK97"/>
      <c r="ITL97"/>
      <c r="ITM97"/>
      <c r="ITN97"/>
      <c r="ITO97"/>
      <c r="ITP97"/>
      <c r="ITQ97"/>
      <c r="ITR97"/>
      <c r="ITS97"/>
      <c r="ITT97"/>
      <c r="ITU97"/>
      <c r="ITV97"/>
      <c r="ITW97"/>
      <c r="ITX97"/>
      <c r="ITY97"/>
      <c r="ITZ97"/>
      <c r="IUA97"/>
      <c r="IUB97"/>
      <c r="IUC97"/>
      <c r="IUD97"/>
      <c r="IUE97"/>
      <c r="IUF97"/>
      <c r="IUG97"/>
      <c r="IUH97"/>
      <c r="IUI97"/>
      <c r="IUJ97"/>
      <c r="IUK97"/>
      <c r="IUL97"/>
      <c r="IUM97"/>
      <c r="IUN97"/>
      <c r="IUO97"/>
      <c r="IUP97"/>
      <c r="IUQ97"/>
      <c r="IUR97"/>
      <c r="IUS97"/>
      <c r="IUT97"/>
      <c r="IUU97"/>
      <c r="IUV97"/>
      <c r="IUW97"/>
      <c r="IUX97"/>
      <c r="IUY97"/>
      <c r="IUZ97"/>
      <c r="IVA97"/>
      <c r="IVB97"/>
      <c r="IVC97"/>
      <c r="IVD97"/>
      <c r="IVE97"/>
      <c r="IVF97"/>
      <c r="IVG97"/>
      <c r="IVH97"/>
      <c r="IVI97"/>
      <c r="IVJ97"/>
      <c r="IVK97"/>
      <c r="IVL97"/>
      <c r="IVM97"/>
      <c r="IVN97"/>
      <c r="IVO97"/>
      <c r="IVP97"/>
      <c r="IVQ97"/>
      <c r="IVR97"/>
      <c r="IVS97"/>
      <c r="IVT97"/>
      <c r="IVU97"/>
      <c r="IVV97"/>
      <c r="IVW97"/>
      <c r="IVX97"/>
      <c r="IVY97"/>
      <c r="IVZ97"/>
      <c r="IWA97"/>
      <c r="IWB97"/>
      <c r="IWC97"/>
      <c r="IWD97"/>
      <c r="IWE97"/>
      <c r="IWF97"/>
      <c r="IWG97"/>
      <c r="IWH97"/>
      <c r="IWI97"/>
      <c r="IWJ97"/>
      <c r="IWK97"/>
      <c r="IWL97"/>
      <c r="IWM97"/>
      <c r="IWN97"/>
      <c r="IWO97"/>
      <c r="IWP97"/>
      <c r="IWQ97"/>
      <c r="IWR97"/>
      <c r="IWS97"/>
      <c r="IWT97"/>
      <c r="IWU97"/>
      <c r="IWV97"/>
      <c r="IWW97"/>
      <c r="IWX97"/>
      <c r="IWY97"/>
      <c r="IWZ97"/>
      <c r="IXA97"/>
      <c r="IXB97"/>
      <c r="IXC97"/>
      <c r="IXD97"/>
      <c r="IXE97"/>
      <c r="IXF97"/>
      <c r="IXG97"/>
      <c r="IXH97"/>
      <c r="IXI97"/>
      <c r="IXJ97"/>
      <c r="IXK97"/>
      <c r="IXL97"/>
      <c r="IXM97"/>
      <c r="IXN97"/>
      <c r="IXO97"/>
      <c r="IXP97"/>
      <c r="IXQ97"/>
      <c r="IXR97"/>
      <c r="IXS97"/>
      <c r="IXT97"/>
      <c r="IXU97"/>
      <c r="IXV97"/>
      <c r="IXW97"/>
      <c r="IXX97"/>
      <c r="IXY97"/>
      <c r="IXZ97"/>
      <c r="IYA97"/>
      <c r="IYB97"/>
      <c r="IYC97"/>
      <c r="IYD97"/>
      <c r="IYE97"/>
      <c r="IYF97"/>
      <c r="IYG97"/>
      <c r="IYH97"/>
      <c r="IYI97"/>
      <c r="IYJ97"/>
      <c r="IYK97"/>
      <c r="IYL97"/>
      <c r="IYM97"/>
      <c r="IYN97"/>
      <c r="IYO97"/>
      <c r="IYP97"/>
      <c r="IYQ97"/>
      <c r="IYR97"/>
      <c r="IYS97"/>
      <c r="IYT97"/>
      <c r="IYU97"/>
      <c r="IYV97"/>
      <c r="IYW97"/>
      <c r="IYX97"/>
      <c r="IYY97"/>
      <c r="IYZ97"/>
      <c r="IZA97"/>
      <c r="IZB97"/>
      <c r="IZC97"/>
      <c r="IZD97"/>
      <c r="IZE97"/>
      <c r="IZF97"/>
      <c r="IZG97"/>
      <c r="IZH97"/>
      <c r="IZI97"/>
      <c r="IZJ97"/>
      <c r="IZK97"/>
      <c r="IZL97"/>
      <c r="IZM97"/>
      <c r="IZN97"/>
      <c r="IZO97"/>
      <c r="IZP97"/>
      <c r="IZQ97"/>
      <c r="IZR97"/>
      <c r="IZS97"/>
      <c r="IZT97"/>
      <c r="IZU97"/>
      <c r="IZV97"/>
      <c r="IZW97"/>
      <c r="IZX97"/>
      <c r="IZY97"/>
      <c r="IZZ97"/>
      <c r="JAA97"/>
      <c r="JAB97"/>
      <c r="JAC97"/>
      <c r="JAD97"/>
      <c r="JAE97"/>
      <c r="JAF97"/>
      <c r="JAG97"/>
      <c r="JAH97"/>
      <c r="JAI97"/>
      <c r="JAJ97"/>
      <c r="JAK97"/>
      <c r="JAL97"/>
      <c r="JAM97"/>
      <c r="JAN97"/>
      <c r="JAO97"/>
      <c r="JAP97"/>
      <c r="JAQ97"/>
      <c r="JAR97"/>
      <c r="JAS97"/>
      <c r="JAT97"/>
      <c r="JAU97"/>
      <c r="JAV97"/>
      <c r="JAW97"/>
      <c r="JAX97"/>
      <c r="JAY97"/>
      <c r="JAZ97"/>
      <c r="JBA97"/>
      <c r="JBB97"/>
      <c r="JBC97"/>
      <c r="JBD97"/>
      <c r="JBE97"/>
      <c r="JBF97"/>
      <c r="JBG97"/>
      <c r="JBH97"/>
      <c r="JBI97"/>
      <c r="JBJ97"/>
      <c r="JBK97"/>
      <c r="JBL97"/>
      <c r="JBM97"/>
      <c r="JBN97"/>
      <c r="JBO97"/>
      <c r="JBP97"/>
      <c r="JBQ97"/>
      <c r="JBR97"/>
      <c r="JBS97"/>
      <c r="JBT97"/>
      <c r="JBU97"/>
      <c r="JBV97"/>
      <c r="JBW97"/>
      <c r="JBX97"/>
      <c r="JBY97"/>
      <c r="JBZ97"/>
      <c r="JCA97"/>
      <c r="JCB97"/>
      <c r="JCC97"/>
      <c r="JCD97"/>
      <c r="JCE97"/>
      <c r="JCF97"/>
      <c r="JCG97"/>
      <c r="JCH97"/>
      <c r="JCI97"/>
      <c r="JCJ97"/>
      <c r="JCK97"/>
      <c r="JCL97"/>
      <c r="JCM97"/>
      <c r="JCN97"/>
      <c r="JCO97"/>
      <c r="JCP97"/>
      <c r="JCQ97"/>
      <c r="JCR97"/>
      <c r="JCS97"/>
      <c r="JCT97"/>
      <c r="JCU97"/>
      <c r="JCV97"/>
      <c r="JCW97"/>
      <c r="JCX97"/>
      <c r="JCY97"/>
      <c r="JCZ97"/>
      <c r="JDA97"/>
      <c r="JDB97"/>
      <c r="JDC97"/>
      <c r="JDD97"/>
      <c r="JDE97"/>
      <c r="JDF97"/>
      <c r="JDG97"/>
      <c r="JDH97"/>
      <c r="JDI97"/>
      <c r="JDJ97"/>
      <c r="JDK97"/>
      <c r="JDL97"/>
      <c r="JDM97"/>
      <c r="JDN97"/>
      <c r="JDO97"/>
      <c r="JDP97"/>
      <c r="JDQ97"/>
      <c r="JDR97"/>
      <c r="JDS97"/>
      <c r="JDT97"/>
      <c r="JDU97"/>
      <c r="JDV97"/>
      <c r="JDW97"/>
      <c r="JDX97"/>
      <c r="JDY97"/>
      <c r="JDZ97"/>
      <c r="JEA97"/>
      <c r="JEB97"/>
      <c r="JEC97"/>
      <c r="JED97"/>
      <c r="JEE97"/>
      <c r="JEF97"/>
      <c r="JEG97"/>
      <c r="JEH97"/>
      <c r="JEI97"/>
      <c r="JEJ97"/>
      <c r="JEK97"/>
      <c r="JEL97"/>
      <c r="JEM97"/>
      <c r="JEN97"/>
      <c r="JEO97"/>
      <c r="JEP97"/>
      <c r="JEQ97"/>
      <c r="JER97"/>
      <c r="JES97"/>
      <c r="JET97"/>
      <c r="JEU97"/>
      <c r="JEV97"/>
      <c r="JEW97"/>
      <c r="JEX97"/>
      <c r="JEY97"/>
      <c r="JEZ97"/>
      <c r="JFA97"/>
      <c r="JFB97"/>
      <c r="JFC97"/>
      <c r="JFD97"/>
      <c r="JFE97"/>
      <c r="JFF97"/>
      <c r="JFG97"/>
      <c r="JFH97"/>
      <c r="JFI97"/>
      <c r="JFJ97"/>
      <c r="JFK97"/>
      <c r="JFL97"/>
      <c r="JFM97"/>
      <c r="JFN97"/>
      <c r="JFO97"/>
      <c r="JFP97"/>
      <c r="JFQ97"/>
      <c r="JFR97"/>
      <c r="JFS97"/>
      <c r="JFT97"/>
      <c r="JFU97"/>
      <c r="JFV97"/>
      <c r="JFW97"/>
      <c r="JFX97"/>
      <c r="JFY97"/>
      <c r="JFZ97"/>
      <c r="JGA97"/>
      <c r="JGB97"/>
      <c r="JGC97"/>
      <c r="JGD97"/>
      <c r="JGE97"/>
      <c r="JGF97"/>
      <c r="JGG97"/>
      <c r="JGH97"/>
      <c r="JGI97"/>
      <c r="JGJ97"/>
      <c r="JGK97"/>
      <c r="JGL97"/>
      <c r="JGM97"/>
      <c r="JGN97"/>
      <c r="JGO97"/>
      <c r="JGP97"/>
      <c r="JGQ97"/>
      <c r="JGR97"/>
      <c r="JGS97"/>
      <c r="JGT97"/>
      <c r="JGU97"/>
      <c r="JGV97"/>
      <c r="JGW97"/>
      <c r="JGX97"/>
      <c r="JGY97"/>
      <c r="JGZ97"/>
      <c r="JHA97"/>
      <c r="JHB97"/>
      <c r="JHC97"/>
      <c r="JHD97"/>
      <c r="JHE97"/>
      <c r="JHF97"/>
      <c r="JHG97"/>
      <c r="JHH97"/>
      <c r="JHI97"/>
      <c r="JHJ97"/>
      <c r="JHK97"/>
      <c r="JHL97"/>
      <c r="JHM97"/>
      <c r="JHN97"/>
      <c r="JHO97"/>
      <c r="JHP97"/>
      <c r="JHQ97"/>
      <c r="JHR97"/>
      <c r="JHS97"/>
      <c r="JHT97"/>
      <c r="JHU97"/>
      <c r="JHV97"/>
      <c r="JHW97"/>
      <c r="JHX97"/>
      <c r="JHY97"/>
      <c r="JHZ97"/>
      <c r="JIA97"/>
      <c r="JIB97"/>
      <c r="JIC97"/>
      <c r="JID97"/>
      <c r="JIE97"/>
      <c r="JIF97"/>
      <c r="JIG97"/>
      <c r="JIH97"/>
      <c r="JII97"/>
      <c r="JIJ97"/>
      <c r="JIK97"/>
      <c r="JIL97"/>
      <c r="JIM97"/>
      <c r="JIN97"/>
      <c r="JIO97"/>
      <c r="JIP97"/>
      <c r="JIQ97"/>
      <c r="JIR97"/>
      <c r="JIS97"/>
      <c r="JIT97"/>
      <c r="JIU97"/>
      <c r="JIV97"/>
      <c r="JIW97"/>
      <c r="JIX97"/>
      <c r="JIY97"/>
      <c r="JIZ97"/>
      <c r="JJA97"/>
      <c r="JJB97"/>
      <c r="JJC97"/>
      <c r="JJD97"/>
      <c r="JJE97"/>
      <c r="JJF97"/>
      <c r="JJG97"/>
      <c r="JJH97"/>
      <c r="JJI97"/>
      <c r="JJJ97"/>
      <c r="JJK97"/>
      <c r="JJL97"/>
      <c r="JJM97"/>
      <c r="JJN97"/>
      <c r="JJO97"/>
      <c r="JJP97"/>
      <c r="JJQ97"/>
      <c r="JJR97"/>
      <c r="JJS97"/>
      <c r="JJT97"/>
      <c r="JJU97"/>
      <c r="JJV97"/>
      <c r="JJW97"/>
      <c r="JJX97"/>
      <c r="JJY97"/>
      <c r="JJZ97"/>
      <c r="JKA97"/>
      <c r="JKB97"/>
      <c r="JKC97"/>
      <c r="JKD97"/>
      <c r="JKE97"/>
      <c r="JKF97"/>
      <c r="JKG97"/>
      <c r="JKH97"/>
      <c r="JKI97"/>
      <c r="JKJ97"/>
      <c r="JKK97"/>
      <c r="JKL97"/>
      <c r="JKM97"/>
      <c r="JKN97"/>
      <c r="JKO97"/>
      <c r="JKP97"/>
      <c r="JKQ97"/>
      <c r="JKR97"/>
      <c r="JKS97"/>
      <c r="JKT97"/>
      <c r="JKU97"/>
      <c r="JKV97"/>
      <c r="JKW97"/>
      <c r="JKX97"/>
      <c r="JKY97"/>
      <c r="JKZ97"/>
      <c r="JLA97"/>
      <c r="JLB97"/>
      <c r="JLC97"/>
      <c r="JLD97"/>
      <c r="JLE97"/>
      <c r="JLF97"/>
      <c r="JLG97"/>
      <c r="JLH97"/>
      <c r="JLI97"/>
      <c r="JLJ97"/>
      <c r="JLK97"/>
      <c r="JLL97"/>
      <c r="JLM97"/>
      <c r="JLN97"/>
      <c r="JLO97"/>
      <c r="JLP97"/>
      <c r="JLQ97"/>
      <c r="JLR97"/>
      <c r="JLS97"/>
      <c r="JLT97"/>
      <c r="JLU97"/>
      <c r="JLV97"/>
      <c r="JLW97"/>
      <c r="JLX97"/>
      <c r="JLY97"/>
      <c r="JLZ97"/>
      <c r="JMA97"/>
      <c r="JMB97"/>
      <c r="JMC97"/>
      <c r="JMD97"/>
      <c r="JME97"/>
      <c r="JMF97"/>
      <c r="JMG97"/>
      <c r="JMH97"/>
      <c r="JMI97"/>
      <c r="JMJ97"/>
      <c r="JMK97"/>
      <c r="JML97"/>
      <c r="JMM97"/>
      <c r="JMN97"/>
      <c r="JMO97"/>
      <c r="JMP97"/>
      <c r="JMQ97"/>
      <c r="JMR97"/>
      <c r="JMS97"/>
      <c r="JMT97"/>
      <c r="JMU97"/>
      <c r="JMV97"/>
      <c r="JMW97"/>
      <c r="JMX97"/>
      <c r="JMY97"/>
      <c r="JMZ97"/>
      <c r="JNA97"/>
      <c r="JNB97"/>
      <c r="JNC97"/>
      <c r="JND97"/>
      <c r="JNE97"/>
      <c r="JNF97"/>
      <c r="JNG97"/>
      <c r="JNH97"/>
      <c r="JNI97"/>
      <c r="JNJ97"/>
      <c r="JNK97"/>
      <c r="JNL97"/>
      <c r="JNM97"/>
      <c r="JNN97"/>
      <c r="JNO97"/>
      <c r="JNP97"/>
      <c r="JNQ97"/>
      <c r="JNR97"/>
      <c r="JNS97"/>
      <c r="JNT97"/>
      <c r="JNU97"/>
      <c r="JNV97"/>
      <c r="JNW97"/>
      <c r="JNX97"/>
      <c r="JNY97"/>
      <c r="JNZ97"/>
      <c r="JOA97"/>
      <c r="JOB97"/>
      <c r="JOC97"/>
      <c r="JOD97"/>
      <c r="JOE97"/>
      <c r="JOF97"/>
      <c r="JOG97"/>
      <c r="JOH97"/>
      <c r="JOI97"/>
      <c r="JOJ97"/>
      <c r="JOK97"/>
      <c r="JOL97"/>
      <c r="JOM97"/>
      <c r="JON97"/>
      <c r="JOO97"/>
      <c r="JOP97"/>
      <c r="JOQ97"/>
      <c r="JOR97"/>
      <c r="JOS97"/>
      <c r="JOT97"/>
      <c r="JOU97"/>
      <c r="JOV97"/>
      <c r="JOW97"/>
      <c r="JOX97"/>
      <c r="JOY97"/>
      <c r="JOZ97"/>
      <c r="JPA97"/>
      <c r="JPB97"/>
      <c r="JPC97"/>
      <c r="JPD97"/>
      <c r="JPE97"/>
      <c r="JPF97"/>
      <c r="JPG97"/>
      <c r="JPH97"/>
      <c r="JPI97"/>
      <c r="JPJ97"/>
      <c r="JPK97"/>
      <c r="JPL97"/>
      <c r="JPM97"/>
      <c r="JPN97"/>
      <c r="JPO97"/>
      <c r="JPP97"/>
      <c r="JPQ97"/>
      <c r="JPR97"/>
      <c r="JPS97"/>
      <c r="JPT97"/>
      <c r="JPU97"/>
      <c r="JPV97"/>
      <c r="JPW97"/>
      <c r="JPX97"/>
      <c r="JPY97"/>
      <c r="JPZ97"/>
      <c r="JQA97"/>
      <c r="JQB97"/>
      <c r="JQC97"/>
      <c r="JQD97"/>
      <c r="JQE97"/>
      <c r="JQF97"/>
      <c r="JQG97"/>
      <c r="JQH97"/>
      <c r="JQI97"/>
      <c r="JQJ97"/>
      <c r="JQK97"/>
      <c r="JQL97"/>
      <c r="JQM97"/>
      <c r="JQN97"/>
      <c r="JQO97"/>
      <c r="JQP97"/>
      <c r="JQQ97"/>
      <c r="JQR97"/>
      <c r="JQS97"/>
      <c r="JQT97"/>
      <c r="JQU97"/>
      <c r="JQV97"/>
      <c r="JQW97"/>
      <c r="JQX97"/>
      <c r="JQY97"/>
      <c r="JQZ97"/>
      <c r="JRA97"/>
      <c r="JRB97"/>
      <c r="JRC97"/>
      <c r="JRD97"/>
      <c r="JRE97"/>
      <c r="JRF97"/>
      <c r="JRG97"/>
      <c r="JRH97"/>
      <c r="JRI97"/>
      <c r="JRJ97"/>
      <c r="JRK97"/>
      <c r="JRL97"/>
      <c r="JRM97"/>
      <c r="JRN97"/>
      <c r="JRO97"/>
      <c r="JRP97"/>
      <c r="JRQ97"/>
      <c r="JRR97"/>
      <c r="JRS97"/>
      <c r="JRT97"/>
      <c r="JRU97"/>
      <c r="JRV97"/>
      <c r="JRW97"/>
      <c r="JRX97"/>
      <c r="JRY97"/>
      <c r="JRZ97"/>
      <c r="JSA97"/>
      <c r="JSB97"/>
      <c r="JSC97"/>
      <c r="JSD97"/>
      <c r="JSE97"/>
      <c r="JSF97"/>
      <c r="JSG97"/>
      <c r="JSH97"/>
      <c r="JSI97"/>
      <c r="JSJ97"/>
      <c r="JSK97"/>
      <c r="JSL97"/>
      <c r="JSM97"/>
      <c r="JSN97"/>
      <c r="JSO97"/>
      <c r="JSP97"/>
      <c r="JSQ97"/>
      <c r="JSR97"/>
      <c r="JSS97"/>
      <c r="JST97"/>
      <c r="JSU97"/>
      <c r="JSV97"/>
      <c r="JSW97"/>
      <c r="JSX97"/>
      <c r="JSY97"/>
      <c r="JSZ97"/>
      <c r="JTA97"/>
      <c r="JTB97"/>
      <c r="JTC97"/>
      <c r="JTD97"/>
      <c r="JTE97"/>
      <c r="JTF97"/>
      <c r="JTG97"/>
      <c r="JTH97"/>
      <c r="JTI97"/>
      <c r="JTJ97"/>
      <c r="JTK97"/>
      <c r="JTL97"/>
      <c r="JTM97"/>
      <c r="JTN97"/>
      <c r="JTO97"/>
      <c r="JTP97"/>
      <c r="JTQ97"/>
      <c r="JTR97"/>
      <c r="JTS97"/>
      <c r="JTT97"/>
      <c r="JTU97"/>
      <c r="JTV97"/>
      <c r="JTW97"/>
      <c r="JTX97"/>
      <c r="JTY97"/>
      <c r="JTZ97"/>
      <c r="JUA97"/>
      <c r="JUB97"/>
      <c r="JUC97"/>
      <c r="JUD97"/>
      <c r="JUE97"/>
      <c r="JUF97"/>
      <c r="JUG97"/>
      <c r="JUH97"/>
      <c r="JUI97"/>
      <c r="JUJ97"/>
      <c r="JUK97"/>
      <c r="JUL97"/>
      <c r="JUM97"/>
      <c r="JUN97"/>
      <c r="JUO97"/>
      <c r="JUP97"/>
      <c r="JUQ97"/>
      <c r="JUR97"/>
      <c r="JUS97"/>
      <c r="JUT97"/>
      <c r="JUU97"/>
      <c r="JUV97"/>
      <c r="JUW97"/>
      <c r="JUX97"/>
      <c r="JUY97"/>
      <c r="JUZ97"/>
      <c r="JVA97"/>
      <c r="JVB97"/>
      <c r="JVC97"/>
      <c r="JVD97"/>
      <c r="JVE97"/>
      <c r="JVF97"/>
      <c r="JVG97"/>
      <c r="JVH97"/>
      <c r="JVI97"/>
      <c r="JVJ97"/>
      <c r="JVK97"/>
      <c r="JVL97"/>
      <c r="JVM97"/>
      <c r="JVN97"/>
      <c r="JVO97"/>
      <c r="JVP97"/>
      <c r="JVQ97"/>
      <c r="JVR97"/>
      <c r="JVS97"/>
      <c r="JVT97"/>
      <c r="JVU97"/>
      <c r="JVV97"/>
      <c r="JVW97"/>
      <c r="JVX97"/>
      <c r="JVY97"/>
      <c r="JVZ97"/>
      <c r="JWA97"/>
      <c r="JWB97"/>
      <c r="JWC97"/>
      <c r="JWD97"/>
      <c r="JWE97"/>
      <c r="JWF97"/>
      <c r="JWG97"/>
      <c r="JWH97"/>
      <c r="JWI97"/>
      <c r="JWJ97"/>
      <c r="JWK97"/>
      <c r="JWL97"/>
      <c r="JWM97"/>
      <c r="JWN97"/>
      <c r="JWO97"/>
      <c r="JWP97"/>
      <c r="JWQ97"/>
      <c r="JWR97"/>
      <c r="JWS97"/>
      <c r="JWT97"/>
      <c r="JWU97"/>
      <c r="JWV97"/>
      <c r="JWW97"/>
      <c r="JWX97"/>
      <c r="JWY97"/>
      <c r="JWZ97"/>
      <c r="JXA97"/>
      <c r="JXB97"/>
      <c r="JXC97"/>
      <c r="JXD97"/>
      <c r="JXE97"/>
      <c r="JXF97"/>
      <c r="JXG97"/>
      <c r="JXH97"/>
      <c r="JXI97"/>
      <c r="JXJ97"/>
      <c r="JXK97"/>
      <c r="JXL97"/>
      <c r="JXM97"/>
      <c r="JXN97"/>
      <c r="JXO97"/>
      <c r="JXP97"/>
      <c r="JXQ97"/>
      <c r="JXR97"/>
      <c r="JXS97"/>
      <c r="JXT97"/>
      <c r="JXU97"/>
      <c r="JXV97"/>
      <c r="JXW97"/>
      <c r="JXX97"/>
      <c r="JXY97"/>
      <c r="JXZ97"/>
      <c r="JYA97"/>
      <c r="JYB97"/>
      <c r="JYC97"/>
      <c r="JYD97"/>
      <c r="JYE97"/>
      <c r="JYF97"/>
      <c r="JYG97"/>
      <c r="JYH97"/>
      <c r="JYI97"/>
      <c r="JYJ97"/>
      <c r="JYK97"/>
      <c r="JYL97"/>
      <c r="JYM97"/>
      <c r="JYN97"/>
      <c r="JYO97"/>
      <c r="JYP97"/>
      <c r="JYQ97"/>
      <c r="JYR97"/>
      <c r="JYS97"/>
      <c r="JYT97"/>
      <c r="JYU97"/>
      <c r="JYV97"/>
      <c r="JYW97"/>
      <c r="JYX97"/>
      <c r="JYY97"/>
      <c r="JYZ97"/>
      <c r="JZA97"/>
      <c r="JZB97"/>
      <c r="JZC97"/>
      <c r="JZD97"/>
      <c r="JZE97"/>
      <c r="JZF97"/>
      <c r="JZG97"/>
      <c r="JZH97"/>
      <c r="JZI97"/>
      <c r="JZJ97"/>
      <c r="JZK97"/>
      <c r="JZL97"/>
      <c r="JZM97"/>
      <c r="JZN97"/>
      <c r="JZO97"/>
      <c r="JZP97"/>
      <c r="JZQ97"/>
      <c r="JZR97"/>
      <c r="JZS97"/>
      <c r="JZT97"/>
      <c r="JZU97"/>
      <c r="JZV97"/>
      <c r="JZW97"/>
      <c r="JZX97"/>
      <c r="JZY97"/>
      <c r="JZZ97"/>
      <c r="KAA97"/>
      <c r="KAB97"/>
      <c r="KAC97"/>
      <c r="KAD97"/>
      <c r="KAE97"/>
      <c r="KAF97"/>
      <c r="KAG97"/>
      <c r="KAH97"/>
      <c r="KAI97"/>
      <c r="KAJ97"/>
      <c r="KAK97"/>
      <c r="KAL97"/>
      <c r="KAM97"/>
      <c r="KAN97"/>
      <c r="KAO97"/>
      <c r="KAP97"/>
      <c r="KAQ97"/>
      <c r="KAR97"/>
      <c r="KAS97"/>
      <c r="KAT97"/>
      <c r="KAU97"/>
      <c r="KAV97"/>
      <c r="KAW97"/>
      <c r="KAX97"/>
      <c r="KAY97"/>
      <c r="KAZ97"/>
      <c r="KBA97"/>
      <c r="KBB97"/>
      <c r="KBC97"/>
      <c r="KBD97"/>
      <c r="KBE97"/>
      <c r="KBF97"/>
      <c r="KBG97"/>
      <c r="KBH97"/>
      <c r="KBI97"/>
      <c r="KBJ97"/>
      <c r="KBK97"/>
      <c r="KBL97"/>
      <c r="KBM97"/>
      <c r="KBN97"/>
      <c r="KBO97"/>
      <c r="KBP97"/>
      <c r="KBQ97"/>
      <c r="KBR97"/>
      <c r="KBS97"/>
      <c r="KBT97"/>
      <c r="KBU97"/>
      <c r="KBV97"/>
      <c r="KBW97"/>
      <c r="KBX97"/>
      <c r="KBY97"/>
      <c r="KBZ97"/>
      <c r="KCA97"/>
      <c r="KCB97"/>
      <c r="KCC97"/>
      <c r="KCD97"/>
      <c r="KCE97"/>
      <c r="KCF97"/>
      <c r="KCG97"/>
      <c r="KCH97"/>
      <c r="KCI97"/>
      <c r="KCJ97"/>
      <c r="KCK97"/>
      <c r="KCL97"/>
      <c r="KCM97"/>
      <c r="KCN97"/>
      <c r="KCO97"/>
      <c r="KCP97"/>
      <c r="KCQ97"/>
      <c r="KCR97"/>
      <c r="KCS97"/>
      <c r="KCT97"/>
      <c r="KCU97"/>
      <c r="KCV97"/>
      <c r="KCW97"/>
      <c r="KCX97"/>
      <c r="KCY97"/>
      <c r="KCZ97"/>
      <c r="KDA97"/>
      <c r="KDB97"/>
      <c r="KDC97"/>
      <c r="KDD97"/>
      <c r="KDE97"/>
      <c r="KDF97"/>
      <c r="KDG97"/>
      <c r="KDH97"/>
      <c r="KDI97"/>
      <c r="KDJ97"/>
      <c r="KDK97"/>
      <c r="KDL97"/>
      <c r="KDM97"/>
      <c r="KDN97"/>
      <c r="KDO97"/>
      <c r="KDP97"/>
      <c r="KDQ97"/>
      <c r="KDR97"/>
      <c r="KDS97"/>
      <c r="KDT97"/>
      <c r="KDU97"/>
      <c r="KDV97"/>
      <c r="KDW97"/>
      <c r="KDX97"/>
      <c r="KDY97"/>
      <c r="KDZ97"/>
      <c r="KEA97"/>
      <c r="KEB97"/>
      <c r="KEC97"/>
      <c r="KED97"/>
      <c r="KEE97"/>
      <c r="KEF97"/>
      <c r="KEG97"/>
      <c r="KEH97"/>
      <c r="KEI97"/>
      <c r="KEJ97"/>
      <c r="KEK97"/>
      <c r="KEL97"/>
      <c r="KEM97"/>
      <c r="KEN97"/>
      <c r="KEO97"/>
      <c r="KEP97"/>
      <c r="KEQ97"/>
      <c r="KER97"/>
      <c r="KES97"/>
      <c r="KET97"/>
      <c r="KEU97"/>
      <c r="KEV97"/>
      <c r="KEW97"/>
      <c r="KEX97"/>
      <c r="KEY97"/>
      <c r="KEZ97"/>
      <c r="KFA97"/>
      <c r="KFB97"/>
      <c r="KFC97"/>
      <c r="KFD97"/>
      <c r="KFE97"/>
      <c r="KFF97"/>
      <c r="KFG97"/>
      <c r="KFH97"/>
      <c r="KFI97"/>
      <c r="KFJ97"/>
      <c r="KFK97"/>
      <c r="KFL97"/>
      <c r="KFM97"/>
      <c r="KFN97"/>
      <c r="KFO97"/>
      <c r="KFP97"/>
      <c r="KFQ97"/>
      <c r="KFR97"/>
      <c r="KFS97"/>
      <c r="KFT97"/>
      <c r="KFU97"/>
      <c r="KFV97"/>
      <c r="KFW97"/>
      <c r="KFX97"/>
      <c r="KFY97"/>
      <c r="KFZ97"/>
      <c r="KGA97"/>
      <c r="KGB97"/>
      <c r="KGC97"/>
      <c r="KGD97"/>
      <c r="KGE97"/>
      <c r="KGF97"/>
      <c r="KGG97"/>
      <c r="KGH97"/>
      <c r="KGI97"/>
      <c r="KGJ97"/>
      <c r="KGK97"/>
      <c r="KGL97"/>
      <c r="KGM97"/>
      <c r="KGN97"/>
      <c r="KGO97"/>
      <c r="KGP97"/>
      <c r="KGQ97"/>
      <c r="KGR97"/>
      <c r="KGS97"/>
      <c r="KGT97"/>
      <c r="KGU97"/>
      <c r="KGV97"/>
      <c r="KGW97"/>
      <c r="KGX97"/>
      <c r="KGY97"/>
      <c r="KGZ97"/>
      <c r="KHA97"/>
      <c r="KHB97"/>
      <c r="KHC97"/>
      <c r="KHD97"/>
      <c r="KHE97"/>
      <c r="KHF97"/>
      <c r="KHG97"/>
      <c r="KHH97"/>
      <c r="KHI97"/>
      <c r="KHJ97"/>
      <c r="KHK97"/>
      <c r="KHL97"/>
      <c r="KHM97"/>
      <c r="KHN97"/>
      <c r="KHO97"/>
      <c r="KHP97"/>
      <c r="KHQ97"/>
      <c r="KHR97"/>
      <c r="KHS97"/>
      <c r="KHT97"/>
      <c r="KHU97"/>
      <c r="KHV97"/>
      <c r="KHW97"/>
      <c r="KHX97"/>
      <c r="KHY97"/>
      <c r="KHZ97"/>
      <c r="KIA97"/>
      <c r="KIB97"/>
      <c r="KIC97"/>
      <c r="KID97"/>
      <c r="KIE97"/>
      <c r="KIF97"/>
      <c r="KIG97"/>
      <c r="KIH97"/>
      <c r="KII97"/>
      <c r="KIJ97"/>
      <c r="KIK97"/>
      <c r="KIL97"/>
      <c r="KIM97"/>
      <c r="KIN97"/>
      <c r="KIO97"/>
      <c r="KIP97"/>
      <c r="KIQ97"/>
      <c r="KIR97"/>
      <c r="KIS97"/>
      <c r="KIT97"/>
      <c r="KIU97"/>
      <c r="KIV97"/>
      <c r="KIW97"/>
      <c r="KIX97"/>
      <c r="KIY97"/>
      <c r="KIZ97"/>
      <c r="KJA97"/>
      <c r="KJB97"/>
      <c r="KJC97"/>
      <c r="KJD97"/>
      <c r="KJE97"/>
      <c r="KJF97"/>
      <c r="KJG97"/>
      <c r="KJH97"/>
      <c r="KJI97"/>
      <c r="KJJ97"/>
      <c r="KJK97"/>
      <c r="KJL97"/>
      <c r="KJM97"/>
      <c r="KJN97"/>
      <c r="KJO97"/>
      <c r="KJP97"/>
      <c r="KJQ97"/>
      <c r="KJR97"/>
      <c r="KJS97"/>
      <c r="KJT97"/>
      <c r="KJU97"/>
      <c r="KJV97"/>
      <c r="KJW97"/>
      <c r="KJX97"/>
      <c r="KJY97"/>
      <c r="KJZ97"/>
      <c r="KKA97"/>
      <c r="KKB97"/>
      <c r="KKC97"/>
      <c r="KKD97"/>
      <c r="KKE97"/>
      <c r="KKF97"/>
      <c r="KKG97"/>
      <c r="KKH97"/>
      <c r="KKI97"/>
      <c r="KKJ97"/>
      <c r="KKK97"/>
      <c r="KKL97"/>
      <c r="KKM97"/>
      <c r="KKN97"/>
      <c r="KKO97"/>
      <c r="KKP97"/>
      <c r="KKQ97"/>
      <c r="KKR97"/>
      <c r="KKS97"/>
      <c r="KKT97"/>
      <c r="KKU97"/>
      <c r="KKV97"/>
      <c r="KKW97"/>
      <c r="KKX97"/>
      <c r="KKY97"/>
      <c r="KKZ97"/>
      <c r="KLA97"/>
      <c r="KLB97"/>
      <c r="KLC97"/>
      <c r="KLD97"/>
      <c r="KLE97"/>
      <c r="KLF97"/>
      <c r="KLG97"/>
      <c r="KLH97"/>
      <c r="KLI97"/>
      <c r="KLJ97"/>
      <c r="KLK97"/>
      <c r="KLL97"/>
      <c r="KLM97"/>
      <c r="KLN97"/>
      <c r="KLO97"/>
      <c r="KLP97"/>
      <c r="KLQ97"/>
      <c r="KLR97"/>
      <c r="KLS97"/>
      <c r="KLT97"/>
      <c r="KLU97"/>
      <c r="KLV97"/>
      <c r="KLW97"/>
      <c r="KLX97"/>
      <c r="KLY97"/>
      <c r="KLZ97"/>
      <c r="KMA97"/>
      <c r="KMB97"/>
      <c r="KMC97"/>
      <c r="KMD97"/>
      <c r="KME97"/>
      <c r="KMF97"/>
      <c r="KMG97"/>
      <c r="KMH97"/>
      <c r="KMI97"/>
      <c r="KMJ97"/>
      <c r="KMK97"/>
      <c r="KML97"/>
      <c r="KMM97"/>
      <c r="KMN97"/>
      <c r="KMO97"/>
      <c r="KMP97"/>
      <c r="KMQ97"/>
      <c r="KMR97"/>
      <c r="KMS97"/>
      <c r="KMT97"/>
      <c r="KMU97"/>
      <c r="KMV97"/>
      <c r="KMW97"/>
      <c r="KMX97"/>
      <c r="KMY97"/>
      <c r="KMZ97"/>
      <c r="KNA97"/>
      <c r="KNB97"/>
      <c r="KNC97"/>
      <c r="KND97"/>
      <c r="KNE97"/>
      <c r="KNF97"/>
      <c r="KNG97"/>
      <c r="KNH97"/>
      <c r="KNI97"/>
      <c r="KNJ97"/>
      <c r="KNK97"/>
      <c r="KNL97"/>
      <c r="KNM97"/>
      <c r="KNN97"/>
      <c r="KNO97"/>
      <c r="KNP97"/>
      <c r="KNQ97"/>
      <c r="KNR97"/>
      <c r="KNS97"/>
      <c r="KNT97"/>
      <c r="KNU97"/>
      <c r="KNV97"/>
      <c r="KNW97"/>
      <c r="KNX97"/>
      <c r="KNY97"/>
      <c r="KNZ97"/>
      <c r="KOA97"/>
      <c r="KOB97"/>
      <c r="KOC97"/>
      <c r="KOD97"/>
      <c r="KOE97"/>
      <c r="KOF97"/>
      <c r="KOG97"/>
      <c r="KOH97"/>
      <c r="KOI97"/>
      <c r="KOJ97"/>
      <c r="KOK97"/>
      <c r="KOL97"/>
      <c r="KOM97"/>
      <c r="KON97"/>
      <c r="KOO97"/>
      <c r="KOP97"/>
      <c r="KOQ97"/>
      <c r="KOR97"/>
      <c r="KOS97"/>
      <c r="KOT97"/>
      <c r="KOU97"/>
      <c r="KOV97"/>
      <c r="KOW97"/>
      <c r="KOX97"/>
      <c r="KOY97"/>
      <c r="KOZ97"/>
      <c r="KPA97"/>
      <c r="KPB97"/>
      <c r="KPC97"/>
      <c r="KPD97"/>
      <c r="KPE97"/>
      <c r="KPF97"/>
      <c r="KPG97"/>
      <c r="KPH97"/>
      <c r="KPI97"/>
      <c r="KPJ97"/>
      <c r="KPK97"/>
      <c r="KPL97"/>
      <c r="KPM97"/>
      <c r="KPN97"/>
      <c r="KPO97"/>
      <c r="KPP97"/>
      <c r="KPQ97"/>
      <c r="KPR97"/>
      <c r="KPS97"/>
      <c r="KPT97"/>
      <c r="KPU97"/>
      <c r="KPV97"/>
      <c r="KPW97"/>
      <c r="KPX97"/>
      <c r="KPY97"/>
      <c r="KPZ97"/>
      <c r="KQA97"/>
      <c r="KQB97"/>
      <c r="KQC97"/>
      <c r="KQD97"/>
      <c r="KQE97"/>
      <c r="KQF97"/>
      <c r="KQG97"/>
      <c r="KQH97"/>
      <c r="KQI97"/>
      <c r="KQJ97"/>
      <c r="KQK97"/>
      <c r="KQL97"/>
      <c r="KQM97"/>
      <c r="KQN97"/>
      <c r="KQO97"/>
      <c r="KQP97"/>
      <c r="KQQ97"/>
      <c r="KQR97"/>
      <c r="KQS97"/>
      <c r="KQT97"/>
      <c r="KQU97"/>
      <c r="KQV97"/>
      <c r="KQW97"/>
      <c r="KQX97"/>
      <c r="KQY97"/>
      <c r="KQZ97"/>
      <c r="KRA97"/>
      <c r="KRB97"/>
      <c r="KRC97"/>
      <c r="KRD97"/>
      <c r="KRE97"/>
      <c r="KRF97"/>
      <c r="KRG97"/>
      <c r="KRH97"/>
      <c r="KRI97"/>
      <c r="KRJ97"/>
      <c r="KRK97"/>
      <c r="KRL97"/>
      <c r="KRM97"/>
      <c r="KRN97"/>
      <c r="KRO97"/>
      <c r="KRP97"/>
      <c r="KRQ97"/>
      <c r="KRR97"/>
      <c r="KRS97"/>
      <c r="KRT97"/>
      <c r="KRU97"/>
      <c r="KRV97"/>
      <c r="KRW97"/>
      <c r="KRX97"/>
      <c r="KRY97"/>
      <c r="KRZ97"/>
      <c r="KSA97"/>
      <c r="KSB97"/>
      <c r="KSC97"/>
      <c r="KSD97"/>
      <c r="KSE97"/>
      <c r="KSF97"/>
      <c r="KSG97"/>
      <c r="KSH97"/>
      <c r="KSI97"/>
      <c r="KSJ97"/>
      <c r="KSK97"/>
      <c r="KSL97"/>
      <c r="KSM97"/>
      <c r="KSN97"/>
      <c r="KSO97"/>
      <c r="KSP97"/>
      <c r="KSQ97"/>
      <c r="KSR97"/>
      <c r="KSS97"/>
      <c r="KST97"/>
      <c r="KSU97"/>
      <c r="KSV97"/>
      <c r="KSW97"/>
      <c r="KSX97"/>
      <c r="KSY97"/>
      <c r="KSZ97"/>
      <c r="KTA97"/>
      <c r="KTB97"/>
      <c r="KTC97"/>
      <c r="KTD97"/>
      <c r="KTE97"/>
      <c r="KTF97"/>
      <c r="KTG97"/>
      <c r="KTH97"/>
      <c r="KTI97"/>
      <c r="KTJ97"/>
      <c r="KTK97"/>
      <c r="KTL97"/>
      <c r="KTM97"/>
      <c r="KTN97"/>
      <c r="KTO97"/>
      <c r="KTP97"/>
      <c r="KTQ97"/>
      <c r="KTR97"/>
      <c r="KTS97"/>
      <c r="KTT97"/>
      <c r="KTU97"/>
      <c r="KTV97"/>
      <c r="KTW97"/>
      <c r="KTX97"/>
      <c r="KTY97"/>
      <c r="KTZ97"/>
      <c r="KUA97"/>
      <c r="KUB97"/>
      <c r="KUC97"/>
      <c r="KUD97"/>
      <c r="KUE97"/>
      <c r="KUF97"/>
      <c r="KUG97"/>
      <c r="KUH97"/>
      <c r="KUI97"/>
      <c r="KUJ97"/>
      <c r="KUK97"/>
      <c r="KUL97"/>
      <c r="KUM97"/>
      <c r="KUN97"/>
      <c r="KUO97"/>
      <c r="KUP97"/>
      <c r="KUQ97"/>
      <c r="KUR97"/>
      <c r="KUS97"/>
      <c r="KUT97"/>
      <c r="KUU97"/>
      <c r="KUV97"/>
      <c r="KUW97"/>
      <c r="KUX97"/>
      <c r="KUY97"/>
      <c r="KUZ97"/>
      <c r="KVA97"/>
      <c r="KVB97"/>
      <c r="KVC97"/>
      <c r="KVD97"/>
      <c r="KVE97"/>
      <c r="KVF97"/>
      <c r="KVG97"/>
      <c r="KVH97"/>
      <c r="KVI97"/>
      <c r="KVJ97"/>
      <c r="KVK97"/>
      <c r="KVL97"/>
      <c r="KVM97"/>
      <c r="KVN97"/>
      <c r="KVO97"/>
      <c r="KVP97"/>
      <c r="KVQ97"/>
      <c r="KVR97"/>
      <c r="KVS97"/>
      <c r="KVT97"/>
      <c r="KVU97"/>
      <c r="KVV97"/>
      <c r="KVW97"/>
      <c r="KVX97"/>
      <c r="KVY97"/>
      <c r="KVZ97"/>
      <c r="KWA97"/>
      <c r="KWB97"/>
      <c r="KWC97"/>
      <c r="KWD97"/>
      <c r="KWE97"/>
      <c r="KWF97"/>
      <c r="KWG97"/>
      <c r="KWH97"/>
      <c r="KWI97"/>
      <c r="KWJ97"/>
      <c r="KWK97"/>
      <c r="KWL97"/>
      <c r="KWM97"/>
      <c r="KWN97"/>
      <c r="KWO97"/>
      <c r="KWP97"/>
      <c r="KWQ97"/>
      <c r="KWR97"/>
      <c r="KWS97"/>
      <c r="KWT97"/>
      <c r="KWU97"/>
      <c r="KWV97"/>
      <c r="KWW97"/>
      <c r="KWX97"/>
      <c r="KWY97"/>
      <c r="KWZ97"/>
      <c r="KXA97"/>
      <c r="KXB97"/>
      <c r="KXC97"/>
      <c r="KXD97"/>
      <c r="KXE97"/>
      <c r="KXF97"/>
      <c r="KXG97"/>
      <c r="KXH97"/>
      <c r="KXI97"/>
      <c r="KXJ97"/>
      <c r="KXK97"/>
      <c r="KXL97"/>
      <c r="KXM97"/>
      <c r="KXN97"/>
      <c r="KXO97"/>
      <c r="KXP97"/>
      <c r="KXQ97"/>
      <c r="KXR97"/>
      <c r="KXS97"/>
      <c r="KXT97"/>
      <c r="KXU97"/>
      <c r="KXV97"/>
      <c r="KXW97"/>
      <c r="KXX97"/>
      <c r="KXY97"/>
      <c r="KXZ97"/>
      <c r="KYA97"/>
      <c r="KYB97"/>
      <c r="KYC97"/>
      <c r="KYD97"/>
      <c r="KYE97"/>
      <c r="KYF97"/>
      <c r="KYG97"/>
      <c r="KYH97"/>
      <c r="KYI97"/>
      <c r="KYJ97"/>
      <c r="KYK97"/>
      <c r="KYL97"/>
      <c r="KYM97"/>
      <c r="KYN97"/>
      <c r="KYO97"/>
      <c r="KYP97"/>
      <c r="KYQ97"/>
      <c r="KYR97"/>
      <c r="KYS97"/>
      <c r="KYT97"/>
      <c r="KYU97"/>
      <c r="KYV97"/>
      <c r="KYW97"/>
      <c r="KYX97"/>
      <c r="KYY97"/>
      <c r="KYZ97"/>
      <c r="KZA97"/>
      <c r="KZB97"/>
      <c r="KZC97"/>
      <c r="KZD97"/>
      <c r="KZE97"/>
      <c r="KZF97"/>
      <c r="KZG97"/>
      <c r="KZH97"/>
      <c r="KZI97"/>
      <c r="KZJ97"/>
      <c r="KZK97"/>
      <c r="KZL97"/>
      <c r="KZM97"/>
      <c r="KZN97"/>
      <c r="KZO97"/>
      <c r="KZP97"/>
      <c r="KZQ97"/>
      <c r="KZR97"/>
      <c r="KZS97"/>
      <c r="KZT97"/>
      <c r="KZU97"/>
      <c r="KZV97"/>
      <c r="KZW97"/>
      <c r="KZX97"/>
      <c r="KZY97"/>
      <c r="KZZ97"/>
      <c r="LAA97"/>
      <c r="LAB97"/>
      <c r="LAC97"/>
      <c r="LAD97"/>
      <c r="LAE97"/>
      <c r="LAF97"/>
      <c r="LAG97"/>
      <c r="LAH97"/>
      <c r="LAI97"/>
      <c r="LAJ97"/>
      <c r="LAK97"/>
      <c r="LAL97"/>
      <c r="LAM97"/>
      <c r="LAN97"/>
      <c r="LAO97"/>
      <c r="LAP97"/>
      <c r="LAQ97"/>
      <c r="LAR97"/>
      <c r="LAS97"/>
      <c r="LAT97"/>
      <c r="LAU97"/>
      <c r="LAV97"/>
      <c r="LAW97"/>
      <c r="LAX97"/>
      <c r="LAY97"/>
      <c r="LAZ97"/>
      <c r="LBA97"/>
      <c r="LBB97"/>
      <c r="LBC97"/>
      <c r="LBD97"/>
      <c r="LBE97"/>
      <c r="LBF97"/>
      <c r="LBG97"/>
      <c r="LBH97"/>
      <c r="LBI97"/>
      <c r="LBJ97"/>
      <c r="LBK97"/>
      <c r="LBL97"/>
      <c r="LBM97"/>
      <c r="LBN97"/>
      <c r="LBO97"/>
      <c r="LBP97"/>
      <c r="LBQ97"/>
      <c r="LBR97"/>
      <c r="LBS97"/>
      <c r="LBT97"/>
      <c r="LBU97"/>
      <c r="LBV97"/>
      <c r="LBW97"/>
      <c r="LBX97"/>
      <c r="LBY97"/>
      <c r="LBZ97"/>
      <c r="LCA97"/>
      <c r="LCB97"/>
      <c r="LCC97"/>
      <c r="LCD97"/>
      <c r="LCE97"/>
      <c r="LCF97"/>
      <c r="LCG97"/>
      <c r="LCH97"/>
      <c r="LCI97"/>
      <c r="LCJ97"/>
      <c r="LCK97"/>
      <c r="LCL97"/>
      <c r="LCM97"/>
      <c r="LCN97"/>
      <c r="LCO97"/>
      <c r="LCP97"/>
      <c r="LCQ97"/>
      <c r="LCR97"/>
      <c r="LCS97"/>
      <c r="LCT97"/>
      <c r="LCU97"/>
      <c r="LCV97"/>
      <c r="LCW97"/>
      <c r="LCX97"/>
      <c r="LCY97"/>
      <c r="LCZ97"/>
      <c r="LDA97"/>
      <c r="LDB97"/>
      <c r="LDC97"/>
      <c r="LDD97"/>
      <c r="LDE97"/>
      <c r="LDF97"/>
      <c r="LDG97"/>
      <c r="LDH97"/>
      <c r="LDI97"/>
      <c r="LDJ97"/>
      <c r="LDK97"/>
      <c r="LDL97"/>
      <c r="LDM97"/>
      <c r="LDN97"/>
      <c r="LDO97"/>
      <c r="LDP97"/>
      <c r="LDQ97"/>
      <c r="LDR97"/>
      <c r="LDS97"/>
      <c r="LDT97"/>
      <c r="LDU97"/>
      <c r="LDV97"/>
      <c r="LDW97"/>
      <c r="LDX97"/>
      <c r="LDY97"/>
      <c r="LDZ97"/>
      <c r="LEA97"/>
      <c r="LEB97"/>
      <c r="LEC97"/>
      <c r="LED97"/>
      <c r="LEE97"/>
      <c r="LEF97"/>
      <c r="LEG97"/>
      <c r="LEH97"/>
      <c r="LEI97"/>
      <c r="LEJ97"/>
      <c r="LEK97"/>
      <c r="LEL97"/>
      <c r="LEM97"/>
      <c r="LEN97"/>
      <c r="LEO97"/>
      <c r="LEP97"/>
      <c r="LEQ97"/>
      <c r="LER97"/>
      <c r="LES97"/>
      <c r="LET97"/>
      <c r="LEU97"/>
      <c r="LEV97"/>
      <c r="LEW97"/>
      <c r="LEX97"/>
      <c r="LEY97"/>
      <c r="LEZ97"/>
      <c r="LFA97"/>
      <c r="LFB97"/>
      <c r="LFC97"/>
      <c r="LFD97"/>
      <c r="LFE97"/>
      <c r="LFF97"/>
      <c r="LFG97"/>
      <c r="LFH97"/>
      <c r="LFI97"/>
      <c r="LFJ97"/>
      <c r="LFK97"/>
      <c r="LFL97"/>
      <c r="LFM97"/>
      <c r="LFN97"/>
      <c r="LFO97"/>
      <c r="LFP97"/>
      <c r="LFQ97"/>
      <c r="LFR97"/>
      <c r="LFS97"/>
      <c r="LFT97"/>
      <c r="LFU97"/>
      <c r="LFV97"/>
      <c r="LFW97"/>
      <c r="LFX97"/>
      <c r="LFY97"/>
      <c r="LFZ97"/>
      <c r="LGA97"/>
      <c r="LGB97"/>
      <c r="LGC97"/>
      <c r="LGD97"/>
      <c r="LGE97"/>
      <c r="LGF97"/>
      <c r="LGG97"/>
      <c r="LGH97"/>
      <c r="LGI97"/>
      <c r="LGJ97"/>
      <c r="LGK97"/>
      <c r="LGL97"/>
      <c r="LGM97"/>
      <c r="LGN97"/>
      <c r="LGO97"/>
      <c r="LGP97"/>
      <c r="LGQ97"/>
      <c r="LGR97"/>
      <c r="LGS97"/>
      <c r="LGT97"/>
      <c r="LGU97"/>
      <c r="LGV97"/>
      <c r="LGW97"/>
      <c r="LGX97"/>
      <c r="LGY97"/>
      <c r="LGZ97"/>
      <c r="LHA97"/>
      <c r="LHB97"/>
      <c r="LHC97"/>
      <c r="LHD97"/>
      <c r="LHE97"/>
      <c r="LHF97"/>
      <c r="LHG97"/>
      <c r="LHH97"/>
      <c r="LHI97"/>
      <c r="LHJ97"/>
      <c r="LHK97"/>
      <c r="LHL97"/>
      <c r="LHM97"/>
      <c r="LHN97"/>
      <c r="LHO97"/>
      <c r="LHP97"/>
      <c r="LHQ97"/>
      <c r="LHR97"/>
      <c r="LHS97"/>
      <c r="LHT97"/>
      <c r="LHU97"/>
      <c r="LHV97"/>
      <c r="LHW97"/>
      <c r="LHX97"/>
      <c r="LHY97"/>
      <c r="LHZ97"/>
      <c r="LIA97"/>
      <c r="LIB97"/>
      <c r="LIC97"/>
      <c r="LID97"/>
      <c r="LIE97"/>
      <c r="LIF97"/>
      <c r="LIG97"/>
      <c r="LIH97"/>
      <c r="LII97"/>
      <c r="LIJ97"/>
      <c r="LIK97"/>
      <c r="LIL97"/>
      <c r="LIM97"/>
      <c r="LIN97"/>
      <c r="LIO97"/>
      <c r="LIP97"/>
      <c r="LIQ97"/>
      <c r="LIR97"/>
      <c r="LIS97"/>
      <c r="LIT97"/>
      <c r="LIU97"/>
      <c r="LIV97"/>
      <c r="LIW97"/>
      <c r="LIX97"/>
      <c r="LIY97"/>
      <c r="LIZ97"/>
      <c r="LJA97"/>
      <c r="LJB97"/>
      <c r="LJC97"/>
      <c r="LJD97"/>
      <c r="LJE97"/>
      <c r="LJF97"/>
      <c r="LJG97"/>
      <c r="LJH97"/>
      <c r="LJI97"/>
      <c r="LJJ97"/>
      <c r="LJK97"/>
      <c r="LJL97"/>
      <c r="LJM97"/>
      <c r="LJN97"/>
      <c r="LJO97"/>
      <c r="LJP97"/>
      <c r="LJQ97"/>
      <c r="LJR97"/>
      <c r="LJS97"/>
      <c r="LJT97"/>
      <c r="LJU97"/>
      <c r="LJV97"/>
      <c r="LJW97"/>
      <c r="LJX97"/>
      <c r="LJY97"/>
      <c r="LJZ97"/>
      <c r="LKA97"/>
      <c r="LKB97"/>
      <c r="LKC97"/>
      <c r="LKD97"/>
      <c r="LKE97"/>
      <c r="LKF97"/>
      <c r="LKG97"/>
      <c r="LKH97"/>
      <c r="LKI97"/>
      <c r="LKJ97"/>
      <c r="LKK97"/>
      <c r="LKL97"/>
      <c r="LKM97"/>
      <c r="LKN97"/>
      <c r="LKO97"/>
      <c r="LKP97"/>
      <c r="LKQ97"/>
      <c r="LKR97"/>
      <c r="LKS97"/>
      <c r="LKT97"/>
      <c r="LKU97"/>
      <c r="LKV97"/>
      <c r="LKW97"/>
      <c r="LKX97"/>
      <c r="LKY97"/>
      <c r="LKZ97"/>
      <c r="LLA97"/>
      <c r="LLB97"/>
      <c r="LLC97"/>
      <c r="LLD97"/>
      <c r="LLE97"/>
      <c r="LLF97"/>
      <c r="LLG97"/>
      <c r="LLH97"/>
      <c r="LLI97"/>
      <c r="LLJ97"/>
      <c r="LLK97"/>
      <c r="LLL97"/>
      <c r="LLM97"/>
      <c r="LLN97"/>
      <c r="LLO97"/>
      <c r="LLP97"/>
      <c r="LLQ97"/>
      <c r="LLR97"/>
      <c r="LLS97"/>
      <c r="LLT97"/>
      <c r="LLU97"/>
      <c r="LLV97"/>
      <c r="LLW97"/>
      <c r="LLX97"/>
      <c r="LLY97"/>
      <c r="LLZ97"/>
      <c r="LMA97"/>
      <c r="LMB97"/>
      <c r="LMC97"/>
      <c r="LMD97"/>
      <c r="LME97"/>
      <c r="LMF97"/>
      <c r="LMG97"/>
      <c r="LMH97"/>
      <c r="LMI97"/>
      <c r="LMJ97"/>
      <c r="LMK97"/>
      <c r="LML97"/>
      <c r="LMM97"/>
      <c r="LMN97"/>
      <c r="LMO97"/>
      <c r="LMP97"/>
      <c r="LMQ97"/>
      <c r="LMR97"/>
      <c r="LMS97"/>
      <c r="LMT97"/>
      <c r="LMU97"/>
      <c r="LMV97"/>
      <c r="LMW97"/>
      <c r="LMX97"/>
      <c r="LMY97"/>
      <c r="LMZ97"/>
      <c r="LNA97"/>
      <c r="LNB97"/>
      <c r="LNC97"/>
      <c r="LND97"/>
      <c r="LNE97"/>
      <c r="LNF97"/>
      <c r="LNG97"/>
      <c r="LNH97"/>
      <c r="LNI97"/>
      <c r="LNJ97"/>
      <c r="LNK97"/>
      <c r="LNL97"/>
      <c r="LNM97"/>
      <c r="LNN97"/>
      <c r="LNO97"/>
      <c r="LNP97"/>
      <c r="LNQ97"/>
      <c r="LNR97"/>
      <c r="LNS97"/>
      <c r="LNT97"/>
      <c r="LNU97"/>
      <c r="LNV97"/>
      <c r="LNW97"/>
      <c r="LNX97"/>
      <c r="LNY97"/>
      <c r="LNZ97"/>
      <c r="LOA97"/>
      <c r="LOB97"/>
      <c r="LOC97"/>
      <c r="LOD97"/>
      <c r="LOE97"/>
      <c r="LOF97"/>
      <c r="LOG97"/>
      <c r="LOH97"/>
      <c r="LOI97"/>
      <c r="LOJ97"/>
      <c r="LOK97"/>
      <c r="LOL97"/>
      <c r="LOM97"/>
      <c r="LON97"/>
      <c r="LOO97"/>
      <c r="LOP97"/>
      <c r="LOQ97"/>
      <c r="LOR97"/>
      <c r="LOS97"/>
      <c r="LOT97"/>
      <c r="LOU97"/>
      <c r="LOV97"/>
      <c r="LOW97"/>
      <c r="LOX97"/>
      <c r="LOY97"/>
      <c r="LOZ97"/>
      <c r="LPA97"/>
      <c r="LPB97"/>
      <c r="LPC97"/>
      <c r="LPD97"/>
      <c r="LPE97"/>
      <c r="LPF97"/>
      <c r="LPG97"/>
      <c r="LPH97"/>
      <c r="LPI97"/>
      <c r="LPJ97"/>
      <c r="LPK97"/>
      <c r="LPL97"/>
      <c r="LPM97"/>
      <c r="LPN97"/>
      <c r="LPO97"/>
      <c r="LPP97"/>
      <c r="LPQ97"/>
      <c r="LPR97"/>
      <c r="LPS97"/>
      <c r="LPT97"/>
      <c r="LPU97"/>
      <c r="LPV97"/>
      <c r="LPW97"/>
      <c r="LPX97"/>
      <c r="LPY97"/>
      <c r="LPZ97"/>
      <c r="LQA97"/>
      <c r="LQB97"/>
      <c r="LQC97"/>
      <c r="LQD97"/>
      <c r="LQE97"/>
      <c r="LQF97"/>
      <c r="LQG97"/>
      <c r="LQH97"/>
      <c r="LQI97"/>
      <c r="LQJ97"/>
      <c r="LQK97"/>
      <c r="LQL97"/>
      <c r="LQM97"/>
      <c r="LQN97"/>
      <c r="LQO97"/>
      <c r="LQP97"/>
      <c r="LQQ97"/>
      <c r="LQR97"/>
      <c r="LQS97"/>
      <c r="LQT97"/>
      <c r="LQU97"/>
      <c r="LQV97"/>
      <c r="LQW97"/>
      <c r="LQX97"/>
      <c r="LQY97"/>
      <c r="LQZ97"/>
      <c r="LRA97"/>
      <c r="LRB97"/>
      <c r="LRC97"/>
      <c r="LRD97"/>
      <c r="LRE97"/>
      <c r="LRF97"/>
      <c r="LRG97"/>
      <c r="LRH97"/>
      <c r="LRI97"/>
      <c r="LRJ97"/>
      <c r="LRK97"/>
      <c r="LRL97"/>
      <c r="LRM97"/>
      <c r="LRN97"/>
      <c r="LRO97"/>
      <c r="LRP97"/>
      <c r="LRQ97"/>
      <c r="LRR97"/>
      <c r="LRS97"/>
      <c r="LRT97"/>
      <c r="LRU97"/>
      <c r="LRV97"/>
      <c r="LRW97"/>
      <c r="LRX97"/>
      <c r="LRY97"/>
      <c r="LRZ97"/>
      <c r="LSA97"/>
      <c r="LSB97"/>
      <c r="LSC97"/>
      <c r="LSD97"/>
      <c r="LSE97"/>
      <c r="LSF97"/>
      <c r="LSG97"/>
      <c r="LSH97"/>
      <c r="LSI97"/>
      <c r="LSJ97"/>
      <c r="LSK97"/>
      <c r="LSL97"/>
      <c r="LSM97"/>
      <c r="LSN97"/>
      <c r="LSO97"/>
      <c r="LSP97"/>
      <c r="LSQ97"/>
      <c r="LSR97"/>
      <c r="LSS97"/>
      <c r="LST97"/>
      <c r="LSU97"/>
      <c r="LSV97"/>
      <c r="LSW97"/>
      <c r="LSX97"/>
      <c r="LSY97"/>
      <c r="LSZ97"/>
      <c r="LTA97"/>
      <c r="LTB97"/>
      <c r="LTC97"/>
      <c r="LTD97"/>
      <c r="LTE97"/>
      <c r="LTF97"/>
      <c r="LTG97"/>
      <c r="LTH97"/>
      <c r="LTI97"/>
      <c r="LTJ97"/>
      <c r="LTK97"/>
      <c r="LTL97"/>
      <c r="LTM97"/>
      <c r="LTN97"/>
      <c r="LTO97"/>
      <c r="LTP97"/>
      <c r="LTQ97"/>
      <c r="LTR97"/>
      <c r="LTS97"/>
      <c r="LTT97"/>
      <c r="LTU97"/>
      <c r="LTV97"/>
      <c r="LTW97"/>
      <c r="LTX97"/>
      <c r="LTY97"/>
      <c r="LTZ97"/>
      <c r="LUA97"/>
      <c r="LUB97"/>
      <c r="LUC97"/>
      <c r="LUD97"/>
      <c r="LUE97"/>
      <c r="LUF97"/>
      <c r="LUG97"/>
      <c r="LUH97"/>
      <c r="LUI97"/>
      <c r="LUJ97"/>
      <c r="LUK97"/>
      <c r="LUL97"/>
      <c r="LUM97"/>
      <c r="LUN97"/>
      <c r="LUO97"/>
      <c r="LUP97"/>
      <c r="LUQ97"/>
      <c r="LUR97"/>
      <c r="LUS97"/>
      <c r="LUT97"/>
      <c r="LUU97"/>
      <c r="LUV97"/>
      <c r="LUW97"/>
      <c r="LUX97"/>
      <c r="LUY97"/>
      <c r="LUZ97"/>
      <c r="LVA97"/>
      <c r="LVB97"/>
      <c r="LVC97"/>
      <c r="LVD97"/>
      <c r="LVE97"/>
      <c r="LVF97"/>
      <c r="LVG97"/>
      <c r="LVH97"/>
      <c r="LVI97"/>
      <c r="LVJ97"/>
      <c r="LVK97"/>
      <c r="LVL97"/>
      <c r="LVM97"/>
      <c r="LVN97"/>
      <c r="LVO97"/>
      <c r="LVP97"/>
      <c r="LVQ97"/>
      <c r="LVR97"/>
      <c r="LVS97"/>
      <c r="LVT97"/>
      <c r="LVU97"/>
      <c r="LVV97"/>
      <c r="LVW97"/>
      <c r="LVX97"/>
      <c r="LVY97"/>
      <c r="LVZ97"/>
      <c r="LWA97"/>
      <c r="LWB97"/>
      <c r="LWC97"/>
      <c r="LWD97"/>
      <c r="LWE97"/>
      <c r="LWF97"/>
      <c r="LWG97"/>
      <c r="LWH97"/>
      <c r="LWI97"/>
      <c r="LWJ97"/>
      <c r="LWK97"/>
      <c r="LWL97"/>
      <c r="LWM97"/>
      <c r="LWN97"/>
      <c r="LWO97"/>
      <c r="LWP97"/>
      <c r="LWQ97"/>
      <c r="LWR97"/>
      <c r="LWS97"/>
      <c r="LWT97"/>
      <c r="LWU97"/>
      <c r="LWV97"/>
      <c r="LWW97"/>
      <c r="LWX97"/>
      <c r="LWY97"/>
      <c r="LWZ97"/>
      <c r="LXA97"/>
      <c r="LXB97"/>
      <c r="LXC97"/>
      <c r="LXD97"/>
      <c r="LXE97"/>
      <c r="LXF97"/>
      <c r="LXG97"/>
      <c r="LXH97"/>
      <c r="LXI97"/>
      <c r="LXJ97"/>
      <c r="LXK97"/>
      <c r="LXL97"/>
      <c r="LXM97"/>
      <c r="LXN97"/>
      <c r="LXO97"/>
      <c r="LXP97"/>
      <c r="LXQ97"/>
      <c r="LXR97"/>
      <c r="LXS97"/>
      <c r="LXT97"/>
      <c r="LXU97"/>
      <c r="LXV97"/>
      <c r="LXW97"/>
      <c r="LXX97"/>
      <c r="LXY97"/>
      <c r="LXZ97"/>
      <c r="LYA97"/>
      <c r="LYB97"/>
      <c r="LYC97"/>
      <c r="LYD97"/>
      <c r="LYE97"/>
      <c r="LYF97"/>
      <c r="LYG97"/>
      <c r="LYH97"/>
      <c r="LYI97"/>
      <c r="LYJ97"/>
      <c r="LYK97"/>
      <c r="LYL97"/>
      <c r="LYM97"/>
      <c r="LYN97"/>
      <c r="LYO97"/>
      <c r="LYP97"/>
      <c r="LYQ97"/>
      <c r="LYR97"/>
      <c r="LYS97"/>
      <c r="LYT97"/>
      <c r="LYU97"/>
      <c r="LYV97"/>
      <c r="LYW97"/>
      <c r="LYX97"/>
      <c r="LYY97"/>
      <c r="LYZ97"/>
      <c r="LZA97"/>
      <c r="LZB97"/>
      <c r="LZC97"/>
      <c r="LZD97"/>
      <c r="LZE97"/>
      <c r="LZF97"/>
      <c r="LZG97"/>
      <c r="LZH97"/>
      <c r="LZI97"/>
      <c r="LZJ97"/>
      <c r="LZK97"/>
      <c r="LZL97"/>
      <c r="LZM97"/>
      <c r="LZN97"/>
      <c r="LZO97"/>
      <c r="LZP97"/>
      <c r="LZQ97"/>
      <c r="LZR97"/>
      <c r="LZS97"/>
      <c r="LZT97"/>
      <c r="LZU97"/>
      <c r="LZV97"/>
      <c r="LZW97"/>
      <c r="LZX97"/>
      <c r="LZY97"/>
      <c r="LZZ97"/>
      <c r="MAA97"/>
      <c r="MAB97"/>
      <c r="MAC97"/>
      <c r="MAD97"/>
      <c r="MAE97"/>
      <c r="MAF97"/>
      <c r="MAG97"/>
      <c r="MAH97"/>
      <c r="MAI97"/>
      <c r="MAJ97"/>
      <c r="MAK97"/>
      <c r="MAL97"/>
      <c r="MAM97"/>
      <c r="MAN97"/>
      <c r="MAO97"/>
      <c r="MAP97"/>
      <c r="MAQ97"/>
      <c r="MAR97"/>
      <c r="MAS97"/>
      <c r="MAT97"/>
      <c r="MAU97"/>
      <c r="MAV97"/>
      <c r="MAW97"/>
      <c r="MAX97"/>
      <c r="MAY97"/>
      <c r="MAZ97"/>
      <c r="MBA97"/>
      <c r="MBB97"/>
      <c r="MBC97"/>
      <c r="MBD97"/>
      <c r="MBE97"/>
      <c r="MBF97"/>
      <c r="MBG97"/>
      <c r="MBH97"/>
      <c r="MBI97"/>
      <c r="MBJ97"/>
      <c r="MBK97"/>
      <c r="MBL97"/>
      <c r="MBM97"/>
      <c r="MBN97"/>
      <c r="MBO97"/>
      <c r="MBP97"/>
      <c r="MBQ97"/>
      <c r="MBR97"/>
      <c r="MBS97"/>
      <c r="MBT97"/>
      <c r="MBU97"/>
      <c r="MBV97"/>
      <c r="MBW97"/>
      <c r="MBX97"/>
      <c r="MBY97"/>
      <c r="MBZ97"/>
      <c r="MCA97"/>
      <c r="MCB97"/>
      <c r="MCC97"/>
      <c r="MCD97"/>
      <c r="MCE97"/>
      <c r="MCF97"/>
      <c r="MCG97"/>
      <c r="MCH97"/>
      <c r="MCI97"/>
      <c r="MCJ97"/>
      <c r="MCK97"/>
      <c r="MCL97"/>
      <c r="MCM97"/>
      <c r="MCN97"/>
      <c r="MCO97"/>
      <c r="MCP97"/>
      <c r="MCQ97"/>
      <c r="MCR97"/>
      <c r="MCS97"/>
      <c r="MCT97"/>
      <c r="MCU97"/>
      <c r="MCV97"/>
      <c r="MCW97"/>
      <c r="MCX97"/>
      <c r="MCY97"/>
      <c r="MCZ97"/>
      <c r="MDA97"/>
      <c r="MDB97"/>
      <c r="MDC97"/>
      <c r="MDD97"/>
      <c r="MDE97"/>
      <c r="MDF97"/>
      <c r="MDG97"/>
      <c r="MDH97"/>
      <c r="MDI97"/>
      <c r="MDJ97"/>
      <c r="MDK97"/>
      <c r="MDL97"/>
      <c r="MDM97"/>
      <c r="MDN97"/>
      <c r="MDO97"/>
      <c r="MDP97"/>
      <c r="MDQ97"/>
      <c r="MDR97"/>
      <c r="MDS97"/>
      <c r="MDT97"/>
      <c r="MDU97"/>
      <c r="MDV97"/>
      <c r="MDW97"/>
      <c r="MDX97"/>
      <c r="MDY97"/>
      <c r="MDZ97"/>
      <c r="MEA97"/>
      <c r="MEB97"/>
      <c r="MEC97"/>
      <c r="MED97"/>
      <c r="MEE97"/>
      <c r="MEF97"/>
      <c r="MEG97"/>
      <c r="MEH97"/>
      <c r="MEI97"/>
      <c r="MEJ97"/>
      <c r="MEK97"/>
      <c r="MEL97"/>
      <c r="MEM97"/>
      <c r="MEN97"/>
      <c r="MEO97"/>
      <c r="MEP97"/>
      <c r="MEQ97"/>
      <c r="MER97"/>
      <c r="MES97"/>
      <c r="MET97"/>
      <c r="MEU97"/>
      <c r="MEV97"/>
      <c r="MEW97"/>
      <c r="MEX97"/>
      <c r="MEY97"/>
      <c r="MEZ97"/>
      <c r="MFA97"/>
      <c r="MFB97"/>
      <c r="MFC97"/>
      <c r="MFD97"/>
      <c r="MFE97"/>
      <c r="MFF97"/>
      <c r="MFG97"/>
      <c r="MFH97"/>
      <c r="MFI97"/>
      <c r="MFJ97"/>
      <c r="MFK97"/>
      <c r="MFL97"/>
      <c r="MFM97"/>
      <c r="MFN97"/>
      <c r="MFO97"/>
      <c r="MFP97"/>
      <c r="MFQ97"/>
      <c r="MFR97"/>
      <c r="MFS97"/>
      <c r="MFT97"/>
      <c r="MFU97"/>
      <c r="MFV97"/>
      <c r="MFW97"/>
      <c r="MFX97"/>
      <c r="MFY97"/>
      <c r="MFZ97"/>
      <c r="MGA97"/>
      <c r="MGB97"/>
      <c r="MGC97"/>
      <c r="MGD97"/>
      <c r="MGE97"/>
      <c r="MGF97"/>
      <c r="MGG97"/>
      <c r="MGH97"/>
      <c r="MGI97"/>
      <c r="MGJ97"/>
      <c r="MGK97"/>
      <c r="MGL97"/>
      <c r="MGM97"/>
      <c r="MGN97"/>
      <c r="MGO97"/>
      <c r="MGP97"/>
      <c r="MGQ97"/>
      <c r="MGR97"/>
      <c r="MGS97"/>
      <c r="MGT97"/>
      <c r="MGU97"/>
      <c r="MGV97"/>
      <c r="MGW97"/>
      <c r="MGX97"/>
      <c r="MGY97"/>
      <c r="MGZ97"/>
      <c r="MHA97"/>
      <c r="MHB97"/>
      <c r="MHC97"/>
      <c r="MHD97"/>
      <c r="MHE97"/>
      <c r="MHF97"/>
      <c r="MHG97"/>
      <c r="MHH97"/>
      <c r="MHI97"/>
      <c r="MHJ97"/>
      <c r="MHK97"/>
      <c r="MHL97"/>
      <c r="MHM97"/>
      <c r="MHN97"/>
      <c r="MHO97"/>
      <c r="MHP97"/>
      <c r="MHQ97"/>
      <c r="MHR97"/>
      <c r="MHS97"/>
      <c r="MHT97"/>
      <c r="MHU97"/>
      <c r="MHV97"/>
      <c r="MHW97"/>
      <c r="MHX97"/>
      <c r="MHY97"/>
      <c r="MHZ97"/>
      <c r="MIA97"/>
      <c r="MIB97"/>
      <c r="MIC97"/>
      <c r="MID97"/>
      <c r="MIE97"/>
      <c r="MIF97"/>
      <c r="MIG97"/>
      <c r="MIH97"/>
      <c r="MII97"/>
      <c r="MIJ97"/>
      <c r="MIK97"/>
      <c r="MIL97"/>
      <c r="MIM97"/>
      <c r="MIN97"/>
      <c r="MIO97"/>
      <c r="MIP97"/>
      <c r="MIQ97"/>
      <c r="MIR97"/>
      <c r="MIS97"/>
      <c r="MIT97"/>
      <c r="MIU97"/>
      <c r="MIV97"/>
      <c r="MIW97"/>
      <c r="MIX97"/>
      <c r="MIY97"/>
      <c r="MIZ97"/>
      <c r="MJA97"/>
      <c r="MJB97"/>
      <c r="MJC97"/>
      <c r="MJD97"/>
      <c r="MJE97"/>
      <c r="MJF97"/>
      <c r="MJG97"/>
      <c r="MJH97"/>
      <c r="MJI97"/>
      <c r="MJJ97"/>
      <c r="MJK97"/>
      <c r="MJL97"/>
      <c r="MJM97"/>
      <c r="MJN97"/>
      <c r="MJO97"/>
      <c r="MJP97"/>
      <c r="MJQ97"/>
      <c r="MJR97"/>
      <c r="MJS97"/>
      <c r="MJT97"/>
      <c r="MJU97"/>
      <c r="MJV97"/>
      <c r="MJW97"/>
      <c r="MJX97"/>
      <c r="MJY97"/>
      <c r="MJZ97"/>
      <c r="MKA97"/>
      <c r="MKB97"/>
      <c r="MKC97"/>
      <c r="MKD97"/>
      <c r="MKE97"/>
      <c r="MKF97"/>
      <c r="MKG97"/>
      <c r="MKH97"/>
      <c r="MKI97"/>
      <c r="MKJ97"/>
      <c r="MKK97"/>
      <c r="MKL97"/>
      <c r="MKM97"/>
      <c r="MKN97"/>
      <c r="MKO97"/>
      <c r="MKP97"/>
      <c r="MKQ97"/>
      <c r="MKR97"/>
      <c r="MKS97"/>
      <c r="MKT97"/>
      <c r="MKU97"/>
      <c r="MKV97"/>
      <c r="MKW97"/>
      <c r="MKX97"/>
      <c r="MKY97"/>
      <c r="MKZ97"/>
      <c r="MLA97"/>
      <c r="MLB97"/>
      <c r="MLC97"/>
      <c r="MLD97"/>
      <c r="MLE97"/>
      <c r="MLF97"/>
      <c r="MLG97"/>
      <c r="MLH97"/>
      <c r="MLI97"/>
      <c r="MLJ97"/>
      <c r="MLK97"/>
      <c r="MLL97"/>
      <c r="MLM97"/>
      <c r="MLN97"/>
      <c r="MLO97"/>
      <c r="MLP97"/>
      <c r="MLQ97"/>
      <c r="MLR97"/>
      <c r="MLS97"/>
      <c r="MLT97"/>
      <c r="MLU97"/>
      <c r="MLV97"/>
      <c r="MLW97"/>
      <c r="MLX97"/>
      <c r="MLY97"/>
      <c r="MLZ97"/>
      <c r="MMA97"/>
      <c r="MMB97"/>
      <c r="MMC97"/>
      <c r="MMD97"/>
      <c r="MME97"/>
      <c r="MMF97"/>
      <c r="MMG97"/>
      <c r="MMH97"/>
      <c r="MMI97"/>
      <c r="MMJ97"/>
      <c r="MMK97"/>
      <c r="MML97"/>
      <c r="MMM97"/>
      <c r="MMN97"/>
      <c r="MMO97"/>
      <c r="MMP97"/>
      <c r="MMQ97"/>
      <c r="MMR97"/>
      <c r="MMS97"/>
      <c r="MMT97"/>
      <c r="MMU97"/>
      <c r="MMV97"/>
      <c r="MMW97"/>
      <c r="MMX97"/>
      <c r="MMY97"/>
      <c r="MMZ97"/>
      <c r="MNA97"/>
      <c r="MNB97"/>
      <c r="MNC97"/>
      <c r="MND97"/>
      <c r="MNE97"/>
      <c r="MNF97"/>
      <c r="MNG97"/>
      <c r="MNH97"/>
      <c r="MNI97"/>
      <c r="MNJ97"/>
      <c r="MNK97"/>
      <c r="MNL97"/>
      <c r="MNM97"/>
      <c r="MNN97"/>
      <c r="MNO97"/>
      <c r="MNP97"/>
      <c r="MNQ97"/>
      <c r="MNR97"/>
      <c r="MNS97"/>
      <c r="MNT97"/>
      <c r="MNU97"/>
      <c r="MNV97"/>
      <c r="MNW97"/>
      <c r="MNX97"/>
      <c r="MNY97"/>
      <c r="MNZ97"/>
      <c r="MOA97"/>
      <c r="MOB97"/>
      <c r="MOC97"/>
      <c r="MOD97"/>
      <c r="MOE97"/>
      <c r="MOF97"/>
      <c r="MOG97"/>
      <c r="MOH97"/>
      <c r="MOI97"/>
      <c r="MOJ97"/>
      <c r="MOK97"/>
      <c r="MOL97"/>
      <c r="MOM97"/>
      <c r="MON97"/>
      <c r="MOO97"/>
      <c r="MOP97"/>
      <c r="MOQ97"/>
      <c r="MOR97"/>
      <c r="MOS97"/>
      <c r="MOT97"/>
      <c r="MOU97"/>
      <c r="MOV97"/>
      <c r="MOW97"/>
      <c r="MOX97"/>
      <c r="MOY97"/>
      <c r="MOZ97"/>
      <c r="MPA97"/>
      <c r="MPB97"/>
      <c r="MPC97"/>
      <c r="MPD97"/>
      <c r="MPE97"/>
      <c r="MPF97"/>
      <c r="MPG97"/>
      <c r="MPH97"/>
      <c r="MPI97"/>
      <c r="MPJ97"/>
      <c r="MPK97"/>
      <c r="MPL97"/>
      <c r="MPM97"/>
      <c r="MPN97"/>
      <c r="MPO97"/>
      <c r="MPP97"/>
      <c r="MPQ97"/>
      <c r="MPR97"/>
      <c r="MPS97"/>
      <c r="MPT97"/>
      <c r="MPU97"/>
      <c r="MPV97"/>
      <c r="MPW97"/>
      <c r="MPX97"/>
      <c r="MPY97"/>
      <c r="MPZ97"/>
      <c r="MQA97"/>
      <c r="MQB97"/>
      <c r="MQC97"/>
      <c r="MQD97"/>
      <c r="MQE97"/>
      <c r="MQF97"/>
      <c r="MQG97"/>
      <c r="MQH97"/>
      <c r="MQI97"/>
      <c r="MQJ97"/>
      <c r="MQK97"/>
      <c r="MQL97"/>
      <c r="MQM97"/>
      <c r="MQN97"/>
      <c r="MQO97"/>
      <c r="MQP97"/>
      <c r="MQQ97"/>
      <c r="MQR97"/>
      <c r="MQS97"/>
      <c r="MQT97"/>
      <c r="MQU97"/>
      <c r="MQV97"/>
      <c r="MQW97"/>
      <c r="MQX97"/>
      <c r="MQY97"/>
      <c r="MQZ97"/>
      <c r="MRA97"/>
      <c r="MRB97"/>
      <c r="MRC97"/>
      <c r="MRD97"/>
      <c r="MRE97"/>
      <c r="MRF97"/>
      <c r="MRG97"/>
      <c r="MRH97"/>
      <c r="MRI97"/>
      <c r="MRJ97"/>
      <c r="MRK97"/>
      <c r="MRL97"/>
      <c r="MRM97"/>
      <c r="MRN97"/>
      <c r="MRO97"/>
      <c r="MRP97"/>
      <c r="MRQ97"/>
      <c r="MRR97"/>
      <c r="MRS97"/>
      <c r="MRT97"/>
      <c r="MRU97"/>
      <c r="MRV97"/>
      <c r="MRW97"/>
      <c r="MRX97"/>
      <c r="MRY97"/>
      <c r="MRZ97"/>
      <c r="MSA97"/>
      <c r="MSB97"/>
      <c r="MSC97"/>
      <c r="MSD97"/>
      <c r="MSE97"/>
      <c r="MSF97"/>
      <c r="MSG97"/>
      <c r="MSH97"/>
      <c r="MSI97"/>
      <c r="MSJ97"/>
      <c r="MSK97"/>
      <c r="MSL97"/>
      <c r="MSM97"/>
      <c r="MSN97"/>
      <c r="MSO97"/>
      <c r="MSP97"/>
      <c r="MSQ97"/>
      <c r="MSR97"/>
      <c r="MSS97"/>
      <c r="MST97"/>
      <c r="MSU97"/>
      <c r="MSV97"/>
      <c r="MSW97"/>
      <c r="MSX97"/>
      <c r="MSY97"/>
      <c r="MSZ97"/>
      <c r="MTA97"/>
      <c r="MTB97"/>
      <c r="MTC97"/>
      <c r="MTD97"/>
      <c r="MTE97"/>
      <c r="MTF97"/>
      <c r="MTG97"/>
      <c r="MTH97"/>
      <c r="MTI97"/>
      <c r="MTJ97"/>
      <c r="MTK97"/>
      <c r="MTL97"/>
      <c r="MTM97"/>
      <c r="MTN97"/>
      <c r="MTO97"/>
      <c r="MTP97"/>
      <c r="MTQ97"/>
      <c r="MTR97"/>
      <c r="MTS97"/>
      <c r="MTT97"/>
      <c r="MTU97"/>
      <c r="MTV97"/>
      <c r="MTW97"/>
      <c r="MTX97"/>
      <c r="MTY97"/>
      <c r="MTZ97"/>
      <c r="MUA97"/>
      <c r="MUB97"/>
      <c r="MUC97"/>
      <c r="MUD97"/>
      <c r="MUE97"/>
      <c r="MUF97"/>
      <c r="MUG97"/>
      <c r="MUH97"/>
      <c r="MUI97"/>
      <c r="MUJ97"/>
      <c r="MUK97"/>
      <c r="MUL97"/>
      <c r="MUM97"/>
      <c r="MUN97"/>
      <c r="MUO97"/>
      <c r="MUP97"/>
      <c r="MUQ97"/>
      <c r="MUR97"/>
      <c r="MUS97"/>
      <c r="MUT97"/>
      <c r="MUU97"/>
      <c r="MUV97"/>
      <c r="MUW97"/>
      <c r="MUX97"/>
      <c r="MUY97"/>
      <c r="MUZ97"/>
      <c r="MVA97"/>
      <c r="MVB97"/>
      <c r="MVC97"/>
      <c r="MVD97"/>
      <c r="MVE97"/>
      <c r="MVF97"/>
      <c r="MVG97"/>
      <c r="MVH97"/>
      <c r="MVI97"/>
      <c r="MVJ97"/>
      <c r="MVK97"/>
      <c r="MVL97"/>
      <c r="MVM97"/>
      <c r="MVN97"/>
      <c r="MVO97"/>
      <c r="MVP97"/>
      <c r="MVQ97"/>
      <c r="MVR97"/>
      <c r="MVS97"/>
      <c r="MVT97"/>
      <c r="MVU97"/>
      <c r="MVV97"/>
      <c r="MVW97"/>
      <c r="MVX97"/>
      <c r="MVY97"/>
      <c r="MVZ97"/>
      <c r="MWA97"/>
      <c r="MWB97"/>
      <c r="MWC97"/>
      <c r="MWD97"/>
      <c r="MWE97"/>
      <c r="MWF97"/>
      <c r="MWG97"/>
      <c r="MWH97"/>
      <c r="MWI97"/>
      <c r="MWJ97"/>
      <c r="MWK97"/>
      <c r="MWL97"/>
      <c r="MWM97"/>
      <c r="MWN97"/>
      <c r="MWO97"/>
      <c r="MWP97"/>
      <c r="MWQ97"/>
      <c r="MWR97"/>
      <c r="MWS97"/>
      <c r="MWT97"/>
      <c r="MWU97"/>
      <c r="MWV97"/>
      <c r="MWW97"/>
      <c r="MWX97"/>
      <c r="MWY97"/>
      <c r="MWZ97"/>
      <c r="MXA97"/>
      <c r="MXB97"/>
      <c r="MXC97"/>
      <c r="MXD97"/>
      <c r="MXE97"/>
      <c r="MXF97"/>
      <c r="MXG97"/>
      <c r="MXH97"/>
      <c r="MXI97"/>
      <c r="MXJ97"/>
      <c r="MXK97"/>
      <c r="MXL97"/>
      <c r="MXM97"/>
      <c r="MXN97"/>
      <c r="MXO97"/>
      <c r="MXP97"/>
      <c r="MXQ97"/>
      <c r="MXR97"/>
      <c r="MXS97"/>
      <c r="MXT97"/>
      <c r="MXU97"/>
      <c r="MXV97"/>
      <c r="MXW97"/>
      <c r="MXX97"/>
      <c r="MXY97"/>
      <c r="MXZ97"/>
      <c r="MYA97"/>
      <c r="MYB97"/>
      <c r="MYC97"/>
      <c r="MYD97"/>
      <c r="MYE97"/>
      <c r="MYF97"/>
      <c r="MYG97"/>
      <c r="MYH97"/>
      <c r="MYI97"/>
      <c r="MYJ97"/>
      <c r="MYK97"/>
      <c r="MYL97"/>
      <c r="MYM97"/>
      <c r="MYN97"/>
      <c r="MYO97"/>
      <c r="MYP97"/>
      <c r="MYQ97"/>
      <c r="MYR97"/>
      <c r="MYS97"/>
      <c r="MYT97"/>
      <c r="MYU97"/>
      <c r="MYV97"/>
      <c r="MYW97"/>
      <c r="MYX97"/>
      <c r="MYY97"/>
      <c r="MYZ97"/>
      <c r="MZA97"/>
      <c r="MZB97"/>
      <c r="MZC97"/>
      <c r="MZD97"/>
      <c r="MZE97"/>
      <c r="MZF97"/>
      <c r="MZG97"/>
      <c r="MZH97"/>
      <c r="MZI97"/>
      <c r="MZJ97"/>
      <c r="MZK97"/>
      <c r="MZL97"/>
      <c r="MZM97"/>
      <c r="MZN97"/>
      <c r="MZO97"/>
      <c r="MZP97"/>
      <c r="MZQ97"/>
      <c r="MZR97"/>
      <c r="MZS97"/>
      <c r="MZT97"/>
      <c r="MZU97"/>
      <c r="MZV97"/>
      <c r="MZW97"/>
      <c r="MZX97"/>
      <c r="MZY97"/>
      <c r="MZZ97"/>
      <c r="NAA97"/>
      <c r="NAB97"/>
      <c r="NAC97"/>
      <c r="NAD97"/>
      <c r="NAE97"/>
      <c r="NAF97"/>
      <c r="NAG97"/>
      <c r="NAH97"/>
      <c r="NAI97"/>
      <c r="NAJ97"/>
      <c r="NAK97"/>
      <c r="NAL97"/>
      <c r="NAM97"/>
      <c r="NAN97"/>
      <c r="NAO97"/>
      <c r="NAP97"/>
      <c r="NAQ97"/>
      <c r="NAR97"/>
      <c r="NAS97"/>
      <c r="NAT97"/>
      <c r="NAU97"/>
      <c r="NAV97"/>
      <c r="NAW97"/>
      <c r="NAX97"/>
      <c r="NAY97"/>
      <c r="NAZ97"/>
      <c r="NBA97"/>
      <c r="NBB97"/>
      <c r="NBC97"/>
      <c r="NBD97"/>
      <c r="NBE97"/>
      <c r="NBF97"/>
      <c r="NBG97"/>
      <c r="NBH97"/>
      <c r="NBI97"/>
      <c r="NBJ97"/>
      <c r="NBK97"/>
      <c r="NBL97"/>
      <c r="NBM97"/>
      <c r="NBN97"/>
      <c r="NBO97"/>
      <c r="NBP97"/>
      <c r="NBQ97"/>
      <c r="NBR97"/>
      <c r="NBS97"/>
      <c r="NBT97"/>
      <c r="NBU97"/>
      <c r="NBV97"/>
      <c r="NBW97"/>
      <c r="NBX97"/>
      <c r="NBY97"/>
      <c r="NBZ97"/>
      <c r="NCA97"/>
      <c r="NCB97"/>
      <c r="NCC97"/>
      <c r="NCD97"/>
      <c r="NCE97"/>
      <c r="NCF97"/>
      <c r="NCG97"/>
      <c r="NCH97"/>
      <c r="NCI97"/>
      <c r="NCJ97"/>
      <c r="NCK97"/>
      <c r="NCL97"/>
      <c r="NCM97"/>
      <c r="NCN97"/>
      <c r="NCO97"/>
      <c r="NCP97"/>
      <c r="NCQ97"/>
      <c r="NCR97"/>
      <c r="NCS97"/>
      <c r="NCT97"/>
      <c r="NCU97"/>
      <c r="NCV97"/>
      <c r="NCW97"/>
      <c r="NCX97"/>
      <c r="NCY97"/>
      <c r="NCZ97"/>
      <c r="NDA97"/>
      <c r="NDB97"/>
      <c r="NDC97"/>
      <c r="NDD97"/>
      <c r="NDE97"/>
      <c r="NDF97"/>
      <c r="NDG97"/>
      <c r="NDH97"/>
      <c r="NDI97"/>
      <c r="NDJ97"/>
      <c r="NDK97"/>
      <c r="NDL97"/>
      <c r="NDM97"/>
      <c r="NDN97"/>
      <c r="NDO97"/>
      <c r="NDP97"/>
      <c r="NDQ97"/>
      <c r="NDR97"/>
      <c r="NDS97"/>
      <c r="NDT97"/>
      <c r="NDU97"/>
      <c r="NDV97"/>
      <c r="NDW97"/>
      <c r="NDX97"/>
      <c r="NDY97"/>
      <c r="NDZ97"/>
      <c r="NEA97"/>
      <c r="NEB97"/>
      <c r="NEC97"/>
      <c r="NED97"/>
      <c r="NEE97"/>
      <c r="NEF97"/>
      <c r="NEG97"/>
      <c r="NEH97"/>
      <c r="NEI97"/>
      <c r="NEJ97"/>
      <c r="NEK97"/>
      <c r="NEL97"/>
      <c r="NEM97"/>
      <c r="NEN97"/>
      <c r="NEO97"/>
      <c r="NEP97"/>
      <c r="NEQ97"/>
      <c r="NER97"/>
      <c r="NES97"/>
      <c r="NET97"/>
      <c r="NEU97"/>
      <c r="NEV97"/>
      <c r="NEW97"/>
      <c r="NEX97"/>
      <c r="NEY97"/>
      <c r="NEZ97"/>
      <c r="NFA97"/>
      <c r="NFB97"/>
      <c r="NFC97"/>
      <c r="NFD97"/>
      <c r="NFE97"/>
      <c r="NFF97"/>
      <c r="NFG97"/>
      <c r="NFH97"/>
      <c r="NFI97"/>
      <c r="NFJ97"/>
      <c r="NFK97"/>
      <c r="NFL97"/>
      <c r="NFM97"/>
      <c r="NFN97"/>
      <c r="NFO97"/>
      <c r="NFP97"/>
      <c r="NFQ97"/>
      <c r="NFR97"/>
      <c r="NFS97"/>
      <c r="NFT97"/>
      <c r="NFU97"/>
      <c r="NFV97"/>
      <c r="NFW97"/>
      <c r="NFX97"/>
      <c r="NFY97"/>
      <c r="NFZ97"/>
      <c r="NGA97"/>
      <c r="NGB97"/>
      <c r="NGC97"/>
      <c r="NGD97"/>
      <c r="NGE97"/>
      <c r="NGF97"/>
      <c r="NGG97"/>
      <c r="NGH97"/>
      <c r="NGI97"/>
      <c r="NGJ97"/>
      <c r="NGK97"/>
      <c r="NGL97"/>
      <c r="NGM97"/>
      <c r="NGN97"/>
      <c r="NGO97"/>
      <c r="NGP97"/>
      <c r="NGQ97"/>
      <c r="NGR97"/>
      <c r="NGS97"/>
      <c r="NGT97"/>
      <c r="NGU97"/>
      <c r="NGV97"/>
      <c r="NGW97"/>
      <c r="NGX97"/>
      <c r="NGY97"/>
      <c r="NGZ97"/>
      <c r="NHA97"/>
      <c r="NHB97"/>
      <c r="NHC97"/>
      <c r="NHD97"/>
      <c r="NHE97"/>
      <c r="NHF97"/>
      <c r="NHG97"/>
      <c r="NHH97"/>
      <c r="NHI97"/>
      <c r="NHJ97"/>
      <c r="NHK97"/>
      <c r="NHL97"/>
      <c r="NHM97"/>
      <c r="NHN97"/>
      <c r="NHO97"/>
      <c r="NHP97"/>
      <c r="NHQ97"/>
      <c r="NHR97"/>
      <c r="NHS97"/>
      <c r="NHT97"/>
      <c r="NHU97"/>
      <c r="NHV97"/>
      <c r="NHW97"/>
      <c r="NHX97"/>
      <c r="NHY97"/>
      <c r="NHZ97"/>
      <c r="NIA97"/>
      <c r="NIB97"/>
      <c r="NIC97"/>
      <c r="NID97"/>
      <c r="NIE97"/>
      <c r="NIF97"/>
      <c r="NIG97"/>
      <c r="NIH97"/>
      <c r="NII97"/>
      <c r="NIJ97"/>
      <c r="NIK97"/>
      <c r="NIL97"/>
      <c r="NIM97"/>
      <c r="NIN97"/>
      <c r="NIO97"/>
      <c r="NIP97"/>
      <c r="NIQ97"/>
      <c r="NIR97"/>
      <c r="NIS97"/>
      <c r="NIT97"/>
      <c r="NIU97"/>
      <c r="NIV97"/>
      <c r="NIW97"/>
      <c r="NIX97"/>
      <c r="NIY97"/>
      <c r="NIZ97"/>
      <c r="NJA97"/>
      <c r="NJB97"/>
      <c r="NJC97"/>
      <c r="NJD97"/>
      <c r="NJE97"/>
      <c r="NJF97"/>
      <c r="NJG97"/>
      <c r="NJH97"/>
      <c r="NJI97"/>
      <c r="NJJ97"/>
      <c r="NJK97"/>
      <c r="NJL97"/>
      <c r="NJM97"/>
      <c r="NJN97"/>
      <c r="NJO97"/>
      <c r="NJP97"/>
      <c r="NJQ97"/>
      <c r="NJR97"/>
      <c r="NJS97"/>
      <c r="NJT97"/>
      <c r="NJU97"/>
      <c r="NJV97"/>
      <c r="NJW97"/>
      <c r="NJX97"/>
      <c r="NJY97"/>
      <c r="NJZ97"/>
      <c r="NKA97"/>
      <c r="NKB97"/>
      <c r="NKC97"/>
      <c r="NKD97"/>
      <c r="NKE97"/>
      <c r="NKF97"/>
      <c r="NKG97"/>
      <c r="NKH97"/>
      <c r="NKI97"/>
      <c r="NKJ97"/>
      <c r="NKK97"/>
      <c r="NKL97"/>
      <c r="NKM97"/>
      <c r="NKN97"/>
      <c r="NKO97"/>
      <c r="NKP97"/>
      <c r="NKQ97"/>
      <c r="NKR97"/>
      <c r="NKS97"/>
      <c r="NKT97"/>
      <c r="NKU97"/>
      <c r="NKV97"/>
      <c r="NKW97"/>
      <c r="NKX97"/>
      <c r="NKY97"/>
      <c r="NKZ97"/>
      <c r="NLA97"/>
      <c r="NLB97"/>
      <c r="NLC97"/>
      <c r="NLD97"/>
      <c r="NLE97"/>
      <c r="NLF97"/>
      <c r="NLG97"/>
      <c r="NLH97"/>
      <c r="NLI97"/>
      <c r="NLJ97"/>
      <c r="NLK97"/>
      <c r="NLL97"/>
      <c r="NLM97"/>
      <c r="NLN97"/>
      <c r="NLO97"/>
      <c r="NLP97"/>
      <c r="NLQ97"/>
      <c r="NLR97"/>
      <c r="NLS97"/>
      <c r="NLT97"/>
      <c r="NLU97"/>
      <c r="NLV97"/>
      <c r="NLW97"/>
      <c r="NLX97"/>
      <c r="NLY97"/>
      <c r="NLZ97"/>
      <c r="NMA97"/>
      <c r="NMB97"/>
      <c r="NMC97"/>
      <c r="NMD97"/>
      <c r="NME97"/>
      <c r="NMF97"/>
      <c r="NMG97"/>
      <c r="NMH97"/>
      <c r="NMI97"/>
      <c r="NMJ97"/>
      <c r="NMK97"/>
      <c r="NML97"/>
      <c r="NMM97"/>
      <c r="NMN97"/>
      <c r="NMO97"/>
      <c r="NMP97"/>
      <c r="NMQ97"/>
      <c r="NMR97"/>
      <c r="NMS97"/>
      <c r="NMT97"/>
      <c r="NMU97"/>
      <c r="NMV97"/>
      <c r="NMW97"/>
      <c r="NMX97"/>
      <c r="NMY97"/>
      <c r="NMZ97"/>
      <c r="NNA97"/>
      <c r="NNB97"/>
      <c r="NNC97"/>
      <c r="NND97"/>
      <c r="NNE97"/>
      <c r="NNF97"/>
      <c r="NNG97"/>
      <c r="NNH97"/>
      <c r="NNI97"/>
      <c r="NNJ97"/>
      <c r="NNK97"/>
      <c r="NNL97"/>
      <c r="NNM97"/>
      <c r="NNN97"/>
      <c r="NNO97"/>
      <c r="NNP97"/>
      <c r="NNQ97"/>
      <c r="NNR97"/>
      <c r="NNS97"/>
      <c r="NNT97"/>
      <c r="NNU97"/>
      <c r="NNV97"/>
      <c r="NNW97"/>
      <c r="NNX97"/>
      <c r="NNY97"/>
      <c r="NNZ97"/>
      <c r="NOA97"/>
      <c r="NOB97"/>
      <c r="NOC97"/>
      <c r="NOD97"/>
      <c r="NOE97"/>
      <c r="NOF97"/>
      <c r="NOG97"/>
      <c r="NOH97"/>
      <c r="NOI97"/>
      <c r="NOJ97"/>
      <c r="NOK97"/>
      <c r="NOL97"/>
      <c r="NOM97"/>
      <c r="NON97"/>
      <c r="NOO97"/>
      <c r="NOP97"/>
      <c r="NOQ97"/>
      <c r="NOR97"/>
      <c r="NOS97"/>
      <c r="NOT97"/>
      <c r="NOU97"/>
      <c r="NOV97"/>
      <c r="NOW97"/>
      <c r="NOX97"/>
      <c r="NOY97"/>
      <c r="NOZ97"/>
      <c r="NPA97"/>
      <c r="NPB97"/>
      <c r="NPC97"/>
      <c r="NPD97"/>
      <c r="NPE97"/>
      <c r="NPF97"/>
      <c r="NPG97"/>
      <c r="NPH97"/>
      <c r="NPI97"/>
      <c r="NPJ97"/>
      <c r="NPK97"/>
      <c r="NPL97"/>
      <c r="NPM97"/>
      <c r="NPN97"/>
      <c r="NPO97"/>
      <c r="NPP97"/>
      <c r="NPQ97"/>
      <c r="NPR97"/>
      <c r="NPS97"/>
      <c r="NPT97"/>
      <c r="NPU97"/>
      <c r="NPV97"/>
      <c r="NPW97"/>
      <c r="NPX97"/>
      <c r="NPY97"/>
      <c r="NPZ97"/>
      <c r="NQA97"/>
      <c r="NQB97"/>
      <c r="NQC97"/>
      <c r="NQD97"/>
      <c r="NQE97"/>
      <c r="NQF97"/>
      <c r="NQG97"/>
      <c r="NQH97"/>
      <c r="NQI97"/>
      <c r="NQJ97"/>
      <c r="NQK97"/>
      <c r="NQL97"/>
      <c r="NQM97"/>
      <c r="NQN97"/>
      <c r="NQO97"/>
      <c r="NQP97"/>
      <c r="NQQ97"/>
      <c r="NQR97"/>
      <c r="NQS97"/>
      <c r="NQT97"/>
      <c r="NQU97"/>
      <c r="NQV97"/>
      <c r="NQW97"/>
      <c r="NQX97"/>
      <c r="NQY97"/>
      <c r="NQZ97"/>
      <c r="NRA97"/>
      <c r="NRB97"/>
      <c r="NRC97"/>
      <c r="NRD97"/>
      <c r="NRE97"/>
      <c r="NRF97"/>
      <c r="NRG97"/>
      <c r="NRH97"/>
      <c r="NRI97"/>
      <c r="NRJ97"/>
      <c r="NRK97"/>
      <c r="NRL97"/>
      <c r="NRM97"/>
      <c r="NRN97"/>
      <c r="NRO97"/>
      <c r="NRP97"/>
      <c r="NRQ97"/>
      <c r="NRR97"/>
      <c r="NRS97"/>
      <c r="NRT97"/>
      <c r="NRU97"/>
      <c r="NRV97"/>
      <c r="NRW97"/>
      <c r="NRX97"/>
      <c r="NRY97"/>
      <c r="NRZ97"/>
      <c r="NSA97"/>
      <c r="NSB97"/>
      <c r="NSC97"/>
      <c r="NSD97"/>
      <c r="NSE97"/>
      <c r="NSF97"/>
      <c r="NSG97"/>
      <c r="NSH97"/>
      <c r="NSI97"/>
      <c r="NSJ97"/>
      <c r="NSK97"/>
      <c r="NSL97"/>
      <c r="NSM97"/>
      <c r="NSN97"/>
      <c r="NSO97"/>
      <c r="NSP97"/>
      <c r="NSQ97"/>
      <c r="NSR97"/>
      <c r="NSS97"/>
      <c r="NST97"/>
      <c r="NSU97"/>
      <c r="NSV97"/>
      <c r="NSW97"/>
      <c r="NSX97"/>
      <c r="NSY97"/>
      <c r="NSZ97"/>
      <c r="NTA97"/>
      <c r="NTB97"/>
      <c r="NTC97"/>
      <c r="NTD97"/>
      <c r="NTE97"/>
      <c r="NTF97"/>
      <c r="NTG97"/>
      <c r="NTH97"/>
      <c r="NTI97"/>
      <c r="NTJ97"/>
      <c r="NTK97"/>
      <c r="NTL97"/>
      <c r="NTM97"/>
      <c r="NTN97"/>
      <c r="NTO97"/>
      <c r="NTP97"/>
      <c r="NTQ97"/>
      <c r="NTR97"/>
      <c r="NTS97"/>
      <c r="NTT97"/>
      <c r="NTU97"/>
      <c r="NTV97"/>
      <c r="NTW97"/>
      <c r="NTX97"/>
      <c r="NTY97"/>
      <c r="NTZ97"/>
      <c r="NUA97"/>
      <c r="NUB97"/>
      <c r="NUC97"/>
      <c r="NUD97"/>
      <c r="NUE97"/>
      <c r="NUF97"/>
      <c r="NUG97"/>
      <c r="NUH97"/>
      <c r="NUI97"/>
      <c r="NUJ97"/>
      <c r="NUK97"/>
      <c r="NUL97"/>
      <c r="NUM97"/>
      <c r="NUN97"/>
      <c r="NUO97"/>
      <c r="NUP97"/>
      <c r="NUQ97"/>
      <c r="NUR97"/>
      <c r="NUS97"/>
      <c r="NUT97"/>
      <c r="NUU97"/>
      <c r="NUV97"/>
      <c r="NUW97"/>
      <c r="NUX97"/>
      <c r="NUY97"/>
      <c r="NUZ97"/>
      <c r="NVA97"/>
      <c r="NVB97"/>
      <c r="NVC97"/>
      <c r="NVD97"/>
      <c r="NVE97"/>
      <c r="NVF97"/>
      <c r="NVG97"/>
      <c r="NVH97"/>
      <c r="NVI97"/>
      <c r="NVJ97"/>
      <c r="NVK97"/>
      <c r="NVL97"/>
      <c r="NVM97"/>
      <c r="NVN97"/>
      <c r="NVO97"/>
      <c r="NVP97"/>
      <c r="NVQ97"/>
      <c r="NVR97"/>
      <c r="NVS97"/>
      <c r="NVT97"/>
      <c r="NVU97"/>
      <c r="NVV97"/>
      <c r="NVW97"/>
      <c r="NVX97"/>
      <c r="NVY97"/>
      <c r="NVZ97"/>
      <c r="NWA97"/>
      <c r="NWB97"/>
      <c r="NWC97"/>
      <c r="NWD97"/>
      <c r="NWE97"/>
      <c r="NWF97"/>
      <c r="NWG97"/>
      <c r="NWH97"/>
      <c r="NWI97"/>
      <c r="NWJ97"/>
      <c r="NWK97"/>
      <c r="NWL97"/>
      <c r="NWM97"/>
      <c r="NWN97"/>
      <c r="NWO97"/>
      <c r="NWP97"/>
      <c r="NWQ97"/>
      <c r="NWR97"/>
      <c r="NWS97"/>
      <c r="NWT97"/>
      <c r="NWU97"/>
      <c r="NWV97"/>
      <c r="NWW97"/>
      <c r="NWX97"/>
      <c r="NWY97"/>
      <c r="NWZ97"/>
      <c r="NXA97"/>
      <c r="NXB97"/>
      <c r="NXC97"/>
      <c r="NXD97"/>
      <c r="NXE97"/>
      <c r="NXF97"/>
      <c r="NXG97"/>
      <c r="NXH97"/>
      <c r="NXI97"/>
      <c r="NXJ97"/>
      <c r="NXK97"/>
      <c r="NXL97"/>
      <c r="NXM97"/>
      <c r="NXN97"/>
      <c r="NXO97"/>
      <c r="NXP97"/>
      <c r="NXQ97"/>
      <c r="NXR97"/>
      <c r="NXS97"/>
      <c r="NXT97"/>
      <c r="NXU97"/>
      <c r="NXV97"/>
      <c r="NXW97"/>
      <c r="NXX97"/>
      <c r="NXY97"/>
      <c r="NXZ97"/>
      <c r="NYA97"/>
      <c r="NYB97"/>
      <c r="NYC97"/>
      <c r="NYD97"/>
      <c r="NYE97"/>
      <c r="NYF97"/>
      <c r="NYG97"/>
      <c r="NYH97"/>
      <c r="NYI97"/>
      <c r="NYJ97"/>
      <c r="NYK97"/>
      <c r="NYL97"/>
      <c r="NYM97"/>
      <c r="NYN97"/>
      <c r="NYO97"/>
      <c r="NYP97"/>
      <c r="NYQ97"/>
      <c r="NYR97"/>
      <c r="NYS97"/>
      <c r="NYT97"/>
      <c r="NYU97"/>
      <c r="NYV97"/>
      <c r="NYW97"/>
      <c r="NYX97"/>
      <c r="NYY97"/>
      <c r="NYZ97"/>
      <c r="NZA97"/>
      <c r="NZB97"/>
      <c r="NZC97"/>
      <c r="NZD97"/>
      <c r="NZE97"/>
      <c r="NZF97"/>
      <c r="NZG97"/>
      <c r="NZH97"/>
      <c r="NZI97"/>
      <c r="NZJ97"/>
      <c r="NZK97"/>
      <c r="NZL97"/>
      <c r="NZM97"/>
      <c r="NZN97"/>
      <c r="NZO97"/>
      <c r="NZP97"/>
      <c r="NZQ97"/>
      <c r="NZR97"/>
      <c r="NZS97"/>
      <c r="NZT97"/>
      <c r="NZU97"/>
      <c r="NZV97"/>
      <c r="NZW97"/>
      <c r="NZX97"/>
      <c r="NZY97"/>
      <c r="NZZ97"/>
      <c r="OAA97"/>
      <c r="OAB97"/>
      <c r="OAC97"/>
      <c r="OAD97"/>
      <c r="OAE97"/>
      <c r="OAF97"/>
      <c r="OAG97"/>
      <c r="OAH97"/>
      <c r="OAI97"/>
      <c r="OAJ97"/>
      <c r="OAK97"/>
      <c r="OAL97"/>
      <c r="OAM97"/>
      <c r="OAN97"/>
      <c r="OAO97"/>
      <c r="OAP97"/>
      <c r="OAQ97"/>
      <c r="OAR97"/>
      <c r="OAS97"/>
      <c r="OAT97"/>
      <c r="OAU97"/>
      <c r="OAV97"/>
      <c r="OAW97"/>
      <c r="OAX97"/>
      <c r="OAY97"/>
      <c r="OAZ97"/>
      <c r="OBA97"/>
      <c r="OBB97"/>
      <c r="OBC97"/>
      <c r="OBD97"/>
      <c r="OBE97"/>
      <c r="OBF97"/>
      <c r="OBG97"/>
      <c r="OBH97"/>
      <c r="OBI97"/>
      <c r="OBJ97"/>
      <c r="OBK97"/>
      <c r="OBL97"/>
      <c r="OBM97"/>
      <c r="OBN97"/>
      <c r="OBO97"/>
      <c r="OBP97"/>
      <c r="OBQ97"/>
      <c r="OBR97"/>
      <c r="OBS97"/>
      <c r="OBT97"/>
      <c r="OBU97"/>
      <c r="OBV97"/>
      <c r="OBW97"/>
      <c r="OBX97"/>
      <c r="OBY97"/>
      <c r="OBZ97"/>
      <c r="OCA97"/>
      <c r="OCB97"/>
      <c r="OCC97"/>
      <c r="OCD97"/>
      <c r="OCE97"/>
      <c r="OCF97"/>
      <c r="OCG97"/>
      <c r="OCH97"/>
      <c r="OCI97"/>
      <c r="OCJ97"/>
      <c r="OCK97"/>
      <c r="OCL97"/>
      <c r="OCM97"/>
      <c r="OCN97"/>
      <c r="OCO97"/>
      <c r="OCP97"/>
      <c r="OCQ97"/>
      <c r="OCR97"/>
      <c r="OCS97"/>
      <c r="OCT97"/>
      <c r="OCU97"/>
      <c r="OCV97"/>
      <c r="OCW97"/>
      <c r="OCX97"/>
      <c r="OCY97"/>
      <c r="OCZ97"/>
      <c r="ODA97"/>
      <c r="ODB97"/>
      <c r="ODC97"/>
      <c r="ODD97"/>
      <c r="ODE97"/>
      <c r="ODF97"/>
      <c r="ODG97"/>
      <c r="ODH97"/>
      <c r="ODI97"/>
      <c r="ODJ97"/>
      <c r="ODK97"/>
      <c r="ODL97"/>
      <c r="ODM97"/>
      <c r="ODN97"/>
      <c r="ODO97"/>
      <c r="ODP97"/>
      <c r="ODQ97"/>
      <c r="ODR97"/>
      <c r="ODS97"/>
      <c r="ODT97"/>
      <c r="ODU97"/>
      <c r="ODV97"/>
      <c r="ODW97"/>
      <c r="ODX97"/>
      <c r="ODY97"/>
      <c r="ODZ97"/>
      <c r="OEA97"/>
      <c r="OEB97"/>
      <c r="OEC97"/>
      <c r="OED97"/>
      <c r="OEE97"/>
      <c r="OEF97"/>
      <c r="OEG97"/>
      <c r="OEH97"/>
      <c r="OEI97"/>
      <c r="OEJ97"/>
      <c r="OEK97"/>
      <c r="OEL97"/>
      <c r="OEM97"/>
      <c r="OEN97"/>
      <c r="OEO97"/>
      <c r="OEP97"/>
      <c r="OEQ97"/>
      <c r="OER97"/>
      <c r="OES97"/>
      <c r="OET97"/>
      <c r="OEU97"/>
      <c r="OEV97"/>
      <c r="OEW97"/>
      <c r="OEX97"/>
      <c r="OEY97"/>
      <c r="OEZ97"/>
      <c r="OFA97"/>
      <c r="OFB97"/>
      <c r="OFC97"/>
      <c r="OFD97"/>
      <c r="OFE97"/>
      <c r="OFF97"/>
      <c r="OFG97"/>
      <c r="OFH97"/>
      <c r="OFI97"/>
      <c r="OFJ97"/>
      <c r="OFK97"/>
      <c r="OFL97"/>
      <c r="OFM97"/>
      <c r="OFN97"/>
      <c r="OFO97"/>
      <c r="OFP97"/>
      <c r="OFQ97"/>
      <c r="OFR97"/>
      <c r="OFS97"/>
      <c r="OFT97"/>
      <c r="OFU97"/>
      <c r="OFV97"/>
      <c r="OFW97"/>
      <c r="OFX97"/>
      <c r="OFY97"/>
      <c r="OFZ97"/>
      <c r="OGA97"/>
      <c r="OGB97"/>
      <c r="OGC97"/>
      <c r="OGD97"/>
      <c r="OGE97"/>
      <c r="OGF97"/>
      <c r="OGG97"/>
      <c r="OGH97"/>
      <c r="OGI97"/>
      <c r="OGJ97"/>
      <c r="OGK97"/>
      <c r="OGL97"/>
      <c r="OGM97"/>
      <c r="OGN97"/>
      <c r="OGO97"/>
      <c r="OGP97"/>
      <c r="OGQ97"/>
      <c r="OGR97"/>
      <c r="OGS97"/>
      <c r="OGT97"/>
      <c r="OGU97"/>
      <c r="OGV97"/>
      <c r="OGW97"/>
      <c r="OGX97"/>
      <c r="OGY97"/>
      <c r="OGZ97"/>
      <c r="OHA97"/>
      <c r="OHB97"/>
      <c r="OHC97"/>
      <c r="OHD97"/>
      <c r="OHE97"/>
      <c r="OHF97"/>
      <c r="OHG97"/>
      <c r="OHH97"/>
      <c r="OHI97"/>
      <c r="OHJ97"/>
      <c r="OHK97"/>
      <c r="OHL97"/>
      <c r="OHM97"/>
      <c r="OHN97"/>
      <c r="OHO97"/>
      <c r="OHP97"/>
      <c r="OHQ97"/>
      <c r="OHR97"/>
      <c r="OHS97"/>
      <c r="OHT97"/>
      <c r="OHU97"/>
      <c r="OHV97"/>
      <c r="OHW97"/>
      <c r="OHX97"/>
      <c r="OHY97"/>
      <c r="OHZ97"/>
      <c r="OIA97"/>
      <c r="OIB97"/>
      <c r="OIC97"/>
      <c r="OID97"/>
      <c r="OIE97"/>
      <c r="OIF97"/>
      <c r="OIG97"/>
      <c r="OIH97"/>
      <c r="OII97"/>
      <c r="OIJ97"/>
      <c r="OIK97"/>
      <c r="OIL97"/>
      <c r="OIM97"/>
      <c r="OIN97"/>
      <c r="OIO97"/>
      <c r="OIP97"/>
      <c r="OIQ97"/>
      <c r="OIR97"/>
      <c r="OIS97"/>
      <c r="OIT97"/>
      <c r="OIU97"/>
      <c r="OIV97"/>
      <c r="OIW97"/>
      <c r="OIX97"/>
      <c r="OIY97"/>
      <c r="OIZ97"/>
      <c r="OJA97"/>
      <c r="OJB97"/>
      <c r="OJC97"/>
      <c r="OJD97"/>
      <c r="OJE97"/>
      <c r="OJF97"/>
      <c r="OJG97"/>
      <c r="OJH97"/>
      <c r="OJI97"/>
      <c r="OJJ97"/>
      <c r="OJK97"/>
      <c r="OJL97"/>
      <c r="OJM97"/>
      <c r="OJN97"/>
      <c r="OJO97"/>
      <c r="OJP97"/>
      <c r="OJQ97"/>
      <c r="OJR97"/>
      <c r="OJS97"/>
      <c r="OJT97"/>
      <c r="OJU97"/>
      <c r="OJV97"/>
      <c r="OJW97"/>
      <c r="OJX97"/>
      <c r="OJY97"/>
      <c r="OJZ97"/>
      <c r="OKA97"/>
      <c r="OKB97"/>
      <c r="OKC97"/>
      <c r="OKD97"/>
      <c r="OKE97"/>
      <c r="OKF97"/>
      <c r="OKG97"/>
      <c r="OKH97"/>
      <c r="OKI97"/>
      <c r="OKJ97"/>
      <c r="OKK97"/>
      <c r="OKL97"/>
      <c r="OKM97"/>
      <c r="OKN97"/>
      <c r="OKO97"/>
      <c r="OKP97"/>
      <c r="OKQ97"/>
      <c r="OKR97"/>
      <c r="OKS97"/>
      <c r="OKT97"/>
      <c r="OKU97"/>
      <c r="OKV97"/>
      <c r="OKW97"/>
      <c r="OKX97"/>
      <c r="OKY97"/>
      <c r="OKZ97"/>
      <c r="OLA97"/>
      <c r="OLB97"/>
      <c r="OLC97"/>
      <c r="OLD97"/>
      <c r="OLE97"/>
      <c r="OLF97"/>
      <c r="OLG97"/>
      <c r="OLH97"/>
      <c r="OLI97"/>
      <c r="OLJ97"/>
      <c r="OLK97"/>
      <c r="OLL97"/>
      <c r="OLM97"/>
      <c r="OLN97"/>
      <c r="OLO97"/>
      <c r="OLP97"/>
      <c r="OLQ97"/>
      <c r="OLR97"/>
      <c r="OLS97"/>
      <c r="OLT97"/>
      <c r="OLU97"/>
      <c r="OLV97"/>
      <c r="OLW97"/>
      <c r="OLX97"/>
      <c r="OLY97"/>
      <c r="OLZ97"/>
      <c r="OMA97"/>
      <c r="OMB97"/>
      <c r="OMC97"/>
      <c r="OMD97"/>
      <c r="OME97"/>
      <c r="OMF97"/>
      <c r="OMG97"/>
      <c r="OMH97"/>
      <c r="OMI97"/>
      <c r="OMJ97"/>
      <c r="OMK97"/>
      <c r="OML97"/>
      <c r="OMM97"/>
      <c r="OMN97"/>
      <c r="OMO97"/>
      <c r="OMP97"/>
      <c r="OMQ97"/>
      <c r="OMR97"/>
      <c r="OMS97"/>
      <c r="OMT97"/>
      <c r="OMU97"/>
      <c r="OMV97"/>
      <c r="OMW97"/>
      <c r="OMX97"/>
      <c r="OMY97"/>
      <c r="OMZ97"/>
      <c r="ONA97"/>
      <c r="ONB97"/>
      <c r="ONC97"/>
      <c r="OND97"/>
      <c r="ONE97"/>
      <c r="ONF97"/>
      <c r="ONG97"/>
      <c r="ONH97"/>
      <c r="ONI97"/>
      <c r="ONJ97"/>
      <c r="ONK97"/>
      <c r="ONL97"/>
      <c r="ONM97"/>
      <c r="ONN97"/>
      <c r="ONO97"/>
      <c r="ONP97"/>
      <c r="ONQ97"/>
      <c r="ONR97"/>
      <c r="ONS97"/>
      <c r="ONT97"/>
      <c r="ONU97"/>
      <c r="ONV97"/>
      <c r="ONW97"/>
      <c r="ONX97"/>
      <c r="ONY97"/>
      <c r="ONZ97"/>
      <c r="OOA97"/>
      <c r="OOB97"/>
      <c r="OOC97"/>
      <c r="OOD97"/>
      <c r="OOE97"/>
      <c r="OOF97"/>
      <c r="OOG97"/>
      <c r="OOH97"/>
      <c r="OOI97"/>
      <c r="OOJ97"/>
      <c r="OOK97"/>
      <c r="OOL97"/>
      <c r="OOM97"/>
      <c r="OON97"/>
      <c r="OOO97"/>
      <c r="OOP97"/>
      <c r="OOQ97"/>
      <c r="OOR97"/>
      <c r="OOS97"/>
      <c r="OOT97"/>
      <c r="OOU97"/>
      <c r="OOV97"/>
      <c r="OOW97"/>
      <c r="OOX97"/>
      <c r="OOY97"/>
      <c r="OOZ97"/>
      <c r="OPA97"/>
      <c r="OPB97"/>
      <c r="OPC97"/>
      <c r="OPD97"/>
      <c r="OPE97"/>
      <c r="OPF97"/>
      <c r="OPG97"/>
      <c r="OPH97"/>
      <c r="OPI97"/>
      <c r="OPJ97"/>
      <c r="OPK97"/>
      <c r="OPL97"/>
      <c r="OPM97"/>
      <c r="OPN97"/>
      <c r="OPO97"/>
      <c r="OPP97"/>
      <c r="OPQ97"/>
      <c r="OPR97"/>
      <c r="OPS97"/>
      <c r="OPT97"/>
      <c r="OPU97"/>
      <c r="OPV97"/>
      <c r="OPW97"/>
      <c r="OPX97"/>
      <c r="OPY97"/>
      <c r="OPZ97"/>
      <c r="OQA97"/>
      <c r="OQB97"/>
      <c r="OQC97"/>
      <c r="OQD97"/>
      <c r="OQE97"/>
      <c r="OQF97"/>
      <c r="OQG97"/>
      <c r="OQH97"/>
      <c r="OQI97"/>
      <c r="OQJ97"/>
      <c r="OQK97"/>
      <c r="OQL97"/>
      <c r="OQM97"/>
      <c r="OQN97"/>
      <c r="OQO97"/>
      <c r="OQP97"/>
      <c r="OQQ97"/>
      <c r="OQR97"/>
      <c r="OQS97"/>
      <c r="OQT97"/>
      <c r="OQU97"/>
      <c r="OQV97"/>
      <c r="OQW97"/>
      <c r="OQX97"/>
      <c r="OQY97"/>
      <c r="OQZ97"/>
      <c r="ORA97"/>
      <c r="ORB97"/>
      <c r="ORC97"/>
      <c r="ORD97"/>
      <c r="ORE97"/>
      <c r="ORF97"/>
      <c r="ORG97"/>
      <c r="ORH97"/>
      <c r="ORI97"/>
      <c r="ORJ97"/>
      <c r="ORK97"/>
      <c r="ORL97"/>
      <c r="ORM97"/>
      <c r="ORN97"/>
      <c r="ORO97"/>
      <c r="ORP97"/>
      <c r="ORQ97"/>
      <c r="ORR97"/>
      <c r="ORS97"/>
      <c r="ORT97"/>
      <c r="ORU97"/>
      <c r="ORV97"/>
      <c r="ORW97"/>
      <c r="ORX97"/>
      <c r="ORY97"/>
      <c r="ORZ97"/>
      <c r="OSA97"/>
      <c r="OSB97"/>
      <c r="OSC97"/>
      <c r="OSD97"/>
      <c r="OSE97"/>
      <c r="OSF97"/>
      <c r="OSG97"/>
      <c r="OSH97"/>
      <c r="OSI97"/>
      <c r="OSJ97"/>
      <c r="OSK97"/>
      <c r="OSL97"/>
      <c r="OSM97"/>
      <c r="OSN97"/>
      <c r="OSO97"/>
      <c r="OSP97"/>
      <c r="OSQ97"/>
      <c r="OSR97"/>
      <c r="OSS97"/>
      <c r="OST97"/>
      <c r="OSU97"/>
      <c r="OSV97"/>
      <c r="OSW97"/>
      <c r="OSX97"/>
      <c r="OSY97"/>
      <c r="OSZ97"/>
      <c r="OTA97"/>
      <c r="OTB97"/>
      <c r="OTC97"/>
      <c r="OTD97"/>
      <c r="OTE97"/>
      <c r="OTF97"/>
      <c r="OTG97"/>
      <c r="OTH97"/>
      <c r="OTI97"/>
      <c r="OTJ97"/>
      <c r="OTK97"/>
      <c r="OTL97"/>
      <c r="OTM97"/>
      <c r="OTN97"/>
      <c r="OTO97"/>
      <c r="OTP97"/>
      <c r="OTQ97"/>
      <c r="OTR97"/>
      <c r="OTS97"/>
      <c r="OTT97"/>
      <c r="OTU97"/>
      <c r="OTV97"/>
      <c r="OTW97"/>
      <c r="OTX97"/>
      <c r="OTY97"/>
      <c r="OTZ97"/>
      <c r="OUA97"/>
      <c r="OUB97"/>
      <c r="OUC97"/>
      <c r="OUD97"/>
      <c r="OUE97"/>
      <c r="OUF97"/>
      <c r="OUG97"/>
      <c r="OUH97"/>
      <c r="OUI97"/>
      <c r="OUJ97"/>
      <c r="OUK97"/>
      <c r="OUL97"/>
      <c r="OUM97"/>
      <c r="OUN97"/>
      <c r="OUO97"/>
      <c r="OUP97"/>
      <c r="OUQ97"/>
      <c r="OUR97"/>
      <c r="OUS97"/>
      <c r="OUT97"/>
      <c r="OUU97"/>
      <c r="OUV97"/>
      <c r="OUW97"/>
      <c r="OUX97"/>
      <c r="OUY97"/>
      <c r="OUZ97"/>
      <c r="OVA97"/>
      <c r="OVB97"/>
      <c r="OVC97"/>
      <c r="OVD97"/>
      <c r="OVE97"/>
      <c r="OVF97"/>
      <c r="OVG97"/>
      <c r="OVH97"/>
      <c r="OVI97"/>
      <c r="OVJ97"/>
      <c r="OVK97"/>
      <c r="OVL97"/>
      <c r="OVM97"/>
      <c r="OVN97"/>
      <c r="OVO97"/>
      <c r="OVP97"/>
      <c r="OVQ97"/>
      <c r="OVR97"/>
      <c r="OVS97"/>
      <c r="OVT97"/>
      <c r="OVU97"/>
      <c r="OVV97"/>
      <c r="OVW97"/>
      <c r="OVX97"/>
      <c r="OVY97"/>
      <c r="OVZ97"/>
      <c r="OWA97"/>
      <c r="OWB97"/>
      <c r="OWC97"/>
      <c r="OWD97"/>
      <c r="OWE97"/>
      <c r="OWF97"/>
      <c r="OWG97"/>
      <c r="OWH97"/>
      <c r="OWI97"/>
      <c r="OWJ97"/>
      <c r="OWK97"/>
      <c r="OWL97"/>
      <c r="OWM97"/>
      <c r="OWN97"/>
      <c r="OWO97"/>
      <c r="OWP97"/>
      <c r="OWQ97"/>
      <c r="OWR97"/>
      <c r="OWS97"/>
      <c r="OWT97"/>
      <c r="OWU97"/>
      <c r="OWV97"/>
      <c r="OWW97"/>
      <c r="OWX97"/>
      <c r="OWY97"/>
      <c r="OWZ97"/>
      <c r="OXA97"/>
      <c r="OXB97"/>
      <c r="OXC97"/>
      <c r="OXD97"/>
      <c r="OXE97"/>
      <c r="OXF97"/>
      <c r="OXG97"/>
      <c r="OXH97"/>
      <c r="OXI97"/>
      <c r="OXJ97"/>
      <c r="OXK97"/>
      <c r="OXL97"/>
      <c r="OXM97"/>
      <c r="OXN97"/>
      <c r="OXO97"/>
      <c r="OXP97"/>
      <c r="OXQ97"/>
      <c r="OXR97"/>
      <c r="OXS97"/>
      <c r="OXT97"/>
      <c r="OXU97"/>
      <c r="OXV97"/>
      <c r="OXW97"/>
      <c r="OXX97"/>
      <c r="OXY97"/>
      <c r="OXZ97"/>
      <c r="OYA97"/>
      <c r="OYB97"/>
      <c r="OYC97"/>
      <c r="OYD97"/>
      <c r="OYE97"/>
      <c r="OYF97"/>
      <c r="OYG97"/>
      <c r="OYH97"/>
      <c r="OYI97"/>
      <c r="OYJ97"/>
      <c r="OYK97"/>
      <c r="OYL97"/>
      <c r="OYM97"/>
      <c r="OYN97"/>
      <c r="OYO97"/>
      <c r="OYP97"/>
      <c r="OYQ97"/>
      <c r="OYR97"/>
      <c r="OYS97"/>
      <c r="OYT97"/>
      <c r="OYU97"/>
      <c r="OYV97"/>
      <c r="OYW97"/>
      <c r="OYX97"/>
      <c r="OYY97"/>
      <c r="OYZ97"/>
      <c r="OZA97"/>
      <c r="OZB97"/>
      <c r="OZC97"/>
      <c r="OZD97"/>
      <c r="OZE97"/>
      <c r="OZF97"/>
      <c r="OZG97"/>
      <c r="OZH97"/>
      <c r="OZI97"/>
      <c r="OZJ97"/>
      <c r="OZK97"/>
      <c r="OZL97"/>
      <c r="OZM97"/>
      <c r="OZN97"/>
      <c r="OZO97"/>
      <c r="OZP97"/>
      <c r="OZQ97"/>
      <c r="OZR97"/>
      <c r="OZS97"/>
      <c r="OZT97"/>
      <c r="OZU97"/>
      <c r="OZV97"/>
      <c r="OZW97"/>
      <c r="OZX97"/>
      <c r="OZY97"/>
      <c r="OZZ97"/>
      <c r="PAA97"/>
      <c r="PAB97"/>
      <c r="PAC97"/>
      <c r="PAD97"/>
      <c r="PAE97"/>
      <c r="PAF97"/>
      <c r="PAG97"/>
      <c r="PAH97"/>
      <c r="PAI97"/>
      <c r="PAJ97"/>
      <c r="PAK97"/>
      <c r="PAL97"/>
      <c r="PAM97"/>
      <c r="PAN97"/>
      <c r="PAO97"/>
      <c r="PAP97"/>
      <c r="PAQ97"/>
      <c r="PAR97"/>
      <c r="PAS97"/>
      <c r="PAT97"/>
      <c r="PAU97"/>
      <c r="PAV97"/>
      <c r="PAW97"/>
      <c r="PAX97"/>
      <c r="PAY97"/>
      <c r="PAZ97"/>
      <c r="PBA97"/>
      <c r="PBB97"/>
      <c r="PBC97"/>
      <c r="PBD97"/>
      <c r="PBE97"/>
      <c r="PBF97"/>
      <c r="PBG97"/>
      <c r="PBH97"/>
      <c r="PBI97"/>
      <c r="PBJ97"/>
      <c r="PBK97"/>
      <c r="PBL97"/>
      <c r="PBM97"/>
      <c r="PBN97"/>
      <c r="PBO97"/>
      <c r="PBP97"/>
      <c r="PBQ97"/>
      <c r="PBR97"/>
      <c r="PBS97"/>
      <c r="PBT97"/>
      <c r="PBU97"/>
      <c r="PBV97"/>
      <c r="PBW97"/>
      <c r="PBX97"/>
      <c r="PBY97"/>
      <c r="PBZ97"/>
      <c r="PCA97"/>
      <c r="PCB97"/>
      <c r="PCC97"/>
      <c r="PCD97"/>
      <c r="PCE97"/>
      <c r="PCF97"/>
      <c r="PCG97"/>
      <c r="PCH97"/>
      <c r="PCI97"/>
      <c r="PCJ97"/>
      <c r="PCK97"/>
      <c r="PCL97"/>
      <c r="PCM97"/>
      <c r="PCN97"/>
      <c r="PCO97"/>
      <c r="PCP97"/>
      <c r="PCQ97"/>
      <c r="PCR97"/>
      <c r="PCS97"/>
      <c r="PCT97"/>
      <c r="PCU97"/>
      <c r="PCV97"/>
      <c r="PCW97"/>
      <c r="PCX97"/>
      <c r="PCY97"/>
      <c r="PCZ97"/>
      <c r="PDA97"/>
      <c r="PDB97"/>
      <c r="PDC97"/>
      <c r="PDD97"/>
      <c r="PDE97"/>
      <c r="PDF97"/>
      <c r="PDG97"/>
      <c r="PDH97"/>
      <c r="PDI97"/>
      <c r="PDJ97"/>
      <c r="PDK97"/>
      <c r="PDL97"/>
      <c r="PDM97"/>
      <c r="PDN97"/>
      <c r="PDO97"/>
      <c r="PDP97"/>
      <c r="PDQ97"/>
      <c r="PDR97"/>
      <c r="PDS97"/>
      <c r="PDT97"/>
      <c r="PDU97"/>
      <c r="PDV97"/>
      <c r="PDW97"/>
      <c r="PDX97"/>
      <c r="PDY97"/>
      <c r="PDZ97"/>
      <c r="PEA97"/>
      <c r="PEB97"/>
      <c r="PEC97"/>
      <c r="PED97"/>
      <c r="PEE97"/>
      <c r="PEF97"/>
      <c r="PEG97"/>
      <c r="PEH97"/>
      <c r="PEI97"/>
      <c r="PEJ97"/>
      <c r="PEK97"/>
      <c r="PEL97"/>
      <c r="PEM97"/>
      <c r="PEN97"/>
      <c r="PEO97"/>
      <c r="PEP97"/>
      <c r="PEQ97"/>
      <c r="PER97"/>
      <c r="PES97"/>
      <c r="PET97"/>
      <c r="PEU97"/>
      <c r="PEV97"/>
      <c r="PEW97"/>
      <c r="PEX97"/>
      <c r="PEY97"/>
      <c r="PEZ97"/>
      <c r="PFA97"/>
      <c r="PFB97"/>
      <c r="PFC97"/>
      <c r="PFD97"/>
      <c r="PFE97"/>
      <c r="PFF97"/>
      <c r="PFG97"/>
      <c r="PFH97"/>
      <c r="PFI97"/>
      <c r="PFJ97"/>
      <c r="PFK97"/>
      <c r="PFL97"/>
      <c r="PFM97"/>
      <c r="PFN97"/>
      <c r="PFO97"/>
      <c r="PFP97"/>
      <c r="PFQ97"/>
      <c r="PFR97"/>
      <c r="PFS97"/>
      <c r="PFT97"/>
      <c r="PFU97"/>
      <c r="PFV97"/>
      <c r="PFW97"/>
      <c r="PFX97"/>
      <c r="PFY97"/>
      <c r="PFZ97"/>
      <c r="PGA97"/>
      <c r="PGB97"/>
      <c r="PGC97"/>
      <c r="PGD97"/>
      <c r="PGE97"/>
      <c r="PGF97"/>
      <c r="PGG97"/>
      <c r="PGH97"/>
      <c r="PGI97"/>
      <c r="PGJ97"/>
      <c r="PGK97"/>
      <c r="PGL97"/>
      <c r="PGM97"/>
      <c r="PGN97"/>
      <c r="PGO97"/>
      <c r="PGP97"/>
      <c r="PGQ97"/>
      <c r="PGR97"/>
      <c r="PGS97"/>
      <c r="PGT97"/>
      <c r="PGU97"/>
      <c r="PGV97"/>
      <c r="PGW97"/>
      <c r="PGX97"/>
      <c r="PGY97"/>
      <c r="PGZ97"/>
      <c r="PHA97"/>
      <c r="PHB97"/>
      <c r="PHC97"/>
      <c r="PHD97"/>
      <c r="PHE97"/>
      <c r="PHF97"/>
      <c r="PHG97"/>
      <c r="PHH97"/>
      <c r="PHI97"/>
      <c r="PHJ97"/>
      <c r="PHK97"/>
      <c r="PHL97"/>
      <c r="PHM97"/>
      <c r="PHN97"/>
      <c r="PHO97"/>
      <c r="PHP97"/>
      <c r="PHQ97"/>
      <c r="PHR97"/>
      <c r="PHS97"/>
      <c r="PHT97"/>
      <c r="PHU97"/>
      <c r="PHV97"/>
      <c r="PHW97"/>
      <c r="PHX97"/>
      <c r="PHY97"/>
      <c r="PHZ97"/>
      <c r="PIA97"/>
      <c r="PIB97"/>
      <c r="PIC97"/>
      <c r="PID97"/>
      <c r="PIE97"/>
      <c r="PIF97"/>
      <c r="PIG97"/>
      <c r="PIH97"/>
      <c r="PII97"/>
      <c r="PIJ97"/>
      <c r="PIK97"/>
      <c r="PIL97"/>
      <c r="PIM97"/>
      <c r="PIN97"/>
      <c r="PIO97"/>
      <c r="PIP97"/>
      <c r="PIQ97"/>
      <c r="PIR97"/>
      <c r="PIS97"/>
      <c r="PIT97"/>
      <c r="PIU97"/>
      <c r="PIV97"/>
      <c r="PIW97"/>
      <c r="PIX97"/>
      <c r="PIY97"/>
      <c r="PIZ97"/>
      <c r="PJA97"/>
      <c r="PJB97"/>
      <c r="PJC97"/>
      <c r="PJD97"/>
      <c r="PJE97"/>
      <c r="PJF97"/>
      <c r="PJG97"/>
      <c r="PJH97"/>
      <c r="PJI97"/>
      <c r="PJJ97"/>
      <c r="PJK97"/>
      <c r="PJL97"/>
      <c r="PJM97"/>
      <c r="PJN97"/>
      <c r="PJO97"/>
      <c r="PJP97"/>
      <c r="PJQ97"/>
      <c r="PJR97"/>
      <c r="PJS97"/>
      <c r="PJT97"/>
      <c r="PJU97"/>
      <c r="PJV97"/>
      <c r="PJW97"/>
      <c r="PJX97"/>
      <c r="PJY97"/>
      <c r="PJZ97"/>
      <c r="PKA97"/>
      <c r="PKB97"/>
      <c r="PKC97"/>
      <c r="PKD97"/>
      <c r="PKE97"/>
      <c r="PKF97"/>
      <c r="PKG97"/>
      <c r="PKH97"/>
      <c r="PKI97"/>
      <c r="PKJ97"/>
      <c r="PKK97"/>
      <c r="PKL97"/>
      <c r="PKM97"/>
      <c r="PKN97"/>
      <c r="PKO97"/>
      <c r="PKP97"/>
      <c r="PKQ97"/>
      <c r="PKR97"/>
      <c r="PKS97"/>
      <c r="PKT97"/>
      <c r="PKU97"/>
      <c r="PKV97"/>
      <c r="PKW97"/>
      <c r="PKX97"/>
      <c r="PKY97"/>
      <c r="PKZ97"/>
      <c r="PLA97"/>
      <c r="PLB97"/>
      <c r="PLC97"/>
      <c r="PLD97"/>
      <c r="PLE97"/>
      <c r="PLF97"/>
      <c r="PLG97"/>
      <c r="PLH97"/>
      <c r="PLI97"/>
      <c r="PLJ97"/>
      <c r="PLK97"/>
      <c r="PLL97"/>
      <c r="PLM97"/>
      <c r="PLN97"/>
      <c r="PLO97"/>
      <c r="PLP97"/>
      <c r="PLQ97"/>
      <c r="PLR97"/>
      <c r="PLS97"/>
      <c r="PLT97"/>
      <c r="PLU97"/>
      <c r="PLV97"/>
      <c r="PLW97"/>
      <c r="PLX97"/>
      <c r="PLY97"/>
      <c r="PLZ97"/>
      <c r="PMA97"/>
      <c r="PMB97"/>
      <c r="PMC97"/>
      <c r="PMD97"/>
      <c r="PME97"/>
      <c r="PMF97"/>
      <c r="PMG97"/>
      <c r="PMH97"/>
      <c r="PMI97"/>
      <c r="PMJ97"/>
      <c r="PMK97"/>
      <c r="PML97"/>
      <c r="PMM97"/>
      <c r="PMN97"/>
      <c r="PMO97"/>
      <c r="PMP97"/>
      <c r="PMQ97"/>
      <c r="PMR97"/>
      <c r="PMS97"/>
      <c r="PMT97"/>
      <c r="PMU97"/>
      <c r="PMV97"/>
      <c r="PMW97"/>
      <c r="PMX97"/>
      <c r="PMY97"/>
      <c r="PMZ97"/>
      <c r="PNA97"/>
      <c r="PNB97"/>
      <c r="PNC97"/>
      <c r="PND97"/>
      <c r="PNE97"/>
      <c r="PNF97"/>
      <c r="PNG97"/>
      <c r="PNH97"/>
      <c r="PNI97"/>
      <c r="PNJ97"/>
      <c r="PNK97"/>
      <c r="PNL97"/>
      <c r="PNM97"/>
      <c r="PNN97"/>
      <c r="PNO97"/>
      <c r="PNP97"/>
      <c r="PNQ97"/>
      <c r="PNR97"/>
      <c r="PNS97"/>
      <c r="PNT97"/>
      <c r="PNU97"/>
      <c r="PNV97"/>
      <c r="PNW97"/>
      <c r="PNX97"/>
      <c r="PNY97"/>
      <c r="PNZ97"/>
      <c r="POA97"/>
      <c r="POB97"/>
      <c r="POC97"/>
      <c r="POD97"/>
      <c r="POE97"/>
      <c r="POF97"/>
      <c r="POG97"/>
      <c r="POH97"/>
      <c r="POI97"/>
      <c r="POJ97"/>
      <c r="POK97"/>
      <c r="POL97"/>
      <c r="POM97"/>
      <c r="PON97"/>
      <c r="POO97"/>
      <c r="POP97"/>
      <c r="POQ97"/>
      <c r="POR97"/>
      <c r="POS97"/>
      <c r="POT97"/>
      <c r="POU97"/>
      <c r="POV97"/>
      <c r="POW97"/>
      <c r="POX97"/>
      <c r="POY97"/>
      <c r="POZ97"/>
      <c r="PPA97"/>
      <c r="PPB97"/>
      <c r="PPC97"/>
      <c r="PPD97"/>
      <c r="PPE97"/>
      <c r="PPF97"/>
      <c r="PPG97"/>
      <c r="PPH97"/>
      <c r="PPI97"/>
      <c r="PPJ97"/>
      <c r="PPK97"/>
      <c r="PPL97"/>
      <c r="PPM97"/>
      <c r="PPN97"/>
      <c r="PPO97"/>
      <c r="PPP97"/>
      <c r="PPQ97"/>
      <c r="PPR97"/>
      <c r="PPS97"/>
      <c r="PPT97"/>
      <c r="PPU97"/>
      <c r="PPV97"/>
      <c r="PPW97"/>
      <c r="PPX97"/>
      <c r="PPY97"/>
      <c r="PPZ97"/>
      <c r="PQA97"/>
      <c r="PQB97"/>
      <c r="PQC97"/>
      <c r="PQD97"/>
      <c r="PQE97"/>
      <c r="PQF97"/>
      <c r="PQG97"/>
      <c r="PQH97"/>
      <c r="PQI97"/>
      <c r="PQJ97"/>
      <c r="PQK97"/>
      <c r="PQL97"/>
      <c r="PQM97"/>
      <c r="PQN97"/>
      <c r="PQO97"/>
      <c r="PQP97"/>
      <c r="PQQ97"/>
      <c r="PQR97"/>
      <c r="PQS97"/>
      <c r="PQT97"/>
      <c r="PQU97"/>
      <c r="PQV97"/>
      <c r="PQW97"/>
      <c r="PQX97"/>
      <c r="PQY97"/>
      <c r="PQZ97"/>
      <c r="PRA97"/>
      <c r="PRB97"/>
      <c r="PRC97"/>
      <c r="PRD97"/>
      <c r="PRE97"/>
      <c r="PRF97"/>
      <c r="PRG97"/>
      <c r="PRH97"/>
      <c r="PRI97"/>
      <c r="PRJ97"/>
      <c r="PRK97"/>
      <c r="PRL97"/>
      <c r="PRM97"/>
      <c r="PRN97"/>
      <c r="PRO97"/>
      <c r="PRP97"/>
      <c r="PRQ97"/>
      <c r="PRR97"/>
      <c r="PRS97"/>
      <c r="PRT97"/>
      <c r="PRU97"/>
      <c r="PRV97"/>
      <c r="PRW97"/>
      <c r="PRX97"/>
      <c r="PRY97"/>
      <c r="PRZ97"/>
      <c r="PSA97"/>
      <c r="PSB97"/>
      <c r="PSC97"/>
      <c r="PSD97"/>
      <c r="PSE97"/>
      <c r="PSF97"/>
      <c r="PSG97"/>
      <c r="PSH97"/>
      <c r="PSI97"/>
      <c r="PSJ97"/>
      <c r="PSK97"/>
      <c r="PSL97"/>
      <c r="PSM97"/>
      <c r="PSN97"/>
      <c r="PSO97"/>
      <c r="PSP97"/>
      <c r="PSQ97"/>
      <c r="PSR97"/>
      <c r="PSS97"/>
      <c r="PST97"/>
      <c r="PSU97"/>
      <c r="PSV97"/>
      <c r="PSW97"/>
      <c r="PSX97"/>
      <c r="PSY97"/>
      <c r="PSZ97"/>
      <c r="PTA97"/>
      <c r="PTB97"/>
      <c r="PTC97"/>
      <c r="PTD97"/>
      <c r="PTE97"/>
      <c r="PTF97"/>
      <c r="PTG97"/>
      <c r="PTH97"/>
      <c r="PTI97"/>
      <c r="PTJ97"/>
      <c r="PTK97"/>
      <c r="PTL97"/>
      <c r="PTM97"/>
      <c r="PTN97"/>
      <c r="PTO97"/>
      <c r="PTP97"/>
      <c r="PTQ97"/>
      <c r="PTR97"/>
      <c r="PTS97"/>
      <c r="PTT97"/>
      <c r="PTU97"/>
      <c r="PTV97"/>
      <c r="PTW97"/>
      <c r="PTX97"/>
      <c r="PTY97"/>
      <c r="PTZ97"/>
      <c r="PUA97"/>
      <c r="PUB97"/>
      <c r="PUC97"/>
      <c r="PUD97"/>
      <c r="PUE97"/>
      <c r="PUF97"/>
      <c r="PUG97"/>
      <c r="PUH97"/>
      <c r="PUI97"/>
      <c r="PUJ97"/>
      <c r="PUK97"/>
      <c r="PUL97"/>
      <c r="PUM97"/>
      <c r="PUN97"/>
      <c r="PUO97"/>
      <c r="PUP97"/>
      <c r="PUQ97"/>
      <c r="PUR97"/>
      <c r="PUS97"/>
      <c r="PUT97"/>
      <c r="PUU97"/>
      <c r="PUV97"/>
      <c r="PUW97"/>
      <c r="PUX97"/>
      <c r="PUY97"/>
      <c r="PUZ97"/>
      <c r="PVA97"/>
      <c r="PVB97"/>
      <c r="PVC97"/>
      <c r="PVD97"/>
      <c r="PVE97"/>
      <c r="PVF97"/>
      <c r="PVG97"/>
      <c r="PVH97"/>
      <c r="PVI97"/>
      <c r="PVJ97"/>
      <c r="PVK97"/>
      <c r="PVL97"/>
      <c r="PVM97"/>
      <c r="PVN97"/>
      <c r="PVO97"/>
      <c r="PVP97"/>
      <c r="PVQ97"/>
      <c r="PVR97"/>
      <c r="PVS97"/>
      <c r="PVT97"/>
      <c r="PVU97"/>
      <c r="PVV97"/>
      <c r="PVW97"/>
      <c r="PVX97"/>
      <c r="PVY97"/>
      <c r="PVZ97"/>
      <c r="PWA97"/>
      <c r="PWB97"/>
      <c r="PWC97"/>
      <c r="PWD97"/>
      <c r="PWE97"/>
      <c r="PWF97"/>
      <c r="PWG97"/>
      <c r="PWH97"/>
      <c r="PWI97"/>
      <c r="PWJ97"/>
      <c r="PWK97"/>
      <c r="PWL97"/>
      <c r="PWM97"/>
      <c r="PWN97"/>
      <c r="PWO97"/>
      <c r="PWP97"/>
      <c r="PWQ97"/>
      <c r="PWR97"/>
      <c r="PWS97"/>
      <c r="PWT97"/>
      <c r="PWU97"/>
      <c r="PWV97"/>
      <c r="PWW97"/>
      <c r="PWX97"/>
      <c r="PWY97"/>
      <c r="PWZ97"/>
      <c r="PXA97"/>
      <c r="PXB97"/>
      <c r="PXC97"/>
      <c r="PXD97"/>
      <c r="PXE97"/>
      <c r="PXF97"/>
      <c r="PXG97"/>
      <c r="PXH97"/>
      <c r="PXI97"/>
      <c r="PXJ97"/>
      <c r="PXK97"/>
      <c r="PXL97"/>
      <c r="PXM97"/>
      <c r="PXN97"/>
      <c r="PXO97"/>
      <c r="PXP97"/>
      <c r="PXQ97"/>
      <c r="PXR97"/>
      <c r="PXS97"/>
      <c r="PXT97"/>
      <c r="PXU97"/>
      <c r="PXV97"/>
      <c r="PXW97"/>
      <c r="PXX97"/>
      <c r="PXY97"/>
      <c r="PXZ97"/>
      <c r="PYA97"/>
      <c r="PYB97"/>
      <c r="PYC97"/>
      <c r="PYD97"/>
      <c r="PYE97"/>
      <c r="PYF97"/>
      <c r="PYG97"/>
      <c r="PYH97"/>
      <c r="PYI97"/>
      <c r="PYJ97"/>
      <c r="PYK97"/>
      <c r="PYL97"/>
      <c r="PYM97"/>
      <c r="PYN97"/>
      <c r="PYO97"/>
      <c r="PYP97"/>
      <c r="PYQ97"/>
      <c r="PYR97"/>
      <c r="PYS97"/>
      <c r="PYT97"/>
      <c r="PYU97"/>
      <c r="PYV97"/>
      <c r="PYW97"/>
      <c r="PYX97"/>
      <c r="PYY97"/>
      <c r="PYZ97"/>
      <c r="PZA97"/>
      <c r="PZB97"/>
      <c r="PZC97"/>
      <c r="PZD97"/>
      <c r="PZE97"/>
      <c r="PZF97"/>
      <c r="PZG97"/>
      <c r="PZH97"/>
      <c r="PZI97"/>
      <c r="PZJ97"/>
      <c r="PZK97"/>
      <c r="PZL97"/>
      <c r="PZM97"/>
      <c r="PZN97"/>
      <c r="PZO97"/>
      <c r="PZP97"/>
      <c r="PZQ97"/>
      <c r="PZR97"/>
      <c r="PZS97"/>
      <c r="PZT97"/>
      <c r="PZU97"/>
      <c r="PZV97"/>
      <c r="PZW97"/>
      <c r="PZX97"/>
      <c r="PZY97"/>
      <c r="PZZ97"/>
      <c r="QAA97"/>
      <c r="QAB97"/>
      <c r="QAC97"/>
      <c r="QAD97"/>
      <c r="QAE97"/>
      <c r="QAF97"/>
      <c r="QAG97"/>
      <c r="QAH97"/>
      <c r="QAI97"/>
      <c r="QAJ97"/>
      <c r="QAK97"/>
      <c r="QAL97"/>
      <c r="QAM97"/>
      <c r="QAN97"/>
      <c r="QAO97"/>
      <c r="QAP97"/>
      <c r="QAQ97"/>
      <c r="QAR97"/>
      <c r="QAS97"/>
      <c r="QAT97"/>
      <c r="QAU97"/>
      <c r="QAV97"/>
      <c r="QAW97"/>
      <c r="QAX97"/>
      <c r="QAY97"/>
      <c r="QAZ97"/>
      <c r="QBA97"/>
      <c r="QBB97"/>
      <c r="QBC97"/>
      <c r="QBD97"/>
      <c r="QBE97"/>
      <c r="QBF97"/>
      <c r="QBG97"/>
      <c r="QBH97"/>
      <c r="QBI97"/>
      <c r="QBJ97"/>
      <c r="QBK97"/>
      <c r="QBL97"/>
      <c r="QBM97"/>
      <c r="QBN97"/>
      <c r="QBO97"/>
      <c r="QBP97"/>
      <c r="QBQ97"/>
      <c r="QBR97"/>
      <c r="QBS97"/>
      <c r="QBT97"/>
      <c r="QBU97"/>
      <c r="QBV97"/>
      <c r="QBW97"/>
      <c r="QBX97"/>
      <c r="QBY97"/>
      <c r="QBZ97"/>
      <c r="QCA97"/>
      <c r="QCB97"/>
      <c r="QCC97"/>
      <c r="QCD97"/>
      <c r="QCE97"/>
      <c r="QCF97"/>
      <c r="QCG97"/>
      <c r="QCH97"/>
      <c r="QCI97"/>
      <c r="QCJ97"/>
      <c r="QCK97"/>
      <c r="QCL97"/>
      <c r="QCM97"/>
      <c r="QCN97"/>
      <c r="QCO97"/>
      <c r="QCP97"/>
      <c r="QCQ97"/>
      <c r="QCR97"/>
      <c r="QCS97"/>
      <c r="QCT97"/>
      <c r="QCU97"/>
      <c r="QCV97"/>
      <c r="QCW97"/>
      <c r="QCX97"/>
      <c r="QCY97"/>
      <c r="QCZ97"/>
      <c r="QDA97"/>
      <c r="QDB97"/>
      <c r="QDC97"/>
      <c r="QDD97"/>
      <c r="QDE97"/>
      <c r="QDF97"/>
      <c r="QDG97"/>
      <c r="QDH97"/>
      <c r="QDI97"/>
      <c r="QDJ97"/>
      <c r="QDK97"/>
      <c r="QDL97"/>
      <c r="QDM97"/>
      <c r="QDN97"/>
      <c r="QDO97"/>
      <c r="QDP97"/>
      <c r="QDQ97"/>
      <c r="QDR97"/>
      <c r="QDS97"/>
      <c r="QDT97"/>
      <c r="QDU97"/>
      <c r="QDV97"/>
      <c r="QDW97"/>
      <c r="QDX97"/>
      <c r="QDY97"/>
      <c r="QDZ97"/>
      <c r="QEA97"/>
      <c r="QEB97"/>
      <c r="QEC97"/>
      <c r="QED97"/>
      <c r="QEE97"/>
      <c r="QEF97"/>
      <c r="QEG97"/>
      <c r="QEH97"/>
      <c r="QEI97"/>
      <c r="QEJ97"/>
      <c r="QEK97"/>
      <c r="QEL97"/>
      <c r="QEM97"/>
      <c r="QEN97"/>
      <c r="QEO97"/>
      <c r="QEP97"/>
      <c r="QEQ97"/>
      <c r="QER97"/>
      <c r="QES97"/>
      <c r="QET97"/>
      <c r="QEU97"/>
      <c r="QEV97"/>
      <c r="QEW97"/>
      <c r="QEX97"/>
      <c r="QEY97"/>
      <c r="QEZ97"/>
      <c r="QFA97"/>
      <c r="QFB97"/>
      <c r="QFC97"/>
      <c r="QFD97"/>
      <c r="QFE97"/>
      <c r="QFF97"/>
      <c r="QFG97"/>
      <c r="QFH97"/>
      <c r="QFI97"/>
      <c r="QFJ97"/>
      <c r="QFK97"/>
      <c r="QFL97"/>
      <c r="QFM97"/>
      <c r="QFN97"/>
      <c r="QFO97"/>
      <c r="QFP97"/>
      <c r="QFQ97"/>
      <c r="QFR97"/>
      <c r="QFS97"/>
      <c r="QFT97"/>
      <c r="QFU97"/>
      <c r="QFV97"/>
      <c r="QFW97"/>
      <c r="QFX97"/>
      <c r="QFY97"/>
      <c r="QFZ97"/>
      <c r="QGA97"/>
      <c r="QGB97"/>
      <c r="QGC97"/>
      <c r="QGD97"/>
      <c r="QGE97"/>
      <c r="QGF97"/>
      <c r="QGG97"/>
      <c r="QGH97"/>
      <c r="QGI97"/>
      <c r="QGJ97"/>
      <c r="QGK97"/>
      <c r="QGL97"/>
      <c r="QGM97"/>
      <c r="QGN97"/>
      <c r="QGO97"/>
      <c r="QGP97"/>
      <c r="QGQ97"/>
      <c r="QGR97"/>
      <c r="QGS97"/>
      <c r="QGT97"/>
      <c r="QGU97"/>
      <c r="QGV97"/>
      <c r="QGW97"/>
      <c r="QGX97"/>
      <c r="QGY97"/>
      <c r="QGZ97"/>
      <c r="QHA97"/>
      <c r="QHB97"/>
      <c r="QHC97"/>
      <c r="QHD97"/>
      <c r="QHE97"/>
      <c r="QHF97"/>
      <c r="QHG97"/>
      <c r="QHH97"/>
      <c r="QHI97"/>
      <c r="QHJ97"/>
      <c r="QHK97"/>
      <c r="QHL97"/>
      <c r="QHM97"/>
      <c r="QHN97"/>
      <c r="QHO97"/>
      <c r="QHP97"/>
      <c r="QHQ97"/>
      <c r="QHR97"/>
      <c r="QHS97"/>
      <c r="QHT97"/>
      <c r="QHU97"/>
      <c r="QHV97"/>
      <c r="QHW97"/>
      <c r="QHX97"/>
      <c r="QHY97"/>
      <c r="QHZ97"/>
      <c r="QIA97"/>
      <c r="QIB97"/>
      <c r="QIC97"/>
      <c r="QID97"/>
      <c r="QIE97"/>
      <c r="QIF97"/>
      <c r="QIG97"/>
      <c r="QIH97"/>
      <c r="QII97"/>
      <c r="QIJ97"/>
      <c r="QIK97"/>
      <c r="QIL97"/>
      <c r="QIM97"/>
      <c r="QIN97"/>
      <c r="QIO97"/>
      <c r="QIP97"/>
      <c r="QIQ97"/>
      <c r="QIR97"/>
      <c r="QIS97"/>
      <c r="QIT97"/>
      <c r="QIU97"/>
      <c r="QIV97"/>
      <c r="QIW97"/>
      <c r="QIX97"/>
      <c r="QIY97"/>
      <c r="QIZ97"/>
      <c r="QJA97"/>
      <c r="QJB97"/>
      <c r="QJC97"/>
      <c r="QJD97"/>
      <c r="QJE97"/>
      <c r="QJF97"/>
      <c r="QJG97"/>
      <c r="QJH97"/>
      <c r="QJI97"/>
      <c r="QJJ97"/>
      <c r="QJK97"/>
      <c r="QJL97"/>
      <c r="QJM97"/>
      <c r="QJN97"/>
      <c r="QJO97"/>
      <c r="QJP97"/>
      <c r="QJQ97"/>
      <c r="QJR97"/>
      <c r="QJS97"/>
      <c r="QJT97"/>
      <c r="QJU97"/>
      <c r="QJV97"/>
      <c r="QJW97"/>
      <c r="QJX97"/>
      <c r="QJY97"/>
      <c r="QJZ97"/>
      <c r="QKA97"/>
      <c r="QKB97"/>
      <c r="QKC97"/>
      <c r="QKD97"/>
      <c r="QKE97"/>
      <c r="QKF97"/>
      <c r="QKG97"/>
      <c r="QKH97"/>
      <c r="QKI97"/>
      <c r="QKJ97"/>
      <c r="QKK97"/>
      <c r="QKL97"/>
      <c r="QKM97"/>
      <c r="QKN97"/>
      <c r="QKO97"/>
      <c r="QKP97"/>
      <c r="QKQ97"/>
      <c r="QKR97"/>
      <c r="QKS97"/>
      <c r="QKT97"/>
      <c r="QKU97"/>
      <c r="QKV97"/>
      <c r="QKW97"/>
      <c r="QKX97"/>
      <c r="QKY97"/>
      <c r="QKZ97"/>
      <c r="QLA97"/>
      <c r="QLB97"/>
      <c r="QLC97"/>
      <c r="QLD97"/>
      <c r="QLE97"/>
      <c r="QLF97"/>
      <c r="QLG97"/>
      <c r="QLH97"/>
      <c r="QLI97"/>
      <c r="QLJ97"/>
      <c r="QLK97"/>
      <c r="QLL97"/>
      <c r="QLM97"/>
      <c r="QLN97"/>
      <c r="QLO97"/>
      <c r="QLP97"/>
      <c r="QLQ97"/>
      <c r="QLR97"/>
      <c r="QLS97"/>
      <c r="QLT97"/>
      <c r="QLU97"/>
      <c r="QLV97"/>
      <c r="QLW97"/>
      <c r="QLX97"/>
      <c r="QLY97"/>
      <c r="QLZ97"/>
      <c r="QMA97"/>
      <c r="QMB97"/>
      <c r="QMC97"/>
      <c r="QMD97"/>
      <c r="QME97"/>
      <c r="QMF97"/>
      <c r="QMG97"/>
      <c r="QMH97"/>
      <c r="QMI97"/>
      <c r="QMJ97"/>
      <c r="QMK97"/>
      <c r="QML97"/>
      <c r="QMM97"/>
      <c r="QMN97"/>
      <c r="QMO97"/>
      <c r="QMP97"/>
      <c r="QMQ97"/>
      <c r="QMR97"/>
      <c r="QMS97"/>
      <c r="QMT97"/>
      <c r="QMU97"/>
      <c r="QMV97"/>
      <c r="QMW97"/>
      <c r="QMX97"/>
      <c r="QMY97"/>
      <c r="QMZ97"/>
      <c r="QNA97"/>
      <c r="QNB97"/>
      <c r="QNC97"/>
      <c r="QND97"/>
      <c r="QNE97"/>
      <c r="QNF97"/>
      <c r="QNG97"/>
      <c r="QNH97"/>
      <c r="QNI97"/>
      <c r="QNJ97"/>
      <c r="QNK97"/>
      <c r="QNL97"/>
      <c r="QNM97"/>
      <c r="QNN97"/>
      <c r="QNO97"/>
      <c r="QNP97"/>
      <c r="QNQ97"/>
      <c r="QNR97"/>
      <c r="QNS97"/>
      <c r="QNT97"/>
      <c r="QNU97"/>
      <c r="QNV97"/>
      <c r="QNW97"/>
      <c r="QNX97"/>
      <c r="QNY97"/>
      <c r="QNZ97"/>
      <c r="QOA97"/>
      <c r="QOB97"/>
      <c r="QOC97"/>
      <c r="QOD97"/>
      <c r="QOE97"/>
      <c r="QOF97"/>
      <c r="QOG97"/>
      <c r="QOH97"/>
      <c r="QOI97"/>
      <c r="QOJ97"/>
      <c r="QOK97"/>
      <c r="QOL97"/>
      <c r="QOM97"/>
      <c r="QON97"/>
      <c r="QOO97"/>
      <c r="QOP97"/>
      <c r="QOQ97"/>
      <c r="QOR97"/>
      <c r="QOS97"/>
      <c r="QOT97"/>
      <c r="QOU97"/>
      <c r="QOV97"/>
      <c r="QOW97"/>
      <c r="QOX97"/>
      <c r="QOY97"/>
      <c r="QOZ97"/>
      <c r="QPA97"/>
      <c r="QPB97"/>
      <c r="QPC97"/>
      <c r="QPD97"/>
      <c r="QPE97"/>
      <c r="QPF97"/>
      <c r="QPG97"/>
      <c r="QPH97"/>
      <c r="QPI97"/>
      <c r="QPJ97"/>
      <c r="QPK97"/>
      <c r="QPL97"/>
      <c r="QPM97"/>
      <c r="QPN97"/>
      <c r="QPO97"/>
      <c r="QPP97"/>
      <c r="QPQ97"/>
      <c r="QPR97"/>
      <c r="QPS97"/>
      <c r="QPT97"/>
      <c r="QPU97"/>
      <c r="QPV97"/>
      <c r="QPW97"/>
      <c r="QPX97"/>
      <c r="QPY97"/>
      <c r="QPZ97"/>
      <c r="QQA97"/>
      <c r="QQB97"/>
      <c r="QQC97"/>
      <c r="QQD97"/>
      <c r="QQE97"/>
      <c r="QQF97"/>
      <c r="QQG97"/>
      <c r="QQH97"/>
      <c r="QQI97"/>
      <c r="QQJ97"/>
      <c r="QQK97"/>
      <c r="QQL97"/>
      <c r="QQM97"/>
      <c r="QQN97"/>
      <c r="QQO97"/>
      <c r="QQP97"/>
      <c r="QQQ97"/>
      <c r="QQR97"/>
      <c r="QQS97"/>
      <c r="QQT97"/>
      <c r="QQU97"/>
      <c r="QQV97"/>
      <c r="QQW97"/>
      <c r="QQX97"/>
      <c r="QQY97"/>
      <c r="QQZ97"/>
      <c r="QRA97"/>
      <c r="QRB97"/>
      <c r="QRC97"/>
      <c r="QRD97"/>
      <c r="QRE97"/>
      <c r="QRF97"/>
      <c r="QRG97"/>
      <c r="QRH97"/>
      <c r="QRI97"/>
      <c r="QRJ97"/>
      <c r="QRK97"/>
      <c r="QRL97"/>
      <c r="QRM97"/>
      <c r="QRN97"/>
      <c r="QRO97"/>
      <c r="QRP97"/>
      <c r="QRQ97"/>
      <c r="QRR97"/>
      <c r="QRS97"/>
      <c r="QRT97"/>
      <c r="QRU97"/>
      <c r="QRV97"/>
      <c r="QRW97"/>
      <c r="QRX97"/>
      <c r="QRY97"/>
      <c r="QRZ97"/>
      <c r="QSA97"/>
      <c r="QSB97"/>
      <c r="QSC97"/>
      <c r="QSD97"/>
      <c r="QSE97"/>
      <c r="QSF97"/>
      <c r="QSG97"/>
      <c r="QSH97"/>
      <c r="QSI97"/>
      <c r="QSJ97"/>
      <c r="QSK97"/>
      <c r="QSL97"/>
      <c r="QSM97"/>
      <c r="QSN97"/>
      <c r="QSO97"/>
      <c r="QSP97"/>
      <c r="QSQ97"/>
      <c r="QSR97"/>
      <c r="QSS97"/>
      <c r="QST97"/>
      <c r="QSU97"/>
      <c r="QSV97"/>
      <c r="QSW97"/>
      <c r="QSX97"/>
      <c r="QSY97"/>
      <c r="QSZ97"/>
      <c r="QTA97"/>
      <c r="QTB97"/>
      <c r="QTC97"/>
      <c r="QTD97"/>
      <c r="QTE97"/>
      <c r="QTF97"/>
      <c r="QTG97"/>
      <c r="QTH97"/>
      <c r="QTI97"/>
      <c r="QTJ97"/>
      <c r="QTK97"/>
      <c r="QTL97"/>
      <c r="QTM97"/>
      <c r="QTN97"/>
      <c r="QTO97"/>
      <c r="QTP97"/>
      <c r="QTQ97"/>
      <c r="QTR97"/>
      <c r="QTS97"/>
      <c r="QTT97"/>
      <c r="QTU97"/>
      <c r="QTV97"/>
      <c r="QTW97"/>
      <c r="QTX97"/>
      <c r="QTY97"/>
      <c r="QTZ97"/>
      <c r="QUA97"/>
      <c r="QUB97"/>
      <c r="QUC97"/>
      <c r="QUD97"/>
      <c r="QUE97"/>
      <c r="QUF97"/>
      <c r="QUG97"/>
      <c r="QUH97"/>
      <c r="QUI97"/>
      <c r="QUJ97"/>
      <c r="QUK97"/>
      <c r="QUL97"/>
      <c r="QUM97"/>
      <c r="QUN97"/>
      <c r="QUO97"/>
      <c r="QUP97"/>
      <c r="QUQ97"/>
      <c r="QUR97"/>
      <c r="QUS97"/>
      <c r="QUT97"/>
      <c r="QUU97"/>
      <c r="QUV97"/>
      <c r="QUW97"/>
      <c r="QUX97"/>
      <c r="QUY97"/>
      <c r="QUZ97"/>
      <c r="QVA97"/>
      <c r="QVB97"/>
      <c r="QVC97"/>
      <c r="QVD97"/>
      <c r="QVE97"/>
      <c r="QVF97"/>
      <c r="QVG97"/>
      <c r="QVH97"/>
      <c r="QVI97"/>
      <c r="QVJ97"/>
      <c r="QVK97"/>
      <c r="QVL97"/>
      <c r="QVM97"/>
      <c r="QVN97"/>
      <c r="QVO97"/>
      <c r="QVP97"/>
      <c r="QVQ97"/>
      <c r="QVR97"/>
      <c r="QVS97"/>
      <c r="QVT97"/>
      <c r="QVU97"/>
      <c r="QVV97"/>
      <c r="QVW97"/>
      <c r="QVX97"/>
      <c r="QVY97"/>
      <c r="QVZ97"/>
      <c r="QWA97"/>
      <c r="QWB97"/>
      <c r="QWC97"/>
      <c r="QWD97"/>
      <c r="QWE97"/>
      <c r="QWF97"/>
      <c r="QWG97"/>
      <c r="QWH97"/>
      <c r="QWI97"/>
      <c r="QWJ97"/>
      <c r="QWK97"/>
      <c r="QWL97"/>
      <c r="QWM97"/>
      <c r="QWN97"/>
      <c r="QWO97"/>
      <c r="QWP97"/>
      <c r="QWQ97"/>
      <c r="QWR97"/>
      <c r="QWS97"/>
      <c r="QWT97"/>
      <c r="QWU97"/>
      <c r="QWV97"/>
      <c r="QWW97"/>
      <c r="QWX97"/>
      <c r="QWY97"/>
      <c r="QWZ97"/>
      <c r="QXA97"/>
      <c r="QXB97"/>
      <c r="QXC97"/>
      <c r="QXD97"/>
      <c r="QXE97"/>
      <c r="QXF97"/>
      <c r="QXG97"/>
      <c r="QXH97"/>
      <c r="QXI97"/>
      <c r="QXJ97"/>
      <c r="QXK97"/>
      <c r="QXL97"/>
      <c r="QXM97"/>
      <c r="QXN97"/>
      <c r="QXO97"/>
      <c r="QXP97"/>
      <c r="QXQ97"/>
      <c r="QXR97"/>
      <c r="QXS97"/>
      <c r="QXT97"/>
      <c r="QXU97"/>
      <c r="QXV97"/>
      <c r="QXW97"/>
      <c r="QXX97"/>
      <c r="QXY97"/>
      <c r="QXZ97"/>
      <c r="QYA97"/>
      <c r="QYB97"/>
      <c r="QYC97"/>
      <c r="QYD97"/>
      <c r="QYE97"/>
      <c r="QYF97"/>
      <c r="QYG97"/>
      <c r="QYH97"/>
      <c r="QYI97"/>
      <c r="QYJ97"/>
      <c r="QYK97"/>
      <c r="QYL97"/>
      <c r="QYM97"/>
      <c r="QYN97"/>
      <c r="QYO97"/>
      <c r="QYP97"/>
      <c r="QYQ97"/>
      <c r="QYR97"/>
      <c r="QYS97"/>
      <c r="QYT97"/>
      <c r="QYU97"/>
      <c r="QYV97"/>
      <c r="QYW97"/>
      <c r="QYX97"/>
      <c r="QYY97"/>
      <c r="QYZ97"/>
      <c r="QZA97"/>
      <c r="QZB97"/>
      <c r="QZC97"/>
      <c r="QZD97"/>
      <c r="QZE97"/>
      <c r="QZF97"/>
      <c r="QZG97"/>
      <c r="QZH97"/>
      <c r="QZI97"/>
      <c r="QZJ97"/>
      <c r="QZK97"/>
      <c r="QZL97"/>
      <c r="QZM97"/>
      <c r="QZN97"/>
      <c r="QZO97"/>
      <c r="QZP97"/>
      <c r="QZQ97"/>
      <c r="QZR97"/>
      <c r="QZS97"/>
      <c r="QZT97"/>
      <c r="QZU97"/>
      <c r="QZV97"/>
      <c r="QZW97"/>
      <c r="QZX97"/>
      <c r="QZY97"/>
      <c r="QZZ97"/>
      <c r="RAA97"/>
      <c r="RAB97"/>
      <c r="RAC97"/>
      <c r="RAD97"/>
      <c r="RAE97"/>
      <c r="RAF97"/>
      <c r="RAG97"/>
      <c r="RAH97"/>
      <c r="RAI97"/>
      <c r="RAJ97"/>
      <c r="RAK97"/>
      <c r="RAL97"/>
      <c r="RAM97"/>
      <c r="RAN97"/>
      <c r="RAO97"/>
      <c r="RAP97"/>
      <c r="RAQ97"/>
      <c r="RAR97"/>
      <c r="RAS97"/>
      <c r="RAT97"/>
      <c r="RAU97"/>
      <c r="RAV97"/>
      <c r="RAW97"/>
      <c r="RAX97"/>
      <c r="RAY97"/>
      <c r="RAZ97"/>
      <c r="RBA97"/>
      <c r="RBB97"/>
      <c r="RBC97"/>
      <c r="RBD97"/>
      <c r="RBE97"/>
      <c r="RBF97"/>
      <c r="RBG97"/>
      <c r="RBH97"/>
      <c r="RBI97"/>
      <c r="RBJ97"/>
      <c r="RBK97"/>
      <c r="RBL97"/>
      <c r="RBM97"/>
      <c r="RBN97"/>
      <c r="RBO97"/>
      <c r="RBP97"/>
      <c r="RBQ97"/>
      <c r="RBR97"/>
      <c r="RBS97"/>
      <c r="RBT97"/>
      <c r="RBU97"/>
      <c r="RBV97"/>
      <c r="RBW97"/>
      <c r="RBX97"/>
      <c r="RBY97"/>
      <c r="RBZ97"/>
      <c r="RCA97"/>
      <c r="RCB97"/>
      <c r="RCC97"/>
      <c r="RCD97"/>
      <c r="RCE97"/>
      <c r="RCF97"/>
      <c r="RCG97"/>
      <c r="RCH97"/>
      <c r="RCI97"/>
      <c r="RCJ97"/>
      <c r="RCK97"/>
      <c r="RCL97"/>
      <c r="RCM97"/>
      <c r="RCN97"/>
      <c r="RCO97"/>
      <c r="RCP97"/>
      <c r="RCQ97"/>
      <c r="RCR97"/>
      <c r="RCS97"/>
      <c r="RCT97"/>
      <c r="RCU97"/>
      <c r="RCV97"/>
      <c r="RCW97"/>
      <c r="RCX97"/>
      <c r="RCY97"/>
      <c r="RCZ97"/>
      <c r="RDA97"/>
      <c r="RDB97"/>
      <c r="RDC97"/>
      <c r="RDD97"/>
      <c r="RDE97"/>
      <c r="RDF97"/>
      <c r="RDG97"/>
      <c r="RDH97"/>
      <c r="RDI97"/>
      <c r="RDJ97"/>
      <c r="RDK97"/>
      <c r="RDL97"/>
      <c r="RDM97"/>
      <c r="RDN97"/>
      <c r="RDO97"/>
      <c r="RDP97"/>
      <c r="RDQ97"/>
      <c r="RDR97"/>
      <c r="RDS97"/>
      <c r="RDT97"/>
      <c r="RDU97"/>
      <c r="RDV97"/>
      <c r="RDW97"/>
      <c r="RDX97"/>
      <c r="RDY97"/>
      <c r="RDZ97"/>
      <c r="REA97"/>
      <c r="REB97"/>
      <c r="REC97"/>
      <c r="RED97"/>
      <c r="REE97"/>
      <c r="REF97"/>
      <c r="REG97"/>
      <c r="REH97"/>
      <c r="REI97"/>
      <c r="REJ97"/>
      <c r="REK97"/>
      <c r="REL97"/>
      <c r="REM97"/>
      <c r="REN97"/>
      <c r="REO97"/>
      <c r="REP97"/>
      <c r="REQ97"/>
      <c r="RER97"/>
      <c r="RES97"/>
      <c r="RET97"/>
      <c r="REU97"/>
      <c r="REV97"/>
      <c r="REW97"/>
      <c r="REX97"/>
      <c r="REY97"/>
      <c r="REZ97"/>
      <c r="RFA97"/>
      <c r="RFB97"/>
      <c r="RFC97"/>
      <c r="RFD97"/>
      <c r="RFE97"/>
      <c r="RFF97"/>
      <c r="RFG97"/>
      <c r="RFH97"/>
      <c r="RFI97"/>
      <c r="RFJ97"/>
      <c r="RFK97"/>
      <c r="RFL97"/>
      <c r="RFM97"/>
      <c r="RFN97"/>
      <c r="RFO97"/>
      <c r="RFP97"/>
      <c r="RFQ97"/>
      <c r="RFR97"/>
      <c r="RFS97"/>
      <c r="RFT97"/>
      <c r="RFU97"/>
      <c r="RFV97"/>
      <c r="RFW97"/>
      <c r="RFX97"/>
      <c r="RFY97"/>
      <c r="RFZ97"/>
      <c r="RGA97"/>
      <c r="RGB97"/>
      <c r="RGC97"/>
      <c r="RGD97"/>
      <c r="RGE97"/>
      <c r="RGF97"/>
      <c r="RGG97"/>
      <c r="RGH97"/>
      <c r="RGI97"/>
      <c r="RGJ97"/>
      <c r="RGK97"/>
      <c r="RGL97"/>
      <c r="RGM97"/>
      <c r="RGN97"/>
      <c r="RGO97"/>
      <c r="RGP97"/>
      <c r="RGQ97"/>
      <c r="RGR97"/>
      <c r="RGS97"/>
      <c r="RGT97"/>
      <c r="RGU97"/>
      <c r="RGV97"/>
      <c r="RGW97"/>
      <c r="RGX97"/>
      <c r="RGY97"/>
      <c r="RGZ97"/>
      <c r="RHA97"/>
      <c r="RHB97"/>
      <c r="RHC97"/>
      <c r="RHD97"/>
      <c r="RHE97"/>
      <c r="RHF97"/>
      <c r="RHG97"/>
      <c r="RHH97"/>
      <c r="RHI97"/>
      <c r="RHJ97"/>
      <c r="RHK97"/>
      <c r="RHL97"/>
      <c r="RHM97"/>
      <c r="RHN97"/>
      <c r="RHO97"/>
      <c r="RHP97"/>
      <c r="RHQ97"/>
      <c r="RHR97"/>
      <c r="RHS97"/>
      <c r="RHT97"/>
      <c r="RHU97"/>
      <c r="RHV97"/>
      <c r="RHW97"/>
      <c r="RHX97"/>
      <c r="RHY97"/>
      <c r="RHZ97"/>
      <c r="RIA97"/>
      <c r="RIB97"/>
      <c r="RIC97"/>
      <c r="RID97"/>
      <c r="RIE97"/>
      <c r="RIF97"/>
      <c r="RIG97"/>
      <c r="RIH97"/>
      <c r="RII97"/>
      <c r="RIJ97"/>
      <c r="RIK97"/>
      <c r="RIL97"/>
      <c r="RIM97"/>
      <c r="RIN97"/>
      <c r="RIO97"/>
      <c r="RIP97"/>
      <c r="RIQ97"/>
      <c r="RIR97"/>
      <c r="RIS97"/>
      <c r="RIT97"/>
      <c r="RIU97"/>
      <c r="RIV97"/>
      <c r="RIW97"/>
      <c r="RIX97"/>
      <c r="RIY97"/>
      <c r="RIZ97"/>
      <c r="RJA97"/>
      <c r="RJB97"/>
      <c r="RJC97"/>
      <c r="RJD97"/>
      <c r="RJE97"/>
      <c r="RJF97"/>
      <c r="RJG97"/>
      <c r="RJH97"/>
      <c r="RJI97"/>
      <c r="RJJ97"/>
      <c r="RJK97"/>
      <c r="RJL97"/>
      <c r="RJM97"/>
      <c r="RJN97"/>
      <c r="RJO97"/>
      <c r="RJP97"/>
      <c r="RJQ97"/>
      <c r="RJR97"/>
      <c r="RJS97"/>
      <c r="RJT97"/>
      <c r="RJU97"/>
      <c r="RJV97"/>
      <c r="RJW97"/>
      <c r="RJX97"/>
      <c r="RJY97"/>
      <c r="RJZ97"/>
      <c r="RKA97"/>
      <c r="RKB97"/>
      <c r="RKC97"/>
      <c r="RKD97"/>
      <c r="RKE97"/>
      <c r="RKF97"/>
      <c r="RKG97"/>
      <c r="RKH97"/>
      <c r="RKI97"/>
      <c r="RKJ97"/>
      <c r="RKK97"/>
      <c r="RKL97"/>
      <c r="RKM97"/>
      <c r="RKN97"/>
      <c r="RKO97"/>
      <c r="RKP97"/>
      <c r="RKQ97"/>
      <c r="RKR97"/>
      <c r="RKS97"/>
      <c r="RKT97"/>
      <c r="RKU97"/>
      <c r="RKV97"/>
      <c r="RKW97"/>
      <c r="RKX97"/>
      <c r="RKY97"/>
      <c r="RKZ97"/>
      <c r="RLA97"/>
      <c r="RLB97"/>
      <c r="RLC97"/>
      <c r="RLD97"/>
      <c r="RLE97"/>
      <c r="RLF97"/>
      <c r="RLG97"/>
      <c r="RLH97"/>
      <c r="RLI97"/>
      <c r="RLJ97"/>
      <c r="RLK97"/>
      <c r="RLL97"/>
      <c r="RLM97"/>
      <c r="RLN97"/>
      <c r="RLO97"/>
      <c r="RLP97"/>
      <c r="RLQ97"/>
      <c r="RLR97"/>
      <c r="RLS97"/>
      <c r="RLT97"/>
      <c r="RLU97"/>
      <c r="RLV97"/>
      <c r="RLW97"/>
      <c r="RLX97"/>
      <c r="RLY97"/>
      <c r="RLZ97"/>
      <c r="RMA97"/>
      <c r="RMB97"/>
      <c r="RMC97"/>
      <c r="RMD97"/>
      <c r="RME97"/>
      <c r="RMF97"/>
      <c r="RMG97"/>
      <c r="RMH97"/>
      <c r="RMI97"/>
      <c r="RMJ97"/>
      <c r="RMK97"/>
      <c r="RML97"/>
      <c r="RMM97"/>
      <c r="RMN97"/>
      <c r="RMO97"/>
      <c r="RMP97"/>
      <c r="RMQ97"/>
      <c r="RMR97"/>
      <c r="RMS97"/>
      <c r="RMT97"/>
      <c r="RMU97"/>
      <c r="RMV97"/>
      <c r="RMW97"/>
      <c r="RMX97"/>
      <c r="RMY97"/>
      <c r="RMZ97"/>
      <c r="RNA97"/>
      <c r="RNB97"/>
      <c r="RNC97"/>
      <c r="RND97"/>
      <c r="RNE97"/>
      <c r="RNF97"/>
      <c r="RNG97"/>
      <c r="RNH97"/>
      <c r="RNI97"/>
      <c r="RNJ97"/>
      <c r="RNK97"/>
      <c r="RNL97"/>
      <c r="RNM97"/>
      <c r="RNN97"/>
      <c r="RNO97"/>
      <c r="RNP97"/>
      <c r="RNQ97"/>
      <c r="RNR97"/>
      <c r="RNS97"/>
      <c r="RNT97"/>
      <c r="RNU97"/>
      <c r="RNV97"/>
      <c r="RNW97"/>
      <c r="RNX97"/>
      <c r="RNY97"/>
      <c r="RNZ97"/>
      <c r="ROA97"/>
      <c r="ROB97"/>
      <c r="ROC97"/>
      <c r="ROD97"/>
      <c r="ROE97"/>
      <c r="ROF97"/>
      <c r="ROG97"/>
      <c r="ROH97"/>
      <c r="ROI97"/>
      <c r="ROJ97"/>
      <c r="ROK97"/>
      <c r="ROL97"/>
      <c r="ROM97"/>
      <c r="RON97"/>
      <c r="ROO97"/>
      <c r="ROP97"/>
      <c r="ROQ97"/>
      <c r="ROR97"/>
      <c r="ROS97"/>
      <c r="ROT97"/>
      <c r="ROU97"/>
      <c r="ROV97"/>
      <c r="ROW97"/>
      <c r="ROX97"/>
      <c r="ROY97"/>
      <c r="ROZ97"/>
      <c r="RPA97"/>
      <c r="RPB97"/>
      <c r="RPC97"/>
      <c r="RPD97"/>
      <c r="RPE97"/>
      <c r="RPF97"/>
      <c r="RPG97"/>
      <c r="RPH97"/>
      <c r="RPI97"/>
      <c r="RPJ97"/>
      <c r="RPK97"/>
      <c r="RPL97"/>
      <c r="RPM97"/>
      <c r="RPN97"/>
      <c r="RPO97"/>
      <c r="RPP97"/>
      <c r="RPQ97"/>
      <c r="RPR97"/>
      <c r="RPS97"/>
      <c r="RPT97"/>
      <c r="RPU97"/>
      <c r="RPV97"/>
      <c r="RPW97"/>
      <c r="RPX97"/>
      <c r="RPY97"/>
      <c r="RPZ97"/>
      <c r="RQA97"/>
      <c r="RQB97"/>
      <c r="RQC97"/>
      <c r="RQD97"/>
      <c r="RQE97"/>
      <c r="RQF97"/>
      <c r="RQG97"/>
      <c r="RQH97"/>
      <c r="RQI97"/>
      <c r="RQJ97"/>
      <c r="RQK97"/>
      <c r="RQL97"/>
      <c r="RQM97"/>
      <c r="RQN97"/>
      <c r="RQO97"/>
      <c r="RQP97"/>
      <c r="RQQ97"/>
      <c r="RQR97"/>
      <c r="RQS97"/>
      <c r="RQT97"/>
      <c r="RQU97"/>
      <c r="RQV97"/>
      <c r="RQW97"/>
      <c r="RQX97"/>
      <c r="RQY97"/>
      <c r="RQZ97"/>
      <c r="RRA97"/>
      <c r="RRB97"/>
      <c r="RRC97"/>
      <c r="RRD97"/>
      <c r="RRE97"/>
      <c r="RRF97"/>
      <c r="RRG97"/>
      <c r="RRH97"/>
      <c r="RRI97"/>
      <c r="RRJ97"/>
      <c r="RRK97"/>
      <c r="RRL97"/>
      <c r="RRM97"/>
      <c r="RRN97"/>
      <c r="RRO97"/>
      <c r="RRP97"/>
      <c r="RRQ97"/>
      <c r="RRR97"/>
      <c r="RRS97"/>
      <c r="RRT97"/>
      <c r="RRU97"/>
      <c r="RRV97"/>
      <c r="RRW97"/>
      <c r="RRX97"/>
      <c r="RRY97"/>
      <c r="RRZ97"/>
      <c r="RSA97"/>
      <c r="RSB97"/>
      <c r="RSC97"/>
      <c r="RSD97"/>
      <c r="RSE97"/>
      <c r="RSF97"/>
      <c r="RSG97"/>
      <c r="RSH97"/>
      <c r="RSI97"/>
      <c r="RSJ97"/>
      <c r="RSK97"/>
      <c r="RSL97"/>
      <c r="RSM97"/>
      <c r="RSN97"/>
      <c r="RSO97"/>
      <c r="RSP97"/>
      <c r="RSQ97"/>
      <c r="RSR97"/>
      <c r="RSS97"/>
      <c r="RST97"/>
      <c r="RSU97"/>
      <c r="RSV97"/>
      <c r="RSW97"/>
      <c r="RSX97"/>
      <c r="RSY97"/>
      <c r="RSZ97"/>
      <c r="RTA97"/>
      <c r="RTB97"/>
      <c r="RTC97"/>
      <c r="RTD97"/>
      <c r="RTE97"/>
      <c r="RTF97"/>
      <c r="RTG97"/>
      <c r="RTH97"/>
      <c r="RTI97"/>
      <c r="RTJ97"/>
      <c r="RTK97"/>
      <c r="RTL97"/>
      <c r="RTM97"/>
      <c r="RTN97"/>
      <c r="RTO97"/>
      <c r="RTP97"/>
      <c r="RTQ97"/>
      <c r="RTR97"/>
      <c r="RTS97"/>
      <c r="RTT97"/>
      <c r="RTU97"/>
      <c r="RTV97"/>
      <c r="RTW97"/>
      <c r="RTX97"/>
      <c r="RTY97"/>
      <c r="RTZ97"/>
      <c r="RUA97"/>
      <c r="RUB97"/>
      <c r="RUC97"/>
      <c r="RUD97"/>
      <c r="RUE97"/>
      <c r="RUF97"/>
      <c r="RUG97"/>
      <c r="RUH97"/>
      <c r="RUI97"/>
      <c r="RUJ97"/>
      <c r="RUK97"/>
      <c r="RUL97"/>
      <c r="RUM97"/>
      <c r="RUN97"/>
      <c r="RUO97"/>
      <c r="RUP97"/>
      <c r="RUQ97"/>
      <c r="RUR97"/>
      <c r="RUS97"/>
      <c r="RUT97"/>
      <c r="RUU97"/>
      <c r="RUV97"/>
      <c r="RUW97"/>
      <c r="RUX97"/>
      <c r="RUY97"/>
      <c r="RUZ97"/>
      <c r="RVA97"/>
      <c r="RVB97"/>
      <c r="RVC97"/>
      <c r="RVD97"/>
      <c r="RVE97"/>
      <c r="RVF97"/>
      <c r="RVG97"/>
      <c r="RVH97"/>
      <c r="RVI97"/>
      <c r="RVJ97"/>
      <c r="RVK97"/>
      <c r="RVL97"/>
      <c r="RVM97"/>
      <c r="RVN97"/>
      <c r="RVO97"/>
      <c r="RVP97"/>
      <c r="RVQ97"/>
      <c r="RVR97"/>
      <c r="RVS97"/>
      <c r="RVT97"/>
      <c r="RVU97"/>
      <c r="RVV97"/>
      <c r="RVW97"/>
      <c r="RVX97"/>
      <c r="RVY97"/>
      <c r="RVZ97"/>
      <c r="RWA97"/>
      <c r="RWB97"/>
      <c r="RWC97"/>
      <c r="RWD97"/>
      <c r="RWE97"/>
      <c r="RWF97"/>
      <c r="RWG97"/>
      <c r="RWH97"/>
      <c r="RWI97"/>
      <c r="RWJ97"/>
      <c r="RWK97"/>
      <c r="RWL97"/>
      <c r="RWM97"/>
      <c r="RWN97"/>
      <c r="RWO97"/>
      <c r="RWP97"/>
      <c r="RWQ97"/>
      <c r="RWR97"/>
      <c r="RWS97"/>
      <c r="RWT97"/>
      <c r="RWU97"/>
      <c r="RWV97"/>
      <c r="RWW97"/>
      <c r="RWX97"/>
      <c r="RWY97"/>
      <c r="RWZ97"/>
      <c r="RXA97"/>
      <c r="RXB97"/>
      <c r="RXC97"/>
      <c r="RXD97"/>
      <c r="RXE97"/>
      <c r="RXF97"/>
      <c r="RXG97"/>
      <c r="RXH97"/>
      <c r="RXI97"/>
      <c r="RXJ97"/>
      <c r="RXK97"/>
      <c r="RXL97"/>
      <c r="RXM97"/>
      <c r="RXN97"/>
      <c r="RXO97"/>
      <c r="RXP97"/>
      <c r="RXQ97"/>
      <c r="RXR97"/>
      <c r="RXS97"/>
      <c r="RXT97"/>
      <c r="RXU97"/>
      <c r="RXV97"/>
      <c r="RXW97"/>
      <c r="RXX97"/>
      <c r="RXY97"/>
      <c r="RXZ97"/>
      <c r="RYA97"/>
      <c r="RYB97"/>
      <c r="RYC97"/>
      <c r="RYD97"/>
      <c r="RYE97"/>
      <c r="RYF97"/>
      <c r="RYG97"/>
      <c r="RYH97"/>
      <c r="RYI97"/>
      <c r="RYJ97"/>
      <c r="RYK97"/>
      <c r="RYL97"/>
      <c r="RYM97"/>
      <c r="RYN97"/>
      <c r="RYO97"/>
      <c r="RYP97"/>
      <c r="RYQ97"/>
      <c r="RYR97"/>
      <c r="RYS97"/>
      <c r="RYT97"/>
      <c r="RYU97"/>
      <c r="RYV97"/>
      <c r="RYW97"/>
      <c r="RYX97"/>
      <c r="RYY97"/>
      <c r="RYZ97"/>
      <c r="RZA97"/>
      <c r="RZB97"/>
      <c r="RZC97"/>
      <c r="RZD97"/>
      <c r="RZE97"/>
      <c r="RZF97"/>
      <c r="RZG97"/>
      <c r="RZH97"/>
      <c r="RZI97"/>
      <c r="RZJ97"/>
      <c r="RZK97"/>
      <c r="RZL97"/>
      <c r="RZM97"/>
      <c r="RZN97"/>
      <c r="RZO97"/>
      <c r="RZP97"/>
      <c r="RZQ97"/>
      <c r="RZR97"/>
      <c r="RZS97"/>
      <c r="RZT97"/>
      <c r="RZU97"/>
      <c r="RZV97"/>
      <c r="RZW97"/>
      <c r="RZX97"/>
      <c r="RZY97"/>
      <c r="RZZ97"/>
      <c r="SAA97"/>
      <c r="SAB97"/>
      <c r="SAC97"/>
      <c r="SAD97"/>
      <c r="SAE97"/>
      <c r="SAF97"/>
      <c r="SAG97"/>
      <c r="SAH97"/>
      <c r="SAI97"/>
      <c r="SAJ97"/>
      <c r="SAK97"/>
      <c r="SAL97"/>
      <c r="SAM97"/>
      <c r="SAN97"/>
      <c r="SAO97"/>
      <c r="SAP97"/>
      <c r="SAQ97"/>
      <c r="SAR97"/>
      <c r="SAS97"/>
      <c r="SAT97"/>
      <c r="SAU97"/>
      <c r="SAV97"/>
      <c r="SAW97"/>
      <c r="SAX97"/>
      <c r="SAY97"/>
      <c r="SAZ97"/>
      <c r="SBA97"/>
      <c r="SBB97"/>
      <c r="SBC97"/>
      <c r="SBD97"/>
      <c r="SBE97"/>
      <c r="SBF97"/>
      <c r="SBG97"/>
      <c r="SBH97"/>
      <c r="SBI97"/>
      <c r="SBJ97"/>
      <c r="SBK97"/>
      <c r="SBL97"/>
      <c r="SBM97"/>
      <c r="SBN97"/>
      <c r="SBO97"/>
      <c r="SBP97"/>
      <c r="SBQ97"/>
      <c r="SBR97"/>
      <c r="SBS97"/>
      <c r="SBT97"/>
      <c r="SBU97"/>
      <c r="SBV97"/>
      <c r="SBW97"/>
      <c r="SBX97"/>
      <c r="SBY97"/>
      <c r="SBZ97"/>
      <c r="SCA97"/>
      <c r="SCB97"/>
      <c r="SCC97"/>
      <c r="SCD97"/>
      <c r="SCE97"/>
      <c r="SCF97"/>
      <c r="SCG97"/>
      <c r="SCH97"/>
      <c r="SCI97"/>
      <c r="SCJ97"/>
      <c r="SCK97"/>
      <c r="SCL97"/>
      <c r="SCM97"/>
      <c r="SCN97"/>
      <c r="SCO97"/>
      <c r="SCP97"/>
      <c r="SCQ97"/>
      <c r="SCR97"/>
      <c r="SCS97"/>
      <c r="SCT97"/>
      <c r="SCU97"/>
      <c r="SCV97"/>
      <c r="SCW97"/>
      <c r="SCX97"/>
      <c r="SCY97"/>
      <c r="SCZ97"/>
      <c r="SDA97"/>
      <c r="SDB97"/>
      <c r="SDC97"/>
      <c r="SDD97"/>
      <c r="SDE97"/>
      <c r="SDF97"/>
      <c r="SDG97"/>
      <c r="SDH97"/>
      <c r="SDI97"/>
      <c r="SDJ97"/>
      <c r="SDK97"/>
      <c r="SDL97"/>
      <c r="SDM97"/>
      <c r="SDN97"/>
      <c r="SDO97"/>
      <c r="SDP97"/>
      <c r="SDQ97"/>
      <c r="SDR97"/>
      <c r="SDS97"/>
      <c r="SDT97"/>
      <c r="SDU97"/>
      <c r="SDV97"/>
      <c r="SDW97"/>
      <c r="SDX97"/>
      <c r="SDY97"/>
      <c r="SDZ97"/>
      <c r="SEA97"/>
      <c r="SEB97"/>
      <c r="SEC97"/>
      <c r="SED97"/>
      <c r="SEE97"/>
      <c r="SEF97"/>
      <c r="SEG97"/>
      <c r="SEH97"/>
      <c r="SEI97"/>
      <c r="SEJ97"/>
      <c r="SEK97"/>
      <c r="SEL97"/>
      <c r="SEM97"/>
      <c r="SEN97"/>
      <c r="SEO97"/>
      <c r="SEP97"/>
      <c r="SEQ97"/>
      <c r="SER97"/>
      <c r="SES97"/>
      <c r="SET97"/>
      <c r="SEU97"/>
      <c r="SEV97"/>
      <c r="SEW97"/>
      <c r="SEX97"/>
      <c r="SEY97"/>
      <c r="SEZ97"/>
      <c r="SFA97"/>
      <c r="SFB97"/>
      <c r="SFC97"/>
      <c r="SFD97"/>
      <c r="SFE97"/>
      <c r="SFF97"/>
      <c r="SFG97"/>
      <c r="SFH97"/>
      <c r="SFI97"/>
      <c r="SFJ97"/>
      <c r="SFK97"/>
      <c r="SFL97"/>
      <c r="SFM97"/>
      <c r="SFN97"/>
      <c r="SFO97"/>
      <c r="SFP97"/>
      <c r="SFQ97"/>
      <c r="SFR97"/>
      <c r="SFS97"/>
      <c r="SFT97"/>
      <c r="SFU97"/>
      <c r="SFV97"/>
      <c r="SFW97"/>
      <c r="SFX97"/>
      <c r="SFY97"/>
      <c r="SFZ97"/>
      <c r="SGA97"/>
      <c r="SGB97"/>
      <c r="SGC97"/>
      <c r="SGD97"/>
      <c r="SGE97"/>
      <c r="SGF97"/>
      <c r="SGG97"/>
      <c r="SGH97"/>
      <c r="SGI97"/>
      <c r="SGJ97"/>
      <c r="SGK97"/>
      <c r="SGL97"/>
      <c r="SGM97"/>
      <c r="SGN97"/>
      <c r="SGO97"/>
      <c r="SGP97"/>
      <c r="SGQ97"/>
      <c r="SGR97"/>
      <c r="SGS97"/>
      <c r="SGT97"/>
      <c r="SGU97"/>
      <c r="SGV97"/>
      <c r="SGW97"/>
      <c r="SGX97"/>
      <c r="SGY97"/>
      <c r="SGZ97"/>
      <c r="SHA97"/>
      <c r="SHB97"/>
      <c r="SHC97"/>
      <c r="SHD97"/>
      <c r="SHE97"/>
      <c r="SHF97"/>
      <c r="SHG97"/>
      <c r="SHH97"/>
      <c r="SHI97"/>
      <c r="SHJ97"/>
      <c r="SHK97"/>
      <c r="SHL97"/>
      <c r="SHM97"/>
      <c r="SHN97"/>
      <c r="SHO97"/>
      <c r="SHP97"/>
      <c r="SHQ97"/>
      <c r="SHR97"/>
      <c r="SHS97"/>
      <c r="SHT97"/>
      <c r="SHU97"/>
      <c r="SHV97"/>
      <c r="SHW97"/>
      <c r="SHX97"/>
      <c r="SHY97"/>
      <c r="SHZ97"/>
      <c r="SIA97"/>
      <c r="SIB97"/>
      <c r="SIC97"/>
      <c r="SID97"/>
      <c r="SIE97"/>
      <c r="SIF97"/>
      <c r="SIG97"/>
      <c r="SIH97"/>
      <c r="SII97"/>
      <c r="SIJ97"/>
      <c r="SIK97"/>
      <c r="SIL97"/>
      <c r="SIM97"/>
      <c r="SIN97"/>
      <c r="SIO97"/>
      <c r="SIP97"/>
      <c r="SIQ97"/>
      <c r="SIR97"/>
      <c r="SIS97"/>
      <c r="SIT97"/>
      <c r="SIU97"/>
      <c r="SIV97"/>
      <c r="SIW97"/>
      <c r="SIX97"/>
      <c r="SIY97"/>
      <c r="SIZ97"/>
      <c r="SJA97"/>
      <c r="SJB97"/>
      <c r="SJC97"/>
      <c r="SJD97"/>
      <c r="SJE97"/>
      <c r="SJF97"/>
      <c r="SJG97"/>
      <c r="SJH97"/>
      <c r="SJI97"/>
      <c r="SJJ97"/>
      <c r="SJK97"/>
      <c r="SJL97"/>
      <c r="SJM97"/>
      <c r="SJN97"/>
      <c r="SJO97"/>
      <c r="SJP97"/>
      <c r="SJQ97"/>
      <c r="SJR97"/>
      <c r="SJS97"/>
      <c r="SJT97"/>
      <c r="SJU97"/>
      <c r="SJV97"/>
      <c r="SJW97"/>
      <c r="SJX97"/>
      <c r="SJY97"/>
      <c r="SJZ97"/>
      <c r="SKA97"/>
      <c r="SKB97"/>
      <c r="SKC97"/>
      <c r="SKD97"/>
      <c r="SKE97"/>
      <c r="SKF97"/>
      <c r="SKG97"/>
      <c r="SKH97"/>
      <c r="SKI97"/>
      <c r="SKJ97"/>
      <c r="SKK97"/>
      <c r="SKL97"/>
      <c r="SKM97"/>
      <c r="SKN97"/>
      <c r="SKO97"/>
      <c r="SKP97"/>
      <c r="SKQ97"/>
      <c r="SKR97"/>
      <c r="SKS97"/>
      <c r="SKT97"/>
      <c r="SKU97"/>
      <c r="SKV97"/>
      <c r="SKW97"/>
      <c r="SKX97"/>
      <c r="SKY97"/>
      <c r="SKZ97"/>
      <c r="SLA97"/>
      <c r="SLB97"/>
      <c r="SLC97"/>
      <c r="SLD97"/>
      <c r="SLE97"/>
      <c r="SLF97"/>
      <c r="SLG97"/>
      <c r="SLH97"/>
      <c r="SLI97"/>
      <c r="SLJ97"/>
      <c r="SLK97"/>
      <c r="SLL97"/>
      <c r="SLM97"/>
      <c r="SLN97"/>
      <c r="SLO97"/>
      <c r="SLP97"/>
      <c r="SLQ97"/>
      <c r="SLR97"/>
      <c r="SLS97"/>
      <c r="SLT97"/>
      <c r="SLU97"/>
      <c r="SLV97"/>
      <c r="SLW97"/>
      <c r="SLX97"/>
      <c r="SLY97"/>
      <c r="SLZ97"/>
      <c r="SMA97"/>
      <c r="SMB97"/>
      <c r="SMC97"/>
      <c r="SMD97"/>
      <c r="SME97"/>
      <c r="SMF97"/>
      <c r="SMG97"/>
      <c r="SMH97"/>
      <c r="SMI97"/>
      <c r="SMJ97"/>
      <c r="SMK97"/>
      <c r="SML97"/>
      <c r="SMM97"/>
      <c r="SMN97"/>
      <c r="SMO97"/>
      <c r="SMP97"/>
      <c r="SMQ97"/>
      <c r="SMR97"/>
      <c r="SMS97"/>
      <c r="SMT97"/>
      <c r="SMU97"/>
      <c r="SMV97"/>
      <c r="SMW97"/>
      <c r="SMX97"/>
      <c r="SMY97"/>
      <c r="SMZ97"/>
      <c r="SNA97"/>
      <c r="SNB97"/>
      <c r="SNC97"/>
      <c r="SND97"/>
      <c r="SNE97"/>
      <c r="SNF97"/>
      <c r="SNG97"/>
      <c r="SNH97"/>
      <c r="SNI97"/>
      <c r="SNJ97"/>
      <c r="SNK97"/>
      <c r="SNL97"/>
      <c r="SNM97"/>
      <c r="SNN97"/>
      <c r="SNO97"/>
      <c r="SNP97"/>
      <c r="SNQ97"/>
      <c r="SNR97"/>
      <c r="SNS97"/>
      <c r="SNT97"/>
      <c r="SNU97"/>
      <c r="SNV97"/>
      <c r="SNW97"/>
      <c r="SNX97"/>
      <c r="SNY97"/>
      <c r="SNZ97"/>
      <c r="SOA97"/>
      <c r="SOB97"/>
      <c r="SOC97"/>
      <c r="SOD97"/>
      <c r="SOE97"/>
      <c r="SOF97"/>
      <c r="SOG97"/>
      <c r="SOH97"/>
      <c r="SOI97"/>
      <c r="SOJ97"/>
      <c r="SOK97"/>
      <c r="SOL97"/>
      <c r="SOM97"/>
      <c r="SON97"/>
      <c r="SOO97"/>
      <c r="SOP97"/>
      <c r="SOQ97"/>
      <c r="SOR97"/>
      <c r="SOS97"/>
      <c r="SOT97"/>
      <c r="SOU97"/>
      <c r="SOV97"/>
      <c r="SOW97"/>
      <c r="SOX97"/>
      <c r="SOY97"/>
      <c r="SOZ97"/>
      <c r="SPA97"/>
      <c r="SPB97"/>
      <c r="SPC97"/>
      <c r="SPD97"/>
      <c r="SPE97"/>
      <c r="SPF97"/>
      <c r="SPG97"/>
      <c r="SPH97"/>
      <c r="SPI97"/>
      <c r="SPJ97"/>
      <c r="SPK97"/>
      <c r="SPL97"/>
      <c r="SPM97"/>
      <c r="SPN97"/>
      <c r="SPO97"/>
      <c r="SPP97"/>
      <c r="SPQ97"/>
      <c r="SPR97"/>
      <c r="SPS97"/>
      <c r="SPT97"/>
      <c r="SPU97"/>
      <c r="SPV97"/>
      <c r="SPW97"/>
      <c r="SPX97"/>
      <c r="SPY97"/>
      <c r="SPZ97"/>
      <c r="SQA97"/>
      <c r="SQB97"/>
      <c r="SQC97"/>
      <c r="SQD97"/>
      <c r="SQE97"/>
      <c r="SQF97"/>
      <c r="SQG97"/>
      <c r="SQH97"/>
      <c r="SQI97"/>
      <c r="SQJ97"/>
      <c r="SQK97"/>
      <c r="SQL97"/>
      <c r="SQM97"/>
      <c r="SQN97"/>
      <c r="SQO97"/>
      <c r="SQP97"/>
      <c r="SQQ97"/>
      <c r="SQR97"/>
      <c r="SQS97"/>
      <c r="SQT97"/>
      <c r="SQU97"/>
      <c r="SQV97"/>
      <c r="SQW97"/>
      <c r="SQX97"/>
      <c r="SQY97"/>
      <c r="SQZ97"/>
      <c r="SRA97"/>
      <c r="SRB97"/>
      <c r="SRC97"/>
      <c r="SRD97"/>
      <c r="SRE97"/>
      <c r="SRF97"/>
      <c r="SRG97"/>
      <c r="SRH97"/>
      <c r="SRI97"/>
      <c r="SRJ97"/>
      <c r="SRK97"/>
      <c r="SRL97"/>
      <c r="SRM97"/>
      <c r="SRN97"/>
      <c r="SRO97"/>
      <c r="SRP97"/>
      <c r="SRQ97"/>
      <c r="SRR97"/>
      <c r="SRS97"/>
      <c r="SRT97"/>
      <c r="SRU97"/>
      <c r="SRV97"/>
      <c r="SRW97"/>
      <c r="SRX97"/>
      <c r="SRY97"/>
      <c r="SRZ97"/>
      <c r="SSA97"/>
      <c r="SSB97"/>
      <c r="SSC97"/>
      <c r="SSD97"/>
      <c r="SSE97"/>
      <c r="SSF97"/>
      <c r="SSG97"/>
      <c r="SSH97"/>
      <c r="SSI97"/>
      <c r="SSJ97"/>
      <c r="SSK97"/>
      <c r="SSL97"/>
      <c r="SSM97"/>
      <c r="SSN97"/>
      <c r="SSO97"/>
      <c r="SSP97"/>
      <c r="SSQ97"/>
      <c r="SSR97"/>
      <c r="SSS97"/>
      <c r="SST97"/>
      <c r="SSU97"/>
      <c r="SSV97"/>
      <c r="SSW97"/>
      <c r="SSX97"/>
      <c r="SSY97"/>
      <c r="SSZ97"/>
      <c r="STA97"/>
      <c r="STB97"/>
      <c r="STC97"/>
      <c r="STD97"/>
      <c r="STE97"/>
      <c r="STF97"/>
      <c r="STG97"/>
      <c r="STH97"/>
      <c r="STI97"/>
      <c r="STJ97"/>
      <c r="STK97"/>
      <c r="STL97"/>
      <c r="STM97"/>
      <c r="STN97"/>
      <c r="STO97"/>
      <c r="STP97"/>
      <c r="STQ97"/>
      <c r="STR97"/>
      <c r="STS97"/>
      <c r="STT97"/>
      <c r="STU97"/>
      <c r="STV97"/>
      <c r="STW97"/>
      <c r="STX97"/>
      <c r="STY97"/>
      <c r="STZ97"/>
      <c r="SUA97"/>
      <c r="SUB97"/>
      <c r="SUC97"/>
      <c r="SUD97"/>
      <c r="SUE97"/>
      <c r="SUF97"/>
      <c r="SUG97"/>
      <c r="SUH97"/>
      <c r="SUI97"/>
      <c r="SUJ97"/>
      <c r="SUK97"/>
      <c r="SUL97"/>
      <c r="SUM97"/>
      <c r="SUN97"/>
      <c r="SUO97"/>
      <c r="SUP97"/>
      <c r="SUQ97"/>
      <c r="SUR97"/>
      <c r="SUS97"/>
      <c r="SUT97"/>
      <c r="SUU97"/>
      <c r="SUV97"/>
      <c r="SUW97"/>
      <c r="SUX97"/>
      <c r="SUY97"/>
      <c r="SUZ97"/>
      <c r="SVA97"/>
      <c r="SVB97"/>
      <c r="SVC97"/>
      <c r="SVD97"/>
      <c r="SVE97"/>
      <c r="SVF97"/>
      <c r="SVG97"/>
      <c r="SVH97"/>
      <c r="SVI97"/>
      <c r="SVJ97"/>
      <c r="SVK97"/>
      <c r="SVL97"/>
      <c r="SVM97"/>
      <c r="SVN97"/>
      <c r="SVO97"/>
      <c r="SVP97"/>
      <c r="SVQ97"/>
      <c r="SVR97"/>
      <c r="SVS97"/>
      <c r="SVT97"/>
      <c r="SVU97"/>
      <c r="SVV97"/>
      <c r="SVW97"/>
      <c r="SVX97"/>
      <c r="SVY97"/>
      <c r="SVZ97"/>
      <c r="SWA97"/>
      <c r="SWB97"/>
      <c r="SWC97"/>
      <c r="SWD97"/>
      <c r="SWE97"/>
      <c r="SWF97"/>
      <c r="SWG97"/>
      <c r="SWH97"/>
      <c r="SWI97"/>
      <c r="SWJ97"/>
      <c r="SWK97"/>
      <c r="SWL97"/>
      <c r="SWM97"/>
      <c r="SWN97"/>
      <c r="SWO97"/>
      <c r="SWP97"/>
      <c r="SWQ97"/>
      <c r="SWR97"/>
      <c r="SWS97"/>
      <c r="SWT97"/>
      <c r="SWU97"/>
      <c r="SWV97"/>
      <c r="SWW97"/>
      <c r="SWX97"/>
      <c r="SWY97"/>
      <c r="SWZ97"/>
      <c r="SXA97"/>
      <c r="SXB97"/>
      <c r="SXC97"/>
      <c r="SXD97"/>
      <c r="SXE97"/>
      <c r="SXF97"/>
      <c r="SXG97"/>
      <c r="SXH97"/>
      <c r="SXI97"/>
      <c r="SXJ97"/>
      <c r="SXK97"/>
      <c r="SXL97"/>
      <c r="SXM97"/>
      <c r="SXN97"/>
      <c r="SXO97"/>
      <c r="SXP97"/>
      <c r="SXQ97"/>
      <c r="SXR97"/>
      <c r="SXS97"/>
      <c r="SXT97"/>
      <c r="SXU97"/>
      <c r="SXV97"/>
      <c r="SXW97"/>
      <c r="SXX97"/>
      <c r="SXY97"/>
      <c r="SXZ97"/>
      <c r="SYA97"/>
      <c r="SYB97"/>
      <c r="SYC97"/>
      <c r="SYD97"/>
      <c r="SYE97"/>
      <c r="SYF97"/>
      <c r="SYG97"/>
      <c r="SYH97"/>
      <c r="SYI97"/>
      <c r="SYJ97"/>
      <c r="SYK97"/>
      <c r="SYL97"/>
      <c r="SYM97"/>
      <c r="SYN97"/>
      <c r="SYO97"/>
      <c r="SYP97"/>
      <c r="SYQ97"/>
      <c r="SYR97"/>
      <c r="SYS97"/>
      <c r="SYT97"/>
      <c r="SYU97"/>
      <c r="SYV97"/>
      <c r="SYW97"/>
      <c r="SYX97"/>
      <c r="SYY97"/>
      <c r="SYZ97"/>
      <c r="SZA97"/>
      <c r="SZB97"/>
      <c r="SZC97"/>
      <c r="SZD97"/>
      <c r="SZE97"/>
      <c r="SZF97"/>
      <c r="SZG97"/>
      <c r="SZH97"/>
      <c r="SZI97"/>
      <c r="SZJ97"/>
      <c r="SZK97"/>
      <c r="SZL97"/>
      <c r="SZM97"/>
      <c r="SZN97"/>
      <c r="SZO97"/>
      <c r="SZP97"/>
      <c r="SZQ97"/>
      <c r="SZR97"/>
      <c r="SZS97"/>
      <c r="SZT97"/>
      <c r="SZU97"/>
      <c r="SZV97"/>
      <c r="SZW97"/>
      <c r="SZX97"/>
      <c r="SZY97"/>
      <c r="SZZ97"/>
      <c r="TAA97"/>
      <c r="TAB97"/>
      <c r="TAC97"/>
      <c r="TAD97"/>
      <c r="TAE97"/>
      <c r="TAF97"/>
      <c r="TAG97"/>
      <c r="TAH97"/>
      <c r="TAI97"/>
      <c r="TAJ97"/>
      <c r="TAK97"/>
      <c r="TAL97"/>
      <c r="TAM97"/>
      <c r="TAN97"/>
      <c r="TAO97"/>
      <c r="TAP97"/>
      <c r="TAQ97"/>
      <c r="TAR97"/>
      <c r="TAS97"/>
      <c r="TAT97"/>
      <c r="TAU97"/>
      <c r="TAV97"/>
      <c r="TAW97"/>
      <c r="TAX97"/>
      <c r="TAY97"/>
      <c r="TAZ97"/>
      <c r="TBA97"/>
      <c r="TBB97"/>
      <c r="TBC97"/>
      <c r="TBD97"/>
      <c r="TBE97"/>
      <c r="TBF97"/>
      <c r="TBG97"/>
      <c r="TBH97"/>
      <c r="TBI97"/>
      <c r="TBJ97"/>
      <c r="TBK97"/>
      <c r="TBL97"/>
      <c r="TBM97"/>
      <c r="TBN97"/>
      <c r="TBO97"/>
      <c r="TBP97"/>
      <c r="TBQ97"/>
      <c r="TBR97"/>
      <c r="TBS97"/>
      <c r="TBT97"/>
      <c r="TBU97"/>
      <c r="TBV97"/>
      <c r="TBW97"/>
      <c r="TBX97"/>
      <c r="TBY97"/>
      <c r="TBZ97"/>
      <c r="TCA97"/>
      <c r="TCB97"/>
      <c r="TCC97"/>
      <c r="TCD97"/>
      <c r="TCE97"/>
      <c r="TCF97"/>
      <c r="TCG97"/>
      <c r="TCH97"/>
      <c r="TCI97"/>
      <c r="TCJ97"/>
      <c r="TCK97"/>
      <c r="TCL97"/>
      <c r="TCM97"/>
      <c r="TCN97"/>
      <c r="TCO97"/>
      <c r="TCP97"/>
      <c r="TCQ97"/>
      <c r="TCR97"/>
      <c r="TCS97"/>
      <c r="TCT97"/>
      <c r="TCU97"/>
      <c r="TCV97"/>
      <c r="TCW97"/>
      <c r="TCX97"/>
      <c r="TCY97"/>
      <c r="TCZ97"/>
      <c r="TDA97"/>
      <c r="TDB97"/>
      <c r="TDC97"/>
      <c r="TDD97"/>
      <c r="TDE97"/>
      <c r="TDF97"/>
      <c r="TDG97"/>
      <c r="TDH97"/>
      <c r="TDI97"/>
      <c r="TDJ97"/>
      <c r="TDK97"/>
      <c r="TDL97"/>
      <c r="TDM97"/>
      <c r="TDN97"/>
      <c r="TDO97"/>
      <c r="TDP97"/>
      <c r="TDQ97"/>
      <c r="TDR97"/>
      <c r="TDS97"/>
      <c r="TDT97"/>
      <c r="TDU97"/>
      <c r="TDV97"/>
      <c r="TDW97"/>
      <c r="TDX97"/>
      <c r="TDY97"/>
      <c r="TDZ97"/>
      <c r="TEA97"/>
      <c r="TEB97"/>
      <c r="TEC97"/>
      <c r="TED97"/>
      <c r="TEE97"/>
      <c r="TEF97"/>
      <c r="TEG97"/>
      <c r="TEH97"/>
      <c r="TEI97"/>
      <c r="TEJ97"/>
      <c r="TEK97"/>
      <c r="TEL97"/>
      <c r="TEM97"/>
      <c r="TEN97"/>
      <c r="TEO97"/>
      <c r="TEP97"/>
      <c r="TEQ97"/>
      <c r="TER97"/>
      <c r="TES97"/>
      <c r="TET97"/>
      <c r="TEU97"/>
      <c r="TEV97"/>
      <c r="TEW97"/>
      <c r="TEX97"/>
      <c r="TEY97"/>
      <c r="TEZ97"/>
      <c r="TFA97"/>
      <c r="TFB97"/>
      <c r="TFC97"/>
      <c r="TFD97"/>
      <c r="TFE97"/>
      <c r="TFF97"/>
      <c r="TFG97"/>
      <c r="TFH97"/>
      <c r="TFI97"/>
      <c r="TFJ97"/>
      <c r="TFK97"/>
      <c r="TFL97"/>
      <c r="TFM97"/>
      <c r="TFN97"/>
      <c r="TFO97"/>
      <c r="TFP97"/>
      <c r="TFQ97"/>
      <c r="TFR97"/>
      <c r="TFS97"/>
      <c r="TFT97"/>
      <c r="TFU97"/>
      <c r="TFV97"/>
      <c r="TFW97"/>
      <c r="TFX97"/>
      <c r="TFY97"/>
      <c r="TFZ97"/>
      <c r="TGA97"/>
      <c r="TGB97"/>
      <c r="TGC97"/>
      <c r="TGD97"/>
      <c r="TGE97"/>
      <c r="TGF97"/>
      <c r="TGG97"/>
      <c r="TGH97"/>
      <c r="TGI97"/>
      <c r="TGJ97"/>
      <c r="TGK97"/>
      <c r="TGL97"/>
      <c r="TGM97"/>
      <c r="TGN97"/>
      <c r="TGO97"/>
      <c r="TGP97"/>
      <c r="TGQ97"/>
      <c r="TGR97"/>
      <c r="TGS97"/>
      <c r="TGT97"/>
      <c r="TGU97"/>
      <c r="TGV97"/>
      <c r="TGW97"/>
      <c r="TGX97"/>
      <c r="TGY97"/>
      <c r="TGZ97"/>
      <c r="THA97"/>
      <c r="THB97"/>
      <c r="THC97"/>
      <c r="THD97"/>
      <c r="THE97"/>
      <c r="THF97"/>
      <c r="THG97"/>
      <c r="THH97"/>
      <c r="THI97"/>
      <c r="THJ97"/>
      <c r="THK97"/>
      <c r="THL97"/>
      <c r="THM97"/>
      <c r="THN97"/>
      <c r="THO97"/>
      <c r="THP97"/>
      <c r="THQ97"/>
      <c r="THR97"/>
      <c r="THS97"/>
      <c r="THT97"/>
      <c r="THU97"/>
      <c r="THV97"/>
      <c r="THW97"/>
      <c r="THX97"/>
      <c r="THY97"/>
      <c r="THZ97"/>
      <c r="TIA97"/>
      <c r="TIB97"/>
      <c r="TIC97"/>
      <c r="TID97"/>
      <c r="TIE97"/>
      <c r="TIF97"/>
      <c r="TIG97"/>
      <c r="TIH97"/>
      <c r="TII97"/>
      <c r="TIJ97"/>
      <c r="TIK97"/>
      <c r="TIL97"/>
      <c r="TIM97"/>
      <c r="TIN97"/>
      <c r="TIO97"/>
      <c r="TIP97"/>
      <c r="TIQ97"/>
      <c r="TIR97"/>
      <c r="TIS97"/>
      <c r="TIT97"/>
      <c r="TIU97"/>
      <c r="TIV97"/>
      <c r="TIW97"/>
      <c r="TIX97"/>
      <c r="TIY97"/>
      <c r="TIZ97"/>
      <c r="TJA97"/>
      <c r="TJB97"/>
      <c r="TJC97"/>
      <c r="TJD97"/>
      <c r="TJE97"/>
      <c r="TJF97"/>
      <c r="TJG97"/>
      <c r="TJH97"/>
      <c r="TJI97"/>
      <c r="TJJ97"/>
      <c r="TJK97"/>
      <c r="TJL97"/>
      <c r="TJM97"/>
      <c r="TJN97"/>
      <c r="TJO97"/>
      <c r="TJP97"/>
      <c r="TJQ97"/>
      <c r="TJR97"/>
      <c r="TJS97"/>
      <c r="TJT97"/>
      <c r="TJU97"/>
      <c r="TJV97"/>
      <c r="TJW97"/>
      <c r="TJX97"/>
      <c r="TJY97"/>
      <c r="TJZ97"/>
      <c r="TKA97"/>
      <c r="TKB97"/>
      <c r="TKC97"/>
      <c r="TKD97"/>
      <c r="TKE97"/>
      <c r="TKF97"/>
      <c r="TKG97"/>
      <c r="TKH97"/>
      <c r="TKI97"/>
      <c r="TKJ97"/>
      <c r="TKK97"/>
      <c r="TKL97"/>
      <c r="TKM97"/>
      <c r="TKN97"/>
      <c r="TKO97"/>
      <c r="TKP97"/>
      <c r="TKQ97"/>
      <c r="TKR97"/>
      <c r="TKS97"/>
      <c r="TKT97"/>
      <c r="TKU97"/>
      <c r="TKV97"/>
      <c r="TKW97"/>
      <c r="TKX97"/>
      <c r="TKY97"/>
      <c r="TKZ97"/>
      <c r="TLA97"/>
      <c r="TLB97"/>
      <c r="TLC97"/>
      <c r="TLD97"/>
      <c r="TLE97"/>
      <c r="TLF97"/>
      <c r="TLG97"/>
      <c r="TLH97"/>
      <c r="TLI97"/>
      <c r="TLJ97"/>
      <c r="TLK97"/>
      <c r="TLL97"/>
      <c r="TLM97"/>
      <c r="TLN97"/>
      <c r="TLO97"/>
      <c r="TLP97"/>
      <c r="TLQ97"/>
      <c r="TLR97"/>
      <c r="TLS97"/>
      <c r="TLT97"/>
      <c r="TLU97"/>
      <c r="TLV97"/>
      <c r="TLW97"/>
      <c r="TLX97"/>
      <c r="TLY97"/>
      <c r="TLZ97"/>
      <c r="TMA97"/>
      <c r="TMB97"/>
      <c r="TMC97"/>
      <c r="TMD97"/>
      <c r="TME97"/>
      <c r="TMF97"/>
      <c r="TMG97"/>
      <c r="TMH97"/>
      <c r="TMI97"/>
      <c r="TMJ97"/>
      <c r="TMK97"/>
      <c r="TML97"/>
      <c r="TMM97"/>
      <c r="TMN97"/>
      <c r="TMO97"/>
      <c r="TMP97"/>
      <c r="TMQ97"/>
      <c r="TMR97"/>
      <c r="TMS97"/>
      <c r="TMT97"/>
      <c r="TMU97"/>
      <c r="TMV97"/>
      <c r="TMW97"/>
      <c r="TMX97"/>
      <c r="TMY97"/>
      <c r="TMZ97"/>
      <c r="TNA97"/>
      <c r="TNB97"/>
      <c r="TNC97"/>
      <c r="TND97"/>
      <c r="TNE97"/>
      <c r="TNF97"/>
      <c r="TNG97"/>
      <c r="TNH97"/>
      <c r="TNI97"/>
      <c r="TNJ97"/>
      <c r="TNK97"/>
      <c r="TNL97"/>
      <c r="TNM97"/>
      <c r="TNN97"/>
      <c r="TNO97"/>
      <c r="TNP97"/>
      <c r="TNQ97"/>
      <c r="TNR97"/>
      <c r="TNS97"/>
      <c r="TNT97"/>
      <c r="TNU97"/>
      <c r="TNV97"/>
      <c r="TNW97"/>
      <c r="TNX97"/>
      <c r="TNY97"/>
      <c r="TNZ97"/>
      <c r="TOA97"/>
      <c r="TOB97"/>
      <c r="TOC97"/>
      <c r="TOD97"/>
      <c r="TOE97"/>
      <c r="TOF97"/>
      <c r="TOG97"/>
      <c r="TOH97"/>
      <c r="TOI97"/>
      <c r="TOJ97"/>
      <c r="TOK97"/>
      <c r="TOL97"/>
      <c r="TOM97"/>
      <c r="TON97"/>
      <c r="TOO97"/>
      <c r="TOP97"/>
      <c r="TOQ97"/>
      <c r="TOR97"/>
      <c r="TOS97"/>
      <c r="TOT97"/>
      <c r="TOU97"/>
      <c r="TOV97"/>
      <c r="TOW97"/>
      <c r="TOX97"/>
      <c r="TOY97"/>
      <c r="TOZ97"/>
      <c r="TPA97"/>
      <c r="TPB97"/>
      <c r="TPC97"/>
      <c r="TPD97"/>
      <c r="TPE97"/>
      <c r="TPF97"/>
      <c r="TPG97"/>
      <c r="TPH97"/>
      <c r="TPI97"/>
      <c r="TPJ97"/>
      <c r="TPK97"/>
      <c r="TPL97"/>
      <c r="TPM97"/>
      <c r="TPN97"/>
      <c r="TPO97"/>
      <c r="TPP97"/>
      <c r="TPQ97"/>
      <c r="TPR97"/>
      <c r="TPS97"/>
      <c r="TPT97"/>
      <c r="TPU97"/>
      <c r="TPV97"/>
      <c r="TPW97"/>
      <c r="TPX97"/>
      <c r="TPY97"/>
      <c r="TPZ97"/>
      <c r="TQA97"/>
      <c r="TQB97"/>
      <c r="TQC97"/>
      <c r="TQD97"/>
      <c r="TQE97"/>
      <c r="TQF97"/>
      <c r="TQG97"/>
      <c r="TQH97"/>
      <c r="TQI97"/>
      <c r="TQJ97"/>
      <c r="TQK97"/>
      <c r="TQL97"/>
      <c r="TQM97"/>
      <c r="TQN97"/>
      <c r="TQO97"/>
      <c r="TQP97"/>
      <c r="TQQ97"/>
      <c r="TQR97"/>
      <c r="TQS97"/>
      <c r="TQT97"/>
      <c r="TQU97"/>
      <c r="TQV97"/>
      <c r="TQW97"/>
      <c r="TQX97"/>
      <c r="TQY97"/>
      <c r="TQZ97"/>
      <c r="TRA97"/>
      <c r="TRB97"/>
      <c r="TRC97"/>
      <c r="TRD97"/>
      <c r="TRE97"/>
      <c r="TRF97"/>
      <c r="TRG97"/>
      <c r="TRH97"/>
      <c r="TRI97"/>
      <c r="TRJ97"/>
      <c r="TRK97"/>
      <c r="TRL97"/>
      <c r="TRM97"/>
      <c r="TRN97"/>
      <c r="TRO97"/>
      <c r="TRP97"/>
      <c r="TRQ97"/>
      <c r="TRR97"/>
      <c r="TRS97"/>
      <c r="TRT97"/>
      <c r="TRU97"/>
      <c r="TRV97"/>
      <c r="TRW97"/>
      <c r="TRX97"/>
      <c r="TRY97"/>
      <c r="TRZ97"/>
      <c r="TSA97"/>
      <c r="TSB97"/>
      <c r="TSC97"/>
      <c r="TSD97"/>
      <c r="TSE97"/>
      <c r="TSF97"/>
      <c r="TSG97"/>
      <c r="TSH97"/>
      <c r="TSI97"/>
      <c r="TSJ97"/>
      <c r="TSK97"/>
      <c r="TSL97"/>
      <c r="TSM97"/>
      <c r="TSN97"/>
      <c r="TSO97"/>
      <c r="TSP97"/>
      <c r="TSQ97"/>
      <c r="TSR97"/>
      <c r="TSS97"/>
      <c r="TST97"/>
      <c r="TSU97"/>
      <c r="TSV97"/>
      <c r="TSW97"/>
      <c r="TSX97"/>
      <c r="TSY97"/>
      <c r="TSZ97"/>
      <c r="TTA97"/>
      <c r="TTB97"/>
      <c r="TTC97"/>
      <c r="TTD97"/>
      <c r="TTE97"/>
      <c r="TTF97"/>
      <c r="TTG97"/>
      <c r="TTH97"/>
      <c r="TTI97"/>
      <c r="TTJ97"/>
      <c r="TTK97"/>
      <c r="TTL97"/>
      <c r="TTM97"/>
      <c r="TTN97"/>
      <c r="TTO97"/>
      <c r="TTP97"/>
      <c r="TTQ97"/>
      <c r="TTR97"/>
      <c r="TTS97"/>
      <c r="TTT97"/>
      <c r="TTU97"/>
      <c r="TTV97"/>
      <c r="TTW97"/>
      <c r="TTX97"/>
      <c r="TTY97"/>
      <c r="TTZ97"/>
      <c r="TUA97"/>
      <c r="TUB97"/>
      <c r="TUC97"/>
      <c r="TUD97"/>
      <c r="TUE97"/>
      <c r="TUF97"/>
      <c r="TUG97"/>
      <c r="TUH97"/>
      <c r="TUI97"/>
      <c r="TUJ97"/>
      <c r="TUK97"/>
      <c r="TUL97"/>
      <c r="TUM97"/>
      <c r="TUN97"/>
      <c r="TUO97"/>
      <c r="TUP97"/>
      <c r="TUQ97"/>
      <c r="TUR97"/>
      <c r="TUS97"/>
      <c r="TUT97"/>
      <c r="TUU97"/>
      <c r="TUV97"/>
      <c r="TUW97"/>
      <c r="TUX97"/>
      <c r="TUY97"/>
      <c r="TUZ97"/>
      <c r="TVA97"/>
      <c r="TVB97"/>
      <c r="TVC97"/>
      <c r="TVD97"/>
      <c r="TVE97"/>
      <c r="TVF97"/>
      <c r="TVG97"/>
      <c r="TVH97"/>
      <c r="TVI97"/>
      <c r="TVJ97"/>
      <c r="TVK97"/>
      <c r="TVL97"/>
      <c r="TVM97"/>
      <c r="TVN97"/>
      <c r="TVO97"/>
      <c r="TVP97"/>
      <c r="TVQ97"/>
      <c r="TVR97"/>
      <c r="TVS97"/>
      <c r="TVT97"/>
      <c r="TVU97"/>
      <c r="TVV97"/>
      <c r="TVW97"/>
      <c r="TVX97"/>
      <c r="TVY97"/>
      <c r="TVZ97"/>
      <c r="TWA97"/>
      <c r="TWB97"/>
      <c r="TWC97"/>
      <c r="TWD97"/>
      <c r="TWE97"/>
      <c r="TWF97"/>
      <c r="TWG97"/>
      <c r="TWH97"/>
      <c r="TWI97"/>
      <c r="TWJ97"/>
      <c r="TWK97"/>
      <c r="TWL97"/>
      <c r="TWM97"/>
      <c r="TWN97"/>
      <c r="TWO97"/>
      <c r="TWP97"/>
      <c r="TWQ97"/>
      <c r="TWR97"/>
      <c r="TWS97"/>
      <c r="TWT97"/>
      <c r="TWU97"/>
      <c r="TWV97"/>
      <c r="TWW97"/>
      <c r="TWX97"/>
      <c r="TWY97"/>
      <c r="TWZ97"/>
      <c r="TXA97"/>
      <c r="TXB97"/>
      <c r="TXC97"/>
      <c r="TXD97"/>
      <c r="TXE97"/>
      <c r="TXF97"/>
      <c r="TXG97"/>
      <c r="TXH97"/>
      <c r="TXI97"/>
      <c r="TXJ97"/>
      <c r="TXK97"/>
      <c r="TXL97"/>
      <c r="TXM97"/>
      <c r="TXN97"/>
      <c r="TXO97"/>
      <c r="TXP97"/>
      <c r="TXQ97"/>
      <c r="TXR97"/>
      <c r="TXS97"/>
      <c r="TXT97"/>
      <c r="TXU97"/>
      <c r="TXV97"/>
      <c r="TXW97"/>
      <c r="TXX97"/>
      <c r="TXY97"/>
      <c r="TXZ97"/>
      <c r="TYA97"/>
      <c r="TYB97"/>
      <c r="TYC97"/>
      <c r="TYD97"/>
      <c r="TYE97"/>
      <c r="TYF97"/>
      <c r="TYG97"/>
      <c r="TYH97"/>
      <c r="TYI97"/>
      <c r="TYJ97"/>
      <c r="TYK97"/>
      <c r="TYL97"/>
      <c r="TYM97"/>
      <c r="TYN97"/>
      <c r="TYO97"/>
      <c r="TYP97"/>
      <c r="TYQ97"/>
      <c r="TYR97"/>
      <c r="TYS97"/>
      <c r="TYT97"/>
      <c r="TYU97"/>
      <c r="TYV97"/>
      <c r="TYW97"/>
      <c r="TYX97"/>
      <c r="TYY97"/>
      <c r="TYZ97"/>
      <c r="TZA97"/>
      <c r="TZB97"/>
      <c r="TZC97"/>
      <c r="TZD97"/>
      <c r="TZE97"/>
      <c r="TZF97"/>
      <c r="TZG97"/>
      <c r="TZH97"/>
      <c r="TZI97"/>
      <c r="TZJ97"/>
      <c r="TZK97"/>
      <c r="TZL97"/>
      <c r="TZM97"/>
      <c r="TZN97"/>
      <c r="TZO97"/>
      <c r="TZP97"/>
      <c r="TZQ97"/>
      <c r="TZR97"/>
      <c r="TZS97"/>
      <c r="TZT97"/>
      <c r="TZU97"/>
      <c r="TZV97"/>
      <c r="TZW97"/>
      <c r="TZX97"/>
      <c r="TZY97"/>
      <c r="TZZ97"/>
      <c r="UAA97"/>
      <c r="UAB97"/>
      <c r="UAC97"/>
      <c r="UAD97"/>
      <c r="UAE97"/>
      <c r="UAF97"/>
      <c r="UAG97"/>
      <c r="UAH97"/>
      <c r="UAI97"/>
      <c r="UAJ97"/>
      <c r="UAK97"/>
      <c r="UAL97"/>
      <c r="UAM97"/>
      <c r="UAN97"/>
      <c r="UAO97"/>
      <c r="UAP97"/>
      <c r="UAQ97"/>
      <c r="UAR97"/>
      <c r="UAS97"/>
      <c r="UAT97"/>
      <c r="UAU97"/>
      <c r="UAV97"/>
      <c r="UAW97"/>
      <c r="UAX97"/>
      <c r="UAY97"/>
      <c r="UAZ97"/>
      <c r="UBA97"/>
      <c r="UBB97"/>
      <c r="UBC97"/>
      <c r="UBD97"/>
      <c r="UBE97"/>
      <c r="UBF97"/>
      <c r="UBG97"/>
      <c r="UBH97"/>
      <c r="UBI97"/>
      <c r="UBJ97"/>
      <c r="UBK97"/>
      <c r="UBL97"/>
      <c r="UBM97"/>
      <c r="UBN97"/>
      <c r="UBO97"/>
      <c r="UBP97"/>
      <c r="UBQ97"/>
      <c r="UBR97"/>
      <c r="UBS97"/>
      <c r="UBT97"/>
      <c r="UBU97"/>
      <c r="UBV97"/>
      <c r="UBW97"/>
      <c r="UBX97"/>
      <c r="UBY97"/>
      <c r="UBZ97"/>
      <c r="UCA97"/>
      <c r="UCB97"/>
      <c r="UCC97"/>
      <c r="UCD97"/>
      <c r="UCE97"/>
      <c r="UCF97"/>
      <c r="UCG97"/>
      <c r="UCH97"/>
      <c r="UCI97"/>
      <c r="UCJ97"/>
      <c r="UCK97"/>
      <c r="UCL97"/>
      <c r="UCM97"/>
      <c r="UCN97"/>
      <c r="UCO97"/>
      <c r="UCP97"/>
      <c r="UCQ97"/>
      <c r="UCR97"/>
      <c r="UCS97"/>
      <c r="UCT97"/>
      <c r="UCU97"/>
      <c r="UCV97"/>
      <c r="UCW97"/>
      <c r="UCX97"/>
      <c r="UCY97"/>
      <c r="UCZ97"/>
      <c r="UDA97"/>
      <c r="UDB97"/>
      <c r="UDC97"/>
      <c r="UDD97"/>
      <c r="UDE97"/>
      <c r="UDF97"/>
      <c r="UDG97"/>
      <c r="UDH97"/>
      <c r="UDI97"/>
      <c r="UDJ97"/>
      <c r="UDK97"/>
      <c r="UDL97"/>
      <c r="UDM97"/>
      <c r="UDN97"/>
      <c r="UDO97"/>
      <c r="UDP97"/>
      <c r="UDQ97"/>
      <c r="UDR97"/>
      <c r="UDS97"/>
      <c r="UDT97"/>
      <c r="UDU97"/>
      <c r="UDV97"/>
      <c r="UDW97"/>
      <c r="UDX97"/>
      <c r="UDY97"/>
      <c r="UDZ97"/>
      <c r="UEA97"/>
      <c r="UEB97"/>
      <c r="UEC97"/>
      <c r="UED97"/>
      <c r="UEE97"/>
      <c r="UEF97"/>
      <c r="UEG97"/>
      <c r="UEH97"/>
      <c r="UEI97"/>
      <c r="UEJ97"/>
      <c r="UEK97"/>
      <c r="UEL97"/>
      <c r="UEM97"/>
      <c r="UEN97"/>
      <c r="UEO97"/>
      <c r="UEP97"/>
      <c r="UEQ97"/>
      <c r="UER97"/>
      <c r="UES97"/>
      <c r="UET97"/>
      <c r="UEU97"/>
      <c r="UEV97"/>
      <c r="UEW97"/>
      <c r="UEX97"/>
      <c r="UEY97"/>
      <c r="UEZ97"/>
      <c r="UFA97"/>
      <c r="UFB97"/>
      <c r="UFC97"/>
      <c r="UFD97"/>
      <c r="UFE97"/>
      <c r="UFF97"/>
      <c r="UFG97"/>
      <c r="UFH97"/>
      <c r="UFI97"/>
      <c r="UFJ97"/>
      <c r="UFK97"/>
      <c r="UFL97"/>
      <c r="UFM97"/>
      <c r="UFN97"/>
      <c r="UFO97"/>
      <c r="UFP97"/>
      <c r="UFQ97"/>
      <c r="UFR97"/>
      <c r="UFS97"/>
      <c r="UFT97"/>
      <c r="UFU97"/>
      <c r="UFV97"/>
      <c r="UFW97"/>
      <c r="UFX97"/>
      <c r="UFY97"/>
      <c r="UFZ97"/>
      <c r="UGA97"/>
      <c r="UGB97"/>
      <c r="UGC97"/>
      <c r="UGD97"/>
      <c r="UGE97"/>
      <c r="UGF97"/>
      <c r="UGG97"/>
      <c r="UGH97"/>
      <c r="UGI97"/>
      <c r="UGJ97"/>
      <c r="UGK97"/>
      <c r="UGL97"/>
      <c r="UGM97"/>
      <c r="UGN97"/>
      <c r="UGO97"/>
      <c r="UGP97"/>
      <c r="UGQ97"/>
      <c r="UGR97"/>
      <c r="UGS97"/>
      <c r="UGT97"/>
      <c r="UGU97"/>
      <c r="UGV97"/>
      <c r="UGW97"/>
      <c r="UGX97"/>
      <c r="UGY97"/>
      <c r="UGZ97"/>
      <c r="UHA97"/>
      <c r="UHB97"/>
      <c r="UHC97"/>
      <c r="UHD97"/>
      <c r="UHE97"/>
      <c r="UHF97"/>
      <c r="UHG97"/>
      <c r="UHH97"/>
      <c r="UHI97"/>
      <c r="UHJ97"/>
      <c r="UHK97"/>
      <c r="UHL97"/>
      <c r="UHM97"/>
      <c r="UHN97"/>
      <c r="UHO97"/>
      <c r="UHP97"/>
      <c r="UHQ97"/>
      <c r="UHR97"/>
      <c r="UHS97"/>
      <c r="UHT97"/>
      <c r="UHU97"/>
      <c r="UHV97"/>
      <c r="UHW97"/>
      <c r="UHX97"/>
      <c r="UHY97"/>
      <c r="UHZ97"/>
      <c r="UIA97"/>
      <c r="UIB97"/>
      <c r="UIC97"/>
      <c r="UID97"/>
      <c r="UIE97"/>
      <c r="UIF97"/>
      <c r="UIG97"/>
      <c r="UIH97"/>
      <c r="UII97"/>
      <c r="UIJ97"/>
      <c r="UIK97"/>
      <c r="UIL97"/>
      <c r="UIM97"/>
      <c r="UIN97"/>
      <c r="UIO97"/>
      <c r="UIP97"/>
      <c r="UIQ97"/>
      <c r="UIR97"/>
      <c r="UIS97"/>
      <c r="UIT97"/>
      <c r="UIU97"/>
      <c r="UIV97"/>
      <c r="UIW97"/>
      <c r="UIX97"/>
      <c r="UIY97"/>
      <c r="UIZ97"/>
      <c r="UJA97"/>
      <c r="UJB97"/>
      <c r="UJC97"/>
      <c r="UJD97"/>
      <c r="UJE97"/>
      <c r="UJF97"/>
      <c r="UJG97"/>
      <c r="UJH97"/>
      <c r="UJI97"/>
      <c r="UJJ97"/>
      <c r="UJK97"/>
      <c r="UJL97"/>
      <c r="UJM97"/>
      <c r="UJN97"/>
      <c r="UJO97"/>
      <c r="UJP97"/>
      <c r="UJQ97"/>
      <c r="UJR97"/>
      <c r="UJS97"/>
      <c r="UJT97"/>
      <c r="UJU97"/>
      <c r="UJV97"/>
      <c r="UJW97"/>
      <c r="UJX97"/>
      <c r="UJY97"/>
      <c r="UJZ97"/>
      <c r="UKA97"/>
      <c r="UKB97"/>
      <c r="UKC97"/>
      <c r="UKD97"/>
      <c r="UKE97"/>
      <c r="UKF97"/>
      <c r="UKG97"/>
      <c r="UKH97"/>
      <c r="UKI97"/>
      <c r="UKJ97"/>
      <c r="UKK97"/>
      <c r="UKL97"/>
      <c r="UKM97"/>
      <c r="UKN97"/>
      <c r="UKO97"/>
      <c r="UKP97"/>
      <c r="UKQ97"/>
      <c r="UKR97"/>
      <c r="UKS97"/>
      <c r="UKT97"/>
      <c r="UKU97"/>
      <c r="UKV97"/>
      <c r="UKW97"/>
      <c r="UKX97"/>
      <c r="UKY97"/>
      <c r="UKZ97"/>
      <c r="ULA97"/>
      <c r="ULB97"/>
      <c r="ULC97"/>
      <c r="ULD97"/>
      <c r="ULE97"/>
      <c r="ULF97"/>
      <c r="ULG97"/>
      <c r="ULH97"/>
      <c r="ULI97"/>
      <c r="ULJ97"/>
      <c r="ULK97"/>
      <c r="ULL97"/>
      <c r="ULM97"/>
      <c r="ULN97"/>
      <c r="ULO97"/>
      <c r="ULP97"/>
      <c r="ULQ97"/>
      <c r="ULR97"/>
      <c r="ULS97"/>
      <c r="ULT97"/>
      <c r="ULU97"/>
      <c r="ULV97"/>
      <c r="ULW97"/>
      <c r="ULX97"/>
      <c r="ULY97"/>
      <c r="ULZ97"/>
      <c r="UMA97"/>
      <c r="UMB97"/>
      <c r="UMC97"/>
      <c r="UMD97"/>
      <c r="UME97"/>
      <c r="UMF97"/>
      <c r="UMG97"/>
      <c r="UMH97"/>
      <c r="UMI97"/>
      <c r="UMJ97"/>
      <c r="UMK97"/>
      <c r="UML97"/>
      <c r="UMM97"/>
      <c r="UMN97"/>
      <c r="UMO97"/>
      <c r="UMP97"/>
      <c r="UMQ97"/>
      <c r="UMR97"/>
      <c r="UMS97"/>
      <c r="UMT97"/>
      <c r="UMU97"/>
      <c r="UMV97"/>
      <c r="UMW97"/>
      <c r="UMX97"/>
      <c r="UMY97"/>
      <c r="UMZ97"/>
      <c r="UNA97"/>
      <c r="UNB97"/>
      <c r="UNC97"/>
      <c r="UND97"/>
      <c r="UNE97"/>
      <c r="UNF97"/>
      <c r="UNG97"/>
      <c r="UNH97"/>
      <c r="UNI97"/>
      <c r="UNJ97"/>
      <c r="UNK97"/>
      <c r="UNL97"/>
      <c r="UNM97"/>
      <c r="UNN97"/>
      <c r="UNO97"/>
      <c r="UNP97"/>
      <c r="UNQ97"/>
      <c r="UNR97"/>
      <c r="UNS97"/>
      <c r="UNT97"/>
      <c r="UNU97"/>
      <c r="UNV97"/>
      <c r="UNW97"/>
      <c r="UNX97"/>
      <c r="UNY97"/>
      <c r="UNZ97"/>
      <c r="UOA97"/>
      <c r="UOB97"/>
      <c r="UOC97"/>
      <c r="UOD97"/>
      <c r="UOE97"/>
      <c r="UOF97"/>
      <c r="UOG97"/>
      <c r="UOH97"/>
      <c r="UOI97"/>
      <c r="UOJ97"/>
      <c r="UOK97"/>
      <c r="UOL97"/>
      <c r="UOM97"/>
      <c r="UON97"/>
      <c r="UOO97"/>
      <c r="UOP97"/>
      <c r="UOQ97"/>
      <c r="UOR97"/>
      <c r="UOS97"/>
      <c r="UOT97"/>
      <c r="UOU97"/>
      <c r="UOV97"/>
      <c r="UOW97"/>
      <c r="UOX97"/>
      <c r="UOY97"/>
      <c r="UOZ97"/>
      <c r="UPA97"/>
      <c r="UPB97"/>
      <c r="UPC97"/>
      <c r="UPD97"/>
      <c r="UPE97"/>
      <c r="UPF97"/>
      <c r="UPG97"/>
      <c r="UPH97"/>
      <c r="UPI97"/>
      <c r="UPJ97"/>
      <c r="UPK97"/>
      <c r="UPL97"/>
      <c r="UPM97"/>
      <c r="UPN97"/>
      <c r="UPO97"/>
      <c r="UPP97"/>
      <c r="UPQ97"/>
      <c r="UPR97"/>
      <c r="UPS97"/>
      <c r="UPT97"/>
      <c r="UPU97"/>
      <c r="UPV97"/>
      <c r="UPW97"/>
      <c r="UPX97"/>
      <c r="UPY97"/>
      <c r="UPZ97"/>
      <c r="UQA97"/>
      <c r="UQB97"/>
      <c r="UQC97"/>
      <c r="UQD97"/>
      <c r="UQE97"/>
      <c r="UQF97"/>
      <c r="UQG97"/>
      <c r="UQH97"/>
      <c r="UQI97"/>
      <c r="UQJ97"/>
      <c r="UQK97"/>
      <c r="UQL97"/>
      <c r="UQM97"/>
      <c r="UQN97"/>
      <c r="UQO97"/>
      <c r="UQP97"/>
      <c r="UQQ97"/>
      <c r="UQR97"/>
      <c r="UQS97"/>
      <c r="UQT97"/>
      <c r="UQU97"/>
      <c r="UQV97"/>
      <c r="UQW97"/>
      <c r="UQX97"/>
      <c r="UQY97"/>
      <c r="UQZ97"/>
      <c r="URA97"/>
      <c r="URB97"/>
      <c r="URC97"/>
      <c r="URD97"/>
      <c r="URE97"/>
      <c r="URF97"/>
      <c r="URG97"/>
      <c r="URH97"/>
      <c r="URI97"/>
      <c r="URJ97"/>
      <c r="URK97"/>
      <c r="URL97"/>
      <c r="URM97"/>
      <c r="URN97"/>
      <c r="URO97"/>
      <c r="URP97"/>
      <c r="URQ97"/>
      <c r="URR97"/>
      <c r="URS97"/>
      <c r="URT97"/>
      <c r="URU97"/>
      <c r="URV97"/>
      <c r="URW97"/>
      <c r="URX97"/>
      <c r="URY97"/>
      <c r="URZ97"/>
      <c r="USA97"/>
      <c r="USB97"/>
      <c r="USC97"/>
      <c r="USD97"/>
      <c r="USE97"/>
      <c r="USF97"/>
      <c r="USG97"/>
      <c r="USH97"/>
      <c r="USI97"/>
      <c r="USJ97"/>
      <c r="USK97"/>
      <c r="USL97"/>
      <c r="USM97"/>
      <c r="USN97"/>
      <c r="USO97"/>
      <c r="USP97"/>
      <c r="USQ97"/>
      <c r="USR97"/>
      <c r="USS97"/>
      <c r="UST97"/>
      <c r="USU97"/>
      <c r="USV97"/>
      <c r="USW97"/>
      <c r="USX97"/>
      <c r="USY97"/>
      <c r="USZ97"/>
      <c r="UTA97"/>
      <c r="UTB97"/>
      <c r="UTC97"/>
      <c r="UTD97"/>
      <c r="UTE97"/>
      <c r="UTF97"/>
      <c r="UTG97"/>
      <c r="UTH97"/>
      <c r="UTI97"/>
      <c r="UTJ97"/>
      <c r="UTK97"/>
      <c r="UTL97"/>
      <c r="UTM97"/>
      <c r="UTN97"/>
      <c r="UTO97"/>
      <c r="UTP97"/>
      <c r="UTQ97"/>
      <c r="UTR97"/>
      <c r="UTS97"/>
      <c r="UTT97"/>
      <c r="UTU97"/>
      <c r="UTV97"/>
      <c r="UTW97"/>
      <c r="UTX97"/>
      <c r="UTY97"/>
      <c r="UTZ97"/>
      <c r="UUA97"/>
      <c r="UUB97"/>
      <c r="UUC97"/>
      <c r="UUD97"/>
      <c r="UUE97"/>
      <c r="UUF97"/>
      <c r="UUG97"/>
      <c r="UUH97"/>
      <c r="UUI97"/>
      <c r="UUJ97"/>
      <c r="UUK97"/>
      <c r="UUL97"/>
      <c r="UUM97"/>
      <c r="UUN97"/>
      <c r="UUO97"/>
      <c r="UUP97"/>
      <c r="UUQ97"/>
      <c r="UUR97"/>
      <c r="UUS97"/>
      <c r="UUT97"/>
      <c r="UUU97"/>
      <c r="UUV97"/>
      <c r="UUW97"/>
      <c r="UUX97"/>
      <c r="UUY97"/>
      <c r="UUZ97"/>
      <c r="UVA97"/>
      <c r="UVB97"/>
      <c r="UVC97"/>
      <c r="UVD97"/>
      <c r="UVE97"/>
      <c r="UVF97"/>
      <c r="UVG97"/>
      <c r="UVH97"/>
      <c r="UVI97"/>
      <c r="UVJ97"/>
      <c r="UVK97"/>
      <c r="UVL97"/>
      <c r="UVM97"/>
      <c r="UVN97"/>
      <c r="UVO97"/>
      <c r="UVP97"/>
      <c r="UVQ97"/>
      <c r="UVR97"/>
      <c r="UVS97"/>
      <c r="UVT97"/>
      <c r="UVU97"/>
      <c r="UVV97"/>
      <c r="UVW97"/>
      <c r="UVX97"/>
      <c r="UVY97"/>
      <c r="UVZ97"/>
      <c r="UWA97"/>
      <c r="UWB97"/>
      <c r="UWC97"/>
      <c r="UWD97"/>
      <c r="UWE97"/>
      <c r="UWF97"/>
      <c r="UWG97"/>
      <c r="UWH97"/>
      <c r="UWI97"/>
      <c r="UWJ97"/>
      <c r="UWK97"/>
      <c r="UWL97"/>
      <c r="UWM97"/>
      <c r="UWN97"/>
      <c r="UWO97"/>
      <c r="UWP97"/>
      <c r="UWQ97"/>
      <c r="UWR97"/>
      <c r="UWS97"/>
      <c r="UWT97"/>
      <c r="UWU97"/>
      <c r="UWV97"/>
      <c r="UWW97"/>
      <c r="UWX97"/>
      <c r="UWY97"/>
      <c r="UWZ97"/>
      <c r="UXA97"/>
      <c r="UXB97"/>
      <c r="UXC97"/>
      <c r="UXD97"/>
      <c r="UXE97"/>
      <c r="UXF97"/>
      <c r="UXG97"/>
      <c r="UXH97"/>
      <c r="UXI97"/>
      <c r="UXJ97"/>
      <c r="UXK97"/>
      <c r="UXL97"/>
      <c r="UXM97"/>
      <c r="UXN97"/>
      <c r="UXO97"/>
      <c r="UXP97"/>
      <c r="UXQ97"/>
      <c r="UXR97"/>
      <c r="UXS97"/>
      <c r="UXT97"/>
      <c r="UXU97"/>
      <c r="UXV97"/>
      <c r="UXW97"/>
      <c r="UXX97"/>
      <c r="UXY97"/>
      <c r="UXZ97"/>
      <c r="UYA97"/>
      <c r="UYB97"/>
      <c r="UYC97"/>
      <c r="UYD97"/>
      <c r="UYE97"/>
      <c r="UYF97"/>
      <c r="UYG97"/>
      <c r="UYH97"/>
      <c r="UYI97"/>
      <c r="UYJ97"/>
      <c r="UYK97"/>
      <c r="UYL97"/>
      <c r="UYM97"/>
      <c r="UYN97"/>
      <c r="UYO97"/>
      <c r="UYP97"/>
      <c r="UYQ97"/>
      <c r="UYR97"/>
      <c r="UYS97"/>
      <c r="UYT97"/>
      <c r="UYU97"/>
      <c r="UYV97"/>
      <c r="UYW97"/>
      <c r="UYX97"/>
      <c r="UYY97"/>
      <c r="UYZ97"/>
      <c r="UZA97"/>
      <c r="UZB97"/>
      <c r="UZC97"/>
      <c r="UZD97"/>
      <c r="UZE97"/>
      <c r="UZF97"/>
      <c r="UZG97"/>
      <c r="UZH97"/>
      <c r="UZI97"/>
      <c r="UZJ97"/>
      <c r="UZK97"/>
      <c r="UZL97"/>
      <c r="UZM97"/>
      <c r="UZN97"/>
      <c r="UZO97"/>
      <c r="UZP97"/>
      <c r="UZQ97"/>
      <c r="UZR97"/>
      <c r="UZS97"/>
      <c r="UZT97"/>
      <c r="UZU97"/>
      <c r="UZV97"/>
      <c r="UZW97"/>
      <c r="UZX97"/>
      <c r="UZY97"/>
      <c r="UZZ97"/>
      <c r="VAA97"/>
      <c r="VAB97"/>
      <c r="VAC97"/>
      <c r="VAD97"/>
      <c r="VAE97"/>
      <c r="VAF97"/>
      <c r="VAG97"/>
      <c r="VAH97"/>
      <c r="VAI97"/>
      <c r="VAJ97"/>
      <c r="VAK97"/>
      <c r="VAL97"/>
      <c r="VAM97"/>
      <c r="VAN97"/>
      <c r="VAO97"/>
      <c r="VAP97"/>
      <c r="VAQ97"/>
      <c r="VAR97"/>
      <c r="VAS97"/>
      <c r="VAT97"/>
      <c r="VAU97"/>
      <c r="VAV97"/>
      <c r="VAW97"/>
      <c r="VAX97"/>
      <c r="VAY97"/>
      <c r="VAZ97"/>
      <c r="VBA97"/>
      <c r="VBB97"/>
      <c r="VBC97"/>
      <c r="VBD97"/>
      <c r="VBE97"/>
      <c r="VBF97"/>
      <c r="VBG97"/>
      <c r="VBH97"/>
      <c r="VBI97"/>
      <c r="VBJ97"/>
      <c r="VBK97"/>
      <c r="VBL97"/>
      <c r="VBM97"/>
      <c r="VBN97"/>
      <c r="VBO97"/>
      <c r="VBP97"/>
      <c r="VBQ97"/>
      <c r="VBR97"/>
      <c r="VBS97"/>
      <c r="VBT97"/>
      <c r="VBU97"/>
      <c r="VBV97"/>
      <c r="VBW97"/>
      <c r="VBX97"/>
      <c r="VBY97"/>
      <c r="VBZ97"/>
      <c r="VCA97"/>
      <c r="VCB97"/>
      <c r="VCC97"/>
      <c r="VCD97"/>
      <c r="VCE97"/>
      <c r="VCF97"/>
      <c r="VCG97"/>
      <c r="VCH97"/>
      <c r="VCI97"/>
      <c r="VCJ97"/>
      <c r="VCK97"/>
      <c r="VCL97"/>
      <c r="VCM97"/>
      <c r="VCN97"/>
      <c r="VCO97"/>
      <c r="VCP97"/>
      <c r="VCQ97"/>
      <c r="VCR97"/>
      <c r="VCS97"/>
      <c r="VCT97"/>
      <c r="VCU97"/>
      <c r="VCV97"/>
      <c r="VCW97"/>
      <c r="VCX97"/>
      <c r="VCY97"/>
      <c r="VCZ97"/>
      <c r="VDA97"/>
      <c r="VDB97"/>
      <c r="VDC97"/>
      <c r="VDD97"/>
      <c r="VDE97"/>
      <c r="VDF97"/>
      <c r="VDG97"/>
      <c r="VDH97"/>
      <c r="VDI97"/>
      <c r="VDJ97"/>
      <c r="VDK97"/>
      <c r="VDL97"/>
      <c r="VDM97"/>
      <c r="VDN97"/>
      <c r="VDO97"/>
      <c r="VDP97"/>
      <c r="VDQ97"/>
      <c r="VDR97"/>
      <c r="VDS97"/>
      <c r="VDT97"/>
      <c r="VDU97"/>
      <c r="VDV97"/>
      <c r="VDW97"/>
      <c r="VDX97"/>
      <c r="VDY97"/>
      <c r="VDZ97"/>
      <c r="VEA97"/>
      <c r="VEB97"/>
      <c r="VEC97"/>
      <c r="VED97"/>
      <c r="VEE97"/>
      <c r="VEF97"/>
      <c r="VEG97"/>
      <c r="VEH97"/>
      <c r="VEI97"/>
      <c r="VEJ97"/>
      <c r="VEK97"/>
      <c r="VEL97"/>
      <c r="VEM97"/>
      <c r="VEN97"/>
      <c r="VEO97"/>
      <c r="VEP97"/>
      <c r="VEQ97"/>
      <c r="VER97"/>
      <c r="VES97"/>
      <c r="VET97"/>
      <c r="VEU97"/>
      <c r="VEV97"/>
      <c r="VEW97"/>
      <c r="VEX97"/>
      <c r="VEY97"/>
      <c r="VEZ97"/>
      <c r="VFA97"/>
      <c r="VFB97"/>
      <c r="VFC97"/>
      <c r="VFD97"/>
      <c r="VFE97"/>
      <c r="VFF97"/>
      <c r="VFG97"/>
      <c r="VFH97"/>
      <c r="VFI97"/>
      <c r="VFJ97"/>
      <c r="VFK97"/>
      <c r="VFL97"/>
      <c r="VFM97"/>
      <c r="VFN97"/>
      <c r="VFO97"/>
      <c r="VFP97"/>
      <c r="VFQ97"/>
      <c r="VFR97"/>
      <c r="VFS97"/>
      <c r="VFT97"/>
      <c r="VFU97"/>
      <c r="VFV97"/>
      <c r="VFW97"/>
      <c r="VFX97"/>
      <c r="VFY97"/>
      <c r="VFZ97"/>
      <c r="VGA97"/>
      <c r="VGB97"/>
      <c r="VGC97"/>
      <c r="VGD97"/>
      <c r="VGE97"/>
      <c r="VGF97"/>
      <c r="VGG97"/>
      <c r="VGH97"/>
      <c r="VGI97"/>
      <c r="VGJ97"/>
      <c r="VGK97"/>
      <c r="VGL97"/>
      <c r="VGM97"/>
      <c r="VGN97"/>
      <c r="VGO97"/>
      <c r="VGP97"/>
      <c r="VGQ97"/>
      <c r="VGR97"/>
      <c r="VGS97"/>
      <c r="VGT97"/>
      <c r="VGU97"/>
      <c r="VGV97"/>
      <c r="VGW97"/>
      <c r="VGX97"/>
      <c r="VGY97"/>
      <c r="VGZ97"/>
      <c r="VHA97"/>
      <c r="VHB97"/>
      <c r="VHC97"/>
      <c r="VHD97"/>
      <c r="VHE97"/>
      <c r="VHF97"/>
      <c r="VHG97"/>
      <c r="VHH97"/>
      <c r="VHI97"/>
      <c r="VHJ97"/>
      <c r="VHK97"/>
      <c r="VHL97"/>
      <c r="VHM97"/>
      <c r="VHN97"/>
      <c r="VHO97"/>
      <c r="VHP97"/>
      <c r="VHQ97"/>
      <c r="VHR97"/>
      <c r="VHS97"/>
      <c r="VHT97"/>
      <c r="VHU97"/>
      <c r="VHV97"/>
      <c r="VHW97"/>
      <c r="VHX97"/>
      <c r="VHY97"/>
      <c r="VHZ97"/>
      <c r="VIA97"/>
      <c r="VIB97"/>
      <c r="VIC97"/>
      <c r="VID97"/>
      <c r="VIE97"/>
      <c r="VIF97"/>
      <c r="VIG97"/>
      <c r="VIH97"/>
      <c r="VII97"/>
      <c r="VIJ97"/>
      <c r="VIK97"/>
      <c r="VIL97"/>
      <c r="VIM97"/>
      <c r="VIN97"/>
      <c r="VIO97"/>
      <c r="VIP97"/>
      <c r="VIQ97"/>
      <c r="VIR97"/>
      <c r="VIS97"/>
      <c r="VIT97"/>
      <c r="VIU97"/>
      <c r="VIV97"/>
      <c r="VIW97"/>
      <c r="VIX97"/>
      <c r="VIY97"/>
      <c r="VIZ97"/>
      <c r="VJA97"/>
      <c r="VJB97"/>
      <c r="VJC97"/>
      <c r="VJD97"/>
      <c r="VJE97"/>
      <c r="VJF97"/>
      <c r="VJG97"/>
      <c r="VJH97"/>
      <c r="VJI97"/>
      <c r="VJJ97"/>
      <c r="VJK97"/>
      <c r="VJL97"/>
      <c r="VJM97"/>
      <c r="VJN97"/>
      <c r="VJO97"/>
      <c r="VJP97"/>
      <c r="VJQ97"/>
      <c r="VJR97"/>
      <c r="VJS97"/>
      <c r="VJT97"/>
      <c r="VJU97"/>
      <c r="VJV97"/>
      <c r="VJW97"/>
      <c r="VJX97"/>
      <c r="VJY97"/>
      <c r="VJZ97"/>
      <c r="VKA97"/>
      <c r="VKB97"/>
      <c r="VKC97"/>
      <c r="VKD97"/>
      <c r="VKE97"/>
      <c r="VKF97"/>
      <c r="VKG97"/>
      <c r="VKH97"/>
      <c r="VKI97"/>
      <c r="VKJ97"/>
      <c r="VKK97"/>
      <c r="VKL97"/>
      <c r="VKM97"/>
      <c r="VKN97"/>
      <c r="VKO97"/>
      <c r="VKP97"/>
      <c r="VKQ97"/>
      <c r="VKR97"/>
      <c r="VKS97"/>
      <c r="VKT97"/>
      <c r="VKU97"/>
      <c r="VKV97"/>
      <c r="VKW97"/>
      <c r="VKX97"/>
      <c r="VKY97"/>
      <c r="VKZ97"/>
      <c r="VLA97"/>
      <c r="VLB97"/>
      <c r="VLC97"/>
      <c r="VLD97"/>
      <c r="VLE97"/>
      <c r="VLF97"/>
      <c r="VLG97"/>
      <c r="VLH97"/>
      <c r="VLI97"/>
      <c r="VLJ97"/>
      <c r="VLK97"/>
      <c r="VLL97"/>
      <c r="VLM97"/>
      <c r="VLN97"/>
      <c r="VLO97"/>
      <c r="VLP97"/>
      <c r="VLQ97"/>
      <c r="VLR97"/>
      <c r="VLS97"/>
      <c r="VLT97"/>
      <c r="VLU97"/>
      <c r="VLV97"/>
      <c r="VLW97"/>
      <c r="VLX97"/>
      <c r="VLY97"/>
      <c r="VLZ97"/>
      <c r="VMA97"/>
      <c r="VMB97"/>
      <c r="VMC97"/>
      <c r="VMD97"/>
      <c r="VME97"/>
      <c r="VMF97"/>
      <c r="VMG97"/>
      <c r="VMH97"/>
      <c r="VMI97"/>
      <c r="VMJ97"/>
      <c r="VMK97"/>
      <c r="VML97"/>
      <c r="VMM97"/>
      <c r="VMN97"/>
      <c r="VMO97"/>
      <c r="VMP97"/>
      <c r="VMQ97"/>
      <c r="VMR97"/>
      <c r="VMS97"/>
      <c r="VMT97"/>
      <c r="VMU97"/>
      <c r="VMV97"/>
      <c r="VMW97"/>
      <c r="VMX97"/>
      <c r="VMY97"/>
      <c r="VMZ97"/>
      <c r="VNA97"/>
      <c r="VNB97"/>
      <c r="VNC97"/>
      <c r="VND97"/>
      <c r="VNE97"/>
      <c r="VNF97"/>
      <c r="VNG97"/>
      <c r="VNH97"/>
      <c r="VNI97"/>
      <c r="VNJ97"/>
      <c r="VNK97"/>
      <c r="VNL97"/>
      <c r="VNM97"/>
      <c r="VNN97"/>
      <c r="VNO97"/>
      <c r="VNP97"/>
      <c r="VNQ97"/>
      <c r="VNR97"/>
      <c r="VNS97"/>
      <c r="VNT97"/>
      <c r="VNU97"/>
      <c r="VNV97"/>
      <c r="VNW97"/>
      <c r="VNX97"/>
      <c r="VNY97"/>
      <c r="VNZ97"/>
      <c r="VOA97"/>
      <c r="VOB97"/>
      <c r="VOC97"/>
      <c r="VOD97"/>
      <c r="VOE97"/>
      <c r="VOF97"/>
      <c r="VOG97"/>
      <c r="VOH97"/>
      <c r="VOI97"/>
      <c r="VOJ97"/>
      <c r="VOK97"/>
      <c r="VOL97"/>
      <c r="VOM97"/>
      <c r="VON97"/>
      <c r="VOO97"/>
      <c r="VOP97"/>
      <c r="VOQ97"/>
      <c r="VOR97"/>
      <c r="VOS97"/>
      <c r="VOT97"/>
      <c r="VOU97"/>
      <c r="VOV97"/>
      <c r="VOW97"/>
      <c r="VOX97"/>
      <c r="VOY97"/>
      <c r="VOZ97"/>
      <c r="VPA97"/>
      <c r="VPB97"/>
      <c r="VPC97"/>
      <c r="VPD97"/>
      <c r="VPE97"/>
      <c r="VPF97"/>
      <c r="VPG97"/>
      <c r="VPH97"/>
      <c r="VPI97"/>
      <c r="VPJ97"/>
      <c r="VPK97"/>
      <c r="VPL97"/>
      <c r="VPM97"/>
      <c r="VPN97"/>
      <c r="VPO97"/>
      <c r="VPP97"/>
      <c r="VPQ97"/>
      <c r="VPR97"/>
      <c r="VPS97"/>
      <c r="VPT97"/>
      <c r="VPU97"/>
      <c r="VPV97"/>
      <c r="VPW97"/>
      <c r="VPX97"/>
      <c r="VPY97"/>
      <c r="VPZ97"/>
      <c r="VQA97"/>
      <c r="VQB97"/>
      <c r="VQC97"/>
      <c r="VQD97"/>
      <c r="VQE97"/>
      <c r="VQF97"/>
      <c r="VQG97"/>
      <c r="VQH97"/>
      <c r="VQI97"/>
      <c r="VQJ97"/>
      <c r="VQK97"/>
      <c r="VQL97"/>
      <c r="VQM97"/>
      <c r="VQN97"/>
      <c r="VQO97"/>
      <c r="VQP97"/>
      <c r="VQQ97"/>
      <c r="VQR97"/>
      <c r="VQS97"/>
      <c r="VQT97"/>
      <c r="VQU97"/>
      <c r="VQV97"/>
      <c r="VQW97"/>
      <c r="VQX97"/>
      <c r="VQY97"/>
      <c r="VQZ97"/>
      <c r="VRA97"/>
      <c r="VRB97"/>
      <c r="VRC97"/>
      <c r="VRD97"/>
      <c r="VRE97"/>
      <c r="VRF97"/>
      <c r="VRG97"/>
      <c r="VRH97"/>
      <c r="VRI97"/>
      <c r="VRJ97"/>
      <c r="VRK97"/>
      <c r="VRL97"/>
      <c r="VRM97"/>
      <c r="VRN97"/>
      <c r="VRO97"/>
      <c r="VRP97"/>
      <c r="VRQ97"/>
      <c r="VRR97"/>
      <c r="VRS97"/>
      <c r="VRT97"/>
      <c r="VRU97"/>
      <c r="VRV97"/>
      <c r="VRW97"/>
      <c r="VRX97"/>
      <c r="VRY97"/>
      <c r="VRZ97"/>
      <c r="VSA97"/>
      <c r="VSB97"/>
      <c r="VSC97"/>
      <c r="VSD97"/>
      <c r="VSE97"/>
      <c r="VSF97"/>
      <c r="VSG97"/>
      <c r="VSH97"/>
      <c r="VSI97"/>
      <c r="VSJ97"/>
      <c r="VSK97"/>
      <c r="VSL97"/>
      <c r="VSM97"/>
      <c r="VSN97"/>
      <c r="VSO97"/>
      <c r="VSP97"/>
      <c r="VSQ97"/>
      <c r="VSR97"/>
      <c r="VSS97"/>
      <c r="VST97"/>
      <c r="VSU97"/>
      <c r="VSV97"/>
      <c r="VSW97"/>
      <c r="VSX97"/>
      <c r="VSY97"/>
      <c r="VSZ97"/>
      <c r="VTA97"/>
      <c r="VTB97"/>
      <c r="VTC97"/>
      <c r="VTD97"/>
      <c r="VTE97"/>
      <c r="VTF97"/>
      <c r="VTG97"/>
      <c r="VTH97"/>
      <c r="VTI97"/>
      <c r="VTJ97"/>
      <c r="VTK97"/>
      <c r="VTL97"/>
      <c r="VTM97"/>
      <c r="VTN97"/>
      <c r="VTO97"/>
      <c r="VTP97"/>
      <c r="VTQ97"/>
      <c r="VTR97"/>
      <c r="VTS97"/>
      <c r="VTT97"/>
      <c r="VTU97"/>
      <c r="VTV97"/>
      <c r="VTW97"/>
      <c r="VTX97"/>
      <c r="VTY97"/>
      <c r="VTZ97"/>
      <c r="VUA97"/>
      <c r="VUB97"/>
      <c r="VUC97"/>
      <c r="VUD97"/>
      <c r="VUE97"/>
      <c r="VUF97"/>
      <c r="VUG97"/>
      <c r="VUH97"/>
      <c r="VUI97"/>
      <c r="VUJ97"/>
      <c r="VUK97"/>
      <c r="VUL97"/>
      <c r="VUM97"/>
      <c r="VUN97"/>
      <c r="VUO97"/>
      <c r="VUP97"/>
      <c r="VUQ97"/>
      <c r="VUR97"/>
      <c r="VUS97"/>
      <c r="VUT97"/>
      <c r="VUU97"/>
      <c r="VUV97"/>
      <c r="VUW97"/>
      <c r="VUX97"/>
      <c r="VUY97"/>
      <c r="VUZ97"/>
      <c r="VVA97"/>
      <c r="VVB97"/>
      <c r="VVC97"/>
      <c r="VVD97"/>
      <c r="VVE97"/>
      <c r="VVF97"/>
      <c r="VVG97"/>
      <c r="VVH97"/>
      <c r="VVI97"/>
      <c r="VVJ97"/>
      <c r="VVK97"/>
      <c r="VVL97"/>
      <c r="VVM97"/>
      <c r="VVN97"/>
      <c r="VVO97"/>
      <c r="VVP97"/>
      <c r="VVQ97"/>
      <c r="VVR97"/>
      <c r="VVS97"/>
      <c r="VVT97"/>
      <c r="VVU97"/>
      <c r="VVV97"/>
      <c r="VVW97"/>
      <c r="VVX97"/>
      <c r="VVY97"/>
      <c r="VVZ97"/>
      <c r="VWA97"/>
      <c r="VWB97"/>
      <c r="VWC97"/>
      <c r="VWD97"/>
      <c r="VWE97"/>
      <c r="VWF97"/>
      <c r="VWG97"/>
      <c r="VWH97"/>
      <c r="VWI97"/>
      <c r="VWJ97"/>
      <c r="VWK97"/>
      <c r="VWL97"/>
      <c r="VWM97"/>
      <c r="VWN97"/>
      <c r="VWO97"/>
      <c r="VWP97"/>
      <c r="VWQ97"/>
      <c r="VWR97"/>
      <c r="VWS97"/>
      <c r="VWT97"/>
      <c r="VWU97"/>
      <c r="VWV97"/>
      <c r="VWW97"/>
      <c r="VWX97"/>
      <c r="VWY97"/>
      <c r="VWZ97"/>
      <c r="VXA97"/>
      <c r="VXB97"/>
      <c r="VXC97"/>
      <c r="VXD97"/>
      <c r="VXE97"/>
      <c r="VXF97"/>
      <c r="VXG97"/>
      <c r="VXH97"/>
      <c r="VXI97"/>
      <c r="VXJ97"/>
      <c r="VXK97"/>
      <c r="VXL97"/>
      <c r="VXM97"/>
      <c r="VXN97"/>
      <c r="VXO97"/>
      <c r="VXP97"/>
      <c r="VXQ97"/>
      <c r="VXR97"/>
      <c r="VXS97"/>
      <c r="VXT97"/>
      <c r="VXU97"/>
      <c r="VXV97"/>
      <c r="VXW97"/>
      <c r="VXX97"/>
      <c r="VXY97"/>
      <c r="VXZ97"/>
      <c r="VYA97"/>
      <c r="VYB97"/>
      <c r="VYC97"/>
      <c r="VYD97"/>
      <c r="VYE97"/>
      <c r="VYF97"/>
      <c r="VYG97"/>
      <c r="VYH97"/>
      <c r="VYI97"/>
      <c r="VYJ97"/>
      <c r="VYK97"/>
      <c r="VYL97"/>
      <c r="VYM97"/>
      <c r="VYN97"/>
      <c r="VYO97"/>
      <c r="VYP97"/>
      <c r="VYQ97"/>
      <c r="VYR97"/>
      <c r="VYS97"/>
      <c r="VYT97"/>
      <c r="VYU97"/>
      <c r="VYV97"/>
      <c r="VYW97"/>
      <c r="VYX97"/>
      <c r="VYY97"/>
      <c r="VYZ97"/>
      <c r="VZA97"/>
      <c r="VZB97"/>
      <c r="VZC97"/>
      <c r="VZD97"/>
      <c r="VZE97"/>
      <c r="VZF97"/>
      <c r="VZG97"/>
      <c r="VZH97"/>
      <c r="VZI97"/>
      <c r="VZJ97"/>
      <c r="VZK97"/>
      <c r="VZL97"/>
      <c r="VZM97"/>
      <c r="VZN97"/>
      <c r="VZO97"/>
      <c r="VZP97"/>
      <c r="VZQ97"/>
      <c r="VZR97"/>
      <c r="VZS97"/>
      <c r="VZT97"/>
      <c r="VZU97"/>
      <c r="VZV97"/>
      <c r="VZW97"/>
      <c r="VZX97"/>
      <c r="VZY97"/>
      <c r="VZZ97"/>
      <c r="WAA97"/>
      <c r="WAB97"/>
      <c r="WAC97"/>
      <c r="WAD97"/>
      <c r="WAE97"/>
      <c r="WAF97"/>
      <c r="WAG97"/>
      <c r="WAH97"/>
      <c r="WAI97"/>
      <c r="WAJ97"/>
      <c r="WAK97"/>
      <c r="WAL97"/>
      <c r="WAM97"/>
      <c r="WAN97"/>
      <c r="WAO97"/>
      <c r="WAP97"/>
      <c r="WAQ97"/>
      <c r="WAR97"/>
      <c r="WAS97"/>
      <c r="WAT97"/>
      <c r="WAU97"/>
      <c r="WAV97"/>
      <c r="WAW97"/>
      <c r="WAX97"/>
      <c r="WAY97"/>
      <c r="WAZ97"/>
      <c r="WBA97"/>
      <c r="WBB97"/>
      <c r="WBC97"/>
      <c r="WBD97"/>
      <c r="WBE97"/>
      <c r="WBF97"/>
      <c r="WBG97"/>
      <c r="WBH97"/>
      <c r="WBI97"/>
      <c r="WBJ97"/>
      <c r="WBK97"/>
      <c r="WBL97"/>
      <c r="WBM97"/>
      <c r="WBN97"/>
      <c r="WBO97"/>
      <c r="WBP97"/>
      <c r="WBQ97"/>
      <c r="WBR97"/>
      <c r="WBS97"/>
      <c r="WBT97"/>
      <c r="WBU97"/>
      <c r="WBV97"/>
      <c r="WBW97"/>
      <c r="WBX97"/>
      <c r="WBY97"/>
      <c r="WBZ97"/>
      <c r="WCA97"/>
      <c r="WCB97"/>
      <c r="WCC97"/>
      <c r="WCD97"/>
      <c r="WCE97"/>
      <c r="WCF97"/>
      <c r="WCG97"/>
      <c r="WCH97"/>
      <c r="WCI97"/>
      <c r="WCJ97"/>
      <c r="WCK97"/>
      <c r="WCL97"/>
      <c r="WCM97"/>
      <c r="WCN97"/>
      <c r="WCO97"/>
      <c r="WCP97"/>
      <c r="WCQ97"/>
      <c r="WCR97"/>
      <c r="WCS97"/>
      <c r="WCT97"/>
      <c r="WCU97"/>
      <c r="WCV97"/>
      <c r="WCW97"/>
      <c r="WCX97"/>
      <c r="WCY97"/>
      <c r="WCZ97"/>
      <c r="WDA97"/>
      <c r="WDB97"/>
      <c r="WDC97"/>
      <c r="WDD97"/>
      <c r="WDE97"/>
      <c r="WDF97"/>
      <c r="WDG97"/>
      <c r="WDH97"/>
      <c r="WDI97"/>
      <c r="WDJ97"/>
      <c r="WDK97"/>
      <c r="WDL97"/>
      <c r="WDM97"/>
      <c r="WDN97"/>
      <c r="WDO97"/>
      <c r="WDP97"/>
      <c r="WDQ97"/>
      <c r="WDR97"/>
      <c r="WDS97"/>
      <c r="WDT97"/>
      <c r="WDU97"/>
      <c r="WDV97"/>
      <c r="WDW97"/>
      <c r="WDX97"/>
      <c r="WDY97"/>
      <c r="WDZ97"/>
      <c r="WEA97"/>
      <c r="WEB97"/>
      <c r="WEC97"/>
      <c r="WED97"/>
      <c r="WEE97"/>
      <c r="WEF97"/>
      <c r="WEG97"/>
      <c r="WEH97"/>
      <c r="WEI97"/>
      <c r="WEJ97"/>
      <c r="WEK97"/>
      <c r="WEL97"/>
      <c r="WEM97"/>
      <c r="WEN97"/>
      <c r="WEO97"/>
      <c r="WEP97"/>
      <c r="WEQ97"/>
      <c r="WER97"/>
      <c r="WES97"/>
      <c r="WET97"/>
      <c r="WEU97"/>
      <c r="WEV97"/>
      <c r="WEW97"/>
      <c r="WEX97"/>
      <c r="WEY97"/>
      <c r="WEZ97"/>
      <c r="WFA97"/>
      <c r="WFB97"/>
      <c r="WFC97"/>
      <c r="WFD97"/>
      <c r="WFE97"/>
      <c r="WFF97"/>
      <c r="WFG97"/>
      <c r="WFH97"/>
      <c r="WFI97"/>
      <c r="WFJ97"/>
      <c r="WFK97"/>
      <c r="WFL97"/>
      <c r="WFM97"/>
      <c r="WFN97"/>
      <c r="WFO97"/>
      <c r="WFP97"/>
      <c r="WFQ97"/>
      <c r="WFR97"/>
      <c r="WFS97"/>
      <c r="WFT97"/>
      <c r="WFU97"/>
      <c r="WFV97"/>
      <c r="WFW97"/>
      <c r="WFX97"/>
      <c r="WFY97"/>
      <c r="WFZ97"/>
      <c r="WGA97"/>
      <c r="WGB97"/>
      <c r="WGC97"/>
      <c r="WGD97"/>
      <c r="WGE97"/>
      <c r="WGF97"/>
      <c r="WGG97"/>
      <c r="WGH97"/>
      <c r="WGI97"/>
      <c r="WGJ97"/>
      <c r="WGK97"/>
      <c r="WGL97"/>
      <c r="WGM97"/>
      <c r="WGN97"/>
      <c r="WGO97"/>
      <c r="WGP97"/>
      <c r="WGQ97"/>
      <c r="WGR97"/>
      <c r="WGS97"/>
      <c r="WGT97"/>
      <c r="WGU97"/>
      <c r="WGV97"/>
      <c r="WGW97"/>
      <c r="WGX97"/>
      <c r="WGY97"/>
      <c r="WGZ97"/>
      <c r="WHA97"/>
      <c r="WHB97"/>
      <c r="WHC97"/>
      <c r="WHD97"/>
      <c r="WHE97"/>
      <c r="WHF97"/>
      <c r="WHG97"/>
      <c r="WHH97"/>
      <c r="WHI97"/>
      <c r="WHJ97"/>
      <c r="WHK97"/>
      <c r="WHL97"/>
      <c r="WHM97"/>
      <c r="WHN97"/>
      <c r="WHO97"/>
      <c r="WHP97"/>
      <c r="WHQ97"/>
      <c r="WHR97"/>
      <c r="WHS97"/>
      <c r="WHT97"/>
      <c r="WHU97"/>
      <c r="WHV97"/>
      <c r="WHW97"/>
      <c r="WHX97"/>
      <c r="WHY97"/>
      <c r="WHZ97"/>
      <c r="WIA97"/>
      <c r="WIB97"/>
      <c r="WIC97"/>
      <c r="WID97"/>
      <c r="WIE97"/>
      <c r="WIF97"/>
      <c r="WIG97"/>
      <c r="WIH97"/>
      <c r="WII97"/>
      <c r="WIJ97"/>
      <c r="WIK97"/>
      <c r="WIL97"/>
      <c r="WIM97"/>
      <c r="WIN97"/>
      <c r="WIO97"/>
      <c r="WIP97"/>
      <c r="WIQ97"/>
      <c r="WIR97"/>
      <c r="WIS97"/>
      <c r="WIT97"/>
      <c r="WIU97"/>
      <c r="WIV97"/>
      <c r="WIW97"/>
      <c r="WIX97"/>
      <c r="WIY97"/>
      <c r="WIZ97"/>
      <c r="WJA97"/>
      <c r="WJB97"/>
      <c r="WJC97"/>
      <c r="WJD97"/>
      <c r="WJE97"/>
      <c r="WJF97"/>
      <c r="WJG97"/>
      <c r="WJH97"/>
      <c r="WJI97"/>
      <c r="WJJ97"/>
      <c r="WJK97"/>
      <c r="WJL97"/>
      <c r="WJM97"/>
      <c r="WJN97"/>
      <c r="WJO97"/>
      <c r="WJP97"/>
      <c r="WJQ97"/>
      <c r="WJR97"/>
      <c r="WJS97"/>
      <c r="WJT97"/>
      <c r="WJU97"/>
      <c r="WJV97"/>
      <c r="WJW97"/>
      <c r="WJX97"/>
      <c r="WJY97"/>
      <c r="WJZ97"/>
      <c r="WKA97"/>
      <c r="WKB97"/>
      <c r="WKC97"/>
      <c r="WKD97"/>
      <c r="WKE97"/>
      <c r="WKF97"/>
      <c r="WKG97"/>
      <c r="WKH97"/>
      <c r="WKI97"/>
      <c r="WKJ97"/>
      <c r="WKK97"/>
      <c r="WKL97"/>
      <c r="WKM97"/>
      <c r="WKN97"/>
      <c r="WKO97"/>
      <c r="WKP97"/>
      <c r="WKQ97"/>
      <c r="WKR97"/>
      <c r="WKS97"/>
      <c r="WKT97"/>
      <c r="WKU97"/>
      <c r="WKV97"/>
      <c r="WKW97"/>
      <c r="WKX97"/>
      <c r="WKY97"/>
      <c r="WKZ97"/>
      <c r="WLA97"/>
      <c r="WLB97"/>
      <c r="WLC97"/>
      <c r="WLD97"/>
      <c r="WLE97"/>
      <c r="WLF97"/>
      <c r="WLG97"/>
      <c r="WLH97"/>
      <c r="WLI97"/>
      <c r="WLJ97"/>
      <c r="WLK97"/>
      <c r="WLL97"/>
      <c r="WLM97"/>
      <c r="WLN97"/>
      <c r="WLO97"/>
      <c r="WLP97"/>
      <c r="WLQ97"/>
      <c r="WLR97"/>
      <c r="WLS97"/>
      <c r="WLT97"/>
      <c r="WLU97"/>
      <c r="WLV97"/>
      <c r="WLW97"/>
      <c r="WLX97"/>
      <c r="WLY97"/>
      <c r="WLZ97"/>
      <c r="WMA97"/>
      <c r="WMB97"/>
      <c r="WMC97"/>
      <c r="WMD97"/>
      <c r="WME97"/>
      <c r="WMF97"/>
      <c r="WMG97"/>
      <c r="WMH97"/>
      <c r="WMI97"/>
      <c r="WMJ97"/>
      <c r="WMK97"/>
      <c r="WML97"/>
      <c r="WMM97"/>
      <c r="WMN97"/>
      <c r="WMO97"/>
      <c r="WMP97"/>
      <c r="WMQ97"/>
      <c r="WMR97"/>
      <c r="WMS97"/>
      <c r="WMT97"/>
      <c r="WMU97"/>
      <c r="WMV97"/>
      <c r="WMW97"/>
      <c r="WMX97"/>
      <c r="WMY97"/>
      <c r="WMZ97"/>
      <c r="WNA97"/>
      <c r="WNB97"/>
      <c r="WNC97"/>
      <c r="WND97"/>
      <c r="WNE97"/>
      <c r="WNF97"/>
      <c r="WNG97"/>
      <c r="WNH97"/>
      <c r="WNI97"/>
      <c r="WNJ97"/>
      <c r="WNK97"/>
      <c r="WNL97"/>
      <c r="WNM97"/>
      <c r="WNN97"/>
      <c r="WNO97"/>
      <c r="WNP97"/>
      <c r="WNQ97"/>
      <c r="WNR97"/>
      <c r="WNS97"/>
      <c r="WNT97"/>
      <c r="WNU97"/>
      <c r="WNV97"/>
      <c r="WNW97"/>
      <c r="WNX97"/>
      <c r="WNY97"/>
      <c r="WNZ97"/>
      <c r="WOA97"/>
      <c r="WOB97"/>
      <c r="WOC97"/>
      <c r="WOD97"/>
      <c r="WOE97"/>
      <c r="WOF97"/>
      <c r="WOG97"/>
      <c r="WOH97"/>
      <c r="WOI97"/>
      <c r="WOJ97"/>
      <c r="WOK97"/>
      <c r="WOL97"/>
      <c r="WOM97"/>
      <c r="WON97"/>
      <c r="WOO97"/>
      <c r="WOP97"/>
      <c r="WOQ97"/>
      <c r="WOR97"/>
      <c r="WOS97"/>
      <c r="WOT97"/>
      <c r="WOU97"/>
      <c r="WOV97"/>
      <c r="WOW97"/>
      <c r="WOX97"/>
      <c r="WOY97"/>
      <c r="WOZ97"/>
      <c r="WPA97"/>
      <c r="WPB97"/>
      <c r="WPC97"/>
      <c r="WPD97"/>
      <c r="WPE97"/>
      <c r="WPF97"/>
      <c r="WPG97"/>
      <c r="WPH97"/>
      <c r="WPI97"/>
      <c r="WPJ97"/>
      <c r="WPK97"/>
      <c r="WPL97"/>
      <c r="WPM97"/>
      <c r="WPN97"/>
      <c r="WPO97"/>
      <c r="WPP97"/>
      <c r="WPQ97"/>
      <c r="WPR97"/>
      <c r="WPS97"/>
      <c r="WPT97"/>
      <c r="WPU97"/>
      <c r="WPV97"/>
      <c r="WPW97"/>
      <c r="WPX97"/>
      <c r="WPY97"/>
      <c r="WPZ97"/>
      <c r="WQA97"/>
      <c r="WQB97"/>
      <c r="WQC97"/>
      <c r="WQD97"/>
      <c r="WQE97"/>
      <c r="WQF97"/>
      <c r="WQG97"/>
      <c r="WQH97"/>
      <c r="WQI97"/>
      <c r="WQJ97"/>
      <c r="WQK97"/>
      <c r="WQL97"/>
      <c r="WQM97"/>
      <c r="WQN97"/>
      <c r="WQO97"/>
      <c r="WQP97"/>
      <c r="WQQ97"/>
      <c r="WQR97"/>
      <c r="WQS97"/>
      <c r="WQT97"/>
      <c r="WQU97"/>
      <c r="WQV97"/>
      <c r="WQW97"/>
      <c r="WQX97"/>
      <c r="WQY97"/>
      <c r="WQZ97"/>
      <c r="WRA97"/>
      <c r="WRB97"/>
      <c r="WRC97"/>
      <c r="WRD97"/>
      <c r="WRE97"/>
      <c r="WRF97"/>
      <c r="WRG97"/>
      <c r="WRH97"/>
      <c r="WRI97"/>
      <c r="WRJ97"/>
      <c r="WRK97"/>
      <c r="WRL97"/>
      <c r="WRM97"/>
      <c r="WRN97"/>
      <c r="WRO97"/>
      <c r="WRP97"/>
      <c r="WRQ97"/>
      <c r="WRR97"/>
      <c r="WRS97"/>
      <c r="WRT97"/>
      <c r="WRU97"/>
      <c r="WRV97"/>
      <c r="WRW97"/>
      <c r="WRX97"/>
      <c r="WRY97"/>
      <c r="WRZ97"/>
      <c r="WSA97"/>
      <c r="WSB97"/>
      <c r="WSC97"/>
      <c r="WSD97"/>
      <c r="WSE97"/>
      <c r="WSF97"/>
      <c r="WSG97"/>
      <c r="WSH97"/>
      <c r="WSI97"/>
      <c r="WSJ97"/>
      <c r="WSK97"/>
      <c r="WSL97"/>
      <c r="WSM97"/>
      <c r="WSN97"/>
      <c r="WSO97"/>
      <c r="WSP97"/>
      <c r="WSQ97"/>
      <c r="WSR97"/>
      <c r="WSS97"/>
      <c r="WST97"/>
      <c r="WSU97"/>
      <c r="WSV97"/>
      <c r="WSW97"/>
      <c r="WSX97"/>
      <c r="WSY97"/>
      <c r="WSZ97"/>
      <c r="WTA97"/>
      <c r="WTB97"/>
      <c r="WTC97"/>
      <c r="WTD97"/>
      <c r="WTE97"/>
      <c r="WTF97"/>
      <c r="WTG97"/>
      <c r="WTH97"/>
      <c r="WTI97"/>
      <c r="WTJ97"/>
      <c r="WTK97"/>
      <c r="WTL97"/>
      <c r="WTM97"/>
      <c r="WTN97"/>
      <c r="WTO97"/>
      <c r="WTP97"/>
      <c r="WTQ97"/>
      <c r="WTR97"/>
      <c r="WTS97"/>
      <c r="WTT97"/>
      <c r="WTU97"/>
      <c r="WTV97"/>
      <c r="WTW97"/>
      <c r="WTX97"/>
      <c r="WTY97"/>
      <c r="WTZ97"/>
      <c r="WUA97"/>
      <c r="WUB97"/>
      <c r="WUC97"/>
      <c r="WUD97"/>
      <c r="WUE97"/>
      <c r="WUF97"/>
      <c r="WUG97"/>
      <c r="WUH97"/>
      <c r="WUI97"/>
      <c r="WUJ97"/>
      <c r="WUK97"/>
      <c r="WUL97"/>
      <c r="WUM97"/>
      <c r="WUN97"/>
      <c r="WUO97"/>
      <c r="WUP97"/>
      <c r="WUQ97"/>
      <c r="WUR97"/>
      <c r="WUS97"/>
      <c r="WUT97"/>
      <c r="WUU97"/>
      <c r="WUV97"/>
      <c r="WUW97"/>
      <c r="WUX97"/>
      <c r="WUY97"/>
      <c r="WUZ97"/>
      <c r="WVA97"/>
      <c r="WVB97"/>
      <c r="WVC97"/>
      <c r="WVD97"/>
      <c r="WVE97"/>
      <c r="WVF97"/>
      <c r="WVG97"/>
      <c r="WVH97"/>
      <c r="WVI97"/>
      <c r="WVJ97"/>
      <c r="WVK97"/>
      <c r="WVL97"/>
      <c r="WVM97"/>
      <c r="WVN97"/>
      <c r="WVO97"/>
      <c r="WVP97"/>
      <c r="WVQ97"/>
      <c r="WVR97"/>
      <c r="WVS97"/>
      <c r="WVT97"/>
      <c r="WVU97"/>
      <c r="WVV97"/>
      <c r="WVW97"/>
      <c r="WVX97"/>
      <c r="WVY97"/>
    </row>
    <row r="98" spans="1:16145" s="261" customFormat="1" ht="15.7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  <c r="AMM98"/>
      <c r="AMN98"/>
      <c r="AMO98"/>
      <c r="AMP98"/>
      <c r="AMQ98"/>
      <c r="AMR98"/>
      <c r="AMS98"/>
      <c r="AMT98"/>
      <c r="AMU98"/>
      <c r="AMV98"/>
      <c r="AMW98"/>
      <c r="AMX98"/>
      <c r="AMY98"/>
      <c r="AMZ98"/>
      <c r="ANA98"/>
      <c r="ANB98"/>
      <c r="ANC98"/>
      <c r="AND98"/>
      <c r="ANE98"/>
      <c r="ANF98"/>
      <c r="ANG98"/>
      <c r="ANH98"/>
      <c r="ANI98"/>
      <c r="ANJ98"/>
      <c r="ANK98"/>
      <c r="ANL98"/>
      <c r="ANM98"/>
      <c r="ANN98"/>
      <c r="ANO98"/>
      <c r="ANP98"/>
      <c r="ANQ98"/>
      <c r="ANR98"/>
      <c r="ANS98"/>
      <c r="ANT98"/>
      <c r="ANU98"/>
      <c r="ANV98"/>
      <c r="ANW98"/>
      <c r="ANX98"/>
      <c r="ANY98"/>
      <c r="ANZ98"/>
      <c r="AOA98"/>
      <c r="AOB98"/>
      <c r="AOC98"/>
      <c r="AOD98"/>
      <c r="AOE98"/>
      <c r="AOF98"/>
      <c r="AOG98"/>
      <c r="AOH98"/>
      <c r="AOI98"/>
      <c r="AOJ98"/>
      <c r="AOK98"/>
      <c r="AOL98"/>
      <c r="AOM98"/>
      <c r="AON98"/>
      <c r="AOO98"/>
      <c r="AOP98"/>
      <c r="AOQ98"/>
      <c r="AOR98"/>
      <c r="AOS98"/>
      <c r="AOT98"/>
      <c r="AOU98"/>
      <c r="AOV98"/>
      <c r="AOW98"/>
      <c r="AOX98"/>
      <c r="AOY98"/>
      <c r="AOZ98"/>
      <c r="APA98"/>
      <c r="APB98"/>
      <c r="APC98"/>
      <c r="APD98"/>
      <c r="APE98"/>
      <c r="APF98"/>
      <c r="APG98"/>
      <c r="APH98"/>
      <c r="API98"/>
      <c r="APJ98"/>
      <c r="APK98"/>
      <c r="APL98"/>
      <c r="APM98"/>
      <c r="APN98"/>
      <c r="APO98"/>
      <c r="APP98"/>
      <c r="APQ98"/>
      <c r="APR98"/>
      <c r="APS98"/>
      <c r="APT98"/>
      <c r="APU98"/>
      <c r="APV98"/>
      <c r="APW98"/>
      <c r="APX98"/>
      <c r="APY98"/>
      <c r="APZ98"/>
      <c r="AQA98"/>
      <c r="AQB98"/>
      <c r="AQC98"/>
      <c r="AQD98"/>
      <c r="AQE98"/>
      <c r="AQF98"/>
      <c r="AQG98"/>
      <c r="AQH98"/>
      <c r="AQI98"/>
      <c r="AQJ98"/>
      <c r="AQK98"/>
      <c r="AQL98"/>
      <c r="AQM98"/>
      <c r="AQN98"/>
      <c r="AQO98"/>
      <c r="AQP98"/>
      <c r="AQQ98"/>
      <c r="AQR98"/>
      <c r="AQS98"/>
      <c r="AQT98"/>
      <c r="AQU98"/>
      <c r="AQV98"/>
      <c r="AQW98"/>
      <c r="AQX98"/>
      <c r="AQY98"/>
      <c r="AQZ98"/>
      <c r="ARA98"/>
      <c r="ARB98"/>
      <c r="ARC98"/>
      <c r="ARD98"/>
      <c r="ARE98"/>
      <c r="ARF98"/>
      <c r="ARG98"/>
      <c r="ARH98"/>
      <c r="ARI98"/>
      <c r="ARJ98"/>
      <c r="ARK98"/>
      <c r="ARL98"/>
      <c r="ARM98"/>
      <c r="ARN98"/>
      <c r="ARO98"/>
      <c r="ARP98"/>
      <c r="ARQ98"/>
      <c r="ARR98"/>
      <c r="ARS98"/>
      <c r="ART98"/>
      <c r="ARU98"/>
      <c r="ARV98"/>
      <c r="ARW98"/>
      <c r="ARX98"/>
      <c r="ARY98"/>
      <c r="ARZ98"/>
      <c r="ASA98"/>
      <c r="ASB98"/>
      <c r="ASC98"/>
      <c r="ASD98"/>
      <c r="ASE98"/>
      <c r="ASF98"/>
      <c r="ASG98"/>
      <c r="ASH98"/>
      <c r="ASI98"/>
      <c r="ASJ98"/>
      <c r="ASK98"/>
      <c r="ASL98"/>
      <c r="ASM98"/>
      <c r="ASN98"/>
      <c r="ASO98"/>
      <c r="ASP98"/>
      <c r="ASQ98"/>
      <c r="ASR98"/>
      <c r="ASS98"/>
      <c r="AST98"/>
      <c r="ASU98"/>
      <c r="ASV98"/>
      <c r="ASW98"/>
      <c r="ASX98"/>
      <c r="ASY98"/>
      <c r="ASZ98"/>
      <c r="ATA98"/>
      <c r="ATB98"/>
      <c r="ATC98"/>
      <c r="ATD98"/>
      <c r="ATE98"/>
      <c r="ATF98"/>
      <c r="ATG98"/>
      <c r="ATH98"/>
      <c r="ATI98"/>
      <c r="ATJ98"/>
      <c r="ATK98"/>
      <c r="ATL98"/>
      <c r="ATM98"/>
      <c r="ATN98"/>
      <c r="ATO98"/>
      <c r="ATP98"/>
      <c r="ATQ98"/>
      <c r="ATR98"/>
      <c r="ATS98"/>
      <c r="ATT98"/>
      <c r="ATU98"/>
      <c r="ATV98"/>
      <c r="ATW98"/>
      <c r="ATX98"/>
      <c r="ATY98"/>
      <c r="ATZ98"/>
      <c r="AUA98"/>
      <c r="AUB98"/>
      <c r="AUC98"/>
      <c r="AUD98"/>
      <c r="AUE98"/>
      <c r="AUF98"/>
      <c r="AUG98"/>
      <c r="AUH98"/>
      <c r="AUI98"/>
      <c r="AUJ98"/>
      <c r="AUK98"/>
      <c r="AUL98"/>
      <c r="AUM98"/>
      <c r="AUN98"/>
      <c r="AUO98"/>
      <c r="AUP98"/>
      <c r="AUQ98"/>
      <c r="AUR98"/>
      <c r="AUS98"/>
      <c r="AUT98"/>
      <c r="AUU98"/>
      <c r="AUV98"/>
      <c r="AUW98"/>
      <c r="AUX98"/>
      <c r="AUY98"/>
      <c r="AUZ98"/>
      <c r="AVA98"/>
      <c r="AVB98"/>
      <c r="AVC98"/>
      <c r="AVD98"/>
      <c r="AVE98"/>
      <c r="AVF98"/>
      <c r="AVG98"/>
      <c r="AVH98"/>
      <c r="AVI98"/>
      <c r="AVJ98"/>
      <c r="AVK98"/>
      <c r="AVL98"/>
      <c r="AVM98"/>
      <c r="AVN98"/>
      <c r="AVO98"/>
      <c r="AVP98"/>
      <c r="AVQ98"/>
      <c r="AVR98"/>
      <c r="AVS98"/>
      <c r="AVT98"/>
      <c r="AVU98"/>
      <c r="AVV98"/>
      <c r="AVW98"/>
      <c r="AVX98"/>
      <c r="AVY98"/>
      <c r="AVZ98"/>
      <c r="AWA98"/>
      <c r="AWB98"/>
      <c r="AWC98"/>
      <c r="AWD98"/>
      <c r="AWE98"/>
      <c r="AWF98"/>
      <c r="AWG98"/>
      <c r="AWH98"/>
      <c r="AWI98"/>
      <c r="AWJ98"/>
      <c r="AWK98"/>
      <c r="AWL98"/>
      <c r="AWM98"/>
      <c r="AWN98"/>
      <c r="AWO98"/>
      <c r="AWP98"/>
      <c r="AWQ98"/>
      <c r="AWR98"/>
      <c r="AWS98"/>
      <c r="AWT98"/>
      <c r="AWU98"/>
      <c r="AWV98"/>
      <c r="AWW98"/>
      <c r="AWX98"/>
      <c r="AWY98"/>
      <c r="AWZ98"/>
      <c r="AXA98"/>
      <c r="AXB98"/>
      <c r="AXC98"/>
      <c r="AXD98"/>
      <c r="AXE98"/>
      <c r="AXF98"/>
      <c r="AXG98"/>
      <c r="AXH98"/>
      <c r="AXI98"/>
      <c r="AXJ98"/>
      <c r="AXK98"/>
      <c r="AXL98"/>
      <c r="AXM98"/>
      <c r="AXN98"/>
      <c r="AXO98"/>
      <c r="AXP98"/>
      <c r="AXQ98"/>
      <c r="AXR98"/>
      <c r="AXS98"/>
      <c r="AXT98"/>
      <c r="AXU98"/>
      <c r="AXV98"/>
      <c r="AXW98"/>
      <c r="AXX98"/>
      <c r="AXY98"/>
      <c r="AXZ98"/>
      <c r="AYA98"/>
      <c r="AYB98"/>
      <c r="AYC98"/>
      <c r="AYD98"/>
      <c r="AYE98"/>
      <c r="AYF98"/>
      <c r="AYG98"/>
      <c r="AYH98"/>
      <c r="AYI98"/>
      <c r="AYJ98"/>
      <c r="AYK98"/>
      <c r="AYL98"/>
      <c r="AYM98"/>
      <c r="AYN98"/>
      <c r="AYO98"/>
      <c r="AYP98"/>
      <c r="AYQ98"/>
      <c r="AYR98"/>
      <c r="AYS98"/>
      <c r="AYT98"/>
      <c r="AYU98"/>
      <c r="AYV98"/>
      <c r="AYW98"/>
      <c r="AYX98"/>
      <c r="AYY98"/>
      <c r="AYZ98"/>
      <c r="AZA98"/>
      <c r="AZB98"/>
      <c r="AZC98"/>
      <c r="AZD98"/>
      <c r="AZE98"/>
      <c r="AZF98"/>
      <c r="AZG98"/>
      <c r="AZH98"/>
      <c r="AZI98"/>
      <c r="AZJ98"/>
      <c r="AZK98"/>
      <c r="AZL98"/>
      <c r="AZM98"/>
      <c r="AZN98"/>
      <c r="AZO98"/>
      <c r="AZP98"/>
      <c r="AZQ98"/>
      <c r="AZR98"/>
      <c r="AZS98"/>
      <c r="AZT98"/>
      <c r="AZU98"/>
      <c r="AZV98"/>
      <c r="AZW98"/>
      <c r="AZX98"/>
      <c r="AZY98"/>
      <c r="AZZ98"/>
      <c r="BAA98"/>
      <c r="BAB98"/>
      <c r="BAC98"/>
      <c r="BAD98"/>
      <c r="BAE98"/>
      <c r="BAF98"/>
      <c r="BAG98"/>
      <c r="BAH98"/>
      <c r="BAI98"/>
      <c r="BAJ98"/>
      <c r="BAK98"/>
      <c r="BAL98"/>
      <c r="BAM98"/>
      <c r="BAN98"/>
      <c r="BAO98"/>
      <c r="BAP98"/>
      <c r="BAQ98"/>
      <c r="BAR98"/>
      <c r="BAS98"/>
      <c r="BAT98"/>
      <c r="BAU98"/>
      <c r="BAV98"/>
      <c r="BAW98"/>
      <c r="BAX98"/>
      <c r="BAY98"/>
      <c r="BAZ98"/>
      <c r="BBA98"/>
      <c r="BBB98"/>
      <c r="BBC98"/>
      <c r="BBD98"/>
      <c r="BBE98"/>
      <c r="BBF98"/>
      <c r="BBG98"/>
      <c r="BBH98"/>
      <c r="BBI98"/>
      <c r="BBJ98"/>
      <c r="BBK98"/>
      <c r="BBL98"/>
      <c r="BBM98"/>
      <c r="BBN98"/>
      <c r="BBO98"/>
      <c r="BBP98"/>
      <c r="BBQ98"/>
      <c r="BBR98"/>
      <c r="BBS98"/>
      <c r="BBT98"/>
      <c r="BBU98"/>
      <c r="BBV98"/>
      <c r="BBW98"/>
      <c r="BBX98"/>
      <c r="BBY98"/>
      <c r="BBZ98"/>
      <c r="BCA98"/>
      <c r="BCB98"/>
      <c r="BCC98"/>
      <c r="BCD98"/>
      <c r="BCE98"/>
      <c r="BCF98"/>
      <c r="BCG98"/>
      <c r="BCH98"/>
      <c r="BCI98"/>
      <c r="BCJ98"/>
      <c r="BCK98"/>
      <c r="BCL98"/>
      <c r="BCM98"/>
      <c r="BCN98"/>
      <c r="BCO98"/>
      <c r="BCP98"/>
      <c r="BCQ98"/>
      <c r="BCR98"/>
      <c r="BCS98"/>
      <c r="BCT98"/>
      <c r="BCU98"/>
      <c r="BCV98"/>
      <c r="BCW98"/>
      <c r="BCX98"/>
      <c r="BCY98"/>
      <c r="BCZ98"/>
      <c r="BDA98"/>
      <c r="BDB98"/>
      <c r="BDC98"/>
      <c r="BDD98"/>
      <c r="BDE98"/>
      <c r="BDF98"/>
      <c r="BDG98"/>
      <c r="BDH98"/>
      <c r="BDI98"/>
      <c r="BDJ98"/>
      <c r="BDK98"/>
      <c r="BDL98"/>
      <c r="BDM98"/>
      <c r="BDN98"/>
      <c r="BDO98"/>
      <c r="BDP98"/>
      <c r="BDQ98"/>
      <c r="BDR98"/>
      <c r="BDS98"/>
      <c r="BDT98"/>
      <c r="BDU98"/>
      <c r="BDV98"/>
      <c r="BDW98"/>
      <c r="BDX98"/>
      <c r="BDY98"/>
      <c r="BDZ98"/>
      <c r="BEA98"/>
      <c r="BEB98"/>
      <c r="BEC98"/>
      <c r="BED98"/>
      <c r="BEE98"/>
      <c r="BEF98"/>
      <c r="BEG98"/>
      <c r="BEH98"/>
      <c r="BEI98"/>
      <c r="BEJ98"/>
      <c r="BEK98"/>
      <c r="BEL98"/>
      <c r="BEM98"/>
      <c r="BEN98"/>
      <c r="BEO98"/>
      <c r="BEP98"/>
      <c r="BEQ98"/>
      <c r="BER98"/>
      <c r="BES98"/>
      <c r="BET98"/>
      <c r="BEU98"/>
      <c r="BEV98"/>
      <c r="BEW98"/>
      <c r="BEX98"/>
      <c r="BEY98"/>
      <c r="BEZ98"/>
      <c r="BFA98"/>
      <c r="BFB98"/>
      <c r="BFC98"/>
      <c r="BFD98"/>
      <c r="BFE98"/>
      <c r="BFF98"/>
      <c r="BFG98"/>
      <c r="BFH98"/>
      <c r="BFI98"/>
      <c r="BFJ98"/>
      <c r="BFK98"/>
      <c r="BFL98"/>
      <c r="BFM98"/>
      <c r="BFN98"/>
      <c r="BFO98"/>
      <c r="BFP98"/>
      <c r="BFQ98"/>
      <c r="BFR98"/>
      <c r="BFS98"/>
      <c r="BFT98"/>
      <c r="BFU98"/>
      <c r="BFV98"/>
      <c r="BFW98"/>
      <c r="BFX98"/>
      <c r="BFY98"/>
      <c r="BFZ98"/>
      <c r="BGA98"/>
      <c r="BGB98"/>
      <c r="BGC98"/>
      <c r="BGD98"/>
      <c r="BGE98"/>
      <c r="BGF98"/>
      <c r="BGG98"/>
      <c r="BGH98"/>
      <c r="BGI98"/>
      <c r="BGJ98"/>
      <c r="BGK98"/>
      <c r="BGL98"/>
      <c r="BGM98"/>
      <c r="BGN98"/>
      <c r="BGO98"/>
      <c r="BGP98"/>
      <c r="BGQ98"/>
      <c r="BGR98"/>
      <c r="BGS98"/>
      <c r="BGT98"/>
      <c r="BGU98"/>
      <c r="BGV98"/>
      <c r="BGW98"/>
      <c r="BGX98"/>
      <c r="BGY98"/>
      <c r="BGZ98"/>
      <c r="BHA98"/>
      <c r="BHB98"/>
      <c r="BHC98"/>
      <c r="BHD98"/>
      <c r="BHE98"/>
      <c r="BHF98"/>
      <c r="BHG98"/>
      <c r="BHH98"/>
      <c r="BHI98"/>
      <c r="BHJ98"/>
      <c r="BHK98"/>
      <c r="BHL98"/>
      <c r="BHM98"/>
      <c r="BHN98"/>
      <c r="BHO98"/>
      <c r="BHP98"/>
      <c r="BHQ98"/>
      <c r="BHR98"/>
      <c r="BHS98"/>
      <c r="BHT98"/>
      <c r="BHU98"/>
      <c r="BHV98"/>
      <c r="BHW98"/>
      <c r="BHX98"/>
      <c r="BHY98"/>
      <c r="BHZ98"/>
      <c r="BIA98"/>
      <c r="BIB98"/>
      <c r="BIC98"/>
      <c r="BID98"/>
      <c r="BIE98"/>
      <c r="BIF98"/>
      <c r="BIG98"/>
      <c r="BIH98"/>
      <c r="BII98"/>
      <c r="BIJ98"/>
      <c r="BIK98"/>
      <c r="BIL98"/>
      <c r="BIM98"/>
      <c r="BIN98"/>
      <c r="BIO98"/>
      <c r="BIP98"/>
      <c r="BIQ98"/>
      <c r="BIR98"/>
      <c r="BIS98"/>
      <c r="BIT98"/>
      <c r="BIU98"/>
      <c r="BIV98"/>
      <c r="BIW98"/>
      <c r="BIX98"/>
      <c r="BIY98"/>
      <c r="BIZ98"/>
      <c r="BJA98"/>
      <c r="BJB98"/>
      <c r="BJC98"/>
      <c r="BJD98"/>
      <c r="BJE98"/>
      <c r="BJF98"/>
      <c r="BJG98"/>
      <c r="BJH98"/>
      <c r="BJI98"/>
      <c r="BJJ98"/>
      <c r="BJK98"/>
      <c r="BJL98"/>
      <c r="BJM98"/>
      <c r="BJN98"/>
      <c r="BJO98"/>
      <c r="BJP98"/>
      <c r="BJQ98"/>
      <c r="BJR98"/>
      <c r="BJS98"/>
      <c r="BJT98"/>
      <c r="BJU98"/>
      <c r="BJV98"/>
      <c r="BJW98"/>
      <c r="BJX98"/>
      <c r="BJY98"/>
      <c r="BJZ98"/>
      <c r="BKA98"/>
      <c r="BKB98"/>
      <c r="BKC98"/>
      <c r="BKD98"/>
      <c r="BKE98"/>
      <c r="BKF98"/>
      <c r="BKG98"/>
      <c r="BKH98"/>
      <c r="BKI98"/>
      <c r="BKJ98"/>
      <c r="BKK98"/>
      <c r="BKL98"/>
      <c r="BKM98"/>
      <c r="BKN98"/>
      <c r="BKO98"/>
      <c r="BKP98"/>
      <c r="BKQ98"/>
      <c r="BKR98"/>
      <c r="BKS98"/>
      <c r="BKT98"/>
      <c r="BKU98"/>
      <c r="BKV98"/>
      <c r="BKW98"/>
      <c r="BKX98"/>
      <c r="BKY98"/>
      <c r="BKZ98"/>
      <c r="BLA98"/>
      <c r="BLB98"/>
      <c r="BLC98"/>
      <c r="BLD98"/>
      <c r="BLE98"/>
      <c r="BLF98"/>
      <c r="BLG98"/>
      <c r="BLH98"/>
      <c r="BLI98"/>
      <c r="BLJ98"/>
      <c r="BLK98"/>
      <c r="BLL98"/>
      <c r="BLM98"/>
      <c r="BLN98"/>
      <c r="BLO98"/>
      <c r="BLP98"/>
      <c r="BLQ98"/>
      <c r="BLR98"/>
      <c r="BLS98"/>
      <c r="BLT98"/>
      <c r="BLU98"/>
      <c r="BLV98"/>
      <c r="BLW98"/>
      <c r="BLX98"/>
      <c r="BLY98"/>
      <c r="BLZ98"/>
      <c r="BMA98"/>
      <c r="BMB98"/>
      <c r="BMC98"/>
      <c r="BMD98"/>
      <c r="BME98"/>
      <c r="BMF98"/>
      <c r="BMG98"/>
      <c r="BMH98"/>
      <c r="BMI98"/>
      <c r="BMJ98"/>
      <c r="BMK98"/>
      <c r="BML98"/>
      <c r="BMM98"/>
      <c r="BMN98"/>
      <c r="BMO98"/>
      <c r="BMP98"/>
      <c r="BMQ98"/>
      <c r="BMR98"/>
      <c r="BMS98"/>
      <c r="BMT98"/>
      <c r="BMU98"/>
      <c r="BMV98"/>
      <c r="BMW98"/>
      <c r="BMX98"/>
      <c r="BMY98"/>
      <c r="BMZ98"/>
      <c r="BNA98"/>
      <c r="BNB98"/>
      <c r="BNC98"/>
      <c r="BND98"/>
      <c r="BNE98"/>
      <c r="BNF98"/>
      <c r="BNG98"/>
      <c r="BNH98"/>
      <c r="BNI98"/>
      <c r="BNJ98"/>
      <c r="BNK98"/>
      <c r="BNL98"/>
      <c r="BNM98"/>
      <c r="BNN98"/>
      <c r="BNO98"/>
      <c r="BNP98"/>
      <c r="BNQ98"/>
      <c r="BNR98"/>
      <c r="BNS98"/>
      <c r="BNT98"/>
      <c r="BNU98"/>
      <c r="BNV98"/>
      <c r="BNW98"/>
      <c r="BNX98"/>
      <c r="BNY98"/>
      <c r="BNZ98"/>
      <c r="BOA98"/>
      <c r="BOB98"/>
      <c r="BOC98"/>
      <c r="BOD98"/>
      <c r="BOE98"/>
      <c r="BOF98"/>
      <c r="BOG98"/>
      <c r="BOH98"/>
      <c r="BOI98"/>
      <c r="BOJ98"/>
      <c r="BOK98"/>
      <c r="BOL98"/>
      <c r="BOM98"/>
      <c r="BON98"/>
      <c r="BOO98"/>
      <c r="BOP98"/>
      <c r="BOQ98"/>
      <c r="BOR98"/>
      <c r="BOS98"/>
      <c r="BOT98"/>
      <c r="BOU98"/>
      <c r="BOV98"/>
      <c r="BOW98"/>
      <c r="BOX98"/>
      <c r="BOY98"/>
      <c r="BOZ98"/>
      <c r="BPA98"/>
      <c r="BPB98"/>
      <c r="BPC98"/>
      <c r="BPD98"/>
      <c r="BPE98"/>
      <c r="BPF98"/>
      <c r="BPG98"/>
      <c r="BPH98"/>
      <c r="BPI98"/>
      <c r="BPJ98"/>
      <c r="BPK98"/>
      <c r="BPL98"/>
      <c r="BPM98"/>
      <c r="BPN98"/>
      <c r="BPO98"/>
      <c r="BPP98"/>
      <c r="BPQ98"/>
      <c r="BPR98"/>
      <c r="BPS98"/>
      <c r="BPT98"/>
      <c r="BPU98"/>
      <c r="BPV98"/>
      <c r="BPW98"/>
      <c r="BPX98"/>
      <c r="BPY98"/>
      <c r="BPZ98"/>
      <c r="BQA98"/>
      <c r="BQB98"/>
      <c r="BQC98"/>
      <c r="BQD98"/>
      <c r="BQE98"/>
      <c r="BQF98"/>
      <c r="BQG98"/>
      <c r="BQH98"/>
      <c r="BQI98"/>
      <c r="BQJ98"/>
      <c r="BQK98"/>
      <c r="BQL98"/>
      <c r="BQM98"/>
      <c r="BQN98"/>
      <c r="BQO98"/>
      <c r="BQP98"/>
      <c r="BQQ98"/>
      <c r="BQR98"/>
      <c r="BQS98"/>
      <c r="BQT98"/>
      <c r="BQU98"/>
      <c r="BQV98"/>
      <c r="BQW98"/>
      <c r="BQX98"/>
      <c r="BQY98"/>
      <c r="BQZ98"/>
      <c r="BRA98"/>
      <c r="BRB98"/>
      <c r="BRC98"/>
      <c r="BRD98"/>
      <c r="BRE98"/>
      <c r="BRF98"/>
      <c r="BRG98"/>
      <c r="BRH98"/>
      <c r="BRI98"/>
      <c r="BRJ98"/>
      <c r="BRK98"/>
      <c r="BRL98"/>
      <c r="BRM98"/>
      <c r="BRN98"/>
      <c r="BRO98"/>
      <c r="BRP98"/>
      <c r="BRQ98"/>
      <c r="BRR98"/>
      <c r="BRS98"/>
      <c r="BRT98"/>
      <c r="BRU98"/>
      <c r="BRV98"/>
      <c r="BRW98"/>
      <c r="BRX98"/>
      <c r="BRY98"/>
      <c r="BRZ98"/>
      <c r="BSA98"/>
      <c r="BSB98"/>
      <c r="BSC98"/>
      <c r="BSD98"/>
      <c r="BSE98"/>
      <c r="BSF98"/>
      <c r="BSG98"/>
      <c r="BSH98"/>
      <c r="BSI98"/>
      <c r="BSJ98"/>
      <c r="BSK98"/>
      <c r="BSL98"/>
      <c r="BSM98"/>
      <c r="BSN98"/>
      <c r="BSO98"/>
      <c r="BSP98"/>
      <c r="BSQ98"/>
      <c r="BSR98"/>
      <c r="BSS98"/>
      <c r="BST98"/>
      <c r="BSU98"/>
      <c r="BSV98"/>
      <c r="BSW98"/>
      <c r="BSX98"/>
      <c r="BSY98"/>
      <c r="BSZ98"/>
      <c r="BTA98"/>
      <c r="BTB98"/>
      <c r="BTC98"/>
      <c r="BTD98"/>
      <c r="BTE98"/>
      <c r="BTF98"/>
      <c r="BTG98"/>
      <c r="BTH98"/>
      <c r="BTI98"/>
      <c r="BTJ98"/>
      <c r="BTK98"/>
      <c r="BTL98"/>
      <c r="BTM98"/>
      <c r="BTN98"/>
      <c r="BTO98"/>
      <c r="BTP98"/>
      <c r="BTQ98"/>
      <c r="BTR98"/>
      <c r="BTS98"/>
      <c r="BTT98"/>
      <c r="BTU98"/>
      <c r="BTV98"/>
      <c r="BTW98"/>
      <c r="BTX98"/>
      <c r="BTY98"/>
      <c r="BTZ98"/>
      <c r="BUA98"/>
      <c r="BUB98"/>
      <c r="BUC98"/>
      <c r="BUD98"/>
      <c r="BUE98"/>
      <c r="BUF98"/>
      <c r="BUG98"/>
      <c r="BUH98"/>
      <c r="BUI98"/>
      <c r="BUJ98"/>
      <c r="BUK98"/>
      <c r="BUL98"/>
      <c r="BUM98"/>
      <c r="BUN98"/>
      <c r="BUO98"/>
      <c r="BUP98"/>
      <c r="BUQ98"/>
      <c r="BUR98"/>
      <c r="BUS98"/>
      <c r="BUT98"/>
      <c r="BUU98"/>
      <c r="BUV98"/>
      <c r="BUW98"/>
      <c r="BUX98"/>
      <c r="BUY98"/>
      <c r="BUZ98"/>
      <c r="BVA98"/>
      <c r="BVB98"/>
      <c r="BVC98"/>
      <c r="BVD98"/>
      <c r="BVE98"/>
      <c r="BVF98"/>
      <c r="BVG98"/>
      <c r="BVH98"/>
      <c r="BVI98"/>
      <c r="BVJ98"/>
      <c r="BVK98"/>
      <c r="BVL98"/>
      <c r="BVM98"/>
      <c r="BVN98"/>
      <c r="BVO98"/>
      <c r="BVP98"/>
      <c r="BVQ98"/>
      <c r="BVR98"/>
      <c r="BVS98"/>
      <c r="BVT98"/>
      <c r="BVU98"/>
      <c r="BVV98"/>
      <c r="BVW98"/>
      <c r="BVX98"/>
      <c r="BVY98"/>
      <c r="BVZ98"/>
      <c r="BWA98"/>
      <c r="BWB98"/>
      <c r="BWC98"/>
      <c r="BWD98"/>
      <c r="BWE98"/>
      <c r="BWF98"/>
      <c r="BWG98"/>
      <c r="BWH98"/>
      <c r="BWI98"/>
      <c r="BWJ98"/>
      <c r="BWK98"/>
      <c r="BWL98"/>
      <c r="BWM98"/>
      <c r="BWN98"/>
      <c r="BWO98"/>
      <c r="BWP98"/>
      <c r="BWQ98"/>
      <c r="BWR98"/>
      <c r="BWS98"/>
      <c r="BWT98"/>
      <c r="BWU98"/>
      <c r="BWV98"/>
      <c r="BWW98"/>
      <c r="BWX98"/>
      <c r="BWY98"/>
      <c r="BWZ98"/>
      <c r="BXA98"/>
      <c r="BXB98"/>
      <c r="BXC98"/>
      <c r="BXD98"/>
      <c r="BXE98"/>
      <c r="BXF98"/>
      <c r="BXG98"/>
      <c r="BXH98"/>
      <c r="BXI98"/>
      <c r="BXJ98"/>
      <c r="BXK98"/>
      <c r="BXL98"/>
      <c r="BXM98"/>
      <c r="BXN98"/>
      <c r="BXO98"/>
      <c r="BXP98"/>
      <c r="BXQ98"/>
      <c r="BXR98"/>
      <c r="BXS98"/>
      <c r="BXT98"/>
      <c r="BXU98"/>
      <c r="BXV98"/>
      <c r="BXW98"/>
      <c r="BXX98"/>
      <c r="BXY98"/>
      <c r="BXZ98"/>
      <c r="BYA98"/>
      <c r="BYB98"/>
      <c r="BYC98"/>
      <c r="BYD98"/>
      <c r="BYE98"/>
      <c r="BYF98"/>
      <c r="BYG98"/>
      <c r="BYH98"/>
      <c r="BYI98"/>
      <c r="BYJ98"/>
      <c r="BYK98"/>
      <c r="BYL98"/>
      <c r="BYM98"/>
      <c r="BYN98"/>
      <c r="BYO98"/>
      <c r="BYP98"/>
      <c r="BYQ98"/>
      <c r="BYR98"/>
      <c r="BYS98"/>
      <c r="BYT98"/>
      <c r="BYU98"/>
      <c r="BYV98"/>
      <c r="BYW98"/>
      <c r="BYX98"/>
      <c r="BYY98"/>
      <c r="BYZ98"/>
      <c r="BZA98"/>
      <c r="BZB98"/>
      <c r="BZC98"/>
      <c r="BZD98"/>
      <c r="BZE98"/>
      <c r="BZF98"/>
      <c r="BZG98"/>
      <c r="BZH98"/>
      <c r="BZI98"/>
      <c r="BZJ98"/>
      <c r="BZK98"/>
      <c r="BZL98"/>
      <c r="BZM98"/>
      <c r="BZN98"/>
      <c r="BZO98"/>
      <c r="BZP98"/>
      <c r="BZQ98"/>
      <c r="BZR98"/>
      <c r="BZS98"/>
      <c r="BZT98"/>
      <c r="BZU98"/>
      <c r="BZV98"/>
      <c r="BZW98"/>
      <c r="BZX98"/>
      <c r="BZY98"/>
      <c r="BZZ98"/>
      <c r="CAA98"/>
      <c r="CAB98"/>
      <c r="CAC98"/>
      <c r="CAD98"/>
      <c r="CAE98"/>
      <c r="CAF98"/>
      <c r="CAG98"/>
      <c r="CAH98"/>
      <c r="CAI98"/>
      <c r="CAJ98"/>
      <c r="CAK98"/>
      <c r="CAL98"/>
      <c r="CAM98"/>
      <c r="CAN98"/>
      <c r="CAO98"/>
      <c r="CAP98"/>
      <c r="CAQ98"/>
      <c r="CAR98"/>
      <c r="CAS98"/>
      <c r="CAT98"/>
      <c r="CAU98"/>
      <c r="CAV98"/>
      <c r="CAW98"/>
      <c r="CAX98"/>
      <c r="CAY98"/>
      <c r="CAZ98"/>
      <c r="CBA98"/>
      <c r="CBB98"/>
      <c r="CBC98"/>
      <c r="CBD98"/>
      <c r="CBE98"/>
      <c r="CBF98"/>
      <c r="CBG98"/>
      <c r="CBH98"/>
      <c r="CBI98"/>
      <c r="CBJ98"/>
      <c r="CBK98"/>
      <c r="CBL98"/>
      <c r="CBM98"/>
      <c r="CBN98"/>
      <c r="CBO98"/>
      <c r="CBP98"/>
      <c r="CBQ98"/>
      <c r="CBR98"/>
      <c r="CBS98"/>
      <c r="CBT98"/>
      <c r="CBU98"/>
      <c r="CBV98"/>
      <c r="CBW98"/>
      <c r="CBX98"/>
      <c r="CBY98"/>
      <c r="CBZ98"/>
      <c r="CCA98"/>
      <c r="CCB98"/>
      <c r="CCC98"/>
      <c r="CCD98"/>
      <c r="CCE98"/>
      <c r="CCF98"/>
      <c r="CCG98"/>
      <c r="CCH98"/>
      <c r="CCI98"/>
      <c r="CCJ98"/>
      <c r="CCK98"/>
      <c r="CCL98"/>
      <c r="CCM98"/>
      <c r="CCN98"/>
      <c r="CCO98"/>
      <c r="CCP98"/>
      <c r="CCQ98"/>
      <c r="CCR98"/>
      <c r="CCS98"/>
      <c r="CCT98"/>
      <c r="CCU98"/>
      <c r="CCV98"/>
      <c r="CCW98"/>
      <c r="CCX98"/>
      <c r="CCY98"/>
      <c r="CCZ98"/>
      <c r="CDA98"/>
      <c r="CDB98"/>
      <c r="CDC98"/>
      <c r="CDD98"/>
      <c r="CDE98"/>
      <c r="CDF98"/>
      <c r="CDG98"/>
      <c r="CDH98"/>
      <c r="CDI98"/>
      <c r="CDJ98"/>
      <c r="CDK98"/>
      <c r="CDL98"/>
      <c r="CDM98"/>
      <c r="CDN98"/>
      <c r="CDO98"/>
      <c r="CDP98"/>
      <c r="CDQ98"/>
      <c r="CDR98"/>
      <c r="CDS98"/>
      <c r="CDT98"/>
      <c r="CDU98"/>
      <c r="CDV98"/>
      <c r="CDW98"/>
      <c r="CDX98"/>
      <c r="CDY98"/>
      <c r="CDZ98"/>
      <c r="CEA98"/>
      <c r="CEB98"/>
      <c r="CEC98"/>
      <c r="CED98"/>
      <c r="CEE98"/>
      <c r="CEF98"/>
      <c r="CEG98"/>
      <c r="CEH98"/>
      <c r="CEI98"/>
      <c r="CEJ98"/>
      <c r="CEK98"/>
      <c r="CEL98"/>
      <c r="CEM98"/>
      <c r="CEN98"/>
      <c r="CEO98"/>
      <c r="CEP98"/>
      <c r="CEQ98"/>
      <c r="CER98"/>
      <c r="CES98"/>
      <c r="CET98"/>
      <c r="CEU98"/>
      <c r="CEV98"/>
      <c r="CEW98"/>
      <c r="CEX98"/>
      <c r="CEY98"/>
      <c r="CEZ98"/>
      <c r="CFA98"/>
      <c r="CFB98"/>
      <c r="CFC98"/>
      <c r="CFD98"/>
      <c r="CFE98"/>
      <c r="CFF98"/>
      <c r="CFG98"/>
      <c r="CFH98"/>
      <c r="CFI98"/>
      <c r="CFJ98"/>
      <c r="CFK98"/>
      <c r="CFL98"/>
      <c r="CFM98"/>
      <c r="CFN98"/>
      <c r="CFO98"/>
      <c r="CFP98"/>
      <c r="CFQ98"/>
      <c r="CFR98"/>
      <c r="CFS98"/>
      <c r="CFT98"/>
      <c r="CFU98"/>
      <c r="CFV98"/>
      <c r="CFW98"/>
      <c r="CFX98"/>
      <c r="CFY98"/>
      <c r="CFZ98"/>
      <c r="CGA98"/>
      <c r="CGB98"/>
      <c r="CGC98"/>
      <c r="CGD98"/>
      <c r="CGE98"/>
      <c r="CGF98"/>
      <c r="CGG98"/>
      <c r="CGH98"/>
      <c r="CGI98"/>
      <c r="CGJ98"/>
      <c r="CGK98"/>
      <c r="CGL98"/>
      <c r="CGM98"/>
      <c r="CGN98"/>
      <c r="CGO98"/>
      <c r="CGP98"/>
      <c r="CGQ98"/>
      <c r="CGR98"/>
      <c r="CGS98"/>
      <c r="CGT98"/>
      <c r="CGU98"/>
      <c r="CGV98"/>
      <c r="CGW98"/>
      <c r="CGX98"/>
      <c r="CGY98"/>
      <c r="CGZ98"/>
      <c r="CHA98"/>
      <c r="CHB98"/>
      <c r="CHC98"/>
      <c r="CHD98"/>
      <c r="CHE98"/>
      <c r="CHF98"/>
      <c r="CHG98"/>
      <c r="CHH98"/>
      <c r="CHI98"/>
      <c r="CHJ98"/>
      <c r="CHK98"/>
      <c r="CHL98"/>
      <c r="CHM98"/>
      <c r="CHN98"/>
      <c r="CHO98"/>
      <c r="CHP98"/>
      <c r="CHQ98"/>
      <c r="CHR98"/>
      <c r="CHS98"/>
      <c r="CHT98"/>
      <c r="CHU98"/>
      <c r="CHV98"/>
      <c r="CHW98"/>
      <c r="CHX98"/>
      <c r="CHY98"/>
      <c r="CHZ98"/>
      <c r="CIA98"/>
      <c r="CIB98"/>
      <c r="CIC98"/>
      <c r="CID98"/>
      <c r="CIE98"/>
      <c r="CIF98"/>
      <c r="CIG98"/>
      <c r="CIH98"/>
      <c r="CII98"/>
      <c r="CIJ98"/>
      <c r="CIK98"/>
      <c r="CIL98"/>
      <c r="CIM98"/>
      <c r="CIN98"/>
      <c r="CIO98"/>
      <c r="CIP98"/>
      <c r="CIQ98"/>
      <c r="CIR98"/>
      <c r="CIS98"/>
      <c r="CIT98"/>
      <c r="CIU98"/>
      <c r="CIV98"/>
      <c r="CIW98"/>
      <c r="CIX98"/>
      <c r="CIY98"/>
      <c r="CIZ98"/>
      <c r="CJA98"/>
      <c r="CJB98"/>
      <c r="CJC98"/>
      <c r="CJD98"/>
      <c r="CJE98"/>
      <c r="CJF98"/>
      <c r="CJG98"/>
      <c r="CJH98"/>
      <c r="CJI98"/>
      <c r="CJJ98"/>
      <c r="CJK98"/>
      <c r="CJL98"/>
      <c r="CJM98"/>
      <c r="CJN98"/>
      <c r="CJO98"/>
      <c r="CJP98"/>
      <c r="CJQ98"/>
      <c r="CJR98"/>
      <c r="CJS98"/>
      <c r="CJT98"/>
      <c r="CJU98"/>
      <c r="CJV98"/>
      <c r="CJW98"/>
      <c r="CJX98"/>
      <c r="CJY98"/>
      <c r="CJZ98"/>
      <c r="CKA98"/>
      <c r="CKB98"/>
      <c r="CKC98"/>
      <c r="CKD98"/>
      <c r="CKE98"/>
      <c r="CKF98"/>
      <c r="CKG98"/>
      <c r="CKH98"/>
      <c r="CKI98"/>
      <c r="CKJ98"/>
      <c r="CKK98"/>
      <c r="CKL98"/>
      <c r="CKM98"/>
      <c r="CKN98"/>
      <c r="CKO98"/>
      <c r="CKP98"/>
      <c r="CKQ98"/>
      <c r="CKR98"/>
      <c r="CKS98"/>
      <c r="CKT98"/>
      <c r="CKU98"/>
      <c r="CKV98"/>
      <c r="CKW98"/>
      <c r="CKX98"/>
      <c r="CKY98"/>
      <c r="CKZ98"/>
      <c r="CLA98"/>
      <c r="CLB98"/>
      <c r="CLC98"/>
      <c r="CLD98"/>
      <c r="CLE98"/>
      <c r="CLF98"/>
      <c r="CLG98"/>
      <c r="CLH98"/>
      <c r="CLI98"/>
      <c r="CLJ98"/>
      <c r="CLK98"/>
      <c r="CLL98"/>
      <c r="CLM98"/>
      <c r="CLN98"/>
      <c r="CLO98"/>
      <c r="CLP98"/>
      <c r="CLQ98"/>
      <c r="CLR98"/>
      <c r="CLS98"/>
      <c r="CLT98"/>
      <c r="CLU98"/>
      <c r="CLV98"/>
      <c r="CLW98"/>
      <c r="CLX98"/>
      <c r="CLY98"/>
      <c r="CLZ98"/>
      <c r="CMA98"/>
      <c r="CMB98"/>
      <c r="CMC98"/>
      <c r="CMD98"/>
      <c r="CME98"/>
      <c r="CMF98"/>
      <c r="CMG98"/>
      <c r="CMH98"/>
      <c r="CMI98"/>
      <c r="CMJ98"/>
      <c r="CMK98"/>
      <c r="CML98"/>
      <c r="CMM98"/>
      <c r="CMN98"/>
      <c r="CMO98"/>
      <c r="CMP98"/>
      <c r="CMQ98"/>
      <c r="CMR98"/>
      <c r="CMS98"/>
      <c r="CMT98"/>
      <c r="CMU98"/>
      <c r="CMV98"/>
      <c r="CMW98"/>
      <c r="CMX98"/>
      <c r="CMY98"/>
      <c r="CMZ98"/>
      <c r="CNA98"/>
      <c r="CNB98"/>
      <c r="CNC98"/>
      <c r="CND98"/>
      <c r="CNE98"/>
      <c r="CNF98"/>
      <c r="CNG98"/>
      <c r="CNH98"/>
      <c r="CNI98"/>
      <c r="CNJ98"/>
      <c r="CNK98"/>
      <c r="CNL98"/>
      <c r="CNM98"/>
      <c r="CNN98"/>
      <c r="CNO98"/>
      <c r="CNP98"/>
      <c r="CNQ98"/>
      <c r="CNR98"/>
      <c r="CNS98"/>
      <c r="CNT98"/>
      <c r="CNU98"/>
      <c r="CNV98"/>
      <c r="CNW98"/>
      <c r="CNX98"/>
      <c r="CNY98"/>
      <c r="CNZ98"/>
      <c r="COA98"/>
      <c r="COB98"/>
      <c r="COC98"/>
      <c r="COD98"/>
      <c r="COE98"/>
      <c r="COF98"/>
      <c r="COG98"/>
      <c r="COH98"/>
      <c r="COI98"/>
      <c r="COJ98"/>
      <c r="COK98"/>
      <c r="COL98"/>
      <c r="COM98"/>
      <c r="CON98"/>
      <c r="COO98"/>
      <c r="COP98"/>
      <c r="COQ98"/>
      <c r="COR98"/>
      <c r="COS98"/>
      <c r="COT98"/>
      <c r="COU98"/>
      <c r="COV98"/>
      <c r="COW98"/>
      <c r="COX98"/>
      <c r="COY98"/>
      <c r="COZ98"/>
      <c r="CPA98"/>
      <c r="CPB98"/>
      <c r="CPC98"/>
      <c r="CPD98"/>
      <c r="CPE98"/>
      <c r="CPF98"/>
      <c r="CPG98"/>
      <c r="CPH98"/>
      <c r="CPI98"/>
      <c r="CPJ98"/>
      <c r="CPK98"/>
      <c r="CPL98"/>
      <c r="CPM98"/>
      <c r="CPN98"/>
      <c r="CPO98"/>
      <c r="CPP98"/>
      <c r="CPQ98"/>
      <c r="CPR98"/>
      <c r="CPS98"/>
      <c r="CPT98"/>
      <c r="CPU98"/>
      <c r="CPV98"/>
      <c r="CPW98"/>
      <c r="CPX98"/>
      <c r="CPY98"/>
      <c r="CPZ98"/>
      <c r="CQA98"/>
      <c r="CQB98"/>
      <c r="CQC98"/>
      <c r="CQD98"/>
      <c r="CQE98"/>
      <c r="CQF98"/>
      <c r="CQG98"/>
      <c r="CQH98"/>
      <c r="CQI98"/>
      <c r="CQJ98"/>
      <c r="CQK98"/>
      <c r="CQL98"/>
      <c r="CQM98"/>
      <c r="CQN98"/>
      <c r="CQO98"/>
      <c r="CQP98"/>
      <c r="CQQ98"/>
      <c r="CQR98"/>
      <c r="CQS98"/>
      <c r="CQT98"/>
      <c r="CQU98"/>
      <c r="CQV98"/>
      <c r="CQW98"/>
      <c r="CQX98"/>
      <c r="CQY98"/>
      <c r="CQZ98"/>
      <c r="CRA98"/>
      <c r="CRB98"/>
      <c r="CRC98"/>
      <c r="CRD98"/>
      <c r="CRE98"/>
      <c r="CRF98"/>
      <c r="CRG98"/>
      <c r="CRH98"/>
      <c r="CRI98"/>
      <c r="CRJ98"/>
      <c r="CRK98"/>
      <c r="CRL98"/>
      <c r="CRM98"/>
      <c r="CRN98"/>
      <c r="CRO98"/>
      <c r="CRP98"/>
      <c r="CRQ98"/>
      <c r="CRR98"/>
      <c r="CRS98"/>
      <c r="CRT98"/>
      <c r="CRU98"/>
      <c r="CRV98"/>
      <c r="CRW98"/>
      <c r="CRX98"/>
      <c r="CRY98"/>
      <c r="CRZ98"/>
      <c r="CSA98"/>
      <c r="CSB98"/>
      <c r="CSC98"/>
      <c r="CSD98"/>
      <c r="CSE98"/>
      <c r="CSF98"/>
      <c r="CSG98"/>
      <c r="CSH98"/>
      <c r="CSI98"/>
      <c r="CSJ98"/>
      <c r="CSK98"/>
      <c r="CSL98"/>
      <c r="CSM98"/>
      <c r="CSN98"/>
      <c r="CSO98"/>
      <c r="CSP98"/>
      <c r="CSQ98"/>
      <c r="CSR98"/>
      <c r="CSS98"/>
      <c r="CST98"/>
      <c r="CSU98"/>
      <c r="CSV98"/>
      <c r="CSW98"/>
      <c r="CSX98"/>
      <c r="CSY98"/>
      <c r="CSZ98"/>
      <c r="CTA98"/>
      <c r="CTB98"/>
      <c r="CTC98"/>
      <c r="CTD98"/>
      <c r="CTE98"/>
      <c r="CTF98"/>
      <c r="CTG98"/>
      <c r="CTH98"/>
      <c r="CTI98"/>
      <c r="CTJ98"/>
      <c r="CTK98"/>
      <c r="CTL98"/>
      <c r="CTM98"/>
      <c r="CTN98"/>
      <c r="CTO98"/>
      <c r="CTP98"/>
      <c r="CTQ98"/>
      <c r="CTR98"/>
      <c r="CTS98"/>
      <c r="CTT98"/>
      <c r="CTU98"/>
      <c r="CTV98"/>
      <c r="CTW98"/>
      <c r="CTX98"/>
      <c r="CTY98"/>
      <c r="CTZ98"/>
      <c r="CUA98"/>
      <c r="CUB98"/>
      <c r="CUC98"/>
      <c r="CUD98"/>
      <c r="CUE98"/>
      <c r="CUF98"/>
      <c r="CUG98"/>
      <c r="CUH98"/>
      <c r="CUI98"/>
      <c r="CUJ98"/>
      <c r="CUK98"/>
      <c r="CUL98"/>
      <c r="CUM98"/>
      <c r="CUN98"/>
      <c r="CUO98"/>
      <c r="CUP98"/>
      <c r="CUQ98"/>
      <c r="CUR98"/>
      <c r="CUS98"/>
      <c r="CUT98"/>
      <c r="CUU98"/>
      <c r="CUV98"/>
      <c r="CUW98"/>
      <c r="CUX98"/>
      <c r="CUY98"/>
      <c r="CUZ98"/>
      <c r="CVA98"/>
      <c r="CVB98"/>
      <c r="CVC98"/>
      <c r="CVD98"/>
      <c r="CVE98"/>
      <c r="CVF98"/>
      <c r="CVG98"/>
      <c r="CVH98"/>
      <c r="CVI98"/>
      <c r="CVJ98"/>
      <c r="CVK98"/>
      <c r="CVL98"/>
      <c r="CVM98"/>
      <c r="CVN98"/>
      <c r="CVO98"/>
      <c r="CVP98"/>
      <c r="CVQ98"/>
      <c r="CVR98"/>
      <c r="CVS98"/>
      <c r="CVT98"/>
      <c r="CVU98"/>
      <c r="CVV98"/>
      <c r="CVW98"/>
      <c r="CVX98"/>
      <c r="CVY98"/>
      <c r="CVZ98"/>
      <c r="CWA98"/>
      <c r="CWB98"/>
      <c r="CWC98"/>
      <c r="CWD98"/>
      <c r="CWE98"/>
      <c r="CWF98"/>
      <c r="CWG98"/>
      <c r="CWH98"/>
      <c r="CWI98"/>
      <c r="CWJ98"/>
      <c r="CWK98"/>
      <c r="CWL98"/>
      <c r="CWM98"/>
      <c r="CWN98"/>
      <c r="CWO98"/>
      <c r="CWP98"/>
      <c r="CWQ98"/>
      <c r="CWR98"/>
      <c r="CWS98"/>
      <c r="CWT98"/>
      <c r="CWU98"/>
      <c r="CWV98"/>
      <c r="CWW98"/>
      <c r="CWX98"/>
      <c r="CWY98"/>
      <c r="CWZ98"/>
      <c r="CXA98"/>
      <c r="CXB98"/>
      <c r="CXC98"/>
      <c r="CXD98"/>
      <c r="CXE98"/>
      <c r="CXF98"/>
      <c r="CXG98"/>
      <c r="CXH98"/>
      <c r="CXI98"/>
      <c r="CXJ98"/>
      <c r="CXK98"/>
      <c r="CXL98"/>
      <c r="CXM98"/>
      <c r="CXN98"/>
      <c r="CXO98"/>
      <c r="CXP98"/>
      <c r="CXQ98"/>
      <c r="CXR98"/>
      <c r="CXS98"/>
      <c r="CXT98"/>
      <c r="CXU98"/>
      <c r="CXV98"/>
      <c r="CXW98"/>
      <c r="CXX98"/>
      <c r="CXY98"/>
      <c r="CXZ98"/>
      <c r="CYA98"/>
      <c r="CYB98"/>
      <c r="CYC98"/>
      <c r="CYD98"/>
      <c r="CYE98"/>
      <c r="CYF98"/>
      <c r="CYG98"/>
      <c r="CYH98"/>
      <c r="CYI98"/>
      <c r="CYJ98"/>
      <c r="CYK98"/>
      <c r="CYL98"/>
      <c r="CYM98"/>
      <c r="CYN98"/>
      <c r="CYO98"/>
      <c r="CYP98"/>
      <c r="CYQ98"/>
      <c r="CYR98"/>
      <c r="CYS98"/>
      <c r="CYT98"/>
      <c r="CYU98"/>
      <c r="CYV98"/>
      <c r="CYW98"/>
      <c r="CYX98"/>
      <c r="CYY98"/>
      <c r="CYZ98"/>
      <c r="CZA98"/>
      <c r="CZB98"/>
      <c r="CZC98"/>
      <c r="CZD98"/>
      <c r="CZE98"/>
      <c r="CZF98"/>
      <c r="CZG98"/>
      <c r="CZH98"/>
      <c r="CZI98"/>
      <c r="CZJ98"/>
      <c r="CZK98"/>
      <c r="CZL98"/>
      <c r="CZM98"/>
      <c r="CZN98"/>
      <c r="CZO98"/>
      <c r="CZP98"/>
      <c r="CZQ98"/>
      <c r="CZR98"/>
      <c r="CZS98"/>
      <c r="CZT98"/>
      <c r="CZU98"/>
      <c r="CZV98"/>
      <c r="CZW98"/>
      <c r="CZX98"/>
      <c r="CZY98"/>
      <c r="CZZ98"/>
      <c r="DAA98"/>
      <c r="DAB98"/>
      <c r="DAC98"/>
      <c r="DAD98"/>
      <c r="DAE98"/>
      <c r="DAF98"/>
      <c r="DAG98"/>
      <c r="DAH98"/>
      <c r="DAI98"/>
      <c r="DAJ98"/>
      <c r="DAK98"/>
      <c r="DAL98"/>
      <c r="DAM98"/>
      <c r="DAN98"/>
      <c r="DAO98"/>
      <c r="DAP98"/>
      <c r="DAQ98"/>
      <c r="DAR98"/>
      <c r="DAS98"/>
      <c r="DAT98"/>
      <c r="DAU98"/>
      <c r="DAV98"/>
      <c r="DAW98"/>
      <c r="DAX98"/>
      <c r="DAY98"/>
      <c r="DAZ98"/>
      <c r="DBA98"/>
      <c r="DBB98"/>
      <c r="DBC98"/>
      <c r="DBD98"/>
      <c r="DBE98"/>
      <c r="DBF98"/>
      <c r="DBG98"/>
      <c r="DBH98"/>
      <c r="DBI98"/>
      <c r="DBJ98"/>
      <c r="DBK98"/>
      <c r="DBL98"/>
      <c r="DBM98"/>
      <c r="DBN98"/>
      <c r="DBO98"/>
      <c r="DBP98"/>
      <c r="DBQ98"/>
      <c r="DBR98"/>
      <c r="DBS98"/>
      <c r="DBT98"/>
      <c r="DBU98"/>
      <c r="DBV98"/>
      <c r="DBW98"/>
      <c r="DBX98"/>
      <c r="DBY98"/>
      <c r="DBZ98"/>
      <c r="DCA98"/>
      <c r="DCB98"/>
      <c r="DCC98"/>
      <c r="DCD98"/>
      <c r="DCE98"/>
      <c r="DCF98"/>
      <c r="DCG98"/>
      <c r="DCH98"/>
      <c r="DCI98"/>
      <c r="DCJ98"/>
      <c r="DCK98"/>
      <c r="DCL98"/>
      <c r="DCM98"/>
      <c r="DCN98"/>
      <c r="DCO98"/>
      <c r="DCP98"/>
      <c r="DCQ98"/>
      <c r="DCR98"/>
      <c r="DCS98"/>
      <c r="DCT98"/>
      <c r="DCU98"/>
      <c r="DCV98"/>
      <c r="DCW98"/>
      <c r="DCX98"/>
      <c r="DCY98"/>
      <c r="DCZ98"/>
      <c r="DDA98"/>
      <c r="DDB98"/>
      <c r="DDC98"/>
      <c r="DDD98"/>
      <c r="DDE98"/>
      <c r="DDF98"/>
      <c r="DDG98"/>
      <c r="DDH98"/>
      <c r="DDI98"/>
      <c r="DDJ98"/>
      <c r="DDK98"/>
      <c r="DDL98"/>
      <c r="DDM98"/>
      <c r="DDN98"/>
      <c r="DDO98"/>
      <c r="DDP98"/>
      <c r="DDQ98"/>
      <c r="DDR98"/>
      <c r="DDS98"/>
      <c r="DDT98"/>
      <c r="DDU98"/>
      <c r="DDV98"/>
      <c r="DDW98"/>
      <c r="DDX98"/>
      <c r="DDY98"/>
      <c r="DDZ98"/>
      <c r="DEA98"/>
      <c r="DEB98"/>
      <c r="DEC98"/>
      <c r="DED98"/>
      <c r="DEE98"/>
      <c r="DEF98"/>
      <c r="DEG98"/>
      <c r="DEH98"/>
      <c r="DEI98"/>
      <c r="DEJ98"/>
      <c r="DEK98"/>
      <c r="DEL98"/>
      <c r="DEM98"/>
      <c r="DEN98"/>
      <c r="DEO98"/>
      <c r="DEP98"/>
      <c r="DEQ98"/>
      <c r="DER98"/>
      <c r="DES98"/>
      <c r="DET98"/>
      <c r="DEU98"/>
      <c r="DEV98"/>
      <c r="DEW98"/>
      <c r="DEX98"/>
      <c r="DEY98"/>
      <c r="DEZ98"/>
      <c r="DFA98"/>
      <c r="DFB98"/>
      <c r="DFC98"/>
      <c r="DFD98"/>
      <c r="DFE98"/>
      <c r="DFF98"/>
      <c r="DFG98"/>
      <c r="DFH98"/>
      <c r="DFI98"/>
      <c r="DFJ98"/>
      <c r="DFK98"/>
      <c r="DFL98"/>
      <c r="DFM98"/>
      <c r="DFN98"/>
      <c r="DFO98"/>
      <c r="DFP98"/>
      <c r="DFQ98"/>
      <c r="DFR98"/>
      <c r="DFS98"/>
      <c r="DFT98"/>
      <c r="DFU98"/>
      <c r="DFV98"/>
      <c r="DFW98"/>
      <c r="DFX98"/>
      <c r="DFY98"/>
      <c r="DFZ98"/>
      <c r="DGA98"/>
      <c r="DGB98"/>
      <c r="DGC98"/>
      <c r="DGD98"/>
      <c r="DGE98"/>
      <c r="DGF98"/>
      <c r="DGG98"/>
      <c r="DGH98"/>
      <c r="DGI98"/>
      <c r="DGJ98"/>
      <c r="DGK98"/>
      <c r="DGL98"/>
      <c r="DGM98"/>
      <c r="DGN98"/>
      <c r="DGO98"/>
      <c r="DGP98"/>
      <c r="DGQ98"/>
      <c r="DGR98"/>
      <c r="DGS98"/>
      <c r="DGT98"/>
      <c r="DGU98"/>
      <c r="DGV98"/>
      <c r="DGW98"/>
      <c r="DGX98"/>
      <c r="DGY98"/>
      <c r="DGZ98"/>
      <c r="DHA98"/>
      <c r="DHB98"/>
      <c r="DHC98"/>
      <c r="DHD98"/>
      <c r="DHE98"/>
      <c r="DHF98"/>
      <c r="DHG98"/>
      <c r="DHH98"/>
      <c r="DHI98"/>
      <c r="DHJ98"/>
      <c r="DHK98"/>
      <c r="DHL98"/>
      <c r="DHM98"/>
      <c r="DHN98"/>
      <c r="DHO98"/>
      <c r="DHP98"/>
      <c r="DHQ98"/>
      <c r="DHR98"/>
      <c r="DHS98"/>
      <c r="DHT98"/>
      <c r="DHU98"/>
      <c r="DHV98"/>
      <c r="DHW98"/>
      <c r="DHX98"/>
      <c r="DHY98"/>
      <c r="DHZ98"/>
      <c r="DIA98"/>
      <c r="DIB98"/>
      <c r="DIC98"/>
      <c r="DID98"/>
      <c r="DIE98"/>
      <c r="DIF98"/>
      <c r="DIG98"/>
      <c r="DIH98"/>
      <c r="DII98"/>
      <c r="DIJ98"/>
      <c r="DIK98"/>
      <c r="DIL98"/>
      <c r="DIM98"/>
      <c r="DIN98"/>
      <c r="DIO98"/>
      <c r="DIP98"/>
      <c r="DIQ98"/>
      <c r="DIR98"/>
      <c r="DIS98"/>
      <c r="DIT98"/>
      <c r="DIU98"/>
      <c r="DIV98"/>
      <c r="DIW98"/>
      <c r="DIX98"/>
      <c r="DIY98"/>
      <c r="DIZ98"/>
      <c r="DJA98"/>
      <c r="DJB98"/>
      <c r="DJC98"/>
      <c r="DJD98"/>
      <c r="DJE98"/>
      <c r="DJF98"/>
      <c r="DJG98"/>
      <c r="DJH98"/>
      <c r="DJI98"/>
      <c r="DJJ98"/>
      <c r="DJK98"/>
      <c r="DJL98"/>
      <c r="DJM98"/>
      <c r="DJN98"/>
      <c r="DJO98"/>
      <c r="DJP98"/>
      <c r="DJQ98"/>
      <c r="DJR98"/>
      <c r="DJS98"/>
      <c r="DJT98"/>
      <c r="DJU98"/>
      <c r="DJV98"/>
      <c r="DJW98"/>
      <c r="DJX98"/>
      <c r="DJY98"/>
      <c r="DJZ98"/>
      <c r="DKA98"/>
      <c r="DKB98"/>
      <c r="DKC98"/>
      <c r="DKD98"/>
      <c r="DKE98"/>
      <c r="DKF98"/>
      <c r="DKG98"/>
      <c r="DKH98"/>
      <c r="DKI98"/>
      <c r="DKJ98"/>
      <c r="DKK98"/>
      <c r="DKL98"/>
      <c r="DKM98"/>
      <c r="DKN98"/>
      <c r="DKO98"/>
      <c r="DKP98"/>
      <c r="DKQ98"/>
      <c r="DKR98"/>
      <c r="DKS98"/>
      <c r="DKT98"/>
      <c r="DKU98"/>
      <c r="DKV98"/>
      <c r="DKW98"/>
      <c r="DKX98"/>
      <c r="DKY98"/>
      <c r="DKZ98"/>
      <c r="DLA98"/>
      <c r="DLB98"/>
      <c r="DLC98"/>
      <c r="DLD98"/>
      <c r="DLE98"/>
      <c r="DLF98"/>
      <c r="DLG98"/>
      <c r="DLH98"/>
      <c r="DLI98"/>
      <c r="DLJ98"/>
      <c r="DLK98"/>
      <c r="DLL98"/>
      <c r="DLM98"/>
      <c r="DLN98"/>
      <c r="DLO98"/>
      <c r="DLP98"/>
      <c r="DLQ98"/>
      <c r="DLR98"/>
      <c r="DLS98"/>
      <c r="DLT98"/>
      <c r="DLU98"/>
      <c r="DLV98"/>
      <c r="DLW98"/>
      <c r="DLX98"/>
      <c r="DLY98"/>
      <c r="DLZ98"/>
      <c r="DMA98"/>
      <c r="DMB98"/>
      <c r="DMC98"/>
      <c r="DMD98"/>
      <c r="DME98"/>
      <c r="DMF98"/>
      <c r="DMG98"/>
      <c r="DMH98"/>
      <c r="DMI98"/>
      <c r="DMJ98"/>
      <c r="DMK98"/>
      <c r="DML98"/>
      <c r="DMM98"/>
      <c r="DMN98"/>
      <c r="DMO98"/>
      <c r="DMP98"/>
      <c r="DMQ98"/>
      <c r="DMR98"/>
      <c r="DMS98"/>
      <c r="DMT98"/>
      <c r="DMU98"/>
      <c r="DMV98"/>
      <c r="DMW98"/>
      <c r="DMX98"/>
      <c r="DMY98"/>
      <c r="DMZ98"/>
      <c r="DNA98"/>
      <c r="DNB98"/>
      <c r="DNC98"/>
      <c r="DND98"/>
      <c r="DNE98"/>
      <c r="DNF98"/>
      <c r="DNG98"/>
      <c r="DNH98"/>
      <c r="DNI98"/>
      <c r="DNJ98"/>
      <c r="DNK98"/>
      <c r="DNL98"/>
      <c r="DNM98"/>
      <c r="DNN98"/>
      <c r="DNO98"/>
      <c r="DNP98"/>
      <c r="DNQ98"/>
      <c r="DNR98"/>
      <c r="DNS98"/>
      <c r="DNT98"/>
      <c r="DNU98"/>
      <c r="DNV98"/>
      <c r="DNW98"/>
      <c r="DNX98"/>
      <c r="DNY98"/>
      <c r="DNZ98"/>
      <c r="DOA98"/>
      <c r="DOB98"/>
      <c r="DOC98"/>
      <c r="DOD98"/>
      <c r="DOE98"/>
      <c r="DOF98"/>
      <c r="DOG98"/>
      <c r="DOH98"/>
      <c r="DOI98"/>
      <c r="DOJ98"/>
      <c r="DOK98"/>
      <c r="DOL98"/>
      <c r="DOM98"/>
      <c r="DON98"/>
      <c r="DOO98"/>
      <c r="DOP98"/>
      <c r="DOQ98"/>
      <c r="DOR98"/>
      <c r="DOS98"/>
      <c r="DOT98"/>
      <c r="DOU98"/>
      <c r="DOV98"/>
      <c r="DOW98"/>
      <c r="DOX98"/>
      <c r="DOY98"/>
      <c r="DOZ98"/>
      <c r="DPA98"/>
      <c r="DPB98"/>
      <c r="DPC98"/>
      <c r="DPD98"/>
      <c r="DPE98"/>
      <c r="DPF98"/>
      <c r="DPG98"/>
      <c r="DPH98"/>
      <c r="DPI98"/>
      <c r="DPJ98"/>
      <c r="DPK98"/>
      <c r="DPL98"/>
      <c r="DPM98"/>
      <c r="DPN98"/>
      <c r="DPO98"/>
      <c r="DPP98"/>
      <c r="DPQ98"/>
      <c r="DPR98"/>
      <c r="DPS98"/>
      <c r="DPT98"/>
      <c r="DPU98"/>
      <c r="DPV98"/>
      <c r="DPW98"/>
      <c r="DPX98"/>
      <c r="DPY98"/>
      <c r="DPZ98"/>
      <c r="DQA98"/>
      <c r="DQB98"/>
      <c r="DQC98"/>
      <c r="DQD98"/>
      <c r="DQE98"/>
      <c r="DQF98"/>
      <c r="DQG98"/>
      <c r="DQH98"/>
      <c r="DQI98"/>
      <c r="DQJ98"/>
      <c r="DQK98"/>
      <c r="DQL98"/>
      <c r="DQM98"/>
      <c r="DQN98"/>
      <c r="DQO98"/>
      <c r="DQP98"/>
      <c r="DQQ98"/>
      <c r="DQR98"/>
      <c r="DQS98"/>
      <c r="DQT98"/>
      <c r="DQU98"/>
      <c r="DQV98"/>
      <c r="DQW98"/>
      <c r="DQX98"/>
      <c r="DQY98"/>
      <c r="DQZ98"/>
      <c r="DRA98"/>
      <c r="DRB98"/>
      <c r="DRC98"/>
      <c r="DRD98"/>
      <c r="DRE98"/>
      <c r="DRF98"/>
      <c r="DRG98"/>
      <c r="DRH98"/>
      <c r="DRI98"/>
      <c r="DRJ98"/>
      <c r="DRK98"/>
      <c r="DRL98"/>
      <c r="DRM98"/>
      <c r="DRN98"/>
      <c r="DRO98"/>
      <c r="DRP98"/>
      <c r="DRQ98"/>
      <c r="DRR98"/>
      <c r="DRS98"/>
      <c r="DRT98"/>
      <c r="DRU98"/>
      <c r="DRV98"/>
      <c r="DRW98"/>
      <c r="DRX98"/>
      <c r="DRY98"/>
      <c r="DRZ98"/>
      <c r="DSA98"/>
      <c r="DSB98"/>
      <c r="DSC98"/>
      <c r="DSD98"/>
      <c r="DSE98"/>
      <c r="DSF98"/>
      <c r="DSG98"/>
      <c r="DSH98"/>
      <c r="DSI98"/>
      <c r="DSJ98"/>
      <c r="DSK98"/>
      <c r="DSL98"/>
      <c r="DSM98"/>
      <c r="DSN98"/>
      <c r="DSO98"/>
      <c r="DSP98"/>
      <c r="DSQ98"/>
      <c r="DSR98"/>
      <c r="DSS98"/>
      <c r="DST98"/>
      <c r="DSU98"/>
      <c r="DSV98"/>
      <c r="DSW98"/>
      <c r="DSX98"/>
      <c r="DSY98"/>
      <c r="DSZ98"/>
      <c r="DTA98"/>
      <c r="DTB98"/>
      <c r="DTC98"/>
      <c r="DTD98"/>
      <c r="DTE98"/>
      <c r="DTF98"/>
      <c r="DTG98"/>
      <c r="DTH98"/>
      <c r="DTI98"/>
      <c r="DTJ98"/>
      <c r="DTK98"/>
      <c r="DTL98"/>
      <c r="DTM98"/>
      <c r="DTN98"/>
      <c r="DTO98"/>
      <c r="DTP98"/>
      <c r="DTQ98"/>
      <c r="DTR98"/>
      <c r="DTS98"/>
      <c r="DTT98"/>
      <c r="DTU98"/>
      <c r="DTV98"/>
      <c r="DTW98"/>
      <c r="DTX98"/>
      <c r="DTY98"/>
      <c r="DTZ98"/>
      <c r="DUA98"/>
      <c r="DUB98"/>
      <c r="DUC98"/>
      <c r="DUD98"/>
      <c r="DUE98"/>
      <c r="DUF98"/>
      <c r="DUG98"/>
      <c r="DUH98"/>
      <c r="DUI98"/>
      <c r="DUJ98"/>
      <c r="DUK98"/>
      <c r="DUL98"/>
      <c r="DUM98"/>
      <c r="DUN98"/>
      <c r="DUO98"/>
      <c r="DUP98"/>
      <c r="DUQ98"/>
      <c r="DUR98"/>
      <c r="DUS98"/>
      <c r="DUT98"/>
      <c r="DUU98"/>
      <c r="DUV98"/>
      <c r="DUW98"/>
      <c r="DUX98"/>
      <c r="DUY98"/>
      <c r="DUZ98"/>
      <c r="DVA98"/>
      <c r="DVB98"/>
      <c r="DVC98"/>
      <c r="DVD98"/>
      <c r="DVE98"/>
      <c r="DVF98"/>
      <c r="DVG98"/>
      <c r="DVH98"/>
      <c r="DVI98"/>
      <c r="DVJ98"/>
      <c r="DVK98"/>
      <c r="DVL98"/>
      <c r="DVM98"/>
      <c r="DVN98"/>
      <c r="DVO98"/>
      <c r="DVP98"/>
      <c r="DVQ98"/>
      <c r="DVR98"/>
      <c r="DVS98"/>
      <c r="DVT98"/>
      <c r="DVU98"/>
      <c r="DVV98"/>
      <c r="DVW98"/>
      <c r="DVX98"/>
      <c r="DVY98"/>
      <c r="DVZ98"/>
      <c r="DWA98"/>
      <c r="DWB98"/>
      <c r="DWC98"/>
      <c r="DWD98"/>
      <c r="DWE98"/>
      <c r="DWF98"/>
      <c r="DWG98"/>
      <c r="DWH98"/>
      <c r="DWI98"/>
      <c r="DWJ98"/>
      <c r="DWK98"/>
      <c r="DWL98"/>
      <c r="DWM98"/>
      <c r="DWN98"/>
      <c r="DWO98"/>
      <c r="DWP98"/>
      <c r="DWQ98"/>
      <c r="DWR98"/>
      <c r="DWS98"/>
      <c r="DWT98"/>
      <c r="DWU98"/>
      <c r="DWV98"/>
      <c r="DWW98"/>
      <c r="DWX98"/>
      <c r="DWY98"/>
      <c r="DWZ98"/>
      <c r="DXA98"/>
      <c r="DXB98"/>
      <c r="DXC98"/>
      <c r="DXD98"/>
      <c r="DXE98"/>
      <c r="DXF98"/>
      <c r="DXG98"/>
      <c r="DXH98"/>
      <c r="DXI98"/>
      <c r="DXJ98"/>
      <c r="DXK98"/>
      <c r="DXL98"/>
      <c r="DXM98"/>
      <c r="DXN98"/>
      <c r="DXO98"/>
      <c r="DXP98"/>
      <c r="DXQ98"/>
      <c r="DXR98"/>
      <c r="DXS98"/>
      <c r="DXT98"/>
      <c r="DXU98"/>
      <c r="DXV98"/>
      <c r="DXW98"/>
      <c r="DXX98"/>
      <c r="DXY98"/>
      <c r="DXZ98"/>
      <c r="DYA98"/>
      <c r="DYB98"/>
      <c r="DYC98"/>
      <c r="DYD98"/>
      <c r="DYE98"/>
      <c r="DYF98"/>
      <c r="DYG98"/>
      <c r="DYH98"/>
      <c r="DYI98"/>
      <c r="DYJ98"/>
      <c r="DYK98"/>
      <c r="DYL98"/>
      <c r="DYM98"/>
      <c r="DYN98"/>
      <c r="DYO98"/>
      <c r="DYP98"/>
      <c r="DYQ98"/>
      <c r="DYR98"/>
      <c r="DYS98"/>
      <c r="DYT98"/>
      <c r="DYU98"/>
      <c r="DYV98"/>
      <c r="DYW98"/>
      <c r="DYX98"/>
      <c r="DYY98"/>
      <c r="DYZ98"/>
      <c r="DZA98"/>
      <c r="DZB98"/>
      <c r="DZC98"/>
      <c r="DZD98"/>
      <c r="DZE98"/>
      <c r="DZF98"/>
      <c r="DZG98"/>
      <c r="DZH98"/>
      <c r="DZI98"/>
      <c r="DZJ98"/>
      <c r="DZK98"/>
      <c r="DZL98"/>
      <c r="DZM98"/>
      <c r="DZN98"/>
      <c r="DZO98"/>
      <c r="DZP98"/>
      <c r="DZQ98"/>
      <c r="DZR98"/>
      <c r="DZS98"/>
      <c r="DZT98"/>
      <c r="DZU98"/>
      <c r="DZV98"/>
      <c r="DZW98"/>
      <c r="DZX98"/>
      <c r="DZY98"/>
      <c r="DZZ98"/>
      <c r="EAA98"/>
      <c r="EAB98"/>
      <c r="EAC98"/>
      <c r="EAD98"/>
      <c r="EAE98"/>
      <c r="EAF98"/>
      <c r="EAG98"/>
      <c r="EAH98"/>
      <c r="EAI98"/>
      <c r="EAJ98"/>
      <c r="EAK98"/>
      <c r="EAL98"/>
      <c r="EAM98"/>
      <c r="EAN98"/>
      <c r="EAO98"/>
      <c r="EAP98"/>
      <c r="EAQ98"/>
      <c r="EAR98"/>
      <c r="EAS98"/>
      <c r="EAT98"/>
      <c r="EAU98"/>
      <c r="EAV98"/>
      <c r="EAW98"/>
      <c r="EAX98"/>
      <c r="EAY98"/>
      <c r="EAZ98"/>
      <c r="EBA98"/>
      <c r="EBB98"/>
      <c r="EBC98"/>
      <c r="EBD98"/>
      <c r="EBE98"/>
      <c r="EBF98"/>
      <c r="EBG98"/>
      <c r="EBH98"/>
      <c r="EBI98"/>
      <c r="EBJ98"/>
      <c r="EBK98"/>
      <c r="EBL98"/>
      <c r="EBM98"/>
      <c r="EBN98"/>
      <c r="EBO98"/>
      <c r="EBP98"/>
      <c r="EBQ98"/>
      <c r="EBR98"/>
      <c r="EBS98"/>
      <c r="EBT98"/>
      <c r="EBU98"/>
      <c r="EBV98"/>
      <c r="EBW98"/>
      <c r="EBX98"/>
      <c r="EBY98"/>
      <c r="EBZ98"/>
      <c r="ECA98"/>
      <c r="ECB98"/>
      <c r="ECC98"/>
      <c r="ECD98"/>
      <c r="ECE98"/>
      <c r="ECF98"/>
      <c r="ECG98"/>
      <c r="ECH98"/>
      <c r="ECI98"/>
      <c r="ECJ98"/>
      <c r="ECK98"/>
      <c r="ECL98"/>
      <c r="ECM98"/>
      <c r="ECN98"/>
      <c r="ECO98"/>
      <c r="ECP98"/>
      <c r="ECQ98"/>
      <c r="ECR98"/>
      <c r="ECS98"/>
      <c r="ECT98"/>
      <c r="ECU98"/>
      <c r="ECV98"/>
      <c r="ECW98"/>
      <c r="ECX98"/>
      <c r="ECY98"/>
      <c r="ECZ98"/>
      <c r="EDA98"/>
      <c r="EDB98"/>
      <c r="EDC98"/>
      <c r="EDD98"/>
      <c r="EDE98"/>
      <c r="EDF98"/>
      <c r="EDG98"/>
      <c r="EDH98"/>
      <c r="EDI98"/>
      <c r="EDJ98"/>
      <c r="EDK98"/>
      <c r="EDL98"/>
      <c r="EDM98"/>
      <c r="EDN98"/>
      <c r="EDO98"/>
      <c r="EDP98"/>
      <c r="EDQ98"/>
      <c r="EDR98"/>
      <c r="EDS98"/>
      <c r="EDT98"/>
      <c r="EDU98"/>
      <c r="EDV98"/>
      <c r="EDW98"/>
      <c r="EDX98"/>
      <c r="EDY98"/>
      <c r="EDZ98"/>
      <c r="EEA98"/>
      <c r="EEB98"/>
      <c r="EEC98"/>
      <c r="EED98"/>
      <c r="EEE98"/>
      <c r="EEF98"/>
      <c r="EEG98"/>
      <c r="EEH98"/>
      <c r="EEI98"/>
      <c r="EEJ98"/>
      <c r="EEK98"/>
      <c r="EEL98"/>
      <c r="EEM98"/>
      <c r="EEN98"/>
      <c r="EEO98"/>
      <c r="EEP98"/>
      <c r="EEQ98"/>
      <c r="EER98"/>
      <c r="EES98"/>
      <c r="EET98"/>
      <c r="EEU98"/>
      <c r="EEV98"/>
      <c r="EEW98"/>
      <c r="EEX98"/>
      <c r="EEY98"/>
      <c r="EEZ98"/>
      <c r="EFA98"/>
      <c r="EFB98"/>
      <c r="EFC98"/>
      <c r="EFD98"/>
      <c r="EFE98"/>
      <c r="EFF98"/>
      <c r="EFG98"/>
      <c r="EFH98"/>
      <c r="EFI98"/>
      <c r="EFJ98"/>
      <c r="EFK98"/>
      <c r="EFL98"/>
      <c r="EFM98"/>
      <c r="EFN98"/>
      <c r="EFO98"/>
      <c r="EFP98"/>
      <c r="EFQ98"/>
      <c r="EFR98"/>
      <c r="EFS98"/>
      <c r="EFT98"/>
      <c r="EFU98"/>
      <c r="EFV98"/>
      <c r="EFW98"/>
      <c r="EFX98"/>
      <c r="EFY98"/>
      <c r="EFZ98"/>
      <c r="EGA98"/>
      <c r="EGB98"/>
      <c r="EGC98"/>
      <c r="EGD98"/>
      <c r="EGE98"/>
      <c r="EGF98"/>
      <c r="EGG98"/>
      <c r="EGH98"/>
      <c r="EGI98"/>
      <c r="EGJ98"/>
      <c r="EGK98"/>
      <c r="EGL98"/>
      <c r="EGM98"/>
      <c r="EGN98"/>
      <c r="EGO98"/>
      <c r="EGP98"/>
      <c r="EGQ98"/>
      <c r="EGR98"/>
      <c r="EGS98"/>
      <c r="EGT98"/>
      <c r="EGU98"/>
      <c r="EGV98"/>
      <c r="EGW98"/>
      <c r="EGX98"/>
      <c r="EGY98"/>
      <c r="EGZ98"/>
      <c r="EHA98"/>
      <c r="EHB98"/>
      <c r="EHC98"/>
      <c r="EHD98"/>
      <c r="EHE98"/>
      <c r="EHF98"/>
      <c r="EHG98"/>
      <c r="EHH98"/>
      <c r="EHI98"/>
      <c r="EHJ98"/>
      <c r="EHK98"/>
      <c r="EHL98"/>
      <c r="EHM98"/>
      <c r="EHN98"/>
      <c r="EHO98"/>
      <c r="EHP98"/>
      <c r="EHQ98"/>
      <c r="EHR98"/>
      <c r="EHS98"/>
      <c r="EHT98"/>
      <c r="EHU98"/>
      <c r="EHV98"/>
      <c r="EHW98"/>
      <c r="EHX98"/>
      <c r="EHY98"/>
      <c r="EHZ98"/>
      <c r="EIA98"/>
      <c r="EIB98"/>
      <c r="EIC98"/>
      <c r="EID98"/>
      <c r="EIE98"/>
      <c r="EIF98"/>
      <c r="EIG98"/>
      <c r="EIH98"/>
      <c r="EII98"/>
      <c r="EIJ98"/>
      <c r="EIK98"/>
      <c r="EIL98"/>
      <c r="EIM98"/>
      <c r="EIN98"/>
      <c r="EIO98"/>
      <c r="EIP98"/>
      <c r="EIQ98"/>
      <c r="EIR98"/>
      <c r="EIS98"/>
      <c r="EIT98"/>
      <c r="EIU98"/>
      <c r="EIV98"/>
      <c r="EIW98"/>
      <c r="EIX98"/>
      <c r="EIY98"/>
      <c r="EIZ98"/>
      <c r="EJA98"/>
      <c r="EJB98"/>
      <c r="EJC98"/>
      <c r="EJD98"/>
      <c r="EJE98"/>
      <c r="EJF98"/>
      <c r="EJG98"/>
      <c r="EJH98"/>
      <c r="EJI98"/>
      <c r="EJJ98"/>
      <c r="EJK98"/>
      <c r="EJL98"/>
      <c r="EJM98"/>
      <c r="EJN98"/>
      <c r="EJO98"/>
      <c r="EJP98"/>
      <c r="EJQ98"/>
      <c r="EJR98"/>
      <c r="EJS98"/>
      <c r="EJT98"/>
      <c r="EJU98"/>
      <c r="EJV98"/>
      <c r="EJW98"/>
      <c r="EJX98"/>
      <c r="EJY98"/>
      <c r="EJZ98"/>
      <c r="EKA98"/>
      <c r="EKB98"/>
      <c r="EKC98"/>
      <c r="EKD98"/>
      <c r="EKE98"/>
      <c r="EKF98"/>
      <c r="EKG98"/>
      <c r="EKH98"/>
      <c r="EKI98"/>
      <c r="EKJ98"/>
      <c r="EKK98"/>
      <c r="EKL98"/>
      <c r="EKM98"/>
      <c r="EKN98"/>
      <c r="EKO98"/>
      <c r="EKP98"/>
      <c r="EKQ98"/>
      <c r="EKR98"/>
      <c r="EKS98"/>
      <c r="EKT98"/>
      <c r="EKU98"/>
      <c r="EKV98"/>
      <c r="EKW98"/>
      <c r="EKX98"/>
      <c r="EKY98"/>
      <c r="EKZ98"/>
      <c r="ELA98"/>
      <c r="ELB98"/>
      <c r="ELC98"/>
      <c r="ELD98"/>
      <c r="ELE98"/>
      <c r="ELF98"/>
      <c r="ELG98"/>
      <c r="ELH98"/>
      <c r="ELI98"/>
      <c r="ELJ98"/>
      <c r="ELK98"/>
      <c r="ELL98"/>
      <c r="ELM98"/>
      <c r="ELN98"/>
      <c r="ELO98"/>
      <c r="ELP98"/>
      <c r="ELQ98"/>
      <c r="ELR98"/>
      <c r="ELS98"/>
      <c r="ELT98"/>
      <c r="ELU98"/>
      <c r="ELV98"/>
      <c r="ELW98"/>
      <c r="ELX98"/>
      <c r="ELY98"/>
      <c r="ELZ98"/>
      <c r="EMA98"/>
      <c r="EMB98"/>
      <c r="EMC98"/>
      <c r="EMD98"/>
      <c r="EME98"/>
      <c r="EMF98"/>
      <c r="EMG98"/>
      <c r="EMH98"/>
      <c r="EMI98"/>
      <c r="EMJ98"/>
      <c r="EMK98"/>
      <c r="EML98"/>
      <c r="EMM98"/>
      <c r="EMN98"/>
      <c r="EMO98"/>
      <c r="EMP98"/>
      <c r="EMQ98"/>
      <c r="EMR98"/>
      <c r="EMS98"/>
      <c r="EMT98"/>
      <c r="EMU98"/>
      <c r="EMV98"/>
      <c r="EMW98"/>
      <c r="EMX98"/>
      <c r="EMY98"/>
      <c r="EMZ98"/>
      <c r="ENA98"/>
      <c r="ENB98"/>
      <c r="ENC98"/>
      <c r="END98"/>
      <c r="ENE98"/>
      <c r="ENF98"/>
      <c r="ENG98"/>
      <c r="ENH98"/>
      <c r="ENI98"/>
      <c r="ENJ98"/>
      <c r="ENK98"/>
      <c r="ENL98"/>
      <c r="ENM98"/>
      <c r="ENN98"/>
      <c r="ENO98"/>
      <c r="ENP98"/>
      <c r="ENQ98"/>
      <c r="ENR98"/>
      <c r="ENS98"/>
      <c r="ENT98"/>
      <c r="ENU98"/>
      <c r="ENV98"/>
      <c r="ENW98"/>
      <c r="ENX98"/>
      <c r="ENY98"/>
      <c r="ENZ98"/>
      <c r="EOA98"/>
      <c r="EOB98"/>
      <c r="EOC98"/>
      <c r="EOD98"/>
      <c r="EOE98"/>
      <c r="EOF98"/>
      <c r="EOG98"/>
      <c r="EOH98"/>
      <c r="EOI98"/>
      <c r="EOJ98"/>
      <c r="EOK98"/>
      <c r="EOL98"/>
      <c r="EOM98"/>
      <c r="EON98"/>
      <c r="EOO98"/>
      <c r="EOP98"/>
      <c r="EOQ98"/>
      <c r="EOR98"/>
      <c r="EOS98"/>
      <c r="EOT98"/>
      <c r="EOU98"/>
      <c r="EOV98"/>
      <c r="EOW98"/>
      <c r="EOX98"/>
      <c r="EOY98"/>
      <c r="EOZ98"/>
      <c r="EPA98"/>
      <c r="EPB98"/>
      <c r="EPC98"/>
      <c r="EPD98"/>
      <c r="EPE98"/>
      <c r="EPF98"/>
      <c r="EPG98"/>
      <c r="EPH98"/>
      <c r="EPI98"/>
      <c r="EPJ98"/>
      <c r="EPK98"/>
      <c r="EPL98"/>
      <c r="EPM98"/>
      <c r="EPN98"/>
      <c r="EPO98"/>
      <c r="EPP98"/>
      <c r="EPQ98"/>
      <c r="EPR98"/>
      <c r="EPS98"/>
      <c r="EPT98"/>
      <c r="EPU98"/>
      <c r="EPV98"/>
      <c r="EPW98"/>
      <c r="EPX98"/>
      <c r="EPY98"/>
      <c r="EPZ98"/>
      <c r="EQA98"/>
      <c r="EQB98"/>
      <c r="EQC98"/>
      <c r="EQD98"/>
      <c r="EQE98"/>
      <c r="EQF98"/>
      <c r="EQG98"/>
      <c r="EQH98"/>
      <c r="EQI98"/>
      <c r="EQJ98"/>
      <c r="EQK98"/>
      <c r="EQL98"/>
      <c r="EQM98"/>
      <c r="EQN98"/>
      <c r="EQO98"/>
      <c r="EQP98"/>
      <c r="EQQ98"/>
      <c r="EQR98"/>
      <c r="EQS98"/>
      <c r="EQT98"/>
      <c r="EQU98"/>
      <c r="EQV98"/>
      <c r="EQW98"/>
      <c r="EQX98"/>
      <c r="EQY98"/>
      <c r="EQZ98"/>
      <c r="ERA98"/>
      <c r="ERB98"/>
      <c r="ERC98"/>
      <c r="ERD98"/>
      <c r="ERE98"/>
      <c r="ERF98"/>
      <c r="ERG98"/>
      <c r="ERH98"/>
      <c r="ERI98"/>
      <c r="ERJ98"/>
      <c r="ERK98"/>
      <c r="ERL98"/>
      <c r="ERM98"/>
      <c r="ERN98"/>
      <c r="ERO98"/>
      <c r="ERP98"/>
      <c r="ERQ98"/>
      <c r="ERR98"/>
      <c r="ERS98"/>
      <c r="ERT98"/>
      <c r="ERU98"/>
      <c r="ERV98"/>
      <c r="ERW98"/>
      <c r="ERX98"/>
      <c r="ERY98"/>
      <c r="ERZ98"/>
      <c r="ESA98"/>
      <c r="ESB98"/>
      <c r="ESC98"/>
      <c r="ESD98"/>
      <c r="ESE98"/>
      <c r="ESF98"/>
      <c r="ESG98"/>
      <c r="ESH98"/>
      <c r="ESI98"/>
      <c r="ESJ98"/>
      <c r="ESK98"/>
      <c r="ESL98"/>
      <c r="ESM98"/>
      <c r="ESN98"/>
      <c r="ESO98"/>
      <c r="ESP98"/>
      <c r="ESQ98"/>
      <c r="ESR98"/>
      <c r="ESS98"/>
      <c r="EST98"/>
      <c r="ESU98"/>
      <c r="ESV98"/>
      <c r="ESW98"/>
      <c r="ESX98"/>
      <c r="ESY98"/>
      <c r="ESZ98"/>
      <c r="ETA98"/>
      <c r="ETB98"/>
      <c r="ETC98"/>
      <c r="ETD98"/>
      <c r="ETE98"/>
      <c r="ETF98"/>
      <c r="ETG98"/>
      <c r="ETH98"/>
      <c r="ETI98"/>
      <c r="ETJ98"/>
      <c r="ETK98"/>
      <c r="ETL98"/>
      <c r="ETM98"/>
      <c r="ETN98"/>
      <c r="ETO98"/>
      <c r="ETP98"/>
      <c r="ETQ98"/>
      <c r="ETR98"/>
      <c r="ETS98"/>
      <c r="ETT98"/>
      <c r="ETU98"/>
      <c r="ETV98"/>
      <c r="ETW98"/>
      <c r="ETX98"/>
      <c r="ETY98"/>
      <c r="ETZ98"/>
      <c r="EUA98"/>
      <c r="EUB98"/>
      <c r="EUC98"/>
      <c r="EUD98"/>
      <c r="EUE98"/>
      <c r="EUF98"/>
      <c r="EUG98"/>
      <c r="EUH98"/>
      <c r="EUI98"/>
      <c r="EUJ98"/>
      <c r="EUK98"/>
      <c r="EUL98"/>
      <c r="EUM98"/>
      <c r="EUN98"/>
      <c r="EUO98"/>
      <c r="EUP98"/>
      <c r="EUQ98"/>
      <c r="EUR98"/>
      <c r="EUS98"/>
      <c r="EUT98"/>
      <c r="EUU98"/>
      <c r="EUV98"/>
      <c r="EUW98"/>
      <c r="EUX98"/>
      <c r="EUY98"/>
      <c r="EUZ98"/>
      <c r="EVA98"/>
      <c r="EVB98"/>
      <c r="EVC98"/>
      <c r="EVD98"/>
      <c r="EVE98"/>
      <c r="EVF98"/>
      <c r="EVG98"/>
      <c r="EVH98"/>
      <c r="EVI98"/>
      <c r="EVJ98"/>
      <c r="EVK98"/>
      <c r="EVL98"/>
      <c r="EVM98"/>
      <c r="EVN98"/>
      <c r="EVO98"/>
      <c r="EVP98"/>
      <c r="EVQ98"/>
      <c r="EVR98"/>
      <c r="EVS98"/>
      <c r="EVT98"/>
      <c r="EVU98"/>
      <c r="EVV98"/>
      <c r="EVW98"/>
      <c r="EVX98"/>
      <c r="EVY98"/>
      <c r="EVZ98"/>
      <c r="EWA98"/>
      <c r="EWB98"/>
      <c r="EWC98"/>
      <c r="EWD98"/>
      <c r="EWE98"/>
      <c r="EWF98"/>
      <c r="EWG98"/>
      <c r="EWH98"/>
      <c r="EWI98"/>
      <c r="EWJ98"/>
      <c r="EWK98"/>
      <c r="EWL98"/>
      <c r="EWM98"/>
      <c r="EWN98"/>
      <c r="EWO98"/>
      <c r="EWP98"/>
      <c r="EWQ98"/>
      <c r="EWR98"/>
      <c r="EWS98"/>
      <c r="EWT98"/>
      <c r="EWU98"/>
      <c r="EWV98"/>
      <c r="EWW98"/>
      <c r="EWX98"/>
      <c r="EWY98"/>
      <c r="EWZ98"/>
      <c r="EXA98"/>
      <c r="EXB98"/>
      <c r="EXC98"/>
      <c r="EXD98"/>
      <c r="EXE98"/>
      <c r="EXF98"/>
      <c r="EXG98"/>
      <c r="EXH98"/>
      <c r="EXI98"/>
      <c r="EXJ98"/>
      <c r="EXK98"/>
      <c r="EXL98"/>
      <c r="EXM98"/>
      <c r="EXN98"/>
      <c r="EXO98"/>
      <c r="EXP98"/>
      <c r="EXQ98"/>
      <c r="EXR98"/>
      <c r="EXS98"/>
      <c r="EXT98"/>
      <c r="EXU98"/>
      <c r="EXV98"/>
      <c r="EXW98"/>
      <c r="EXX98"/>
      <c r="EXY98"/>
      <c r="EXZ98"/>
      <c r="EYA98"/>
      <c r="EYB98"/>
      <c r="EYC98"/>
      <c r="EYD98"/>
      <c r="EYE98"/>
      <c r="EYF98"/>
      <c r="EYG98"/>
      <c r="EYH98"/>
      <c r="EYI98"/>
      <c r="EYJ98"/>
      <c r="EYK98"/>
      <c r="EYL98"/>
      <c r="EYM98"/>
      <c r="EYN98"/>
      <c r="EYO98"/>
      <c r="EYP98"/>
      <c r="EYQ98"/>
      <c r="EYR98"/>
      <c r="EYS98"/>
      <c r="EYT98"/>
      <c r="EYU98"/>
      <c r="EYV98"/>
      <c r="EYW98"/>
      <c r="EYX98"/>
      <c r="EYY98"/>
      <c r="EYZ98"/>
      <c r="EZA98"/>
      <c r="EZB98"/>
      <c r="EZC98"/>
      <c r="EZD98"/>
      <c r="EZE98"/>
      <c r="EZF98"/>
      <c r="EZG98"/>
      <c r="EZH98"/>
      <c r="EZI98"/>
      <c r="EZJ98"/>
      <c r="EZK98"/>
      <c r="EZL98"/>
      <c r="EZM98"/>
      <c r="EZN98"/>
      <c r="EZO98"/>
      <c r="EZP98"/>
      <c r="EZQ98"/>
      <c r="EZR98"/>
      <c r="EZS98"/>
      <c r="EZT98"/>
      <c r="EZU98"/>
      <c r="EZV98"/>
      <c r="EZW98"/>
      <c r="EZX98"/>
      <c r="EZY98"/>
      <c r="EZZ98"/>
      <c r="FAA98"/>
      <c r="FAB98"/>
      <c r="FAC98"/>
      <c r="FAD98"/>
      <c r="FAE98"/>
      <c r="FAF98"/>
      <c r="FAG98"/>
      <c r="FAH98"/>
      <c r="FAI98"/>
      <c r="FAJ98"/>
      <c r="FAK98"/>
      <c r="FAL98"/>
      <c r="FAM98"/>
      <c r="FAN98"/>
      <c r="FAO98"/>
      <c r="FAP98"/>
      <c r="FAQ98"/>
      <c r="FAR98"/>
      <c r="FAS98"/>
      <c r="FAT98"/>
      <c r="FAU98"/>
      <c r="FAV98"/>
      <c r="FAW98"/>
      <c r="FAX98"/>
      <c r="FAY98"/>
      <c r="FAZ98"/>
      <c r="FBA98"/>
      <c r="FBB98"/>
      <c r="FBC98"/>
      <c r="FBD98"/>
      <c r="FBE98"/>
      <c r="FBF98"/>
      <c r="FBG98"/>
      <c r="FBH98"/>
      <c r="FBI98"/>
      <c r="FBJ98"/>
      <c r="FBK98"/>
      <c r="FBL98"/>
      <c r="FBM98"/>
      <c r="FBN98"/>
      <c r="FBO98"/>
      <c r="FBP98"/>
      <c r="FBQ98"/>
      <c r="FBR98"/>
      <c r="FBS98"/>
      <c r="FBT98"/>
      <c r="FBU98"/>
      <c r="FBV98"/>
      <c r="FBW98"/>
      <c r="FBX98"/>
      <c r="FBY98"/>
      <c r="FBZ98"/>
      <c r="FCA98"/>
      <c r="FCB98"/>
      <c r="FCC98"/>
      <c r="FCD98"/>
      <c r="FCE98"/>
      <c r="FCF98"/>
      <c r="FCG98"/>
      <c r="FCH98"/>
      <c r="FCI98"/>
      <c r="FCJ98"/>
      <c r="FCK98"/>
      <c r="FCL98"/>
      <c r="FCM98"/>
      <c r="FCN98"/>
      <c r="FCO98"/>
      <c r="FCP98"/>
      <c r="FCQ98"/>
      <c r="FCR98"/>
      <c r="FCS98"/>
      <c r="FCT98"/>
      <c r="FCU98"/>
      <c r="FCV98"/>
      <c r="FCW98"/>
      <c r="FCX98"/>
      <c r="FCY98"/>
      <c r="FCZ98"/>
      <c r="FDA98"/>
      <c r="FDB98"/>
      <c r="FDC98"/>
      <c r="FDD98"/>
      <c r="FDE98"/>
      <c r="FDF98"/>
      <c r="FDG98"/>
      <c r="FDH98"/>
      <c r="FDI98"/>
      <c r="FDJ98"/>
      <c r="FDK98"/>
      <c r="FDL98"/>
      <c r="FDM98"/>
      <c r="FDN98"/>
      <c r="FDO98"/>
      <c r="FDP98"/>
      <c r="FDQ98"/>
      <c r="FDR98"/>
      <c r="FDS98"/>
      <c r="FDT98"/>
      <c r="FDU98"/>
      <c r="FDV98"/>
      <c r="FDW98"/>
      <c r="FDX98"/>
      <c r="FDY98"/>
      <c r="FDZ98"/>
      <c r="FEA98"/>
      <c r="FEB98"/>
      <c r="FEC98"/>
      <c r="FED98"/>
      <c r="FEE98"/>
      <c r="FEF98"/>
      <c r="FEG98"/>
      <c r="FEH98"/>
      <c r="FEI98"/>
      <c r="FEJ98"/>
      <c r="FEK98"/>
      <c r="FEL98"/>
      <c r="FEM98"/>
      <c r="FEN98"/>
      <c r="FEO98"/>
      <c r="FEP98"/>
      <c r="FEQ98"/>
      <c r="FER98"/>
      <c r="FES98"/>
      <c r="FET98"/>
      <c r="FEU98"/>
      <c r="FEV98"/>
      <c r="FEW98"/>
      <c r="FEX98"/>
      <c r="FEY98"/>
      <c r="FEZ98"/>
      <c r="FFA98"/>
      <c r="FFB98"/>
      <c r="FFC98"/>
      <c r="FFD98"/>
      <c r="FFE98"/>
      <c r="FFF98"/>
      <c r="FFG98"/>
      <c r="FFH98"/>
      <c r="FFI98"/>
      <c r="FFJ98"/>
      <c r="FFK98"/>
      <c r="FFL98"/>
      <c r="FFM98"/>
      <c r="FFN98"/>
      <c r="FFO98"/>
      <c r="FFP98"/>
      <c r="FFQ98"/>
      <c r="FFR98"/>
      <c r="FFS98"/>
      <c r="FFT98"/>
      <c r="FFU98"/>
      <c r="FFV98"/>
      <c r="FFW98"/>
      <c r="FFX98"/>
      <c r="FFY98"/>
      <c r="FFZ98"/>
      <c r="FGA98"/>
      <c r="FGB98"/>
      <c r="FGC98"/>
      <c r="FGD98"/>
      <c r="FGE98"/>
      <c r="FGF98"/>
      <c r="FGG98"/>
      <c r="FGH98"/>
      <c r="FGI98"/>
      <c r="FGJ98"/>
      <c r="FGK98"/>
      <c r="FGL98"/>
      <c r="FGM98"/>
      <c r="FGN98"/>
      <c r="FGO98"/>
      <c r="FGP98"/>
      <c r="FGQ98"/>
      <c r="FGR98"/>
      <c r="FGS98"/>
      <c r="FGT98"/>
      <c r="FGU98"/>
      <c r="FGV98"/>
      <c r="FGW98"/>
      <c r="FGX98"/>
      <c r="FGY98"/>
      <c r="FGZ98"/>
      <c r="FHA98"/>
      <c r="FHB98"/>
      <c r="FHC98"/>
      <c r="FHD98"/>
      <c r="FHE98"/>
      <c r="FHF98"/>
      <c r="FHG98"/>
      <c r="FHH98"/>
      <c r="FHI98"/>
      <c r="FHJ98"/>
      <c r="FHK98"/>
      <c r="FHL98"/>
      <c r="FHM98"/>
      <c r="FHN98"/>
      <c r="FHO98"/>
      <c r="FHP98"/>
      <c r="FHQ98"/>
      <c r="FHR98"/>
      <c r="FHS98"/>
      <c r="FHT98"/>
      <c r="FHU98"/>
      <c r="FHV98"/>
      <c r="FHW98"/>
      <c r="FHX98"/>
      <c r="FHY98"/>
      <c r="FHZ98"/>
      <c r="FIA98"/>
      <c r="FIB98"/>
      <c r="FIC98"/>
      <c r="FID98"/>
      <c r="FIE98"/>
      <c r="FIF98"/>
      <c r="FIG98"/>
      <c r="FIH98"/>
      <c r="FII98"/>
      <c r="FIJ98"/>
      <c r="FIK98"/>
      <c r="FIL98"/>
      <c r="FIM98"/>
      <c r="FIN98"/>
      <c r="FIO98"/>
      <c r="FIP98"/>
      <c r="FIQ98"/>
      <c r="FIR98"/>
      <c r="FIS98"/>
      <c r="FIT98"/>
      <c r="FIU98"/>
      <c r="FIV98"/>
      <c r="FIW98"/>
      <c r="FIX98"/>
      <c r="FIY98"/>
      <c r="FIZ98"/>
      <c r="FJA98"/>
      <c r="FJB98"/>
      <c r="FJC98"/>
      <c r="FJD98"/>
      <c r="FJE98"/>
      <c r="FJF98"/>
      <c r="FJG98"/>
      <c r="FJH98"/>
      <c r="FJI98"/>
      <c r="FJJ98"/>
      <c r="FJK98"/>
      <c r="FJL98"/>
      <c r="FJM98"/>
      <c r="FJN98"/>
      <c r="FJO98"/>
      <c r="FJP98"/>
      <c r="FJQ98"/>
      <c r="FJR98"/>
      <c r="FJS98"/>
      <c r="FJT98"/>
      <c r="FJU98"/>
      <c r="FJV98"/>
      <c r="FJW98"/>
      <c r="FJX98"/>
      <c r="FJY98"/>
      <c r="FJZ98"/>
      <c r="FKA98"/>
      <c r="FKB98"/>
      <c r="FKC98"/>
      <c r="FKD98"/>
      <c r="FKE98"/>
      <c r="FKF98"/>
      <c r="FKG98"/>
      <c r="FKH98"/>
      <c r="FKI98"/>
      <c r="FKJ98"/>
      <c r="FKK98"/>
      <c r="FKL98"/>
      <c r="FKM98"/>
      <c r="FKN98"/>
      <c r="FKO98"/>
      <c r="FKP98"/>
      <c r="FKQ98"/>
      <c r="FKR98"/>
      <c r="FKS98"/>
      <c r="FKT98"/>
      <c r="FKU98"/>
      <c r="FKV98"/>
      <c r="FKW98"/>
      <c r="FKX98"/>
      <c r="FKY98"/>
      <c r="FKZ98"/>
      <c r="FLA98"/>
      <c r="FLB98"/>
      <c r="FLC98"/>
      <c r="FLD98"/>
      <c r="FLE98"/>
      <c r="FLF98"/>
      <c r="FLG98"/>
      <c r="FLH98"/>
      <c r="FLI98"/>
      <c r="FLJ98"/>
      <c r="FLK98"/>
      <c r="FLL98"/>
      <c r="FLM98"/>
      <c r="FLN98"/>
      <c r="FLO98"/>
      <c r="FLP98"/>
      <c r="FLQ98"/>
      <c r="FLR98"/>
      <c r="FLS98"/>
      <c r="FLT98"/>
      <c r="FLU98"/>
      <c r="FLV98"/>
      <c r="FLW98"/>
      <c r="FLX98"/>
      <c r="FLY98"/>
      <c r="FLZ98"/>
      <c r="FMA98"/>
      <c r="FMB98"/>
      <c r="FMC98"/>
      <c r="FMD98"/>
      <c r="FME98"/>
      <c r="FMF98"/>
      <c r="FMG98"/>
      <c r="FMH98"/>
      <c r="FMI98"/>
      <c r="FMJ98"/>
      <c r="FMK98"/>
      <c r="FML98"/>
      <c r="FMM98"/>
      <c r="FMN98"/>
      <c r="FMO98"/>
      <c r="FMP98"/>
      <c r="FMQ98"/>
      <c r="FMR98"/>
      <c r="FMS98"/>
      <c r="FMT98"/>
      <c r="FMU98"/>
      <c r="FMV98"/>
      <c r="FMW98"/>
      <c r="FMX98"/>
      <c r="FMY98"/>
      <c r="FMZ98"/>
      <c r="FNA98"/>
      <c r="FNB98"/>
      <c r="FNC98"/>
      <c r="FND98"/>
      <c r="FNE98"/>
      <c r="FNF98"/>
      <c r="FNG98"/>
      <c r="FNH98"/>
      <c r="FNI98"/>
      <c r="FNJ98"/>
      <c r="FNK98"/>
      <c r="FNL98"/>
      <c r="FNM98"/>
      <c r="FNN98"/>
      <c r="FNO98"/>
      <c r="FNP98"/>
      <c r="FNQ98"/>
      <c r="FNR98"/>
      <c r="FNS98"/>
      <c r="FNT98"/>
      <c r="FNU98"/>
      <c r="FNV98"/>
      <c r="FNW98"/>
      <c r="FNX98"/>
      <c r="FNY98"/>
      <c r="FNZ98"/>
      <c r="FOA98"/>
      <c r="FOB98"/>
      <c r="FOC98"/>
      <c r="FOD98"/>
      <c r="FOE98"/>
      <c r="FOF98"/>
      <c r="FOG98"/>
      <c r="FOH98"/>
      <c r="FOI98"/>
      <c r="FOJ98"/>
      <c r="FOK98"/>
      <c r="FOL98"/>
      <c r="FOM98"/>
      <c r="FON98"/>
      <c r="FOO98"/>
      <c r="FOP98"/>
      <c r="FOQ98"/>
      <c r="FOR98"/>
      <c r="FOS98"/>
      <c r="FOT98"/>
      <c r="FOU98"/>
      <c r="FOV98"/>
      <c r="FOW98"/>
      <c r="FOX98"/>
      <c r="FOY98"/>
      <c r="FOZ98"/>
      <c r="FPA98"/>
      <c r="FPB98"/>
      <c r="FPC98"/>
      <c r="FPD98"/>
      <c r="FPE98"/>
      <c r="FPF98"/>
      <c r="FPG98"/>
      <c r="FPH98"/>
      <c r="FPI98"/>
      <c r="FPJ98"/>
      <c r="FPK98"/>
      <c r="FPL98"/>
      <c r="FPM98"/>
      <c r="FPN98"/>
      <c r="FPO98"/>
      <c r="FPP98"/>
      <c r="FPQ98"/>
      <c r="FPR98"/>
      <c r="FPS98"/>
      <c r="FPT98"/>
      <c r="FPU98"/>
      <c r="FPV98"/>
      <c r="FPW98"/>
      <c r="FPX98"/>
      <c r="FPY98"/>
      <c r="FPZ98"/>
      <c r="FQA98"/>
      <c r="FQB98"/>
      <c r="FQC98"/>
      <c r="FQD98"/>
      <c r="FQE98"/>
      <c r="FQF98"/>
      <c r="FQG98"/>
      <c r="FQH98"/>
      <c r="FQI98"/>
      <c r="FQJ98"/>
      <c r="FQK98"/>
      <c r="FQL98"/>
      <c r="FQM98"/>
      <c r="FQN98"/>
      <c r="FQO98"/>
      <c r="FQP98"/>
      <c r="FQQ98"/>
      <c r="FQR98"/>
      <c r="FQS98"/>
      <c r="FQT98"/>
      <c r="FQU98"/>
      <c r="FQV98"/>
      <c r="FQW98"/>
      <c r="FQX98"/>
      <c r="FQY98"/>
      <c r="FQZ98"/>
      <c r="FRA98"/>
      <c r="FRB98"/>
      <c r="FRC98"/>
      <c r="FRD98"/>
      <c r="FRE98"/>
      <c r="FRF98"/>
      <c r="FRG98"/>
      <c r="FRH98"/>
      <c r="FRI98"/>
      <c r="FRJ98"/>
      <c r="FRK98"/>
      <c r="FRL98"/>
      <c r="FRM98"/>
      <c r="FRN98"/>
      <c r="FRO98"/>
      <c r="FRP98"/>
      <c r="FRQ98"/>
      <c r="FRR98"/>
      <c r="FRS98"/>
      <c r="FRT98"/>
      <c r="FRU98"/>
      <c r="FRV98"/>
      <c r="FRW98"/>
      <c r="FRX98"/>
      <c r="FRY98"/>
      <c r="FRZ98"/>
      <c r="FSA98"/>
      <c r="FSB98"/>
      <c r="FSC98"/>
      <c r="FSD98"/>
      <c r="FSE98"/>
      <c r="FSF98"/>
      <c r="FSG98"/>
      <c r="FSH98"/>
      <c r="FSI98"/>
      <c r="FSJ98"/>
      <c r="FSK98"/>
      <c r="FSL98"/>
      <c r="FSM98"/>
      <c r="FSN98"/>
      <c r="FSO98"/>
      <c r="FSP98"/>
      <c r="FSQ98"/>
      <c r="FSR98"/>
      <c r="FSS98"/>
      <c r="FST98"/>
      <c r="FSU98"/>
      <c r="FSV98"/>
      <c r="FSW98"/>
      <c r="FSX98"/>
      <c r="FSY98"/>
      <c r="FSZ98"/>
      <c r="FTA98"/>
      <c r="FTB98"/>
      <c r="FTC98"/>
      <c r="FTD98"/>
      <c r="FTE98"/>
      <c r="FTF98"/>
      <c r="FTG98"/>
      <c r="FTH98"/>
      <c r="FTI98"/>
      <c r="FTJ98"/>
      <c r="FTK98"/>
      <c r="FTL98"/>
      <c r="FTM98"/>
      <c r="FTN98"/>
      <c r="FTO98"/>
      <c r="FTP98"/>
      <c r="FTQ98"/>
      <c r="FTR98"/>
      <c r="FTS98"/>
      <c r="FTT98"/>
      <c r="FTU98"/>
      <c r="FTV98"/>
      <c r="FTW98"/>
      <c r="FTX98"/>
      <c r="FTY98"/>
      <c r="FTZ98"/>
      <c r="FUA98"/>
      <c r="FUB98"/>
      <c r="FUC98"/>
      <c r="FUD98"/>
      <c r="FUE98"/>
      <c r="FUF98"/>
      <c r="FUG98"/>
      <c r="FUH98"/>
      <c r="FUI98"/>
      <c r="FUJ98"/>
      <c r="FUK98"/>
      <c r="FUL98"/>
      <c r="FUM98"/>
      <c r="FUN98"/>
      <c r="FUO98"/>
      <c r="FUP98"/>
      <c r="FUQ98"/>
      <c r="FUR98"/>
      <c r="FUS98"/>
      <c r="FUT98"/>
      <c r="FUU98"/>
      <c r="FUV98"/>
      <c r="FUW98"/>
      <c r="FUX98"/>
      <c r="FUY98"/>
      <c r="FUZ98"/>
      <c r="FVA98"/>
      <c r="FVB98"/>
      <c r="FVC98"/>
      <c r="FVD98"/>
      <c r="FVE98"/>
      <c r="FVF98"/>
      <c r="FVG98"/>
      <c r="FVH98"/>
      <c r="FVI98"/>
      <c r="FVJ98"/>
      <c r="FVK98"/>
      <c r="FVL98"/>
      <c r="FVM98"/>
      <c r="FVN98"/>
      <c r="FVO98"/>
      <c r="FVP98"/>
      <c r="FVQ98"/>
      <c r="FVR98"/>
      <c r="FVS98"/>
      <c r="FVT98"/>
      <c r="FVU98"/>
      <c r="FVV98"/>
      <c r="FVW98"/>
      <c r="FVX98"/>
      <c r="FVY98"/>
      <c r="FVZ98"/>
      <c r="FWA98"/>
      <c r="FWB98"/>
      <c r="FWC98"/>
      <c r="FWD98"/>
      <c r="FWE98"/>
      <c r="FWF98"/>
      <c r="FWG98"/>
      <c r="FWH98"/>
      <c r="FWI98"/>
      <c r="FWJ98"/>
      <c r="FWK98"/>
      <c r="FWL98"/>
      <c r="FWM98"/>
      <c r="FWN98"/>
      <c r="FWO98"/>
      <c r="FWP98"/>
      <c r="FWQ98"/>
      <c r="FWR98"/>
      <c r="FWS98"/>
      <c r="FWT98"/>
      <c r="FWU98"/>
      <c r="FWV98"/>
      <c r="FWW98"/>
      <c r="FWX98"/>
      <c r="FWY98"/>
      <c r="FWZ98"/>
      <c r="FXA98"/>
      <c r="FXB98"/>
      <c r="FXC98"/>
      <c r="FXD98"/>
      <c r="FXE98"/>
      <c r="FXF98"/>
      <c r="FXG98"/>
      <c r="FXH98"/>
      <c r="FXI98"/>
      <c r="FXJ98"/>
      <c r="FXK98"/>
      <c r="FXL98"/>
      <c r="FXM98"/>
      <c r="FXN98"/>
      <c r="FXO98"/>
      <c r="FXP98"/>
      <c r="FXQ98"/>
      <c r="FXR98"/>
      <c r="FXS98"/>
      <c r="FXT98"/>
      <c r="FXU98"/>
      <c r="FXV98"/>
      <c r="FXW98"/>
      <c r="FXX98"/>
      <c r="FXY98"/>
      <c r="FXZ98"/>
      <c r="FYA98"/>
      <c r="FYB98"/>
      <c r="FYC98"/>
      <c r="FYD98"/>
      <c r="FYE98"/>
      <c r="FYF98"/>
      <c r="FYG98"/>
      <c r="FYH98"/>
      <c r="FYI98"/>
      <c r="FYJ98"/>
      <c r="FYK98"/>
      <c r="FYL98"/>
      <c r="FYM98"/>
      <c r="FYN98"/>
      <c r="FYO98"/>
      <c r="FYP98"/>
      <c r="FYQ98"/>
      <c r="FYR98"/>
      <c r="FYS98"/>
      <c r="FYT98"/>
      <c r="FYU98"/>
      <c r="FYV98"/>
      <c r="FYW98"/>
      <c r="FYX98"/>
      <c r="FYY98"/>
      <c r="FYZ98"/>
      <c r="FZA98"/>
      <c r="FZB98"/>
      <c r="FZC98"/>
      <c r="FZD98"/>
      <c r="FZE98"/>
      <c r="FZF98"/>
      <c r="FZG98"/>
      <c r="FZH98"/>
      <c r="FZI98"/>
      <c r="FZJ98"/>
      <c r="FZK98"/>
      <c r="FZL98"/>
      <c r="FZM98"/>
      <c r="FZN98"/>
      <c r="FZO98"/>
      <c r="FZP98"/>
      <c r="FZQ98"/>
      <c r="FZR98"/>
      <c r="FZS98"/>
      <c r="FZT98"/>
      <c r="FZU98"/>
      <c r="FZV98"/>
      <c r="FZW98"/>
      <c r="FZX98"/>
      <c r="FZY98"/>
      <c r="FZZ98"/>
      <c r="GAA98"/>
      <c r="GAB98"/>
      <c r="GAC98"/>
      <c r="GAD98"/>
      <c r="GAE98"/>
      <c r="GAF98"/>
      <c r="GAG98"/>
      <c r="GAH98"/>
      <c r="GAI98"/>
      <c r="GAJ98"/>
      <c r="GAK98"/>
      <c r="GAL98"/>
      <c r="GAM98"/>
      <c r="GAN98"/>
      <c r="GAO98"/>
      <c r="GAP98"/>
      <c r="GAQ98"/>
      <c r="GAR98"/>
      <c r="GAS98"/>
      <c r="GAT98"/>
      <c r="GAU98"/>
      <c r="GAV98"/>
      <c r="GAW98"/>
      <c r="GAX98"/>
      <c r="GAY98"/>
      <c r="GAZ98"/>
      <c r="GBA98"/>
      <c r="GBB98"/>
      <c r="GBC98"/>
      <c r="GBD98"/>
      <c r="GBE98"/>
      <c r="GBF98"/>
      <c r="GBG98"/>
      <c r="GBH98"/>
      <c r="GBI98"/>
      <c r="GBJ98"/>
      <c r="GBK98"/>
      <c r="GBL98"/>
      <c r="GBM98"/>
      <c r="GBN98"/>
      <c r="GBO98"/>
      <c r="GBP98"/>
      <c r="GBQ98"/>
      <c r="GBR98"/>
      <c r="GBS98"/>
      <c r="GBT98"/>
      <c r="GBU98"/>
      <c r="GBV98"/>
      <c r="GBW98"/>
      <c r="GBX98"/>
      <c r="GBY98"/>
      <c r="GBZ98"/>
      <c r="GCA98"/>
      <c r="GCB98"/>
      <c r="GCC98"/>
      <c r="GCD98"/>
      <c r="GCE98"/>
      <c r="GCF98"/>
      <c r="GCG98"/>
      <c r="GCH98"/>
      <c r="GCI98"/>
      <c r="GCJ98"/>
      <c r="GCK98"/>
      <c r="GCL98"/>
      <c r="GCM98"/>
      <c r="GCN98"/>
      <c r="GCO98"/>
      <c r="GCP98"/>
      <c r="GCQ98"/>
      <c r="GCR98"/>
      <c r="GCS98"/>
      <c r="GCT98"/>
      <c r="GCU98"/>
      <c r="GCV98"/>
      <c r="GCW98"/>
      <c r="GCX98"/>
      <c r="GCY98"/>
      <c r="GCZ98"/>
      <c r="GDA98"/>
      <c r="GDB98"/>
      <c r="GDC98"/>
      <c r="GDD98"/>
      <c r="GDE98"/>
      <c r="GDF98"/>
      <c r="GDG98"/>
      <c r="GDH98"/>
      <c r="GDI98"/>
      <c r="GDJ98"/>
      <c r="GDK98"/>
      <c r="GDL98"/>
      <c r="GDM98"/>
      <c r="GDN98"/>
      <c r="GDO98"/>
      <c r="GDP98"/>
      <c r="GDQ98"/>
      <c r="GDR98"/>
      <c r="GDS98"/>
      <c r="GDT98"/>
      <c r="GDU98"/>
      <c r="GDV98"/>
      <c r="GDW98"/>
      <c r="GDX98"/>
      <c r="GDY98"/>
      <c r="GDZ98"/>
      <c r="GEA98"/>
      <c r="GEB98"/>
      <c r="GEC98"/>
      <c r="GED98"/>
      <c r="GEE98"/>
      <c r="GEF98"/>
      <c r="GEG98"/>
      <c r="GEH98"/>
      <c r="GEI98"/>
      <c r="GEJ98"/>
      <c r="GEK98"/>
      <c r="GEL98"/>
      <c r="GEM98"/>
      <c r="GEN98"/>
      <c r="GEO98"/>
      <c r="GEP98"/>
      <c r="GEQ98"/>
      <c r="GER98"/>
      <c r="GES98"/>
      <c r="GET98"/>
      <c r="GEU98"/>
      <c r="GEV98"/>
      <c r="GEW98"/>
      <c r="GEX98"/>
      <c r="GEY98"/>
      <c r="GEZ98"/>
      <c r="GFA98"/>
      <c r="GFB98"/>
      <c r="GFC98"/>
      <c r="GFD98"/>
      <c r="GFE98"/>
      <c r="GFF98"/>
      <c r="GFG98"/>
      <c r="GFH98"/>
      <c r="GFI98"/>
      <c r="GFJ98"/>
      <c r="GFK98"/>
      <c r="GFL98"/>
      <c r="GFM98"/>
      <c r="GFN98"/>
      <c r="GFO98"/>
      <c r="GFP98"/>
      <c r="GFQ98"/>
      <c r="GFR98"/>
      <c r="GFS98"/>
      <c r="GFT98"/>
      <c r="GFU98"/>
      <c r="GFV98"/>
      <c r="GFW98"/>
      <c r="GFX98"/>
      <c r="GFY98"/>
      <c r="GFZ98"/>
      <c r="GGA98"/>
      <c r="GGB98"/>
      <c r="GGC98"/>
      <c r="GGD98"/>
      <c r="GGE98"/>
      <c r="GGF98"/>
      <c r="GGG98"/>
      <c r="GGH98"/>
      <c r="GGI98"/>
      <c r="GGJ98"/>
      <c r="GGK98"/>
      <c r="GGL98"/>
      <c r="GGM98"/>
      <c r="GGN98"/>
      <c r="GGO98"/>
      <c r="GGP98"/>
      <c r="GGQ98"/>
      <c r="GGR98"/>
      <c r="GGS98"/>
      <c r="GGT98"/>
      <c r="GGU98"/>
      <c r="GGV98"/>
      <c r="GGW98"/>
      <c r="GGX98"/>
      <c r="GGY98"/>
      <c r="GGZ98"/>
      <c r="GHA98"/>
      <c r="GHB98"/>
      <c r="GHC98"/>
      <c r="GHD98"/>
      <c r="GHE98"/>
      <c r="GHF98"/>
      <c r="GHG98"/>
      <c r="GHH98"/>
      <c r="GHI98"/>
      <c r="GHJ98"/>
      <c r="GHK98"/>
      <c r="GHL98"/>
      <c r="GHM98"/>
      <c r="GHN98"/>
      <c r="GHO98"/>
      <c r="GHP98"/>
      <c r="GHQ98"/>
      <c r="GHR98"/>
      <c r="GHS98"/>
      <c r="GHT98"/>
      <c r="GHU98"/>
      <c r="GHV98"/>
      <c r="GHW98"/>
      <c r="GHX98"/>
      <c r="GHY98"/>
      <c r="GHZ98"/>
      <c r="GIA98"/>
      <c r="GIB98"/>
      <c r="GIC98"/>
      <c r="GID98"/>
      <c r="GIE98"/>
      <c r="GIF98"/>
      <c r="GIG98"/>
      <c r="GIH98"/>
      <c r="GII98"/>
      <c r="GIJ98"/>
      <c r="GIK98"/>
      <c r="GIL98"/>
      <c r="GIM98"/>
      <c r="GIN98"/>
      <c r="GIO98"/>
      <c r="GIP98"/>
      <c r="GIQ98"/>
      <c r="GIR98"/>
      <c r="GIS98"/>
      <c r="GIT98"/>
      <c r="GIU98"/>
      <c r="GIV98"/>
      <c r="GIW98"/>
      <c r="GIX98"/>
      <c r="GIY98"/>
      <c r="GIZ98"/>
      <c r="GJA98"/>
      <c r="GJB98"/>
      <c r="GJC98"/>
      <c r="GJD98"/>
      <c r="GJE98"/>
      <c r="GJF98"/>
      <c r="GJG98"/>
      <c r="GJH98"/>
      <c r="GJI98"/>
      <c r="GJJ98"/>
      <c r="GJK98"/>
      <c r="GJL98"/>
      <c r="GJM98"/>
      <c r="GJN98"/>
      <c r="GJO98"/>
      <c r="GJP98"/>
      <c r="GJQ98"/>
      <c r="GJR98"/>
      <c r="GJS98"/>
      <c r="GJT98"/>
      <c r="GJU98"/>
      <c r="GJV98"/>
      <c r="GJW98"/>
      <c r="GJX98"/>
      <c r="GJY98"/>
      <c r="GJZ98"/>
      <c r="GKA98"/>
      <c r="GKB98"/>
      <c r="GKC98"/>
      <c r="GKD98"/>
      <c r="GKE98"/>
      <c r="GKF98"/>
      <c r="GKG98"/>
      <c r="GKH98"/>
      <c r="GKI98"/>
      <c r="GKJ98"/>
      <c r="GKK98"/>
      <c r="GKL98"/>
      <c r="GKM98"/>
      <c r="GKN98"/>
      <c r="GKO98"/>
      <c r="GKP98"/>
      <c r="GKQ98"/>
      <c r="GKR98"/>
      <c r="GKS98"/>
      <c r="GKT98"/>
      <c r="GKU98"/>
      <c r="GKV98"/>
      <c r="GKW98"/>
      <c r="GKX98"/>
      <c r="GKY98"/>
      <c r="GKZ98"/>
      <c r="GLA98"/>
      <c r="GLB98"/>
      <c r="GLC98"/>
      <c r="GLD98"/>
      <c r="GLE98"/>
      <c r="GLF98"/>
      <c r="GLG98"/>
      <c r="GLH98"/>
      <c r="GLI98"/>
      <c r="GLJ98"/>
      <c r="GLK98"/>
      <c r="GLL98"/>
      <c r="GLM98"/>
      <c r="GLN98"/>
      <c r="GLO98"/>
      <c r="GLP98"/>
      <c r="GLQ98"/>
      <c r="GLR98"/>
      <c r="GLS98"/>
      <c r="GLT98"/>
      <c r="GLU98"/>
      <c r="GLV98"/>
      <c r="GLW98"/>
      <c r="GLX98"/>
      <c r="GLY98"/>
      <c r="GLZ98"/>
      <c r="GMA98"/>
      <c r="GMB98"/>
      <c r="GMC98"/>
      <c r="GMD98"/>
      <c r="GME98"/>
      <c r="GMF98"/>
      <c r="GMG98"/>
      <c r="GMH98"/>
      <c r="GMI98"/>
      <c r="GMJ98"/>
      <c r="GMK98"/>
      <c r="GML98"/>
      <c r="GMM98"/>
      <c r="GMN98"/>
      <c r="GMO98"/>
      <c r="GMP98"/>
      <c r="GMQ98"/>
      <c r="GMR98"/>
      <c r="GMS98"/>
      <c r="GMT98"/>
      <c r="GMU98"/>
      <c r="GMV98"/>
      <c r="GMW98"/>
      <c r="GMX98"/>
      <c r="GMY98"/>
      <c r="GMZ98"/>
      <c r="GNA98"/>
      <c r="GNB98"/>
      <c r="GNC98"/>
      <c r="GND98"/>
      <c r="GNE98"/>
      <c r="GNF98"/>
      <c r="GNG98"/>
      <c r="GNH98"/>
      <c r="GNI98"/>
      <c r="GNJ98"/>
      <c r="GNK98"/>
      <c r="GNL98"/>
      <c r="GNM98"/>
      <c r="GNN98"/>
      <c r="GNO98"/>
      <c r="GNP98"/>
      <c r="GNQ98"/>
      <c r="GNR98"/>
      <c r="GNS98"/>
      <c r="GNT98"/>
      <c r="GNU98"/>
      <c r="GNV98"/>
      <c r="GNW98"/>
      <c r="GNX98"/>
      <c r="GNY98"/>
      <c r="GNZ98"/>
      <c r="GOA98"/>
      <c r="GOB98"/>
      <c r="GOC98"/>
      <c r="GOD98"/>
      <c r="GOE98"/>
      <c r="GOF98"/>
      <c r="GOG98"/>
      <c r="GOH98"/>
      <c r="GOI98"/>
      <c r="GOJ98"/>
      <c r="GOK98"/>
      <c r="GOL98"/>
      <c r="GOM98"/>
      <c r="GON98"/>
      <c r="GOO98"/>
      <c r="GOP98"/>
      <c r="GOQ98"/>
      <c r="GOR98"/>
      <c r="GOS98"/>
      <c r="GOT98"/>
      <c r="GOU98"/>
      <c r="GOV98"/>
      <c r="GOW98"/>
      <c r="GOX98"/>
      <c r="GOY98"/>
      <c r="GOZ98"/>
      <c r="GPA98"/>
      <c r="GPB98"/>
      <c r="GPC98"/>
      <c r="GPD98"/>
      <c r="GPE98"/>
      <c r="GPF98"/>
      <c r="GPG98"/>
      <c r="GPH98"/>
      <c r="GPI98"/>
      <c r="GPJ98"/>
      <c r="GPK98"/>
      <c r="GPL98"/>
      <c r="GPM98"/>
      <c r="GPN98"/>
      <c r="GPO98"/>
      <c r="GPP98"/>
      <c r="GPQ98"/>
      <c r="GPR98"/>
      <c r="GPS98"/>
      <c r="GPT98"/>
      <c r="GPU98"/>
      <c r="GPV98"/>
      <c r="GPW98"/>
      <c r="GPX98"/>
      <c r="GPY98"/>
      <c r="GPZ98"/>
      <c r="GQA98"/>
      <c r="GQB98"/>
      <c r="GQC98"/>
      <c r="GQD98"/>
      <c r="GQE98"/>
      <c r="GQF98"/>
      <c r="GQG98"/>
      <c r="GQH98"/>
      <c r="GQI98"/>
      <c r="GQJ98"/>
      <c r="GQK98"/>
      <c r="GQL98"/>
      <c r="GQM98"/>
      <c r="GQN98"/>
      <c r="GQO98"/>
      <c r="GQP98"/>
      <c r="GQQ98"/>
      <c r="GQR98"/>
      <c r="GQS98"/>
      <c r="GQT98"/>
      <c r="GQU98"/>
      <c r="GQV98"/>
      <c r="GQW98"/>
      <c r="GQX98"/>
      <c r="GQY98"/>
      <c r="GQZ98"/>
      <c r="GRA98"/>
      <c r="GRB98"/>
      <c r="GRC98"/>
      <c r="GRD98"/>
      <c r="GRE98"/>
      <c r="GRF98"/>
      <c r="GRG98"/>
      <c r="GRH98"/>
      <c r="GRI98"/>
      <c r="GRJ98"/>
      <c r="GRK98"/>
      <c r="GRL98"/>
      <c r="GRM98"/>
      <c r="GRN98"/>
      <c r="GRO98"/>
      <c r="GRP98"/>
      <c r="GRQ98"/>
      <c r="GRR98"/>
      <c r="GRS98"/>
      <c r="GRT98"/>
      <c r="GRU98"/>
      <c r="GRV98"/>
      <c r="GRW98"/>
      <c r="GRX98"/>
      <c r="GRY98"/>
      <c r="GRZ98"/>
      <c r="GSA98"/>
      <c r="GSB98"/>
      <c r="GSC98"/>
      <c r="GSD98"/>
      <c r="GSE98"/>
      <c r="GSF98"/>
      <c r="GSG98"/>
      <c r="GSH98"/>
      <c r="GSI98"/>
      <c r="GSJ98"/>
      <c r="GSK98"/>
      <c r="GSL98"/>
      <c r="GSM98"/>
      <c r="GSN98"/>
      <c r="GSO98"/>
      <c r="GSP98"/>
      <c r="GSQ98"/>
      <c r="GSR98"/>
      <c r="GSS98"/>
      <c r="GST98"/>
      <c r="GSU98"/>
      <c r="GSV98"/>
      <c r="GSW98"/>
      <c r="GSX98"/>
      <c r="GSY98"/>
      <c r="GSZ98"/>
      <c r="GTA98"/>
      <c r="GTB98"/>
      <c r="GTC98"/>
      <c r="GTD98"/>
      <c r="GTE98"/>
      <c r="GTF98"/>
      <c r="GTG98"/>
      <c r="GTH98"/>
      <c r="GTI98"/>
      <c r="GTJ98"/>
      <c r="GTK98"/>
      <c r="GTL98"/>
      <c r="GTM98"/>
      <c r="GTN98"/>
      <c r="GTO98"/>
      <c r="GTP98"/>
      <c r="GTQ98"/>
      <c r="GTR98"/>
      <c r="GTS98"/>
      <c r="GTT98"/>
      <c r="GTU98"/>
      <c r="GTV98"/>
      <c r="GTW98"/>
      <c r="GTX98"/>
      <c r="GTY98"/>
      <c r="GTZ98"/>
      <c r="GUA98"/>
      <c r="GUB98"/>
      <c r="GUC98"/>
      <c r="GUD98"/>
      <c r="GUE98"/>
      <c r="GUF98"/>
      <c r="GUG98"/>
      <c r="GUH98"/>
      <c r="GUI98"/>
      <c r="GUJ98"/>
      <c r="GUK98"/>
      <c r="GUL98"/>
      <c r="GUM98"/>
      <c r="GUN98"/>
      <c r="GUO98"/>
      <c r="GUP98"/>
      <c r="GUQ98"/>
      <c r="GUR98"/>
      <c r="GUS98"/>
      <c r="GUT98"/>
      <c r="GUU98"/>
      <c r="GUV98"/>
      <c r="GUW98"/>
      <c r="GUX98"/>
      <c r="GUY98"/>
      <c r="GUZ98"/>
      <c r="GVA98"/>
      <c r="GVB98"/>
      <c r="GVC98"/>
      <c r="GVD98"/>
      <c r="GVE98"/>
      <c r="GVF98"/>
      <c r="GVG98"/>
      <c r="GVH98"/>
      <c r="GVI98"/>
      <c r="GVJ98"/>
      <c r="GVK98"/>
      <c r="GVL98"/>
      <c r="GVM98"/>
      <c r="GVN98"/>
      <c r="GVO98"/>
      <c r="GVP98"/>
      <c r="GVQ98"/>
      <c r="GVR98"/>
      <c r="GVS98"/>
      <c r="GVT98"/>
      <c r="GVU98"/>
      <c r="GVV98"/>
      <c r="GVW98"/>
      <c r="GVX98"/>
      <c r="GVY98"/>
      <c r="GVZ98"/>
      <c r="GWA98"/>
      <c r="GWB98"/>
      <c r="GWC98"/>
      <c r="GWD98"/>
      <c r="GWE98"/>
      <c r="GWF98"/>
      <c r="GWG98"/>
      <c r="GWH98"/>
      <c r="GWI98"/>
      <c r="GWJ98"/>
      <c r="GWK98"/>
      <c r="GWL98"/>
      <c r="GWM98"/>
      <c r="GWN98"/>
      <c r="GWO98"/>
      <c r="GWP98"/>
      <c r="GWQ98"/>
      <c r="GWR98"/>
      <c r="GWS98"/>
      <c r="GWT98"/>
      <c r="GWU98"/>
      <c r="GWV98"/>
      <c r="GWW98"/>
      <c r="GWX98"/>
      <c r="GWY98"/>
      <c r="GWZ98"/>
      <c r="GXA98"/>
      <c r="GXB98"/>
      <c r="GXC98"/>
      <c r="GXD98"/>
      <c r="GXE98"/>
      <c r="GXF98"/>
      <c r="GXG98"/>
      <c r="GXH98"/>
      <c r="GXI98"/>
      <c r="GXJ98"/>
      <c r="GXK98"/>
      <c r="GXL98"/>
      <c r="GXM98"/>
      <c r="GXN98"/>
      <c r="GXO98"/>
      <c r="GXP98"/>
      <c r="GXQ98"/>
      <c r="GXR98"/>
      <c r="GXS98"/>
      <c r="GXT98"/>
      <c r="GXU98"/>
      <c r="GXV98"/>
      <c r="GXW98"/>
      <c r="GXX98"/>
      <c r="GXY98"/>
      <c r="GXZ98"/>
      <c r="GYA98"/>
      <c r="GYB98"/>
      <c r="GYC98"/>
      <c r="GYD98"/>
      <c r="GYE98"/>
      <c r="GYF98"/>
      <c r="GYG98"/>
      <c r="GYH98"/>
      <c r="GYI98"/>
      <c r="GYJ98"/>
      <c r="GYK98"/>
      <c r="GYL98"/>
      <c r="GYM98"/>
      <c r="GYN98"/>
      <c r="GYO98"/>
      <c r="GYP98"/>
      <c r="GYQ98"/>
      <c r="GYR98"/>
      <c r="GYS98"/>
      <c r="GYT98"/>
      <c r="GYU98"/>
      <c r="GYV98"/>
      <c r="GYW98"/>
      <c r="GYX98"/>
      <c r="GYY98"/>
      <c r="GYZ98"/>
      <c r="GZA98"/>
      <c r="GZB98"/>
      <c r="GZC98"/>
      <c r="GZD98"/>
      <c r="GZE98"/>
      <c r="GZF98"/>
      <c r="GZG98"/>
      <c r="GZH98"/>
      <c r="GZI98"/>
      <c r="GZJ98"/>
      <c r="GZK98"/>
      <c r="GZL98"/>
      <c r="GZM98"/>
      <c r="GZN98"/>
      <c r="GZO98"/>
      <c r="GZP98"/>
      <c r="GZQ98"/>
      <c r="GZR98"/>
      <c r="GZS98"/>
      <c r="GZT98"/>
      <c r="GZU98"/>
      <c r="GZV98"/>
      <c r="GZW98"/>
      <c r="GZX98"/>
      <c r="GZY98"/>
      <c r="GZZ98"/>
      <c r="HAA98"/>
      <c r="HAB98"/>
      <c r="HAC98"/>
      <c r="HAD98"/>
      <c r="HAE98"/>
      <c r="HAF98"/>
      <c r="HAG98"/>
      <c r="HAH98"/>
      <c r="HAI98"/>
      <c r="HAJ98"/>
      <c r="HAK98"/>
      <c r="HAL98"/>
      <c r="HAM98"/>
      <c r="HAN98"/>
      <c r="HAO98"/>
      <c r="HAP98"/>
      <c r="HAQ98"/>
      <c r="HAR98"/>
      <c r="HAS98"/>
      <c r="HAT98"/>
      <c r="HAU98"/>
      <c r="HAV98"/>
      <c r="HAW98"/>
      <c r="HAX98"/>
      <c r="HAY98"/>
      <c r="HAZ98"/>
      <c r="HBA98"/>
      <c r="HBB98"/>
      <c r="HBC98"/>
      <c r="HBD98"/>
      <c r="HBE98"/>
      <c r="HBF98"/>
      <c r="HBG98"/>
      <c r="HBH98"/>
      <c r="HBI98"/>
      <c r="HBJ98"/>
      <c r="HBK98"/>
      <c r="HBL98"/>
      <c r="HBM98"/>
      <c r="HBN98"/>
      <c r="HBO98"/>
      <c r="HBP98"/>
      <c r="HBQ98"/>
      <c r="HBR98"/>
      <c r="HBS98"/>
      <c r="HBT98"/>
      <c r="HBU98"/>
      <c r="HBV98"/>
      <c r="HBW98"/>
      <c r="HBX98"/>
      <c r="HBY98"/>
      <c r="HBZ98"/>
      <c r="HCA98"/>
      <c r="HCB98"/>
      <c r="HCC98"/>
      <c r="HCD98"/>
      <c r="HCE98"/>
      <c r="HCF98"/>
      <c r="HCG98"/>
      <c r="HCH98"/>
      <c r="HCI98"/>
      <c r="HCJ98"/>
      <c r="HCK98"/>
      <c r="HCL98"/>
      <c r="HCM98"/>
      <c r="HCN98"/>
      <c r="HCO98"/>
      <c r="HCP98"/>
      <c r="HCQ98"/>
      <c r="HCR98"/>
      <c r="HCS98"/>
      <c r="HCT98"/>
      <c r="HCU98"/>
      <c r="HCV98"/>
      <c r="HCW98"/>
      <c r="HCX98"/>
      <c r="HCY98"/>
      <c r="HCZ98"/>
      <c r="HDA98"/>
      <c r="HDB98"/>
      <c r="HDC98"/>
      <c r="HDD98"/>
      <c r="HDE98"/>
      <c r="HDF98"/>
      <c r="HDG98"/>
      <c r="HDH98"/>
      <c r="HDI98"/>
      <c r="HDJ98"/>
      <c r="HDK98"/>
      <c r="HDL98"/>
      <c r="HDM98"/>
      <c r="HDN98"/>
      <c r="HDO98"/>
      <c r="HDP98"/>
      <c r="HDQ98"/>
      <c r="HDR98"/>
      <c r="HDS98"/>
      <c r="HDT98"/>
      <c r="HDU98"/>
      <c r="HDV98"/>
      <c r="HDW98"/>
      <c r="HDX98"/>
      <c r="HDY98"/>
      <c r="HDZ98"/>
      <c r="HEA98"/>
      <c r="HEB98"/>
      <c r="HEC98"/>
      <c r="HED98"/>
      <c r="HEE98"/>
      <c r="HEF98"/>
      <c r="HEG98"/>
      <c r="HEH98"/>
      <c r="HEI98"/>
      <c r="HEJ98"/>
      <c r="HEK98"/>
      <c r="HEL98"/>
      <c r="HEM98"/>
      <c r="HEN98"/>
      <c r="HEO98"/>
      <c r="HEP98"/>
      <c r="HEQ98"/>
      <c r="HER98"/>
      <c r="HES98"/>
      <c r="HET98"/>
      <c r="HEU98"/>
      <c r="HEV98"/>
      <c r="HEW98"/>
      <c r="HEX98"/>
      <c r="HEY98"/>
      <c r="HEZ98"/>
      <c r="HFA98"/>
      <c r="HFB98"/>
      <c r="HFC98"/>
      <c r="HFD98"/>
      <c r="HFE98"/>
      <c r="HFF98"/>
      <c r="HFG98"/>
      <c r="HFH98"/>
      <c r="HFI98"/>
      <c r="HFJ98"/>
      <c r="HFK98"/>
      <c r="HFL98"/>
      <c r="HFM98"/>
      <c r="HFN98"/>
      <c r="HFO98"/>
      <c r="HFP98"/>
      <c r="HFQ98"/>
      <c r="HFR98"/>
      <c r="HFS98"/>
      <c r="HFT98"/>
      <c r="HFU98"/>
      <c r="HFV98"/>
      <c r="HFW98"/>
      <c r="HFX98"/>
      <c r="HFY98"/>
      <c r="HFZ98"/>
      <c r="HGA98"/>
      <c r="HGB98"/>
      <c r="HGC98"/>
      <c r="HGD98"/>
      <c r="HGE98"/>
      <c r="HGF98"/>
      <c r="HGG98"/>
      <c r="HGH98"/>
      <c r="HGI98"/>
      <c r="HGJ98"/>
      <c r="HGK98"/>
      <c r="HGL98"/>
      <c r="HGM98"/>
      <c r="HGN98"/>
      <c r="HGO98"/>
      <c r="HGP98"/>
      <c r="HGQ98"/>
      <c r="HGR98"/>
      <c r="HGS98"/>
      <c r="HGT98"/>
      <c r="HGU98"/>
      <c r="HGV98"/>
      <c r="HGW98"/>
      <c r="HGX98"/>
      <c r="HGY98"/>
      <c r="HGZ98"/>
      <c r="HHA98"/>
      <c r="HHB98"/>
      <c r="HHC98"/>
      <c r="HHD98"/>
      <c r="HHE98"/>
      <c r="HHF98"/>
      <c r="HHG98"/>
      <c r="HHH98"/>
      <c r="HHI98"/>
      <c r="HHJ98"/>
      <c r="HHK98"/>
      <c r="HHL98"/>
      <c r="HHM98"/>
      <c r="HHN98"/>
      <c r="HHO98"/>
      <c r="HHP98"/>
      <c r="HHQ98"/>
      <c r="HHR98"/>
      <c r="HHS98"/>
      <c r="HHT98"/>
      <c r="HHU98"/>
      <c r="HHV98"/>
      <c r="HHW98"/>
      <c r="HHX98"/>
      <c r="HHY98"/>
      <c r="HHZ98"/>
      <c r="HIA98"/>
      <c r="HIB98"/>
      <c r="HIC98"/>
      <c r="HID98"/>
      <c r="HIE98"/>
      <c r="HIF98"/>
      <c r="HIG98"/>
      <c r="HIH98"/>
      <c r="HII98"/>
      <c r="HIJ98"/>
      <c r="HIK98"/>
      <c r="HIL98"/>
      <c r="HIM98"/>
      <c r="HIN98"/>
      <c r="HIO98"/>
      <c r="HIP98"/>
      <c r="HIQ98"/>
      <c r="HIR98"/>
      <c r="HIS98"/>
      <c r="HIT98"/>
      <c r="HIU98"/>
      <c r="HIV98"/>
      <c r="HIW98"/>
      <c r="HIX98"/>
      <c r="HIY98"/>
      <c r="HIZ98"/>
      <c r="HJA98"/>
      <c r="HJB98"/>
      <c r="HJC98"/>
      <c r="HJD98"/>
      <c r="HJE98"/>
      <c r="HJF98"/>
      <c r="HJG98"/>
      <c r="HJH98"/>
      <c r="HJI98"/>
      <c r="HJJ98"/>
      <c r="HJK98"/>
      <c r="HJL98"/>
      <c r="HJM98"/>
      <c r="HJN98"/>
      <c r="HJO98"/>
      <c r="HJP98"/>
      <c r="HJQ98"/>
      <c r="HJR98"/>
      <c r="HJS98"/>
      <c r="HJT98"/>
      <c r="HJU98"/>
      <c r="HJV98"/>
      <c r="HJW98"/>
      <c r="HJX98"/>
      <c r="HJY98"/>
      <c r="HJZ98"/>
      <c r="HKA98"/>
      <c r="HKB98"/>
      <c r="HKC98"/>
      <c r="HKD98"/>
      <c r="HKE98"/>
      <c r="HKF98"/>
      <c r="HKG98"/>
      <c r="HKH98"/>
      <c r="HKI98"/>
      <c r="HKJ98"/>
      <c r="HKK98"/>
      <c r="HKL98"/>
      <c r="HKM98"/>
      <c r="HKN98"/>
      <c r="HKO98"/>
      <c r="HKP98"/>
      <c r="HKQ98"/>
      <c r="HKR98"/>
      <c r="HKS98"/>
      <c r="HKT98"/>
      <c r="HKU98"/>
      <c r="HKV98"/>
      <c r="HKW98"/>
      <c r="HKX98"/>
      <c r="HKY98"/>
      <c r="HKZ98"/>
      <c r="HLA98"/>
      <c r="HLB98"/>
      <c r="HLC98"/>
      <c r="HLD98"/>
      <c r="HLE98"/>
      <c r="HLF98"/>
      <c r="HLG98"/>
      <c r="HLH98"/>
      <c r="HLI98"/>
      <c r="HLJ98"/>
      <c r="HLK98"/>
      <c r="HLL98"/>
      <c r="HLM98"/>
      <c r="HLN98"/>
      <c r="HLO98"/>
      <c r="HLP98"/>
      <c r="HLQ98"/>
      <c r="HLR98"/>
      <c r="HLS98"/>
      <c r="HLT98"/>
      <c r="HLU98"/>
      <c r="HLV98"/>
      <c r="HLW98"/>
      <c r="HLX98"/>
      <c r="HLY98"/>
      <c r="HLZ98"/>
      <c r="HMA98"/>
      <c r="HMB98"/>
      <c r="HMC98"/>
      <c r="HMD98"/>
      <c r="HME98"/>
      <c r="HMF98"/>
      <c r="HMG98"/>
      <c r="HMH98"/>
      <c r="HMI98"/>
      <c r="HMJ98"/>
      <c r="HMK98"/>
      <c r="HML98"/>
      <c r="HMM98"/>
      <c r="HMN98"/>
      <c r="HMO98"/>
      <c r="HMP98"/>
      <c r="HMQ98"/>
      <c r="HMR98"/>
      <c r="HMS98"/>
      <c r="HMT98"/>
      <c r="HMU98"/>
      <c r="HMV98"/>
      <c r="HMW98"/>
      <c r="HMX98"/>
      <c r="HMY98"/>
      <c r="HMZ98"/>
      <c r="HNA98"/>
      <c r="HNB98"/>
      <c r="HNC98"/>
      <c r="HND98"/>
      <c r="HNE98"/>
      <c r="HNF98"/>
      <c r="HNG98"/>
      <c r="HNH98"/>
      <c r="HNI98"/>
      <c r="HNJ98"/>
      <c r="HNK98"/>
      <c r="HNL98"/>
      <c r="HNM98"/>
      <c r="HNN98"/>
      <c r="HNO98"/>
      <c r="HNP98"/>
      <c r="HNQ98"/>
      <c r="HNR98"/>
      <c r="HNS98"/>
      <c r="HNT98"/>
      <c r="HNU98"/>
      <c r="HNV98"/>
      <c r="HNW98"/>
      <c r="HNX98"/>
      <c r="HNY98"/>
      <c r="HNZ98"/>
      <c r="HOA98"/>
      <c r="HOB98"/>
      <c r="HOC98"/>
      <c r="HOD98"/>
      <c r="HOE98"/>
      <c r="HOF98"/>
      <c r="HOG98"/>
      <c r="HOH98"/>
      <c r="HOI98"/>
      <c r="HOJ98"/>
      <c r="HOK98"/>
      <c r="HOL98"/>
      <c r="HOM98"/>
      <c r="HON98"/>
      <c r="HOO98"/>
      <c r="HOP98"/>
      <c r="HOQ98"/>
      <c r="HOR98"/>
      <c r="HOS98"/>
      <c r="HOT98"/>
      <c r="HOU98"/>
      <c r="HOV98"/>
      <c r="HOW98"/>
      <c r="HOX98"/>
      <c r="HOY98"/>
      <c r="HOZ98"/>
      <c r="HPA98"/>
      <c r="HPB98"/>
      <c r="HPC98"/>
      <c r="HPD98"/>
      <c r="HPE98"/>
      <c r="HPF98"/>
      <c r="HPG98"/>
      <c r="HPH98"/>
      <c r="HPI98"/>
      <c r="HPJ98"/>
      <c r="HPK98"/>
      <c r="HPL98"/>
      <c r="HPM98"/>
      <c r="HPN98"/>
      <c r="HPO98"/>
      <c r="HPP98"/>
      <c r="HPQ98"/>
      <c r="HPR98"/>
      <c r="HPS98"/>
      <c r="HPT98"/>
      <c r="HPU98"/>
      <c r="HPV98"/>
      <c r="HPW98"/>
      <c r="HPX98"/>
      <c r="HPY98"/>
      <c r="HPZ98"/>
      <c r="HQA98"/>
      <c r="HQB98"/>
      <c r="HQC98"/>
      <c r="HQD98"/>
      <c r="HQE98"/>
      <c r="HQF98"/>
      <c r="HQG98"/>
      <c r="HQH98"/>
      <c r="HQI98"/>
      <c r="HQJ98"/>
      <c r="HQK98"/>
      <c r="HQL98"/>
      <c r="HQM98"/>
      <c r="HQN98"/>
      <c r="HQO98"/>
      <c r="HQP98"/>
      <c r="HQQ98"/>
      <c r="HQR98"/>
      <c r="HQS98"/>
      <c r="HQT98"/>
      <c r="HQU98"/>
      <c r="HQV98"/>
      <c r="HQW98"/>
      <c r="HQX98"/>
      <c r="HQY98"/>
      <c r="HQZ98"/>
      <c r="HRA98"/>
      <c r="HRB98"/>
      <c r="HRC98"/>
      <c r="HRD98"/>
      <c r="HRE98"/>
      <c r="HRF98"/>
      <c r="HRG98"/>
      <c r="HRH98"/>
      <c r="HRI98"/>
      <c r="HRJ98"/>
      <c r="HRK98"/>
      <c r="HRL98"/>
      <c r="HRM98"/>
      <c r="HRN98"/>
      <c r="HRO98"/>
      <c r="HRP98"/>
      <c r="HRQ98"/>
      <c r="HRR98"/>
      <c r="HRS98"/>
      <c r="HRT98"/>
      <c r="HRU98"/>
      <c r="HRV98"/>
      <c r="HRW98"/>
      <c r="HRX98"/>
      <c r="HRY98"/>
      <c r="HRZ98"/>
      <c r="HSA98"/>
      <c r="HSB98"/>
      <c r="HSC98"/>
      <c r="HSD98"/>
      <c r="HSE98"/>
      <c r="HSF98"/>
      <c r="HSG98"/>
      <c r="HSH98"/>
      <c r="HSI98"/>
      <c r="HSJ98"/>
      <c r="HSK98"/>
      <c r="HSL98"/>
      <c r="HSM98"/>
      <c r="HSN98"/>
      <c r="HSO98"/>
      <c r="HSP98"/>
      <c r="HSQ98"/>
      <c r="HSR98"/>
      <c r="HSS98"/>
      <c r="HST98"/>
      <c r="HSU98"/>
      <c r="HSV98"/>
      <c r="HSW98"/>
      <c r="HSX98"/>
      <c r="HSY98"/>
      <c r="HSZ98"/>
      <c r="HTA98"/>
      <c r="HTB98"/>
      <c r="HTC98"/>
      <c r="HTD98"/>
      <c r="HTE98"/>
      <c r="HTF98"/>
      <c r="HTG98"/>
      <c r="HTH98"/>
      <c r="HTI98"/>
      <c r="HTJ98"/>
      <c r="HTK98"/>
      <c r="HTL98"/>
      <c r="HTM98"/>
      <c r="HTN98"/>
      <c r="HTO98"/>
      <c r="HTP98"/>
      <c r="HTQ98"/>
      <c r="HTR98"/>
      <c r="HTS98"/>
      <c r="HTT98"/>
      <c r="HTU98"/>
      <c r="HTV98"/>
      <c r="HTW98"/>
      <c r="HTX98"/>
      <c r="HTY98"/>
      <c r="HTZ98"/>
      <c r="HUA98"/>
      <c r="HUB98"/>
      <c r="HUC98"/>
      <c r="HUD98"/>
      <c r="HUE98"/>
      <c r="HUF98"/>
      <c r="HUG98"/>
      <c r="HUH98"/>
      <c r="HUI98"/>
      <c r="HUJ98"/>
      <c r="HUK98"/>
      <c r="HUL98"/>
      <c r="HUM98"/>
      <c r="HUN98"/>
      <c r="HUO98"/>
      <c r="HUP98"/>
      <c r="HUQ98"/>
      <c r="HUR98"/>
      <c r="HUS98"/>
      <c r="HUT98"/>
      <c r="HUU98"/>
      <c r="HUV98"/>
      <c r="HUW98"/>
      <c r="HUX98"/>
      <c r="HUY98"/>
      <c r="HUZ98"/>
      <c r="HVA98"/>
      <c r="HVB98"/>
      <c r="HVC98"/>
      <c r="HVD98"/>
      <c r="HVE98"/>
      <c r="HVF98"/>
      <c r="HVG98"/>
      <c r="HVH98"/>
      <c r="HVI98"/>
      <c r="HVJ98"/>
      <c r="HVK98"/>
      <c r="HVL98"/>
      <c r="HVM98"/>
      <c r="HVN98"/>
      <c r="HVO98"/>
      <c r="HVP98"/>
      <c r="HVQ98"/>
      <c r="HVR98"/>
      <c r="HVS98"/>
      <c r="HVT98"/>
      <c r="HVU98"/>
      <c r="HVV98"/>
      <c r="HVW98"/>
      <c r="HVX98"/>
      <c r="HVY98"/>
      <c r="HVZ98"/>
      <c r="HWA98"/>
      <c r="HWB98"/>
      <c r="HWC98"/>
      <c r="HWD98"/>
      <c r="HWE98"/>
      <c r="HWF98"/>
      <c r="HWG98"/>
      <c r="HWH98"/>
      <c r="HWI98"/>
      <c r="HWJ98"/>
      <c r="HWK98"/>
      <c r="HWL98"/>
      <c r="HWM98"/>
      <c r="HWN98"/>
      <c r="HWO98"/>
      <c r="HWP98"/>
      <c r="HWQ98"/>
      <c r="HWR98"/>
      <c r="HWS98"/>
      <c r="HWT98"/>
      <c r="HWU98"/>
      <c r="HWV98"/>
      <c r="HWW98"/>
      <c r="HWX98"/>
      <c r="HWY98"/>
      <c r="HWZ98"/>
      <c r="HXA98"/>
      <c r="HXB98"/>
      <c r="HXC98"/>
      <c r="HXD98"/>
      <c r="HXE98"/>
      <c r="HXF98"/>
      <c r="HXG98"/>
      <c r="HXH98"/>
      <c r="HXI98"/>
      <c r="HXJ98"/>
      <c r="HXK98"/>
      <c r="HXL98"/>
      <c r="HXM98"/>
      <c r="HXN98"/>
      <c r="HXO98"/>
      <c r="HXP98"/>
      <c r="HXQ98"/>
      <c r="HXR98"/>
      <c r="HXS98"/>
      <c r="HXT98"/>
      <c r="HXU98"/>
      <c r="HXV98"/>
      <c r="HXW98"/>
      <c r="HXX98"/>
      <c r="HXY98"/>
      <c r="HXZ98"/>
      <c r="HYA98"/>
      <c r="HYB98"/>
      <c r="HYC98"/>
      <c r="HYD98"/>
      <c r="HYE98"/>
      <c r="HYF98"/>
      <c r="HYG98"/>
      <c r="HYH98"/>
      <c r="HYI98"/>
      <c r="HYJ98"/>
      <c r="HYK98"/>
      <c r="HYL98"/>
      <c r="HYM98"/>
      <c r="HYN98"/>
      <c r="HYO98"/>
      <c r="HYP98"/>
      <c r="HYQ98"/>
      <c r="HYR98"/>
      <c r="HYS98"/>
      <c r="HYT98"/>
      <c r="HYU98"/>
      <c r="HYV98"/>
      <c r="HYW98"/>
      <c r="HYX98"/>
      <c r="HYY98"/>
      <c r="HYZ98"/>
      <c r="HZA98"/>
      <c r="HZB98"/>
      <c r="HZC98"/>
      <c r="HZD98"/>
      <c r="HZE98"/>
      <c r="HZF98"/>
      <c r="HZG98"/>
      <c r="HZH98"/>
      <c r="HZI98"/>
      <c r="HZJ98"/>
      <c r="HZK98"/>
      <c r="HZL98"/>
      <c r="HZM98"/>
      <c r="HZN98"/>
      <c r="HZO98"/>
      <c r="HZP98"/>
      <c r="HZQ98"/>
      <c r="HZR98"/>
      <c r="HZS98"/>
      <c r="HZT98"/>
      <c r="HZU98"/>
      <c r="HZV98"/>
      <c r="HZW98"/>
      <c r="HZX98"/>
      <c r="HZY98"/>
      <c r="HZZ98"/>
      <c r="IAA98"/>
      <c r="IAB98"/>
      <c r="IAC98"/>
      <c r="IAD98"/>
      <c r="IAE98"/>
      <c r="IAF98"/>
      <c r="IAG98"/>
      <c r="IAH98"/>
      <c r="IAI98"/>
      <c r="IAJ98"/>
      <c r="IAK98"/>
      <c r="IAL98"/>
      <c r="IAM98"/>
      <c r="IAN98"/>
      <c r="IAO98"/>
      <c r="IAP98"/>
      <c r="IAQ98"/>
      <c r="IAR98"/>
      <c r="IAS98"/>
      <c r="IAT98"/>
      <c r="IAU98"/>
      <c r="IAV98"/>
      <c r="IAW98"/>
      <c r="IAX98"/>
      <c r="IAY98"/>
      <c r="IAZ98"/>
      <c r="IBA98"/>
      <c r="IBB98"/>
      <c r="IBC98"/>
      <c r="IBD98"/>
      <c r="IBE98"/>
      <c r="IBF98"/>
      <c r="IBG98"/>
      <c r="IBH98"/>
      <c r="IBI98"/>
      <c r="IBJ98"/>
      <c r="IBK98"/>
      <c r="IBL98"/>
      <c r="IBM98"/>
      <c r="IBN98"/>
      <c r="IBO98"/>
      <c r="IBP98"/>
      <c r="IBQ98"/>
      <c r="IBR98"/>
      <c r="IBS98"/>
      <c r="IBT98"/>
      <c r="IBU98"/>
      <c r="IBV98"/>
      <c r="IBW98"/>
      <c r="IBX98"/>
      <c r="IBY98"/>
      <c r="IBZ98"/>
      <c r="ICA98"/>
      <c r="ICB98"/>
      <c r="ICC98"/>
      <c r="ICD98"/>
      <c r="ICE98"/>
      <c r="ICF98"/>
      <c r="ICG98"/>
      <c r="ICH98"/>
      <c r="ICI98"/>
      <c r="ICJ98"/>
      <c r="ICK98"/>
      <c r="ICL98"/>
      <c r="ICM98"/>
      <c r="ICN98"/>
      <c r="ICO98"/>
      <c r="ICP98"/>
      <c r="ICQ98"/>
      <c r="ICR98"/>
      <c r="ICS98"/>
      <c r="ICT98"/>
      <c r="ICU98"/>
      <c r="ICV98"/>
      <c r="ICW98"/>
      <c r="ICX98"/>
      <c r="ICY98"/>
      <c r="ICZ98"/>
      <c r="IDA98"/>
      <c r="IDB98"/>
      <c r="IDC98"/>
      <c r="IDD98"/>
      <c r="IDE98"/>
      <c r="IDF98"/>
      <c r="IDG98"/>
      <c r="IDH98"/>
      <c r="IDI98"/>
      <c r="IDJ98"/>
      <c r="IDK98"/>
      <c r="IDL98"/>
      <c r="IDM98"/>
      <c r="IDN98"/>
      <c r="IDO98"/>
      <c r="IDP98"/>
      <c r="IDQ98"/>
      <c r="IDR98"/>
      <c r="IDS98"/>
      <c r="IDT98"/>
      <c r="IDU98"/>
      <c r="IDV98"/>
      <c r="IDW98"/>
      <c r="IDX98"/>
      <c r="IDY98"/>
      <c r="IDZ98"/>
      <c r="IEA98"/>
      <c r="IEB98"/>
      <c r="IEC98"/>
      <c r="IED98"/>
      <c r="IEE98"/>
      <c r="IEF98"/>
      <c r="IEG98"/>
      <c r="IEH98"/>
      <c r="IEI98"/>
      <c r="IEJ98"/>
      <c r="IEK98"/>
      <c r="IEL98"/>
      <c r="IEM98"/>
      <c r="IEN98"/>
      <c r="IEO98"/>
      <c r="IEP98"/>
      <c r="IEQ98"/>
      <c r="IER98"/>
      <c r="IES98"/>
      <c r="IET98"/>
      <c r="IEU98"/>
      <c r="IEV98"/>
      <c r="IEW98"/>
      <c r="IEX98"/>
      <c r="IEY98"/>
      <c r="IEZ98"/>
      <c r="IFA98"/>
      <c r="IFB98"/>
      <c r="IFC98"/>
      <c r="IFD98"/>
      <c r="IFE98"/>
      <c r="IFF98"/>
      <c r="IFG98"/>
      <c r="IFH98"/>
      <c r="IFI98"/>
      <c r="IFJ98"/>
      <c r="IFK98"/>
      <c r="IFL98"/>
      <c r="IFM98"/>
      <c r="IFN98"/>
      <c r="IFO98"/>
      <c r="IFP98"/>
      <c r="IFQ98"/>
      <c r="IFR98"/>
      <c r="IFS98"/>
      <c r="IFT98"/>
      <c r="IFU98"/>
      <c r="IFV98"/>
      <c r="IFW98"/>
      <c r="IFX98"/>
      <c r="IFY98"/>
      <c r="IFZ98"/>
      <c r="IGA98"/>
      <c r="IGB98"/>
      <c r="IGC98"/>
      <c r="IGD98"/>
      <c r="IGE98"/>
      <c r="IGF98"/>
      <c r="IGG98"/>
      <c r="IGH98"/>
      <c r="IGI98"/>
      <c r="IGJ98"/>
      <c r="IGK98"/>
      <c r="IGL98"/>
      <c r="IGM98"/>
      <c r="IGN98"/>
      <c r="IGO98"/>
      <c r="IGP98"/>
      <c r="IGQ98"/>
      <c r="IGR98"/>
      <c r="IGS98"/>
      <c r="IGT98"/>
      <c r="IGU98"/>
      <c r="IGV98"/>
      <c r="IGW98"/>
      <c r="IGX98"/>
      <c r="IGY98"/>
      <c r="IGZ98"/>
      <c r="IHA98"/>
      <c r="IHB98"/>
      <c r="IHC98"/>
      <c r="IHD98"/>
      <c r="IHE98"/>
      <c r="IHF98"/>
      <c r="IHG98"/>
      <c r="IHH98"/>
      <c r="IHI98"/>
      <c r="IHJ98"/>
      <c r="IHK98"/>
      <c r="IHL98"/>
      <c r="IHM98"/>
      <c r="IHN98"/>
      <c r="IHO98"/>
      <c r="IHP98"/>
      <c r="IHQ98"/>
      <c r="IHR98"/>
      <c r="IHS98"/>
      <c r="IHT98"/>
      <c r="IHU98"/>
      <c r="IHV98"/>
      <c r="IHW98"/>
      <c r="IHX98"/>
      <c r="IHY98"/>
      <c r="IHZ98"/>
      <c r="IIA98"/>
      <c r="IIB98"/>
      <c r="IIC98"/>
      <c r="IID98"/>
      <c r="IIE98"/>
      <c r="IIF98"/>
      <c r="IIG98"/>
      <c r="IIH98"/>
      <c r="III98"/>
      <c r="IIJ98"/>
      <c r="IIK98"/>
      <c r="IIL98"/>
      <c r="IIM98"/>
      <c r="IIN98"/>
      <c r="IIO98"/>
      <c r="IIP98"/>
      <c r="IIQ98"/>
      <c r="IIR98"/>
      <c r="IIS98"/>
      <c r="IIT98"/>
      <c r="IIU98"/>
      <c r="IIV98"/>
      <c r="IIW98"/>
      <c r="IIX98"/>
      <c r="IIY98"/>
      <c r="IIZ98"/>
      <c r="IJA98"/>
      <c r="IJB98"/>
      <c r="IJC98"/>
      <c r="IJD98"/>
      <c r="IJE98"/>
      <c r="IJF98"/>
      <c r="IJG98"/>
      <c r="IJH98"/>
      <c r="IJI98"/>
      <c r="IJJ98"/>
      <c r="IJK98"/>
      <c r="IJL98"/>
      <c r="IJM98"/>
      <c r="IJN98"/>
      <c r="IJO98"/>
      <c r="IJP98"/>
      <c r="IJQ98"/>
      <c r="IJR98"/>
      <c r="IJS98"/>
      <c r="IJT98"/>
      <c r="IJU98"/>
      <c r="IJV98"/>
      <c r="IJW98"/>
      <c r="IJX98"/>
      <c r="IJY98"/>
      <c r="IJZ98"/>
      <c r="IKA98"/>
      <c r="IKB98"/>
      <c r="IKC98"/>
      <c r="IKD98"/>
      <c r="IKE98"/>
      <c r="IKF98"/>
      <c r="IKG98"/>
      <c r="IKH98"/>
      <c r="IKI98"/>
      <c r="IKJ98"/>
      <c r="IKK98"/>
      <c r="IKL98"/>
      <c r="IKM98"/>
      <c r="IKN98"/>
      <c r="IKO98"/>
      <c r="IKP98"/>
      <c r="IKQ98"/>
      <c r="IKR98"/>
      <c r="IKS98"/>
      <c r="IKT98"/>
      <c r="IKU98"/>
      <c r="IKV98"/>
      <c r="IKW98"/>
      <c r="IKX98"/>
      <c r="IKY98"/>
      <c r="IKZ98"/>
      <c r="ILA98"/>
      <c r="ILB98"/>
      <c r="ILC98"/>
      <c r="ILD98"/>
      <c r="ILE98"/>
      <c r="ILF98"/>
      <c r="ILG98"/>
      <c r="ILH98"/>
      <c r="ILI98"/>
      <c r="ILJ98"/>
      <c r="ILK98"/>
      <c r="ILL98"/>
      <c r="ILM98"/>
      <c r="ILN98"/>
      <c r="ILO98"/>
      <c r="ILP98"/>
      <c r="ILQ98"/>
      <c r="ILR98"/>
      <c r="ILS98"/>
      <c r="ILT98"/>
      <c r="ILU98"/>
      <c r="ILV98"/>
      <c r="ILW98"/>
      <c r="ILX98"/>
      <c r="ILY98"/>
      <c r="ILZ98"/>
      <c r="IMA98"/>
      <c r="IMB98"/>
      <c r="IMC98"/>
      <c r="IMD98"/>
      <c r="IME98"/>
      <c r="IMF98"/>
      <c r="IMG98"/>
      <c r="IMH98"/>
      <c r="IMI98"/>
      <c r="IMJ98"/>
      <c r="IMK98"/>
      <c r="IML98"/>
      <c r="IMM98"/>
      <c r="IMN98"/>
      <c r="IMO98"/>
      <c r="IMP98"/>
      <c r="IMQ98"/>
      <c r="IMR98"/>
      <c r="IMS98"/>
      <c r="IMT98"/>
      <c r="IMU98"/>
      <c r="IMV98"/>
      <c r="IMW98"/>
      <c r="IMX98"/>
      <c r="IMY98"/>
      <c r="IMZ98"/>
      <c r="INA98"/>
      <c r="INB98"/>
      <c r="INC98"/>
      <c r="IND98"/>
      <c r="INE98"/>
      <c r="INF98"/>
      <c r="ING98"/>
      <c r="INH98"/>
      <c r="INI98"/>
      <c r="INJ98"/>
      <c r="INK98"/>
      <c r="INL98"/>
      <c r="INM98"/>
      <c r="INN98"/>
      <c r="INO98"/>
      <c r="INP98"/>
      <c r="INQ98"/>
      <c r="INR98"/>
      <c r="INS98"/>
      <c r="INT98"/>
      <c r="INU98"/>
      <c r="INV98"/>
      <c r="INW98"/>
      <c r="INX98"/>
      <c r="INY98"/>
      <c r="INZ98"/>
      <c r="IOA98"/>
      <c r="IOB98"/>
      <c r="IOC98"/>
      <c r="IOD98"/>
      <c r="IOE98"/>
      <c r="IOF98"/>
      <c r="IOG98"/>
      <c r="IOH98"/>
      <c r="IOI98"/>
      <c r="IOJ98"/>
      <c r="IOK98"/>
      <c r="IOL98"/>
      <c r="IOM98"/>
      <c r="ION98"/>
      <c r="IOO98"/>
      <c r="IOP98"/>
      <c r="IOQ98"/>
      <c r="IOR98"/>
      <c r="IOS98"/>
      <c r="IOT98"/>
      <c r="IOU98"/>
      <c r="IOV98"/>
      <c r="IOW98"/>
      <c r="IOX98"/>
      <c r="IOY98"/>
      <c r="IOZ98"/>
      <c r="IPA98"/>
      <c r="IPB98"/>
      <c r="IPC98"/>
      <c r="IPD98"/>
      <c r="IPE98"/>
      <c r="IPF98"/>
      <c r="IPG98"/>
      <c r="IPH98"/>
      <c r="IPI98"/>
      <c r="IPJ98"/>
      <c r="IPK98"/>
      <c r="IPL98"/>
      <c r="IPM98"/>
      <c r="IPN98"/>
      <c r="IPO98"/>
      <c r="IPP98"/>
      <c r="IPQ98"/>
      <c r="IPR98"/>
      <c r="IPS98"/>
      <c r="IPT98"/>
      <c r="IPU98"/>
      <c r="IPV98"/>
      <c r="IPW98"/>
      <c r="IPX98"/>
      <c r="IPY98"/>
      <c r="IPZ98"/>
      <c r="IQA98"/>
      <c r="IQB98"/>
      <c r="IQC98"/>
      <c r="IQD98"/>
      <c r="IQE98"/>
      <c r="IQF98"/>
      <c r="IQG98"/>
      <c r="IQH98"/>
      <c r="IQI98"/>
      <c r="IQJ98"/>
      <c r="IQK98"/>
      <c r="IQL98"/>
      <c r="IQM98"/>
      <c r="IQN98"/>
      <c r="IQO98"/>
      <c r="IQP98"/>
      <c r="IQQ98"/>
      <c r="IQR98"/>
      <c r="IQS98"/>
      <c r="IQT98"/>
      <c r="IQU98"/>
      <c r="IQV98"/>
      <c r="IQW98"/>
      <c r="IQX98"/>
      <c r="IQY98"/>
      <c r="IQZ98"/>
      <c r="IRA98"/>
      <c r="IRB98"/>
      <c r="IRC98"/>
      <c r="IRD98"/>
      <c r="IRE98"/>
      <c r="IRF98"/>
      <c r="IRG98"/>
      <c r="IRH98"/>
      <c r="IRI98"/>
      <c r="IRJ98"/>
      <c r="IRK98"/>
      <c r="IRL98"/>
      <c r="IRM98"/>
      <c r="IRN98"/>
      <c r="IRO98"/>
      <c r="IRP98"/>
      <c r="IRQ98"/>
      <c r="IRR98"/>
      <c r="IRS98"/>
      <c r="IRT98"/>
      <c r="IRU98"/>
      <c r="IRV98"/>
      <c r="IRW98"/>
      <c r="IRX98"/>
      <c r="IRY98"/>
      <c r="IRZ98"/>
      <c r="ISA98"/>
      <c r="ISB98"/>
      <c r="ISC98"/>
      <c r="ISD98"/>
      <c r="ISE98"/>
      <c r="ISF98"/>
      <c r="ISG98"/>
      <c r="ISH98"/>
      <c r="ISI98"/>
      <c r="ISJ98"/>
      <c r="ISK98"/>
      <c r="ISL98"/>
      <c r="ISM98"/>
      <c r="ISN98"/>
      <c r="ISO98"/>
      <c r="ISP98"/>
      <c r="ISQ98"/>
      <c r="ISR98"/>
      <c r="ISS98"/>
      <c r="IST98"/>
      <c r="ISU98"/>
      <c r="ISV98"/>
      <c r="ISW98"/>
      <c r="ISX98"/>
      <c r="ISY98"/>
      <c r="ISZ98"/>
      <c r="ITA98"/>
      <c r="ITB98"/>
      <c r="ITC98"/>
      <c r="ITD98"/>
      <c r="ITE98"/>
      <c r="ITF98"/>
      <c r="ITG98"/>
      <c r="ITH98"/>
      <c r="ITI98"/>
      <c r="ITJ98"/>
      <c r="ITK98"/>
      <c r="ITL98"/>
      <c r="ITM98"/>
      <c r="ITN98"/>
      <c r="ITO98"/>
      <c r="ITP98"/>
      <c r="ITQ98"/>
      <c r="ITR98"/>
      <c r="ITS98"/>
      <c r="ITT98"/>
      <c r="ITU98"/>
      <c r="ITV98"/>
      <c r="ITW98"/>
      <c r="ITX98"/>
      <c r="ITY98"/>
      <c r="ITZ98"/>
      <c r="IUA98"/>
      <c r="IUB98"/>
      <c r="IUC98"/>
      <c r="IUD98"/>
      <c r="IUE98"/>
      <c r="IUF98"/>
      <c r="IUG98"/>
      <c r="IUH98"/>
      <c r="IUI98"/>
      <c r="IUJ98"/>
      <c r="IUK98"/>
      <c r="IUL98"/>
      <c r="IUM98"/>
      <c r="IUN98"/>
      <c r="IUO98"/>
      <c r="IUP98"/>
      <c r="IUQ98"/>
      <c r="IUR98"/>
      <c r="IUS98"/>
      <c r="IUT98"/>
      <c r="IUU98"/>
      <c r="IUV98"/>
      <c r="IUW98"/>
      <c r="IUX98"/>
      <c r="IUY98"/>
      <c r="IUZ98"/>
      <c r="IVA98"/>
      <c r="IVB98"/>
      <c r="IVC98"/>
      <c r="IVD98"/>
      <c r="IVE98"/>
      <c r="IVF98"/>
      <c r="IVG98"/>
      <c r="IVH98"/>
      <c r="IVI98"/>
      <c r="IVJ98"/>
      <c r="IVK98"/>
      <c r="IVL98"/>
      <c r="IVM98"/>
      <c r="IVN98"/>
      <c r="IVO98"/>
      <c r="IVP98"/>
      <c r="IVQ98"/>
      <c r="IVR98"/>
      <c r="IVS98"/>
      <c r="IVT98"/>
      <c r="IVU98"/>
      <c r="IVV98"/>
      <c r="IVW98"/>
      <c r="IVX98"/>
      <c r="IVY98"/>
      <c r="IVZ98"/>
      <c r="IWA98"/>
      <c r="IWB98"/>
      <c r="IWC98"/>
      <c r="IWD98"/>
      <c r="IWE98"/>
      <c r="IWF98"/>
      <c r="IWG98"/>
      <c r="IWH98"/>
      <c r="IWI98"/>
      <c r="IWJ98"/>
      <c r="IWK98"/>
      <c r="IWL98"/>
      <c r="IWM98"/>
      <c r="IWN98"/>
      <c r="IWO98"/>
      <c r="IWP98"/>
      <c r="IWQ98"/>
      <c r="IWR98"/>
      <c r="IWS98"/>
      <c r="IWT98"/>
      <c r="IWU98"/>
      <c r="IWV98"/>
      <c r="IWW98"/>
      <c r="IWX98"/>
      <c r="IWY98"/>
      <c r="IWZ98"/>
      <c r="IXA98"/>
      <c r="IXB98"/>
      <c r="IXC98"/>
      <c r="IXD98"/>
      <c r="IXE98"/>
      <c r="IXF98"/>
      <c r="IXG98"/>
      <c r="IXH98"/>
      <c r="IXI98"/>
      <c r="IXJ98"/>
      <c r="IXK98"/>
      <c r="IXL98"/>
      <c r="IXM98"/>
      <c r="IXN98"/>
      <c r="IXO98"/>
      <c r="IXP98"/>
      <c r="IXQ98"/>
      <c r="IXR98"/>
      <c r="IXS98"/>
      <c r="IXT98"/>
      <c r="IXU98"/>
      <c r="IXV98"/>
      <c r="IXW98"/>
      <c r="IXX98"/>
      <c r="IXY98"/>
      <c r="IXZ98"/>
      <c r="IYA98"/>
      <c r="IYB98"/>
      <c r="IYC98"/>
      <c r="IYD98"/>
      <c r="IYE98"/>
      <c r="IYF98"/>
      <c r="IYG98"/>
      <c r="IYH98"/>
      <c r="IYI98"/>
      <c r="IYJ98"/>
      <c r="IYK98"/>
      <c r="IYL98"/>
      <c r="IYM98"/>
      <c r="IYN98"/>
      <c r="IYO98"/>
      <c r="IYP98"/>
      <c r="IYQ98"/>
      <c r="IYR98"/>
      <c r="IYS98"/>
      <c r="IYT98"/>
      <c r="IYU98"/>
      <c r="IYV98"/>
      <c r="IYW98"/>
      <c r="IYX98"/>
      <c r="IYY98"/>
      <c r="IYZ98"/>
      <c r="IZA98"/>
      <c r="IZB98"/>
      <c r="IZC98"/>
      <c r="IZD98"/>
      <c r="IZE98"/>
      <c r="IZF98"/>
      <c r="IZG98"/>
      <c r="IZH98"/>
      <c r="IZI98"/>
      <c r="IZJ98"/>
      <c r="IZK98"/>
      <c r="IZL98"/>
      <c r="IZM98"/>
      <c r="IZN98"/>
      <c r="IZO98"/>
      <c r="IZP98"/>
      <c r="IZQ98"/>
      <c r="IZR98"/>
      <c r="IZS98"/>
      <c r="IZT98"/>
      <c r="IZU98"/>
      <c r="IZV98"/>
      <c r="IZW98"/>
      <c r="IZX98"/>
      <c r="IZY98"/>
      <c r="IZZ98"/>
      <c r="JAA98"/>
      <c r="JAB98"/>
      <c r="JAC98"/>
      <c r="JAD98"/>
      <c r="JAE98"/>
      <c r="JAF98"/>
      <c r="JAG98"/>
      <c r="JAH98"/>
      <c r="JAI98"/>
      <c r="JAJ98"/>
      <c r="JAK98"/>
      <c r="JAL98"/>
      <c r="JAM98"/>
      <c r="JAN98"/>
      <c r="JAO98"/>
      <c r="JAP98"/>
      <c r="JAQ98"/>
      <c r="JAR98"/>
      <c r="JAS98"/>
      <c r="JAT98"/>
      <c r="JAU98"/>
      <c r="JAV98"/>
      <c r="JAW98"/>
      <c r="JAX98"/>
      <c r="JAY98"/>
      <c r="JAZ98"/>
      <c r="JBA98"/>
      <c r="JBB98"/>
      <c r="JBC98"/>
      <c r="JBD98"/>
      <c r="JBE98"/>
      <c r="JBF98"/>
      <c r="JBG98"/>
      <c r="JBH98"/>
      <c r="JBI98"/>
      <c r="JBJ98"/>
      <c r="JBK98"/>
      <c r="JBL98"/>
      <c r="JBM98"/>
      <c r="JBN98"/>
      <c r="JBO98"/>
      <c r="JBP98"/>
      <c r="JBQ98"/>
      <c r="JBR98"/>
      <c r="JBS98"/>
      <c r="JBT98"/>
      <c r="JBU98"/>
      <c r="JBV98"/>
      <c r="JBW98"/>
      <c r="JBX98"/>
      <c r="JBY98"/>
      <c r="JBZ98"/>
      <c r="JCA98"/>
      <c r="JCB98"/>
      <c r="JCC98"/>
      <c r="JCD98"/>
      <c r="JCE98"/>
      <c r="JCF98"/>
      <c r="JCG98"/>
      <c r="JCH98"/>
      <c r="JCI98"/>
      <c r="JCJ98"/>
      <c r="JCK98"/>
      <c r="JCL98"/>
      <c r="JCM98"/>
      <c r="JCN98"/>
      <c r="JCO98"/>
      <c r="JCP98"/>
      <c r="JCQ98"/>
      <c r="JCR98"/>
      <c r="JCS98"/>
      <c r="JCT98"/>
      <c r="JCU98"/>
      <c r="JCV98"/>
      <c r="JCW98"/>
      <c r="JCX98"/>
      <c r="JCY98"/>
      <c r="JCZ98"/>
      <c r="JDA98"/>
      <c r="JDB98"/>
      <c r="JDC98"/>
      <c r="JDD98"/>
      <c r="JDE98"/>
      <c r="JDF98"/>
      <c r="JDG98"/>
      <c r="JDH98"/>
      <c r="JDI98"/>
      <c r="JDJ98"/>
      <c r="JDK98"/>
      <c r="JDL98"/>
      <c r="JDM98"/>
      <c r="JDN98"/>
      <c r="JDO98"/>
      <c r="JDP98"/>
      <c r="JDQ98"/>
      <c r="JDR98"/>
      <c r="JDS98"/>
      <c r="JDT98"/>
      <c r="JDU98"/>
      <c r="JDV98"/>
      <c r="JDW98"/>
      <c r="JDX98"/>
      <c r="JDY98"/>
      <c r="JDZ98"/>
      <c r="JEA98"/>
      <c r="JEB98"/>
      <c r="JEC98"/>
      <c r="JED98"/>
      <c r="JEE98"/>
      <c r="JEF98"/>
      <c r="JEG98"/>
      <c r="JEH98"/>
      <c r="JEI98"/>
      <c r="JEJ98"/>
      <c r="JEK98"/>
      <c r="JEL98"/>
      <c r="JEM98"/>
      <c r="JEN98"/>
      <c r="JEO98"/>
      <c r="JEP98"/>
      <c r="JEQ98"/>
      <c r="JER98"/>
      <c r="JES98"/>
      <c r="JET98"/>
      <c r="JEU98"/>
      <c r="JEV98"/>
      <c r="JEW98"/>
      <c r="JEX98"/>
      <c r="JEY98"/>
      <c r="JEZ98"/>
      <c r="JFA98"/>
      <c r="JFB98"/>
      <c r="JFC98"/>
      <c r="JFD98"/>
      <c r="JFE98"/>
      <c r="JFF98"/>
      <c r="JFG98"/>
      <c r="JFH98"/>
      <c r="JFI98"/>
      <c r="JFJ98"/>
      <c r="JFK98"/>
      <c r="JFL98"/>
      <c r="JFM98"/>
      <c r="JFN98"/>
      <c r="JFO98"/>
      <c r="JFP98"/>
      <c r="JFQ98"/>
      <c r="JFR98"/>
      <c r="JFS98"/>
      <c r="JFT98"/>
      <c r="JFU98"/>
      <c r="JFV98"/>
      <c r="JFW98"/>
      <c r="JFX98"/>
      <c r="JFY98"/>
      <c r="JFZ98"/>
      <c r="JGA98"/>
      <c r="JGB98"/>
      <c r="JGC98"/>
      <c r="JGD98"/>
      <c r="JGE98"/>
      <c r="JGF98"/>
      <c r="JGG98"/>
      <c r="JGH98"/>
      <c r="JGI98"/>
      <c r="JGJ98"/>
      <c r="JGK98"/>
      <c r="JGL98"/>
      <c r="JGM98"/>
      <c r="JGN98"/>
      <c r="JGO98"/>
      <c r="JGP98"/>
      <c r="JGQ98"/>
      <c r="JGR98"/>
      <c r="JGS98"/>
      <c r="JGT98"/>
      <c r="JGU98"/>
      <c r="JGV98"/>
      <c r="JGW98"/>
      <c r="JGX98"/>
      <c r="JGY98"/>
      <c r="JGZ98"/>
      <c r="JHA98"/>
      <c r="JHB98"/>
      <c r="JHC98"/>
      <c r="JHD98"/>
      <c r="JHE98"/>
      <c r="JHF98"/>
      <c r="JHG98"/>
      <c r="JHH98"/>
      <c r="JHI98"/>
      <c r="JHJ98"/>
      <c r="JHK98"/>
      <c r="JHL98"/>
      <c r="JHM98"/>
      <c r="JHN98"/>
      <c r="JHO98"/>
      <c r="JHP98"/>
      <c r="JHQ98"/>
      <c r="JHR98"/>
      <c r="JHS98"/>
      <c r="JHT98"/>
      <c r="JHU98"/>
      <c r="JHV98"/>
      <c r="JHW98"/>
      <c r="JHX98"/>
      <c r="JHY98"/>
      <c r="JHZ98"/>
      <c r="JIA98"/>
      <c r="JIB98"/>
      <c r="JIC98"/>
      <c r="JID98"/>
      <c r="JIE98"/>
      <c r="JIF98"/>
      <c r="JIG98"/>
      <c r="JIH98"/>
      <c r="JII98"/>
      <c r="JIJ98"/>
      <c r="JIK98"/>
      <c r="JIL98"/>
      <c r="JIM98"/>
      <c r="JIN98"/>
      <c r="JIO98"/>
      <c r="JIP98"/>
      <c r="JIQ98"/>
      <c r="JIR98"/>
      <c r="JIS98"/>
      <c r="JIT98"/>
      <c r="JIU98"/>
      <c r="JIV98"/>
      <c r="JIW98"/>
      <c r="JIX98"/>
      <c r="JIY98"/>
      <c r="JIZ98"/>
      <c r="JJA98"/>
      <c r="JJB98"/>
      <c r="JJC98"/>
      <c r="JJD98"/>
      <c r="JJE98"/>
      <c r="JJF98"/>
      <c r="JJG98"/>
      <c r="JJH98"/>
      <c r="JJI98"/>
      <c r="JJJ98"/>
      <c r="JJK98"/>
      <c r="JJL98"/>
      <c r="JJM98"/>
      <c r="JJN98"/>
      <c r="JJO98"/>
      <c r="JJP98"/>
      <c r="JJQ98"/>
      <c r="JJR98"/>
      <c r="JJS98"/>
      <c r="JJT98"/>
      <c r="JJU98"/>
      <c r="JJV98"/>
      <c r="JJW98"/>
      <c r="JJX98"/>
      <c r="JJY98"/>
      <c r="JJZ98"/>
      <c r="JKA98"/>
      <c r="JKB98"/>
      <c r="JKC98"/>
      <c r="JKD98"/>
      <c r="JKE98"/>
      <c r="JKF98"/>
      <c r="JKG98"/>
      <c r="JKH98"/>
      <c r="JKI98"/>
      <c r="JKJ98"/>
      <c r="JKK98"/>
      <c r="JKL98"/>
      <c r="JKM98"/>
      <c r="JKN98"/>
      <c r="JKO98"/>
      <c r="JKP98"/>
      <c r="JKQ98"/>
      <c r="JKR98"/>
      <c r="JKS98"/>
      <c r="JKT98"/>
      <c r="JKU98"/>
      <c r="JKV98"/>
      <c r="JKW98"/>
      <c r="JKX98"/>
      <c r="JKY98"/>
      <c r="JKZ98"/>
      <c r="JLA98"/>
      <c r="JLB98"/>
      <c r="JLC98"/>
      <c r="JLD98"/>
      <c r="JLE98"/>
      <c r="JLF98"/>
      <c r="JLG98"/>
      <c r="JLH98"/>
      <c r="JLI98"/>
      <c r="JLJ98"/>
      <c r="JLK98"/>
      <c r="JLL98"/>
      <c r="JLM98"/>
      <c r="JLN98"/>
      <c r="JLO98"/>
      <c r="JLP98"/>
      <c r="JLQ98"/>
      <c r="JLR98"/>
      <c r="JLS98"/>
      <c r="JLT98"/>
      <c r="JLU98"/>
      <c r="JLV98"/>
      <c r="JLW98"/>
      <c r="JLX98"/>
      <c r="JLY98"/>
      <c r="JLZ98"/>
      <c r="JMA98"/>
      <c r="JMB98"/>
      <c r="JMC98"/>
      <c r="JMD98"/>
      <c r="JME98"/>
      <c r="JMF98"/>
      <c r="JMG98"/>
      <c r="JMH98"/>
      <c r="JMI98"/>
      <c r="JMJ98"/>
      <c r="JMK98"/>
      <c r="JML98"/>
      <c r="JMM98"/>
      <c r="JMN98"/>
      <c r="JMO98"/>
      <c r="JMP98"/>
      <c r="JMQ98"/>
      <c r="JMR98"/>
      <c r="JMS98"/>
      <c r="JMT98"/>
      <c r="JMU98"/>
      <c r="JMV98"/>
      <c r="JMW98"/>
      <c r="JMX98"/>
      <c r="JMY98"/>
      <c r="JMZ98"/>
      <c r="JNA98"/>
      <c r="JNB98"/>
      <c r="JNC98"/>
      <c r="JND98"/>
      <c r="JNE98"/>
      <c r="JNF98"/>
      <c r="JNG98"/>
      <c r="JNH98"/>
      <c r="JNI98"/>
      <c r="JNJ98"/>
      <c r="JNK98"/>
      <c r="JNL98"/>
      <c r="JNM98"/>
      <c r="JNN98"/>
      <c r="JNO98"/>
      <c r="JNP98"/>
      <c r="JNQ98"/>
      <c r="JNR98"/>
      <c r="JNS98"/>
      <c r="JNT98"/>
      <c r="JNU98"/>
      <c r="JNV98"/>
      <c r="JNW98"/>
      <c r="JNX98"/>
      <c r="JNY98"/>
      <c r="JNZ98"/>
      <c r="JOA98"/>
      <c r="JOB98"/>
      <c r="JOC98"/>
      <c r="JOD98"/>
      <c r="JOE98"/>
      <c r="JOF98"/>
      <c r="JOG98"/>
      <c r="JOH98"/>
      <c r="JOI98"/>
      <c r="JOJ98"/>
      <c r="JOK98"/>
      <c r="JOL98"/>
      <c r="JOM98"/>
      <c r="JON98"/>
      <c r="JOO98"/>
      <c r="JOP98"/>
      <c r="JOQ98"/>
      <c r="JOR98"/>
      <c r="JOS98"/>
      <c r="JOT98"/>
      <c r="JOU98"/>
      <c r="JOV98"/>
      <c r="JOW98"/>
      <c r="JOX98"/>
      <c r="JOY98"/>
      <c r="JOZ98"/>
      <c r="JPA98"/>
      <c r="JPB98"/>
      <c r="JPC98"/>
      <c r="JPD98"/>
      <c r="JPE98"/>
      <c r="JPF98"/>
      <c r="JPG98"/>
      <c r="JPH98"/>
      <c r="JPI98"/>
      <c r="JPJ98"/>
      <c r="JPK98"/>
      <c r="JPL98"/>
      <c r="JPM98"/>
      <c r="JPN98"/>
      <c r="JPO98"/>
      <c r="JPP98"/>
      <c r="JPQ98"/>
      <c r="JPR98"/>
      <c r="JPS98"/>
      <c r="JPT98"/>
      <c r="JPU98"/>
      <c r="JPV98"/>
      <c r="JPW98"/>
      <c r="JPX98"/>
      <c r="JPY98"/>
      <c r="JPZ98"/>
      <c r="JQA98"/>
      <c r="JQB98"/>
      <c r="JQC98"/>
      <c r="JQD98"/>
      <c r="JQE98"/>
      <c r="JQF98"/>
      <c r="JQG98"/>
      <c r="JQH98"/>
      <c r="JQI98"/>
      <c r="JQJ98"/>
      <c r="JQK98"/>
      <c r="JQL98"/>
      <c r="JQM98"/>
      <c r="JQN98"/>
      <c r="JQO98"/>
      <c r="JQP98"/>
      <c r="JQQ98"/>
      <c r="JQR98"/>
      <c r="JQS98"/>
      <c r="JQT98"/>
      <c r="JQU98"/>
      <c r="JQV98"/>
      <c r="JQW98"/>
      <c r="JQX98"/>
      <c r="JQY98"/>
      <c r="JQZ98"/>
      <c r="JRA98"/>
      <c r="JRB98"/>
      <c r="JRC98"/>
      <c r="JRD98"/>
      <c r="JRE98"/>
      <c r="JRF98"/>
      <c r="JRG98"/>
      <c r="JRH98"/>
      <c r="JRI98"/>
      <c r="JRJ98"/>
      <c r="JRK98"/>
      <c r="JRL98"/>
      <c r="JRM98"/>
      <c r="JRN98"/>
      <c r="JRO98"/>
      <c r="JRP98"/>
      <c r="JRQ98"/>
      <c r="JRR98"/>
      <c r="JRS98"/>
      <c r="JRT98"/>
      <c r="JRU98"/>
      <c r="JRV98"/>
      <c r="JRW98"/>
      <c r="JRX98"/>
      <c r="JRY98"/>
      <c r="JRZ98"/>
      <c r="JSA98"/>
      <c r="JSB98"/>
      <c r="JSC98"/>
      <c r="JSD98"/>
      <c r="JSE98"/>
      <c r="JSF98"/>
      <c r="JSG98"/>
      <c r="JSH98"/>
      <c r="JSI98"/>
      <c r="JSJ98"/>
      <c r="JSK98"/>
      <c r="JSL98"/>
      <c r="JSM98"/>
      <c r="JSN98"/>
      <c r="JSO98"/>
      <c r="JSP98"/>
      <c r="JSQ98"/>
      <c r="JSR98"/>
      <c r="JSS98"/>
      <c r="JST98"/>
      <c r="JSU98"/>
      <c r="JSV98"/>
      <c r="JSW98"/>
      <c r="JSX98"/>
      <c r="JSY98"/>
      <c r="JSZ98"/>
      <c r="JTA98"/>
      <c r="JTB98"/>
      <c r="JTC98"/>
      <c r="JTD98"/>
      <c r="JTE98"/>
      <c r="JTF98"/>
      <c r="JTG98"/>
      <c r="JTH98"/>
      <c r="JTI98"/>
      <c r="JTJ98"/>
      <c r="JTK98"/>
      <c r="JTL98"/>
      <c r="JTM98"/>
      <c r="JTN98"/>
      <c r="JTO98"/>
      <c r="JTP98"/>
      <c r="JTQ98"/>
      <c r="JTR98"/>
      <c r="JTS98"/>
      <c r="JTT98"/>
      <c r="JTU98"/>
      <c r="JTV98"/>
      <c r="JTW98"/>
      <c r="JTX98"/>
      <c r="JTY98"/>
      <c r="JTZ98"/>
      <c r="JUA98"/>
      <c r="JUB98"/>
      <c r="JUC98"/>
      <c r="JUD98"/>
      <c r="JUE98"/>
      <c r="JUF98"/>
      <c r="JUG98"/>
      <c r="JUH98"/>
      <c r="JUI98"/>
      <c r="JUJ98"/>
      <c r="JUK98"/>
      <c r="JUL98"/>
      <c r="JUM98"/>
      <c r="JUN98"/>
      <c r="JUO98"/>
      <c r="JUP98"/>
      <c r="JUQ98"/>
      <c r="JUR98"/>
      <c r="JUS98"/>
      <c r="JUT98"/>
      <c r="JUU98"/>
      <c r="JUV98"/>
      <c r="JUW98"/>
      <c r="JUX98"/>
      <c r="JUY98"/>
      <c r="JUZ98"/>
      <c r="JVA98"/>
      <c r="JVB98"/>
      <c r="JVC98"/>
      <c r="JVD98"/>
      <c r="JVE98"/>
      <c r="JVF98"/>
      <c r="JVG98"/>
      <c r="JVH98"/>
      <c r="JVI98"/>
      <c r="JVJ98"/>
      <c r="JVK98"/>
      <c r="JVL98"/>
      <c r="JVM98"/>
      <c r="JVN98"/>
      <c r="JVO98"/>
      <c r="JVP98"/>
      <c r="JVQ98"/>
      <c r="JVR98"/>
      <c r="JVS98"/>
      <c r="JVT98"/>
      <c r="JVU98"/>
      <c r="JVV98"/>
      <c r="JVW98"/>
      <c r="JVX98"/>
      <c r="JVY98"/>
      <c r="JVZ98"/>
      <c r="JWA98"/>
      <c r="JWB98"/>
      <c r="JWC98"/>
      <c r="JWD98"/>
      <c r="JWE98"/>
      <c r="JWF98"/>
      <c r="JWG98"/>
      <c r="JWH98"/>
      <c r="JWI98"/>
      <c r="JWJ98"/>
      <c r="JWK98"/>
      <c r="JWL98"/>
      <c r="JWM98"/>
      <c r="JWN98"/>
      <c r="JWO98"/>
      <c r="JWP98"/>
      <c r="JWQ98"/>
      <c r="JWR98"/>
      <c r="JWS98"/>
      <c r="JWT98"/>
      <c r="JWU98"/>
      <c r="JWV98"/>
      <c r="JWW98"/>
      <c r="JWX98"/>
      <c r="JWY98"/>
      <c r="JWZ98"/>
      <c r="JXA98"/>
      <c r="JXB98"/>
      <c r="JXC98"/>
      <c r="JXD98"/>
      <c r="JXE98"/>
      <c r="JXF98"/>
      <c r="JXG98"/>
      <c r="JXH98"/>
      <c r="JXI98"/>
      <c r="JXJ98"/>
      <c r="JXK98"/>
      <c r="JXL98"/>
      <c r="JXM98"/>
      <c r="JXN98"/>
      <c r="JXO98"/>
      <c r="JXP98"/>
      <c r="JXQ98"/>
      <c r="JXR98"/>
      <c r="JXS98"/>
      <c r="JXT98"/>
      <c r="JXU98"/>
      <c r="JXV98"/>
      <c r="JXW98"/>
      <c r="JXX98"/>
      <c r="JXY98"/>
      <c r="JXZ98"/>
      <c r="JYA98"/>
      <c r="JYB98"/>
      <c r="JYC98"/>
      <c r="JYD98"/>
      <c r="JYE98"/>
      <c r="JYF98"/>
      <c r="JYG98"/>
      <c r="JYH98"/>
      <c r="JYI98"/>
      <c r="JYJ98"/>
      <c r="JYK98"/>
      <c r="JYL98"/>
      <c r="JYM98"/>
      <c r="JYN98"/>
      <c r="JYO98"/>
      <c r="JYP98"/>
      <c r="JYQ98"/>
      <c r="JYR98"/>
      <c r="JYS98"/>
      <c r="JYT98"/>
      <c r="JYU98"/>
      <c r="JYV98"/>
      <c r="JYW98"/>
      <c r="JYX98"/>
      <c r="JYY98"/>
      <c r="JYZ98"/>
      <c r="JZA98"/>
      <c r="JZB98"/>
      <c r="JZC98"/>
      <c r="JZD98"/>
      <c r="JZE98"/>
      <c r="JZF98"/>
      <c r="JZG98"/>
      <c r="JZH98"/>
      <c r="JZI98"/>
      <c r="JZJ98"/>
      <c r="JZK98"/>
      <c r="JZL98"/>
      <c r="JZM98"/>
      <c r="JZN98"/>
      <c r="JZO98"/>
      <c r="JZP98"/>
      <c r="JZQ98"/>
      <c r="JZR98"/>
      <c r="JZS98"/>
      <c r="JZT98"/>
      <c r="JZU98"/>
      <c r="JZV98"/>
      <c r="JZW98"/>
      <c r="JZX98"/>
      <c r="JZY98"/>
      <c r="JZZ98"/>
      <c r="KAA98"/>
      <c r="KAB98"/>
      <c r="KAC98"/>
      <c r="KAD98"/>
      <c r="KAE98"/>
      <c r="KAF98"/>
      <c r="KAG98"/>
      <c r="KAH98"/>
      <c r="KAI98"/>
      <c r="KAJ98"/>
      <c r="KAK98"/>
      <c r="KAL98"/>
      <c r="KAM98"/>
      <c r="KAN98"/>
      <c r="KAO98"/>
      <c r="KAP98"/>
      <c r="KAQ98"/>
      <c r="KAR98"/>
      <c r="KAS98"/>
      <c r="KAT98"/>
      <c r="KAU98"/>
      <c r="KAV98"/>
      <c r="KAW98"/>
      <c r="KAX98"/>
      <c r="KAY98"/>
      <c r="KAZ98"/>
      <c r="KBA98"/>
      <c r="KBB98"/>
      <c r="KBC98"/>
      <c r="KBD98"/>
      <c r="KBE98"/>
      <c r="KBF98"/>
      <c r="KBG98"/>
      <c r="KBH98"/>
      <c r="KBI98"/>
      <c r="KBJ98"/>
      <c r="KBK98"/>
      <c r="KBL98"/>
      <c r="KBM98"/>
      <c r="KBN98"/>
      <c r="KBO98"/>
      <c r="KBP98"/>
      <c r="KBQ98"/>
      <c r="KBR98"/>
      <c r="KBS98"/>
      <c r="KBT98"/>
      <c r="KBU98"/>
      <c r="KBV98"/>
      <c r="KBW98"/>
      <c r="KBX98"/>
      <c r="KBY98"/>
      <c r="KBZ98"/>
      <c r="KCA98"/>
      <c r="KCB98"/>
      <c r="KCC98"/>
      <c r="KCD98"/>
      <c r="KCE98"/>
      <c r="KCF98"/>
      <c r="KCG98"/>
      <c r="KCH98"/>
      <c r="KCI98"/>
      <c r="KCJ98"/>
      <c r="KCK98"/>
      <c r="KCL98"/>
      <c r="KCM98"/>
      <c r="KCN98"/>
      <c r="KCO98"/>
      <c r="KCP98"/>
      <c r="KCQ98"/>
      <c r="KCR98"/>
      <c r="KCS98"/>
      <c r="KCT98"/>
      <c r="KCU98"/>
      <c r="KCV98"/>
      <c r="KCW98"/>
      <c r="KCX98"/>
      <c r="KCY98"/>
      <c r="KCZ98"/>
      <c r="KDA98"/>
      <c r="KDB98"/>
      <c r="KDC98"/>
      <c r="KDD98"/>
      <c r="KDE98"/>
      <c r="KDF98"/>
      <c r="KDG98"/>
      <c r="KDH98"/>
      <c r="KDI98"/>
      <c r="KDJ98"/>
      <c r="KDK98"/>
      <c r="KDL98"/>
      <c r="KDM98"/>
      <c r="KDN98"/>
      <c r="KDO98"/>
      <c r="KDP98"/>
      <c r="KDQ98"/>
      <c r="KDR98"/>
      <c r="KDS98"/>
      <c r="KDT98"/>
      <c r="KDU98"/>
      <c r="KDV98"/>
      <c r="KDW98"/>
      <c r="KDX98"/>
      <c r="KDY98"/>
      <c r="KDZ98"/>
      <c r="KEA98"/>
      <c r="KEB98"/>
      <c r="KEC98"/>
      <c r="KED98"/>
      <c r="KEE98"/>
      <c r="KEF98"/>
      <c r="KEG98"/>
      <c r="KEH98"/>
      <c r="KEI98"/>
      <c r="KEJ98"/>
      <c r="KEK98"/>
      <c r="KEL98"/>
      <c r="KEM98"/>
      <c r="KEN98"/>
      <c r="KEO98"/>
      <c r="KEP98"/>
      <c r="KEQ98"/>
      <c r="KER98"/>
      <c r="KES98"/>
      <c r="KET98"/>
      <c r="KEU98"/>
      <c r="KEV98"/>
      <c r="KEW98"/>
      <c r="KEX98"/>
      <c r="KEY98"/>
      <c r="KEZ98"/>
      <c r="KFA98"/>
      <c r="KFB98"/>
      <c r="KFC98"/>
      <c r="KFD98"/>
      <c r="KFE98"/>
      <c r="KFF98"/>
      <c r="KFG98"/>
      <c r="KFH98"/>
      <c r="KFI98"/>
      <c r="KFJ98"/>
      <c r="KFK98"/>
      <c r="KFL98"/>
      <c r="KFM98"/>
      <c r="KFN98"/>
      <c r="KFO98"/>
      <c r="KFP98"/>
      <c r="KFQ98"/>
      <c r="KFR98"/>
      <c r="KFS98"/>
      <c r="KFT98"/>
      <c r="KFU98"/>
      <c r="KFV98"/>
      <c r="KFW98"/>
      <c r="KFX98"/>
      <c r="KFY98"/>
      <c r="KFZ98"/>
      <c r="KGA98"/>
      <c r="KGB98"/>
      <c r="KGC98"/>
      <c r="KGD98"/>
      <c r="KGE98"/>
      <c r="KGF98"/>
      <c r="KGG98"/>
      <c r="KGH98"/>
      <c r="KGI98"/>
      <c r="KGJ98"/>
      <c r="KGK98"/>
      <c r="KGL98"/>
      <c r="KGM98"/>
      <c r="KGN98"/>
      <c r="KGO98"/>
      <c r="KGP98"/>
      <c r="KGQ98"/>
      <c r="KGR98"/>
      <c r="KGS98"/>
      <c r="KGT98"/>
      <c r="KGU98"/>
      <c r="KGV98"/>
      <c r="KGW98"/>
      <c r="KGX98"/>
      <c r="KGY98"/>
      <c r="KGZ98"/>
      <c r="KHA98"/>
      <c r="KHB98"/>
      <c r="KHC98"/>
      <c r="KHD98"/>
      <c r="KHE98"/>
      <c r="KHF98"/>
      <c r="KHG98"/>
      <c r="KHH98"/>
      <c r="KHI98"/>
      <c r="KHJ98"/>
      <c r="KHK98"/>
      <c r="KHL98"/>
      <c r="KHM98"/>
      <c r="KHN98"/>
      <c r="KHO98"/>
      <c r="KHP98"/>
      <c r="KHQ98"/>
      <c r="KHR98"/>
      <c r="KHS98"/>
      <c r="KHT98"/>
      <c r="KHU98"/>
      <c r="KHV98"/>
      <c r="KHW98"/>
      <c r="KHX98"/>
      <c r="KHY98"/>
      <c r="KHZ98"/>
      <c r="KIA98"/>
      <c r="KIB98"/>
      <c r="KIC98"/>
      <c r="KID98"/>
      <c r="KIE98"/>
      <c r="KIF98"/>
      <c r="KIG98"/>
      <c r="KIH98"/>
      <c r="KII98"/>
      <c r="KIJ98"/>
      <c r="KIK98"/>
      <c r="KIL98"/>
      <c r="KIM98"/>
      <c r="KIN98"/>
      <c r="KIO98"/>
      <c r="KIP98"/>
      <c r="KIQ98"/>
      <c r="KIR98"/>
      <c r="KIS98"/>
      <c r="KIT98"/>
      <c r="KIU98"/>
      <c r="KIV98"/>
      <c r="KIW98"/>
      <c r="KIX98"/>
      <c r="KIY98"/>
      <c r="KIZ98"/>
      <c r="KJA98"/>
      <c r="KJB98"/>
      <c r="KJC98"/>
      <c r="KJD98"/>
      <c r="KJE98"/>
      <c r="KJF98"/>
      <c r="KJG98"/>
      <c r="KJH98"/>
      <c r="KJI98"/>
      <c r="KJJ98"/>
      <c r="KJK98"/>
      <c r="KJL98"/>
      <c r="KJM98"/>
      <c r="KJN98"/>
      <c r="KJO98"/>
      <c r="KJP98"/>
      <c r="KJQ98"/>
      <c r="KJR98"/>
      <c r="KJS98"/>
      <c r="KJT98"/>
      <c r="KJU98"/>
      <c r="KJV98"/>
      <c r="KJW98"/>
      <c r="KJX98"/>
      <c r="KJY98"/>
      <c r="KJZ98"/>
      <c r="KKA98"/>
      <c r="KKB98"/>
      <c r="KKC98"/>
      <c r="KKD98"/>
      <c r="KKE98"/>
      <c r="KKF98"/>
      <c r="KKG98"/>
      <c r="KKH98"/>
      <c r="KKI98"/>
      <c r="KKJ98"/>
      <c r="KKK98"/>
      <c r="KKL98"/>
      <c r="KKM98"/>
      <c r="KKN98"/>
      <c r="KKO98"/>
      <c r="KKP98"/>
      <c r="KKQ98"/>
      <c r="KKR98"/>
      <c r="KKS98"/>
      <c r="KKT98"/>
      <c r="KKU98"/>
      <c r="KKV98"/>
      <c r="KKW98"/>
      <c r="KKX98"/>
      <c r="KKY98"/>
      <c r="KKZ98"/>
      <c r="KLA98"/>
      <c r="KLB98"/>
      <c r="KLC98"/>
      <c r="KLD98"/>
      <c r="KLE98"/>
      <c r="KLF98"/>
      <c r="KLG98"/>
      <c r="KLH98"/>
      <c r="KLI98"/>
      <c r="KLJ98"/>
      <c r="KLK98"/>
      <c r="KLL98"/>
      <c r="KLM98"/>
      <c r="KLN98"/>
      <c r="KLO98"/>
      <c r="KLP98"/>
      <c r="KLQ98"/>
      <c r="KLR98"/>
      <c r="KLS98"/>
      <c r="KLT98"/>
      <c r="KLU98"/>
      <c r="KLV98"/>
      <c r="KLW98"/>
      <c r="KLX98"/>
      <c r="KLY98"/>
      <c r="KLZ98"/>
      <c r="KMA98"/>
      <c r="KMB98"/>
      <c r="KMC98"/>
      <c r="KMD98"/>
      <c r="KME98"/>
      <c r="KMF98"/>
      <c r="KMG98"/>
      <c r="KMH98"/>
      <c r="KMI98"/>
      <c r="KMJ98"/>
      <c r="KMK98"/>
      <c r="KML98"/>
      <c r="KMM98"/>
      <c r="KMN98"/>
      <c r="KMO98"/>
      <c r="KMP98"/>
      <c r="KMQ98"/>
      <c r="KMR98"/>
      <c r="KMS98"/>
      <c r="KMT98"/>
      <c r="KMU98"/>
      <c r="KMV98"/>
      <c r="KMW98"/>
      <c r="KMX98"/>
      <c r="KMY98"/>
      <c r="KMZ98"/>
      <c r="KNA98"/>
      <c r="KNB98"/>
      <c r="KNC98"/>
      <c r="KND98"/>
      <c r="KNE98"/>
      <c r="KNF98"/>
      <c r="KNG98"/>
      <c r="KNH98"/>
      <c r="KNI98"/>
      <c r="KNJ98"/>
      <c r="KNK98"/>
      <c r="KNL98"/>
      <c r="KNM98"/>
      <c r="KNN98"/>
      <c r="KNO98"/>
      <c r="KNP98"/>
      <c r="KNQ98"/>
      <c r="KNR98"/>
      <c r="KNS98"/>
      <c r="KNT98"/>
      <c r="KNU98"/>
      <c r="KNV98"/>
      <c r="KNW98"/>
      <c r="KNX98"/>
      <c r="KNY98"/>
      <c r="KNZ98"/>
      <c r="KOA98"/>
      <c r="KOB98"/>
      <c r="KOC98"/>
      <c r="KOD98"/>
      <c r="KOE98"/>
      <c r="KOF98"/>
      <c r="KOG98"/>
      <c r="KOH98"/>
      <c r="KOI98"/>
      <c r="KOJ98"/>
      <c r="KOK98"/>
      <c r="KOL98"/>
      <c r="KOM98"/>
      <c r="KON98"/>
      <c r="KOO98"/>
      <c r="KOP98"/>
      <c r="KOQ98"/>
      <c r="KOR98"/>
      <c r="KOS98"/>
      <c r="KOT98"/>
      <c r="KOU98"/>
      <c r="KOV98"/>
      <c r="KOW98"/>
      <c r="KOX98"/>
      <c r="KOY98"/>
      <c r="KOZ98"/>
      <c r="KPA98"/>
      <c r="KPB98"/>
      <c r="KPC98"/>
      <c r="KPD98"/>
      <c r="KPE98"/>
      <c r="KPF98"/>
      <c r="KPG98"/>
      <c r="KPH98"/>
      <c r="KPI98"/>
      <c r="KPJ98"/>
      <c r="KPK98"/>
      <c r="KPL98"/>
      <c r="KPM98"/>
      <c r="KPN98"/>
      <c r="KPO98"/>
      <c r="KPP98"/>
      <c r="KPQ98"/>
      <c r="KPR98"/>
      <c r="KPS98"/>
      <c r="KPT98"/>
      <c r="KPU98"/>
      <c r="KPV98"/>
      <c r="KPW98"/>
      <c r="KPX98"/>
      <c r="KPY98"/>
      <c r="KPZ98"/>
      <c r="KQA98"/>
      <c r="KQB98"/>
      <c r="KQC98"/>
      <c r="KQD98"/>
      <c r="KQE98"/>
      <c r="KQF98"/>
      <c r="KQG98"/>
      <c r="KQH98"/>
      <c r="KQI98"/>
      <c r="KQJ98"/>
      <c r="KQK98"/>
      <c r="KQL98"/>
      <c r="KQM98"/>
      <c r="KQN98"/>
      <c r="KQO98"/>
      <c r="KQP98"/>
      <c r="KQQ98"/>
      <c r="KQR98"/>
      <c r="KQS98"/>
      <c r="KQT98"/>
      <c r="KQU98"/>
      <c r="KQV98"/>
      <c r="KQW98"/>
      <c r="KQX98"/>
      <c r="KQY98"/>
      <c r="KQZ98"/>
      <c r="KRA98"/>
      <c r="KRB98"/>
      <c r="KRC98"/>
      <c r="KRD98"/>
      <c r="KRE98"/>
      <c r="KRF98"/>
      <c r="KRG98"/>
      <c r="KRH98"/>
      <c r="KRI98"/>
      <c r="KRJ98"/>
      <c r="KRK98"/>
      <c r="KRL98"/>
      <c r="KRM98"/>
      <c r="KRN98"/>
      <c r="KRO98"/>
      <c r="KRP98"/>
      <c r="KRQ98"/>
      <c r="KRR98"/>
      <c r="KRS98"/>
      <c r="KRT98"/>
      <c r="KRU98"/>
      <c r="KRV98"/>
      <c r="KRW98"/>
      <c r="KRX98"/>
      <c r="KRY98"/>
      <c r="KRZ98"/>
      <c r="KSA98"/>
      <c r="KSB98"/>
      <c r="KSC98"/>
      <c r="KSD98"/>
      <c r="KSE98"/>
      <c r="KSF98"/>
      <c r="KSG98"/>
      <c r="KSH98"/>
      <c r="KSI98"/>
      <c r="KSJ98"/>
      <c r="KSK98"/>
      <c r="KSL98"/>
      <c r="KSM98"/>
      <c r="KSN98"/>
      <c r="KSO98"/>
      <c r="KSP98"/>
      <c r="KSQ98"/>
      <c r="KSR98"/>
      <c r="KSS98"/>
      <c r="KST98"/>
      <c r="KSU98"/>
      <c r="KSV98"/>
      <c r="KSW98"/>
      <c r="KSX98"/>
      <c r="KSY98"/>
      <c r="KSZ98"/>
      <c r="KTA98"/>
      <c r="KTB98"/>
      <c r="KTC98"/>
      <c r="KTD98"/>
      <c r="KTE98"/>
      <c r="KTF98"/>
      <c r="KTG98"/>
      <c r="KTH98"/>
      <c r="KTI98"/>
      <c r="KTJ98"/>
      <c r="KTK98"/>
      <c r="KTL98"/>
      <c r="KTM98"/>
      <c r="KTN98"/>
      <c r="KTO98"/>
      <c r="KTP98"/>
      <c r="KTQ98"/>
      <c r="KTR98"/>
      <c r="KTS98"/>
      <c r="KTT98"/>
      <c r="KTU98"/>
      <c r="KTV98"/>
      <c r="KTW98"/>
      <c r="KTX98"/>
      <c r="KTY98"/>
      <c r="KTZ98"/>
      <c r="KUA98"/>
      <c r="KUB98"/>
      <c r="KUC98"/>
      <c r="KUD98"/>
      <c r="KUE98"/>
      <c r="KUF98"/>
      <c r="KUG98"/>
      <c r="KUH98"/>
      <c r="KUI98"/>
      <c r="KUJ98"/>
      <c r="KUK98"/>
      <c r="KUL98"/>
      <c r="KUM98"/>
      <c r="KUN98"/>
      <c r="KUO98"/>
      <c r="KUP98"/>
      <c r="KUQ98"/>
      <c r="KUR98"/>
      <c r="KUS98"/>
      <c r="KUT98"/>
      <c r="KUU98"/>
      <c r="KUV98"/>
      <c r="KUW98"/>
      <c r="KUX98"/>
      <c r="KUY98"/>
      <c r="KUZ98"/>
      <c r="KVA98"/>
      <c r="KVB98"/>
      <c r="KVC98"/>
      <c r="KVD98"/>
      <c r="KVE98"/>
      <c r="KVF98"/>
      <c r="KVG98"/>
      <c r="KVH98"/>
      <c r="KVI98"/>
      <c r="KVJ98"/>
      <c r="KVK98"/>
      <c r="KVL98"/>
      <c r="KVM98"/>
      <c r="KVN98"/>
      <c r="KVO98"/>
      <c r="KVP98"/>
      <c r="KVQ98"/>
      <c r="KVR98"/>
      <c r="KVS98"/>
      <c r="KVT98"/>
      <c r="KVU98"/>
      <c r="KVV98"/>
      <c r="KVW98"/>
      <c r="KVX98"/>
      <c r="KVY98"/>
      <c r="KVZ98"/>
      <c r="KWA98"/>
      <c r="KWB98"/>
      <c r="KWC98"/>
      <c r="KWD98"/>
      <c r="KWE98"/>
      <c r="KWF98"/>
      <c r="KWG98"/>
      <c r="KWH98"/>
      <c r="KWI98"/>
      <c r="KWJ98"/>
      <c r="KWK98"/>
      <c r="KWL98"/>
      <c r="KWM98"/>
      <c r="KWN98"/>
      <c r="KWO98"/>
      <c r="KWP98"/>
      <c r="KWQ98"/>
      <c r="KWR98"/>
      <c r="KWS98"/>
      <c r="KWT98"/>
      <c r="KWU98"/>
      <c r="KWV98"/>
      <c r="KWW98"/>
      <c r="KWX98"/>
      <c r="KWY98"/>
      <c r="KWZ98"/>
      <c r="KXA98"/>
      <c r="KXB98"/>
      <c r="KXC98"/>
      <c r="KXD98"/>
      <c r="KXE98"/>
      <c r="KXF98"/>
      <c r="KXG98"/>
      <c r="KXH98"/>
      <c r="KXI98"/>
      <c r="KXJ98"/>
      <c r="KXK98"/>
      <c r="KXL98"/>
      <c r="KXM98"/>
      <c r="KXN98"/>
      <c r="KXO98"/>
      <c r="KXP98"/>
      <c r="KXQ98"/>
      <c r="KXR98"/>
      <c r="KXS98"/>
      <c r="KXT98"/>
      <c r="KXU98"/>
      <c r="KXV98"/>
      <c r="KXW98"/>
      <c r="KXX98"/>
      <c r="KXY98"/>
      <c r="KXZ98"/>
      <c r="KYA98"/>
      <c r="KYB98"/>
      <c r="KYC98"/>
      <c r="KYD98"/>
      <c r="KYE98"/>
      <c r="KYF98"/>
      <c r="KYG98"/>
      <c r="KYH98"/>
      <c r="KYI98"/>
      <c r="KYJ98"/>
      <c r="KYK98"/>
      <c r="KYL98"/>
      <c r="KYM98"/>
      <c r="KYN98"/>
      <c r="KYO98"/>
      <c r="KYP98"/>
      <c r="KYQ98"/>
      <c r="KYR98"/>
      <c r="KYS98"/>
      <c r="KYT98"/>
      <c r="KYU98"/>
      <c r="KYV98"/>
      <c r="KYW98"/>
      <c r="KYX98"/>
      <c r="KYY98"/>
      <c r="KYZ98"/>
      <c r="KZA98"/>
      <c r="KZB98"/>
      <c r="KZC98"/>
      <c r="KZD98"/>
      <c r="KZE98"/>
      <c r="KZF98"/>
      <c r="KZG98"/>
      <c r="KZH98"/>
      <c r="KZI98"/>
      <c r="KZJ98"/>
      <c r="KZK98"/>
      <c r="KZL98"/>
      <c r="KZM98"/>
      <c r="KZN98"/>
      <c r="KZO98"/>
      <c r="KZP98"/>
      <c r="KZQ98"/>
      <c r="KZR98"/>
      <c r="KZS98"/>
      <c r="KZT98"/>
      <c r="KZU98"/>
      <c r="KZV98"/>
      <c r="KZW98"/>
      <c r="KZX98"/>
      <c r="KZY98"/>
      <c r="KZZ98"/>
      <c r="LAA98"/>
      <c r="LAB98"/>
      <c r="LAC98"/>
      <c r="LAD98"/>
      <c r="LAE98"/>
      <c r="LAF98"/>
      <c r="LAG98"/>
      <c r="LAH98"/>
      <c r="LAI98"/>
      <c r="LAJ98"/>
      <c r="LAK98"/>
      <c r="LAL98"/>
      <c r="LAM98"/>
      <c r="LAN98"/>
      <c r="LAO98"/>
      <c r="LAP98"/>
      <c r="LAQ98"/>
      <c r="LAR98"/>
      <c r="LAS98"/>
      <c r="LAT98"/>
      <c r="LAU98"/>
      <c r="LAV98"/>
      <c r="LAW98"/>
      <c r="LAX98"/>
      <c r="LAY98"/>
      <c r="LAZ98"/>
      <c r="LBA98"/>
      <c r="LBB98"/>
      <c r="LBC98"/>
      <c r="LBD98"/>
      <c r="LBE98"/>
      <c r="LBF98"/>
      <c r="LBG98"/>
      <c r="LBH98"/>
      <c r="LBI98"/>
      <c r="LBJ98"/>
      <c r="LBK98"/>
      <c r="LBL98"/>
      <c r="LBM98"/>
      <c r="LBN98"/>
      <c r="LBO98"/>
      <c r="LBP98"/>
      <c r="LBQ98"/>
      <c r="LBR98"/>
      <c r="LBS98"/>
      <c r="LBT98"/>
      <c r="LBU98"/>
      <c r="LBV98"/>
      <c r="LBW98"/>
      <c r="LBX98"/>
      <c r="LBY98"/>
      <c r="LBZ98"/>
      <c r="LCA98"/>
      <c r="LCB98"/>
      <c r="LCC98"/>
      <c r="LCD98"/>
      <c r="LCE98"/>
      <c r="LCF98"/>
      <c r="LCG98"/>
      <c r="LCH98"/>
      <c r="LCI98"/>
      <c r="LCJ98"/>
      <c r="LCK98"/>
      <c r="LCL98"/>
      <c r="LCM98"/>
      <c r="LCN98"/>
      <c r="LCO98"/>
      <c r="LCP98"/>
      <c r="LCQ98"/>
      <c r="LCR98"/>
      <c r="LCS98"/>
      <c r="LCT98"/>
      <c r="LCU98"/>
      <c r="LCV98"/>
      <c r="LCW98"/>
      <c r="LCX98"/>
      <c r="LCY98"/>
      <c r="LCZ98"/>
      <c r="LDA98"/>
      <c r="LDB98"/>
      <c r="LDC98"/>
      <c r="LDD98"/>
      <c r="LDE98"/>
      <c r="LDF98"/>
      <c r="LDG98"/>
      <c r="LDH98"/>
      <c r="LDI98"/>
      <c r="LDJ98"/>
      <c r="LDK98"/>
      <c r="LDL98"/>
      <c r="LDM98"/>
      <c r="LDN98"/>
      <c r="LDO98"/>
      <c r="LDP98"/>
      <c r="LDQ98"/>
      <c r="LDR98"/>
      <c r="LDS98"/>
      <c r="LDT98"/>
      <c r="LDU98"/>
      <c r="LDV98"/>
      <c r="LDW98"/>
      <c r="LDX98"/>
      <c r="LDY98"/>
      <c r="LDZ98"/>
      <c r="LEA98"/>
      <c r="LEB98"/>
      <c r="LEC98"/>
      <c r="LED98"/>
      <c r="LEE98"/>
      <c r="LEF98"/>
      <c r="LEG98"/>
      <c r="LEH98"/>
      <c r="LEI98"/>
      <c r="LEJ98"/>
      <c r="LEK98"/>
      <c r="LEL98"/>
      <c r="LEM98"/>
      <c r="LEN98"/>
      <c r="LEO98"/>
      <c r="LEP98"/>
      <c r="LEQ98"/>
      <c r="LER98"/>
      <c r="LES98"/>
      <c r="LET98"/>
      <c r="LEU98"/>
      <c r="LEV98"/>
      <c r="LEW98"/>
      <c r="LEX98"/>
      <c r="LEY98"/>
      <c r="LEZ98"/>
      <c r="LFA98"/>
      <c r="LFB98"/>
      <c r="LFC98"/>
      <c r="LFD98"/>
      <c r="LFE98"/>
      <c r="LFF98"/>
      <c r="LFG98"/>
      <c r="LFH98"/>
      <c r="LFI98"/>
      <c r="LFJ98"/>
      <c r="LFK98"/>
      <c r="LFL98"/>
      <c r="LFM98"/>
      <c r="LFN98"/>
      <c r="LFO98"/>
      <c r="LFP98"/>
      <c r="LFQ98"/>
      <c r="LFR98"/>
      <c r="LFS98"/>
      <c r="LFT98"/>
      <c r="LFU98"/>
      <c r="LFV98"/>
      <c r="LFW98"/>
      <c r="LFX98"/>
      <c r="LFY98"/>
      <c r="LFZ98"/>
      <c r="LGA98"/>
      <c r="LGB98"/>
      <c r="LGC98"/>
      <c r="LGD98"/>
      <c r="LGE98"/>
      <c r="LGF98"/>
      <c r="LGG98"/>
      <c r="LGH98"/>
      <c r="LGI98"/>
      <c r="LGJ98"/>
      <c r="LGK98"/>
      <c r="LGL98"/>
      <c r="LGM98"/>
      <c r="LGN98"/>
      <c r="LGO98"/>
      <c r="LGP98"/>
      <c r="LGQ98"/>
      <c r="LGR98"/>
      <c r="LGS98"/>
      <c r="LGT98"/>
      <c r="LGU98"/>
      <c r="LGV98"/>
      <c r="LGW98"/>
      <c r="LGX98"/>
      <c r="LGY98"/>
      <c r="LGZ98"/>
      <c r="LHA98"/>
      <c r="LHB98"/>
      <c r="LHC98"/>
      <c r="LHD98"/>
      <c r="LHE98"/>
      <c r="LHF98"/>
      <c r="LHG98"/>
      <c r="LHH98"/>
      <c r="LHI98"/>
      <c r="LHJ98"/>
      <c r="LHK98"/>
      <c r="LHL98"/>
      <c r="LHM98"/>
      <c r="LHN98"/>
      <c r="LHO98"/>
      <c r="LHP98"/>
      <c r="LHQ98"/>
      <c r="LHR98"/>
      <c r="LHS98"/>
      <c r="LHT98"/>
      <c r="LHU98"/>
      <c r="LHV98"/>
      <c r="LHW98"/>
      <c r="LHX98"/>
      <c r="LHY98"/>
      <c r="LHZ98"/>
      <c r="LIA98"/>
      <c r="LIB98"/>
      <c r="LIC98"/>
      <c r="LID98"/>
      <c r="LIE98"/>
      <c r="LIF98"/>
      <c r="LIG98"/>
      <c r="LIH98"/>
      <c r="LII98"/>
      <c r="LIJ98"/>
      <c r="LIK98"/>
      <c r="LIL98"/>
      <c r="LIM98"/>
      <c r="LIN98"/>
      <c r="LIO98"/>
      <c r="LIP98"/>
      <c r="LIQ98"/>
      <c r="LIR98"/>
      <c r="LIS98"/>
      <c r="LIT98"/>
      <c r="LIU98"/>
      <c r="LIV98"/>
      <c r="LIW98"/>
      <c r="LIX98"/>
      <c r="LIY98"/>
      <c r="LIZ98"/>
      <c r="LJA98"/>
      <c r="LJB98"/>
      <c r="LJC98"/>
      <c r="LJD98"/>
      <c r="LJE98"/>
      <c r="LJF98"/>
      <c r="LJG98"/>
      <c r="LJH98"/>
      <c r="LJI98"/>
      <c r="LJJ98"/>
      <c r="LJK98"/>
      <c r="LJL98"/>
      <c r="LJM98"/>
      <c r="LJN98"/>
      <c r="LJO98"/>
      <c r="LJP98"/>
      <c r="LJQ98"/>
      <c r="LJR98"/>
      <c r="LJS98"/>
      <c r="LJT98"/>
      <c r="LJU98"/>
      <c r="LJV98"/>
      <c r="LJW98"/>
      <c r="LJX98"/>
      <c r="LJY98"/>
      <c r="LJZ98"/>
      <c r="LKA98"/>
      <c r="LKB98"/>
      <c r="LKC98"/>
      <c r="LKD98"/>
      <c r="LKE98"/>
      <c r="LKF98"/>
      <c r="LKG98"/>
      <c r="LKH98"/>
      <c r="LKI98"/>
      <c r="LKJ98"/>
      <c r="LKK98"/>
      <c r="LKL98"/>
      <c r="LKM98"/>
      <c r="LKN98"/>
      <c r="LKO98"/>
      <c r="LKP98"/>
      <c r="LKQ98"/>
      <c r="LKR98"/>
      <c r="LKS98"/>
      <c r="LKT98"/>
      <c r="LKU98"/>
      <c r="LKV98"/>
      <c r="LKW98"/>
      <c r="LKX98"/>
      <c r="LKY98"/>
      <c r="LKZ98"/>
      <c r="LLA98"/>
      <c r="LLB98"/>
      <c r="LLC98"/>
      <c r="LLD98"/>
      <c r="LLE98"/>
      <c r="LLF98"/>
      <c r="LLG98"/>
      <c r="LLH98"/>
      <c r="LLI98"/>
      <c r="LLJ98"/>
      <c r="LLK98"/>
      <c r="LLL98"/>
      <c r="LLM98"/>
      <c r="LLN98"/>
      <c r="LLO98"/>
      <c r="LLP98"/>
      <c r="LLQ98"/>
      <c r="LLR98"/>
      <c r="LLS98"/>
      <c r="LLT98"/>
      <c r="LLU98"/>
      <c r="LLV98"/>
      <c r="LLW98"/>
      <c r="LLX98"/>
      <c r="LLY98"/>
      <c r="LLZ98"/>
      <c r="LMA98"/>
      <c r="LMB98"/>
      <c r="LMC98"/>
      <c r="LMD98"/>
      <c r="LME98"/>
      <c r="LMF98"/>
      <c r="LMG98"/>
      <c r="LMH98"/>
      <c r="LMI98"/>
      <c r="LMJ98"/>
      <c r="LMK98"/>
      <c r="LML98"/>
      <c r="LMM98"/>
      <c r="LMN98"/>
      <c r="LMO98"/>
      <c r="LMP98"/>
      <c r="LMQ98"/>
      <c r="LMR98"/>
      <c r="LMS98"/>
      <c r="LMT98"/>
      <c r="LMU98"/>
      <c r="LMV98"/>
      <c r="LMW98"/>
      <c r="LMX98"/>
      <c r="LMY98"/>
      <c r="LMZ98"/>
      <c r="LNA98"/>
      <c r="LNB98"/>
      <c r="LNC98"/>
      <c r="LND98"/>
      <c r="LNE98"/>
      <c r="LNF98"/>
      <c r="LNG98"/>
      <c r="LNH98"/>
      <c r="LNI98"/>
      <c r="LNJ98"/>
      <c r="LNK98"/>
      <c r="LNL98"/>
      <c r="LNM98"/>
      <c r="LNN98"/>
      <c r="LNO98"/>
      <c r="LNP98"/>
      <c r="LNQ98"/>
      <c r="LNR98"/>
      <c r="LNS98"/>
      <c r="LNT98"/>
      <c r="LNU98"/>
      <c r="LNV98"/>
      <c r="LNW98"/>
      <c r="LNX98"/>
      <c r="LNY98"/>
      <c r="LNZ98"/>
      <c r="LOA98"/>
      <c r="LOB98"/>
      <c r="LOC98"/>
      <c r="LOD98"/>
      <c r="LOE98"/>
      <c r="LOF98"/>
      <c r="LOG98"/>
      <c r="LOH98"/>
      <c r="LOI98"/>
      <c r="LOJ98"/>
      <c r="LOK98"/>
      <c r="LOL98"/>
      <c r="LOM98"/>
      <c r="LON98"/>
      <c r="LOO98"/>
      <c r="LOP98"/>
      <c r="LOQ98"/>
      <c r="LOR98"/>
      <c r="LOS98"/>
      <c r="LOT98"/>
      <c r="LOU98"/>
      <c r="LOV98"/>
      <c r="LOW98"/>
      <c r="LOX98"/>
      <c r="LOY98"/>
      <c r="LOZ98"/>
      <c r="LPA98"/>
      <c r="LPB98"/>
      <c r="LPC98"/>
      <c r="LPD98"/>
      <c r="LPE98"/>
      <c r="LPF98"/>
      <c r="LPG98"/>
      <c r="LPH98"/>
      <c r="LPI98"/>
      <c r="LPJ98"/>
      <c r="LPK98"/>
      <c r="LPL98"/>
      <c r="LPM98"/>
      <c r="LPN98"/>
      <c r="LPO98"/>
      <c r="LPP98"/>
      <c r="LPQ98"/>
      <c r="LPR98"/>
      <c r="LPS98"/>
      <c r="LPT98"/>
      <c r="LPU98"/>
      <c r="LPV98"/>
      <c r="LPW98"/>
      <c r="LPX98"/>
      <c r="LPY98"/>
      <c r="LPZ98"/>
      <c r="LQA98"/>
      <c r="LQB98"/>
      <c r="LQC98"/>
      <c r="LQD98"/>
      <c r="LQE98"/>
      <c r="LQF98"/>
      <c r="LQG98"/>
      <c r="LQH98"/>
      <c r="LQI98"/>
      <c r="LQJ98"/>
      <c r="LQK98"/>
      <c r="LQL98"/>
      <c r="LQM98"/>
      <c r="LQN98"/>
      <c r="LQO98"/>
      <c r="LQP98"/>
      <c r="LQQ98"/>
      <c r="LQR98"/>
      <c r="LQS98"/>
      <c r="LQT98"/>
      <c r="LQU98"/>
      <c r="LQV98"/>
      <c r="LQW98"/>
      <c r="LQX98"/>
      <c r="LQY98"/>
      <c r="LQZ98"/>
      <c r="LRA98"/>
      <c r="LRB98"/>
      <c r="LRC98"/>
      <c r="LRD98"/>
      <c r="LRE98"/>
      <c r="LRF98"/>
      <c r="LRG98"/>
      <c r="LRH98"/>
      <c r="LRI98"/>
      <c r="LRJ98"/>
      <c r="LRK98"/>
      <c r="LRL98"/>
      <c r="LRM98"/>
      <c r="LRN98"/>
      <c r="LRO98"/>
      <c r="LRP98"/>
      <c r="LRQ98"/>
      <c r="LRR98"/>
      <c r="LRS98"/>
      <c r="LRT98"/>
      <c r="LRU98"/>
      <c r="LRV98"/>
      <c r="LRW98"/>
      <c r="LRX98"/>
      <c r="LRY98"/>
      <c r="LRZ98"/>
      <c r="LSA98"/>
      <c r="LSB98"/>
      <c r="LSC98"/>
      <c r="LSD98"/>
      <c r="LSE98"/>
      <c r="LSF98"/>
      <c r="LSG98"/>
      <c r="LSH98"/>
      <c r="LSI98"/>
      <c r="LSJ98"/>
      <c r="LSK98"/>
      <c r="LSL98"/>
      <c r="LSM98"/>
      <c r="LSN98"/>
      <c r="LSO98"/>
      <c r="LSP98"/>
      <c r="LSQ98"/>
      <c r="LSR98"/>
      <c r="LSS98"/>
      <c r="LST98"/>
      <c r="LSU98"/>
      <c r="LSV98"/>
      <c r="LSW98"/>
      <c r="LSX98"/>
      <c r="LSY98"/>
      <c r="LSZ98"/>
      <c r="LTA98"/>
      <c r="LTB98"/>
      <c r="LTC98"/>
      <c r="LTD98"/>
      <c r="LTE98"/>
      <c r="LTF98"/>
      <c r="LTG98"/>
      <c r="LTH98"/>
      <c r="LTI98"/>
      <c r="LTJ98"/>
      <c r="LTK98"/>
      <c r="LTL98"/>
      <c r="LTM98"/>
      <c r="LTN98"/>
      <c r="LTO98"/>
      <c r="LTP98"/>
      <c r="LTQ98"/>
      <c r="LTR98"/>
      <c r="LTS98"/>
      <c r="LTT98"/>
      <c r="LTU98"/>
      <c r="LTV98"/>
      <c r="LTW98"/>
      <c r="LTX98"/>
      <c r="LTY98"/>
      <c r="LTZ98"/>
      <c r="LUA98"/>
      <c r="LUB98"/>
      <c r="LUC98"/>
      <c r="LUD98"/>
      <c r="LUE98"/>
      <c r="LUF98"/>
      <c r="LUG98"/>
      <c r="LUH98"/>
      <c r="LUI98"/>
      <c r="LUJ98"/>
      <c r="LUK98"/>
      <c r="LUL98"/>
      <c r="LUM98"/>
      <c r="LUN98"/>
      <c r="LUO98"/>
      <c r="LUP98"/>
      <c r="LUQ98"/>
      <c r="LUR98"/>
      <c r="LUS98"/>
      <c r="LUT98"/>
      <c r="LUU98"/>
      <c r="LUV98"/>
      <c r="LUW98"/>
      <c r="LUX98"/>
      <c r="LUY98"/>
      <c r="LUZ98"/>
      <c r="LVA98"/>
      <c r="LVB98"/>
      <c r="LVC98"/>
      <c r="LVD98"/>
      <c r="LVE98"/>
      <c r="LVF98"/>
      <c r="LVG98"/>
      <c r="LVH98"/>
      <c r="LVI98"/>
      <c r="LVJ98"/>
      <c r="LVK98"/>
      <c r="LVL98"/>
      <c r="LVM98"/>
      <c r="LVN98"/>
      <c r="LVO98"/>
      <c r="LVP98"/>
      <c r="LVQ98"/>
      <c r="LVR98"/>
      <c r="LVS98"/>
      <c r="LVT98"/>
      <c r="LVU98"/>
      <c r="LVV98"/>
      <c r="LVW98"/>
      <c r="LVX98"/>
      <c r="LVY98"/>
      <c r="LVZ98"/>
      <c r="LWA98"/>
      <c r="LWB98"/>
      <c r="LWC98"/>
      <c r="LWD98"/>
      <c r="LWE98"/>
      <c r="LWF98"/>
      <c r="LWG98"/>
      <c r="LWH98"/>
      <c r="LWI98"/>
      <c r="LWJ98"/>
      <c r="LWK98"/>
      <c r="LWL98"/>
      <c r="LWM98"/>
      <c r="LWN98"/>
      <c r="LWO98"/>
      <c r="LWP98"/>
      <c r="LWQ98"/>
      <c r="LWR98"/>
      <c r="LWS98"/>
      <c r="LWT98"/>
      <c r="LWU98"/>
      <c r="LWV98"/>
      <c r="LWW98"/>
      <c r="LWX98"/>
      <c r="LWY98"/>
      <c r="LWZ98"/>
      <c r="LXA98"/>
      <c r="LXB98"/>
      <c r="LXC98"/>
      <c r="LXD98"/>
      <c r="LXE98"/>
      <c r="LXF98"/>
      <c r="LXG98"/>
      <c r="LXH98"/>
      <c r="LXI98"/>
      <c r="LXJ98"/>
      <c r="LXK98"/>
      <c r="LXL98"/>
      <c r="LXM98"/>
      <c r="LXN98"/>
      <c r="LXO98"/>
      <c r="LXP98"/>
      <c r="LXQ98"/>
      <c r="LXR98"/>
      <c r="LXS98"/>
      <c r="LXT98"/>
      <c r="LXU98"/>
      <c r="LXV98"/>
      <c r="LXW98"/>
      <c r="LXX98"/>
      <c r="LXY98"/>
      <c r="LXZ98"/>
      <c r="LYA98"/>
      <c r="LYB98"/>
      <c r="LYC98"/>
      <c r="LYD98"/>
      <c r="LYE98"/>
      <c r="LYF98"/>
      <c r="LYG98"/>
      <c r="LYH98"/>
      <c r="LYI98"/>
      <c r="LYJ98"/>
      <c r="LYK98"/>
      <c r="LYL98"/>
      <c r="LYM98"/>
      <c r="LYN98"/>
      <c r="LYO98"/>
      <c r="LYP98"/>
      <c r="LYQ98"/>
      <c r="LYR98"/>
      <c r="LYS98"/>
      <c r="LYT98"/>
      <c r="LYU98"/>
      <c r="LYV98"/>
      <c r="LYW98"/>
      <c r="LYX98"/>
      <c r="LYY98"/>
      <c r="LYZ98"/>
      <c r="LZA98"/>
      <c r="LZB98"/>
      <c r="LZC98"/>
      <c r="LZD98"/>
      <c r="LZE98"/>
      <c r="LZF98"/>
      <c r="LZG98"/>
      <c r="LZH98"/>
      <c r="LZI98"/>
      <c r="LZJ98"/>
      <c r="LZK98"/>
      <c r="LZL98"/>
      <c r="LZM98"/>
      <c r="LZN98"/>
      <c r="LZO98"/>
      <c r="LZP98"/>
      <c r="LZQ98"/>
      <c r="LZR98"/>
      <c r="LZS98"/>
      <c r="LZT98"/>
      <c r="LZU98"/>
      <c r="LZV98"/>
      <c r="LZW98"/>
      <c r="LZX98"/>
      <c r="LZY98"/>
      <c r="LZZ98"/>
      <c r="MAA98"/>
      <c r="MAB98"/>
      <c r="MAC98"/>
      <c r="MAD98"/>
      <c r="MAE98"/>
      <c r="MAF98"/>
      <c r="MAG98"/>
      <c r="MAH98"/>
      <c r="MAI98"/>
      <c r="MAJ98"/>
      <c r="MAK98"/>
      <c r="MAL98"/>
      <c r="MAM98"/>
      <c r="MAN98"/>
      <c r="MAO98"/>
      <c r="MAP98"/>
      <c r="MAQ98"/>
      <c r="MAR98"/>
      <c r="MAS98"/>
      <c r="MAT98"/>
      <c r="MAU98"/>
      <c r="MAV98"/>
      <c r="MAW98"/>
      <c r="MAX98"/>
      <c r="MAY98"/>
      <c r="MAZ98"/>
      <c r="MBA98"/>
      <c r="MBB98"/>
      <c r="MBC98"/>
      <c r="MBD98"/>
      <c r="MBE98"/>
      <c r="MBF98"/>
      <c r="MBG98"/>
      <c r="MBH98"/>
      <c r="MBI98"/>
      <c r="MBJ98"/>
      <c r="MBK98"/>
      <c r="MBL98"/>
      <c r="MBM98"/>
      <c r="MBN98"/>
      <c r="MBO98"/>
      <c r="MBP98"/>
      <c r="MBQ98"/>
      <c r="MBR98"/>
      <c r="MBS98"/>
      <c r="MBT98"/>
      <c r="MBU98"/>
      <c r="MBV98"/>
      <c r="MBW98"/>
      <c r="MBX98"/>
      <c r="MBY98"/>
      <c r="MBZ98"/>
      <c r="MCA98"/>
      <c r="MCB98"/>
      <c r="MCC98"/>
      <c r="MCD98"/>
      <c r="MCE98"/>
      <c r="MCF98"/>
      <c r="MCG98"/>
      <c r="MCH98"/>
      <c r="MCI98"/>
      <c r="MCJ98"/>
      <c r="MCK98"/>
      <c r="MCL98"/>
      <c r="MCM98"/>
      <c r="MCN98"/>
      <c r="MCO98"/>
      <c r="MCP98"/>
      <c r="MCQ98"/>
      <c r="MCR98"/>
      <c r="MCS98"/>
      <c r="MCT98"/>
      <c r="MCU98"/>
      <c r="MCV98"/>
      <c r="MCW98"/>
      <c r="MCX98"/>
      <c r="MCY98"/>
      <c r="MCZ98"/>
      <c r="MDA98"/>
      <c r="MDB98"/>
      <c r="MDC98"/>
      <c r="MDD98"/>
      <c r="MDE98"/>
      <c r="MDF98"/>
      <c r="MDG98"/>
      <c r="MDH98"/>
      <c r="MDI98"/>
      <c r="MDJ98"/>
      <c r="MDK98"/>
      <c r="MDL98"/>
      <c r="MDM98"/>
      <c r="MDN98"/>
      <c r="MDO98"/>
      <c r="MDP98"/>
      <c r="MDQ98"/>
      <c r="MDR98"/>
      <c r="MDS98"/>
      <c r="MDT98"/>
      <c r="MDU98"/>
      <c r="MDV98"/>
      <c r="MDW98"/>
      <c r="MDX98"/>
      <c r="MDY98"/>
      <c r="MDZ98"/>
      <c r="MEA98"/>
      <c r="MEB98"/>
      <c r="MEC98"/>
      <c r="MED98"/>
      <c r="MEE98"/>
      <c r="MEF98"/>
      <c r="MEG98"/>
      <c r="MEH98"/>
      <c r="MEI98"/>
      <c r="MEJ98"/>
      <c r="MEK98"/>
      <c r="MEL98"/>
      <c r="MEM98"/>
      <c r="MEN98"/>
      <c r="MEO98"/>
      <c r="MEP98"/>
      <c r="MEQ98"/>
      <c r="MER98"/>
      <c r="MES98"/>
      <c r="MET98"/>
      <c r="MEU98"/>
      <c r="MEV98"/>
      <c r="MEW98"/>
      <c r="MEX98"/>
      <c r="MEY98"/>
      <c r="MEZ98"/>
      <c r="MFA98"/>
      <c r="MFB98"/>
      <c r="MFC98"/>
      <c r="MFD98"/>
      <c r="MFE98"/>
      <c r="MFF98"/>
      <c r="MFG98"/>
      <c r="MFH98"/>
      <c r="MFI98"/>
      <c r="MFJ98"/>
      <c r="MFK98"/>
      <c r="MFL98"/>
      <c r="MFM98"/>
      <c r="MFN98"/>
      <c r="MFO98"/>
      <c r="MFP98"/>
      <c r="MFQ98"/>
      <c r="MFR98"/>
      <c r="MFS98"/>
      <c r="MFT98"/>
      <c r="MFU98"/>
      <c r="MFV98"/>
      <c r="MFW98"/>
      <c r="MFX98"/>
      <c r="MFY98"/>
      <c r="MFZ98"/>
      <c r="MGA98"/>
      <c r="MGB98"/>
      <c r="MGC98"/>
      <c r="MGD98"/>
      <c r="MGE98"/>
      <c r="MGF98"/>
      <c r="MGG98"/>
      <c r="MGH98"/>
      <c r="MGI98"/>
      <c r="MGJ98"/>
      <c r="MGK98"/>
      <c r="MGL98"/>
      <c r="MGM98"/>
      <c r="MGN98"/>
      <c r="MGO98"/>
      <c r="MGP98"/>
      <c r="MGQ98"/>
      <c r="MGR98"/>
      <c r="MGS98"/>
      <c r="MGT98"/>
      <c r="MGU98"/>
      <c r="MGV98"/>
      <c r="MGW98"/>
      <c r="MGX98"/>
      <c r="MGY98"/>
      <c r="MGZ98"/>
      <c r="MHA98"/>
      <c r="MHB98"/>
      <c r="MHC98"/>
      <c r="MHD98"/>
      <c r="MHE98"/>
      <c r="MHF98"/>
      <c r="MHG98"/>
      <c r="MHH98"/>
      <c r="MHI98"/>
      <c r="MHJ98"/>
      <c r="MHK98"/>
      <c r="MHL98"/>
      <c r="MHM98"/>
      <c r="MHN98"/>
      <c r="MHO98"/>
      <c r="MHP98"/>
      <c r="MHQ98"/>
      <c r="MHR98"/>
      <c r="MHS98"/>
      <c r="MHT98"/>
      <c r="MHU98"/>
      <c r="MHV98"/>
      <c r="MHW98"/>
      <c r="MHX98"/>
      <c r="MHY98"/>
      <c r="MHZ98"/>
      <c r="MIA98"/>
      <c r="MIB98"/>
      <c r="MIC98"/>
      <c r="MID98"/>
      <c r="MIE98"/>
      <c r="MIF98"/>
      <c r="MIG98"/>
      <c r="MIH98"/>
      <c r="MII98"/>
      <c r="MIJ98"/>
      <c r="MIK98"/>
      <c r="MIL98"/>
      <c r="MIM98"/>
      <c r="MIN98"/>
      <c r="MIO98"/>
      <c r="MIP98"/>
      <c r="MIQ98"/>
      <c r="MIR98"/>
      <c r="MIS98"/>
      <c r="MIT98"/>
      <c r="MIU98"/>
      <c r="MIV98"/>
      <c r="MIW98"/>
      <c r="MIX98"/>
      <c r="MIY98"/>
      <c r="MIZ98"/>
      <c r="MJA98"/>
      <c r="MJB98"/>
      <c r="MJC98"/>
      <c r="MJD98"/>
      <c r="MJE98"/>
      <c r="MJF98"/>
      <c r="MJG98"/>
      <c r="MJH98"/>
      <c r="MJI98"/>
      <c r="MJJ98"/>
      <c r="MJK98"/>
      <c r="MJL98"/>
      <c r="MJM98"/>
      <c r="MJN98"/>
      <c r="MJO98"/>
      <c r="MJP98"/>
      <c r="MJQ98"/>
      <c r="MJR98"/>
      <c r="MJS98"/>
      <c r="MJT98"/>
      <c r="MJU98"/>
      <c r="MJV98"/>
      <c r="MJW98"/>
      <c r="MJX98"/>
      <c r="MJY98"/>
      <c r="MJZ98"/>
      <c r="MKA98"/>
      <c r="MKB98"/>
      <c r="MKC98"/>
      <c r="MKD98"/>
      <c r="MKE98"/>
      <c r="MKF98"/>
      <c r="MKG98"/>
      <c r="MKH98"/>
      <c r="MKI98"/>
      <c r="MKJ98"/>
      <c r="MKK98"/>
      <c r="MKL98"/>
      <c r="MKM98"/>
      <c r="MKN98"/>
      <c r="MKO98"/>
      <c r="MKP98"/>
      <c r="MKQ98"/>
      <c r="MKR98"/>
      <c r="MKS98"/>
      <c r="MKT98"/>
      <c r="MKU98"/>
      <c r="MKV98"/>
      <c r="MKW98"/>
      <c r="MKX98"/>
      <c r="MKY98"/>
      <c r="MKZ98"/>
      <c r="MLA98"/>
      <c r="MLB98"/>
      <c r="MLC98"/>
      <c r="MLD98"/>
      <c r="MLE98"/>
      <c r="MLF98"/>
      <c r="MLG98"/>
      <c r="MLH98"/>
      <c r="MLI98"/>
      <c r="MLJ98"/>
      <c r="MLK98"/>
      <c r="MLL98"/>
      <c r="MLM98"/>
      <c r="MLN98"/>
      <c r="MLO98"/>
      <c r="MLP98"/>
      <c r="MLQ98"/>
      <c r="MLR98"/>
      <c r="MLS98"/>
      <c r="MLT98"/>
      <c r="MLU98"/>
      <c r="MLV98"/>
      <c r="MLW98"/>
      <c r="MLX98"/>
      <c r="MLY98"/>
      <c r="MLZ98"/>
      <c r="MMA98"/>
      <c r="MMB98"/>
      <c r="MMC98"/>
      <c r="MMD98"/>
      <c r="MME98"/>
      <c r="MMF98"/>
      <c r="MMG98"/>
      <c r="MMH98"/>
      <c r="MMI98"/>
      <c r="MMJ98"/>
      <c r="MMK98"/>
      <c r="MML98"/>
      <c r="MMM98"/>
      <c r="MMN98"/>
      <c r="MMO98"/>
      <c r="MMP98"/>
      <c r="MMQ98"/>
      <c r="MMR98"/>
      <c r="MMS98"/>
      <c r="MMT98"/>
      <c r="MMU98"/>
      <c r="MMV98"/>
      <c r="MMW98"/>
      <c r="MMX98"/>
      <c r="MMY98"/>
      <c r="MMZ98"/>
      <c r="MNA98"/>
      <c r="MNB98"/>
      <c r="MNC98"/>
      <c r="MND98"/>
      <c r="MNE98"/>
      <c r="MNF98"/>
      <c r="MNG98"/>
      <c r="MNH98"/>
      <c r="MNI98"/>
      <c r="MNJ98"/>
      <c r="MNK98"/>
      <c r="MNL98"/>
      <c r="MNM98"/>
      <c r="MNN98"/>
      <c r="MNO98"/>
      <c r="MNP98"/>
      <c r="MNQ98"/>
      <c r="MNR98"/>
      <c r="MNS98"/>
      <c r="MNT98"/>
      <c r="MNU98"/>
      <c r="MNV98"/>
      <c r="MNW98"/>
      <c r="MNX98"/>
      <c r="MNY98"/>
      <c r="MNZ98"/>
      <c r="MOA98"/>
      <c r="MOB98"/>
      <c r="MOC98"/>
      <c r="MOD98"/>
      <c r="MOE98"/>
      <c r="MOF98"/>
      <c r="MOG98"/>
      <c r="MOH98"/>
      <c r="MOI98"/>
      <c r="MOJ98"/>
      <c r="MOK98"/>
      <c r="MOL98"/>
      <c r="MOM98"/>
      <c r="MON98"/>
      <c r="MOO98"/>
      <c r="MOP98"/>
      <c r="MOQ98"/>
      <c r="MOR98"/>
      <c r="MOS98"/>
      <c r="MOT98"/>
      <c r="MOU98"/>
      <c r="MOV98"/>
      <c r="MOW98"/>
      <c r="MOX98"/>
      <c r="MOY98"/>
      <c r="MOZ98"/>
      <c r="MPA98"/>
      <c r="MPB98"/>
      <c r="MPC98"/>
      <c r="MPD98"/>
      <c r="MPE98"/>
      <c r="MPF98"/>
      <c r="MPG98"/>
      <c r="MPH98"/>
      <c r="MPI98"/>
      <c r="MPJ98"/>
      <c r="MPK98"/>
      <c r="MPL98"/>
      <c r="MPM98"/>
      <c r="MPN98"/>
      <c r="MPO98"/>
      <c r="MPP98"/>
      <c r="MPQ98"/>
      <c r="MPR98"/>
      <c r="MPS98"/>
      <c r="MPT98"/>
      <c r="MPU98"/>
      <c r="MPV98"/>
      <c r="MPW98"/>
      <c r="MPX98"/>
      <c r="MPY98"/>
      <c r="MPZ98"/>
      <c r="MQA98"/>
      <c r="MQB98"/>
      <c r="MQC98"/>
      <c r="MQD98"/>
      <c r="MQE98"/>
      <c r="MQF98"/>
      <c r="MQG98"/>
      <c r="MQH98"/>
      <c r="MQI98"/>
      <c r="MQJ98"/>
      <c r="MQK98"/>
      <c r="MQL98"/>
      <c r="MQM98"/>
      <c r="MQN98"/>
      <c r="MQO98"/>
      <c r="MQP98"/>
      <c r="MQQ98"/>
      <c r="MQR98"/>
      <c r="MQS98"/>
      <c r="MQT98"/>
      <c r="MQU98"/>
      <c r="MQV98"/>
      <c r="MQW98"/>
      <c r="MQX98"/>
      <c r="MQY98"/>
      <c r="MQZ98"/>
      <c r="MRA98"/>
      <c r="MRB98"/>
      <c r="MRC98"/>
      <c r="MRD98"/>
      <c r="MRE98"/>
      <c r="MRF98"/>
      <c r="MRG98"/>
      <c r="MRH98"/>
      <c r="MRI98"/>
      <c r="MRJ98"/>
      <c r="MRK98"/>
      <c r="MRL98"/>
      <c r="MRM98"/>
      <c r="MRN98"/>
      <c r="MRO98"/>
      <c r="MRP98"/>
      <c r="MRQ98"/>
      <c r="MRR98"/>
      <c r="MRS98"/>
      <c r="MRT98"/>
      <c r="MRU98"/>
      <c r="MRV98"/>
      <c r="MRW98"/>
      <c r="MRX98"/>
      <c r="MRY98"/>
      <c r="MRZ98"/>
      <c r="MSA98"/>
      <c r="MSB98"/>
      <c r="MSC98"/>
      <c r="MSD98"/>
      <c r="MSE98"/>
      <c r="MSF98"/>
      <c r="MSG98"/>
      <c r="MSH98"/>
      <c r="MSI98"/>
      <c r="MSJ98"/>
      <c r="MSK98"/>
      <c r="MSL98"/>
      <c r="MSM98"/>
      <c r="MSN98"/>
      <c r="MSO98"/>
      <c r="MSP98"/>
      <c r="MSQ98"/>
      <c r="MSR98"/>
      <c r="MSS98"/>
      <c r="MST98"/>
      <c r="MSU98"/>
      <c r="MSV98"/>
      <c r="MSW98"/>
      <c r="MSX98"/>
      <c r="MSY98"/>
      <c r="MSZ98"/>
      <c r="MTA98"/>
      <c r="MTB98"/>
      <c r="MTC98"/>
      <c r="MTD98"/>
      <c r="MTE98"/>
      <c r="MTF98"/>
      <c r="MTG98"/>
      <c r="MTH98"/>
      <c r="MTI98"/>
      <c r="MTJ98"/>
      <c r="MTK98"/>
      <c r="MTL98"/>
      <c r="MTM98"/>
      <c r="MTN98"/>
      <c r="MTO98"/>
      <c r="MTP98"/>
      <c r="MTQ98"/>
      <c r="MTR98"/>
      <c r="MTS98"/>
      <c r="MTT98"/>
      <c r="MTU98"/>
      <c r="MTV98"/>
      <c r="MTW98"/>
      <c r="MTX98"/>
      <c r="MTY98"/>
      <c r="MTZ98"/>
      <c r="MUA98"/>
      <c r="MUB98"/>
      <c r="MUC98"/>
      <c r="MUD98"/>
      <c r="MUE98"/>
      <c r="MUF98"/>
      <c r="MUG98"/>
      <c r="MUH98"/>
      <c r="MUI98"/>
      <c r="MUJ98"/>
      <c r="MUK98"/>
      <c r="MUL98"/>
      <c r="MUM98"/>
      <c r="MUN98"/>
      <c r="MUO98"/>
      <c r="MUP98"/>
      <c r="MUQ98"/>
      <c r="MUR98"/>
      <c r="MUS98"/>
      <c r="MUT98"/>
      <c r="MUU98"/>
      <c r="MUV98"/>
      <c r="MUW98"/>
      <c r="MUX98"/>
      <c r="MUY98"/>
      <c r="MUZ98"/>
      <c r="MVA98"/>
      <c r="MVB98"/>
      <c r="MVC98"/>
      <c r="MVD98"/>
      <c r="MVE98"/>
      <c r="MVF98"/>
      <c r="MVG98"/>
      <c r="MVH98"/>
      <c r="MVI98"/>
      <c r="MVJ98"/>
      <c r="MVK98"/>
      <c r="MVL98"/>
      <c r="MVM98"/>
      <c r="MVN98"/>
      <c r="MVO98"/>
      <c r="MVP98"/>
      <c r="MVQ98"/>
      <c r="MVR98"/>
      <c r="MVS98"/>
      <c r="MVT98"/>
      <c r="MVU98"/>
      <c r="MVV98"/>
      <c r="MVW98"/>
      <c r="MVX98"/>
      <c r="MVY98"/>
      <c r="MVZ98"/>
      <c r="MWA98"/>
      <c r="MWB98"/>
      <c r="MWC98"/>
      <c r="MWD98"/>
      <c r="MWE98"/>
      <c r="MWF98"/>
      <c r="MWG98"/>
      <c r="MWH98"/>
      <c r="MWI98"/>
      <c r="MWJ98"/>
      <c r="MWK98"/>
      <c r="MWL98"/>
      <c r="MWM98"/>
      <c r="MWN98"/>
      <c r="MWO98"/>
      <c r="MWP98"/>
      <c r="MWQ98"/>
      <c r="MWR98"/>
      <c r="MWS98"/>
      <c r="MWT98"/>
      <c r="MWU98"/>
      <c r="MWV98"/>
      <c r="MWW98"/>
      <c r="MWX98"/>
      <c r="MWY98"/>
      <c r="MWZ98"/>
      <c r="MXA98"/>
      <c r="MXB98"/>
      <c r="MXC98"/>
      <c r="MXD98"/>
      <c r="MXE98"/>
      <c r="MXF98"/>
      <c r="MXG98"/>
      <c r="MXH98"/>
      <c r="MXI98"/>
      <c r="MXJ98"/>
      <c r="MXK98"/>
      <c r="MXL98"/>
      <c r="MXM98"/>
      <c r="MXN98"/>
      <c r="MXO98"/>
      <c r="MXP98"/>
      <c r="MXQ98"/>
      <c r="MXR98"/>
      <c r="MXS98"/>
      <c r="MXT98"/>
      <c r="MXU98"/>
      <c r="MXV98"/>
      <c r="MXW98"/>
      <c r="MXX98"/>
      <c r="MXY98"/>
      <c r="MXZ98"/>
      <c r="MYA98"/>
      <c r="MYB98"/>
      <c r="MYC98"/>
      <c r="MYD98"/>
      <c r="MYE98"/>
      <c r="MYF98"/>
      <c r="MYG98"/>
      <c r="MYH98"/>
      <c r="MYI98"/>
      <c r="MYJ98"/>
      <c r="MYK98"/>
      <c r="MYL98"/>
      <c r="MYM98"/>
      <c r="MYN98"/>
      <c r="MYO98"/>
      <c r="MYP98"/>
      <c r="MYQ98"/>
      <c r="MYR98"/>
      <c r="MYS98"/>
      <c r="MYT98"/>
      <c r="MYU98"/>
      <c r="MYV98"/>
      <c r="MYW98"/>
      <c r="MYX98"/>
      <c r="MYY98"/>
      <c r="MYZ98"/>
      <c r="MZA98"/>
      <c r="MZB98"/>
      <c r="MZC98"/>
      <c r="MZD98"/>
      <c r="MZE98"/>
      <c r="MZF98"/>
      <c r="MZG98"/>
      <c r="MZH98"/>
      <c r="MZI98"/>
      <c r="MZJ98"/>
      <c r="MZK98"/>
      <c r="MZL98"/>
      <c r="MZM98"/>
      <c r="MZN98"/>
      <c r="MZO98"/>
      <c r="MZP98"/>
      <c r="MZQ98"/>
      <c r="MZR98"/>
      <c r="MZS98"/>
      <c r="MZT98"/>
      <c r="MZU98"/>
      <c r="MZV98"/>
      <c r="MZW98"/>
      <c r="MZX98"/>
      <c r="MZY98"/>
      <c r="MZZ98"/>
      <c r="NAA98"/>
      <c r="NAB98"/>
      <c r="NAC98"/>
      <c r="NAD98"/>
      <c r="NAE98"/>
      <c r="NAF98"/>
      <c r="NAG98"/>
      <c r="NAH98"/>
      <c r="NAI98"/>
      <c r="NAJ98"/>
      <c r="NAK98"/>
      <c r="NAL98"/>
      <c r="NAM98"/>
      <c r="NAN98"/>
      <c r="NAO98"/>
      <c r="NAP98"/>
      <c r="NAQ98"/>
      <c r="NAR98"/>
      <c r="NAS98"/>
      <c r="NAT98"/>
      <c r="NAU98"/>
      <c r="NAV98"/>
      <c r="NAW98"/>
      <c r="NAX98"/>
      <c r="NAY98"/>
      <c r="NAZ98"/>
      <c r="NBA98"/>
      <c r="NBB98"/>
      <c r="NBC98"/>
      <c r="NBD98"/>
      <c r="NBE98"/>
      <c r="NBF98"/>
      <c r="NBG98"/>
      <c r="NBH98"/>
      <c r="NBI98"/>
      <c r="NBJ98"/>
      <c r="NBK98"/>
      <c r="NBL98"/>
      <c r="NBM98"/>
      <c r="NBN98"/>
      <c r="NBO98"/>
      <c r="NBP98"/>
      <c r="NBQ98"/>
      <c r="NBR98"/>
      <c r="NBS98"/>
      <c r="NBT98"/>
      <c r="NBU98"/>
      <c r="NBV98"/>
      <c r="NBW98"/>
      <c r="NBX98"/>
      <c r="NBY98"/>
      <c r="NBZ98"/>
      <c r="NCA98"/>
      <c r="NCB98"/>
      <c r="NCC98"/>
      <c r="NCD98"/>
      <c r="NCE98"/>
      <c r="NCF98"/>
      <c r="NCG98"/>
      <c r="NCH98"/>
      <c r="NCI98"/>
      <c r="NCJ98"/>
      <c r="NCK98"/>
      <c r="NCL98"/>
      <c r="NCM98"/>
      <c r="NCN98"/>
      <c r="NCO98"/>
      <c r="NCP98"/>
      <c r="NCQ98"/>
      <c r="NCR98"/>
      <c r="NCS98"/>
      <c r="NCT98"/>
      <c r="NCU98"/>
      <c r="NCV98"/>
      <c r="NCW98"/>
      <c r="NCX98"/>
      <c r="NCY98"/>
      <c r="NCZ98"/>
      <c r="NDA98"/>
      <c r="NDB98"/>
      <c r="NDC98"/>
      <c r="NDD98"/>
      <c r="NDE98"/>
      <c r="NDF98"/>
      <c r="NDG98"/>
      <c r="NDH98"/>
      <c r="NDI98"/>
      <c r="NDJ98"/>
      <c r="NDK98"/>
      <c r="NDL98"/>
      <c r="NDM98"/>
      <c r="NDN98"/>
      <c r="NDO98"/>
      <c r="NDP98"/>
      <c r="NDQ98"/>
      <c r="NDR98"/>
      <c r="NDS98"/>
      <c r="NDT98"/>
      <c r="NDU98"/>
      <c r="NDV98"/>
      <c r="NDW98"/>
      <c r="NDX98"/>
      <c r="NDY98"/>
      <c r="NDZ98"/>
      <c r="NEA98"/>
      <c r="NEB98"/>
      <c r="NEC98"/>
      <c r="NED98"/>
      <c r="NEE98"/>
      <c r="NEF98"/>
      <c r="NEG98"/>
      <c r="NEH98"/>
      <c r="NEI98"/>
      <c r="NEJ98"/>
      <c r="NEK98"/>
      <c r="NEL98"/>
      <c r="NEM98"/>
      <c r="NEN98"/>
      <c r="NEO98"/>
      <c r="NEP98"/>
      <c r="NEQ98"/>
      <c r="NER98"/>
      <c r="NES98"/>
      <c r="NET98"/>
      <c r="NEU98"/>
      <c r="NEV98"/>
      <c r="NEW98"/>
      <c r="NEX98"/>
      <c r="NEY98"/>
      <c r="NEZ98"/>
      <c r="NFA98"/>
      <c r="NFB98"/>
      <c r="NFC98"/>
      <c r="NFD98"/>
      <c r="NFE98"/>
      <c r="NFF98"/>
      <c r="NFG98"/>
      <c r="NFH98"/>
      <c r="NFI98"/>
      <c r="NFJ98"/>
      <c r="NFK98"/>
      <c r="NFL98"/>
      <c r="NFM98"/>
      <c r="NFN98"/>
      <c r="NFO98"/>
      <c r="NFP98"/>
      <c r="NFQ98"/>
      <c r="NFR98"/>
      <c r="NFS98"/>
      <c r="NFT98"/>
      <c r="NFU98"/>
      <c r="NFV98"/>
      <c r="NFW98"/>
      <c r="NFX98"/>
      <c r="NFY98"/>
      <c r="NFZ98"/>
      <c r="NGA98"/>
      <c r="NGB98"/>
      <c r="NGC98"/>
      <c r="NGD98"/>
      <c r="NGE98"/>
      <c r="NGF98"/>
      <c r="NGG98"/>
      <c r="NGH98"/>
      <c r="NGI98"/>
      <c r="NGJ98"/>
      <c r="NGK98"/>
      <c r="NGL98"/>
      <c r="NGM98"/>
      <c r="NGN98"/>
      <c r="NGO98"/>
      <c r="NGP98"/>
      <c r="NGQ98"/>
      <c r="NGR98"/>
      <c r="NGS98"/>
      <c r="NGT98"/>
      <c r="NGU98"/>
      <c r="NGV98"/>
      <c r="NGW98"/>
      <c r="NGX98"/>
      <c r="NGY98"/>
      <c r="NGZ98"/>
      <c r="NHA98"/>
      <c r="NHB98"/>
      <c r="NHC98"/>
      <c r="NHD98"/>
      <c r="NHE98"/>
      <c r="NHF98"/>
      <c r="NHG98"/>
      <c r="NHH98"/>
      <c r="NHI98"/>
      <c r="NHJ98"/>
      <c r="NHK98"/>
      <c r="NHL98"/>
      <c r="NHM98"/>
      <c r="NHN98"/>
      <c r="NHO98"/>
      <c r="NHP98"/>
      <c r="NHQ98"/>
      <c r="NHR98"/>
      <c r="NHS98"/>
      <c r="NHT98"/>
      <c r="NHU98"/>
      <c r="NHV98"/>
      <c r="NHW98"/>
      <c r="NHX98"/>
      <c r="NHY98"/>
      <c r="NHZ98"/>
      <c r="NIA98"/>
      <c r="NIB98"/>
      <c r="NIC98"/>
      <c r="NID98"/>
      <c r="NIE98"/>
      <c r="NIF98"/>
      <c r="NIG98"/>
      <c r="NIH98"/>
      <c r="NII98"/>
      <c r="NIJ98"/>
      <c r="NIK98"/>
      <c r="NIL98"/>
      <c r="NIM98"/>
      <c r="NIN98"/>
      <c r="NIO98"/>
      <c r="NIP98"/>
      <c r="NIQ98"/>
      <c r="NIR98"/>
      <c r="NIS98"/>
      <c r="NIT98"/>
      <c r="NIU98"/>
      <c r="NIV98"/>
      <c r="NIW98"/>
      <c r="NIX98"/>
      <c r="NIY98"/>
      <c r="NIZ98"/>
      <c r="NJA98"/>
      <c r="NJB98"/>
      <c r="NJC98"/>
      <c r="NJD98"/>
      <c r="NJE98"/>
      <c r="NJF98"/>
      <c r="NJG98"/>
      <c r="NJH98"/>
      <c r="NJI98"/>
      <c r="NJJ98"/>
      <c r="NJK98"/>
      <c r="NJL98"/>
      <c r="NJM98"/>
      <c r="NJN98"/>
      <c r="NJO98"/>
      <c r="NJP98"/>
      <c r="NJQ98"/>
      <c r="NJR98"/>
      <c r="NJS98"/>
      <c r="NJT98"/>
      <c r="NJU98"/>
      <c r="NJV98"/>
      <c r="NJW98"/>
      <c r="NJX98"/>
      <c r="NJY98"/>
      <c r="NJZ98"/>
      <c r="NKA98"/>
      <c r="NKB98"/>
      <c r="NKC98"/>
      <c r="NKD98"/>
      <c r="NKE98"/>
      <c r="NKF98"/>
      <c r="NKG98"/>
      <c r="NKH98"/>
      <c r="NKI98"/>
      <c r="NKJ98"/>
      <c r="NKK98"/>
      <c r="NKL98"/>
      <c r="NKM98"/>
      <c r="NKN98"/>
      <c r="NKO98"/>
      <c r="NKP98"/>
      <c r="NKQ98"/>
      <c r="NKR98"/>
      <c r="NKS98"/>
      <c r="NKT98"/>
      <c r="NKU98"/>
      <c r="NKV98"/>
      <c r="NKW98"/>
      <c r="NKX98"/>
      <c r="NKY98"/>
      <c r="NKZ98"/>
      <c r="NLA98"/>
      <c r="NLB98"/>
      <c r="NLC98"/>
      <c r="NLD98"/>
      <c r="NLE98"/>
      <c r="NLF98"/>
      <c r="NLG98"/>
      <c r="NLH98"/>
      <c r="NLI98"/>
      <c r="NLJ98"/>
      <c r="NLK98"/>
      <c r="NLL98"/>
      <c r="NLM98"/>
      <c r="NLN98"/>
      <c r="NLO98"/>
      <c r="NLP98"/>
      <c r="NLQ98"/>
      <c r="NLR98"/>
      <c r="NLS98"/>
      <c r="NLT98"/>
      <c r="NLU98"/>
      <c r="NLV98"/>
      <c r="NLW98"/>
      <c r="NLX98"/>
      <c r="NLY98"/>
      <c r="NLZ98"/>
      <c r="NMA98"/>
      <c r="NMB98"/>
      <c r="NMC98"/>
      <c r="NMD98"/>
      <c r="NME98"/>
      <c r="NMF98"/>
      <c r="NMG98"/>
      <c r="NMH98"/>
      <c r="NMI98"/>
      <c r="NMJ98"/>
      <c r="NMK98"/>
      <c r="NML98"/>
      <c r="NMM98"/>
      <c r="NMN98"/>
      <c r="NMO98"/>
      <c r="NMP98"/>
      <c r="NMQ98"/>
      <c r="NMR98"/>
      <c r="NMS98"/>
      <c r="NMT98"/>
      <c r="NMU98"/>
      <c r="NMV98"/>
      <c r="NMW98"/>
      <c r="NMX98"/>
      <c r="NMY98"/>
      <c r="NMZ98"/>
      <c r="NNA98"/>
      <c r="NNB98"/>
      <c r="NNC98"/>
      <c r="NND98"/>
      <c r="NNE98"/>
      <c r="NNF98"/>
      <c r="NNG98"/>
      <c r="NNH98"/>
      <c r="NNI98"/>
      <c r="NNJ98"/>
      <c r="NNK98"/>
      <c r="NNL98"/>
      <c r="NNM98"/>
      <c r="NNN98"/>
      <c r="NNO98"/>
      <c r="NNP98"/>
      <c r="NNQ98"/>
      <c r="NNR98"/>
      <c r="NNS98"/>
      <c r="NNT98"/>
      <c r="NNU98"/>
      <c r="NNV98"/>
      <c r="NNW98"/>
      <c r="NNX98"/>
      <c r="NNY98"/>
      <c r="NNZ98"/>
      <c r="NOA98"/>
      <c r="NOB98"/>
      <c r="NOC98"/>
      <c r="NOD98"/>
      <c r="NOE98"/>
      <c r="NOF98"/>
      <c r="NOG98"/>
      <c r="NOH98"/>
      <c r="NOI98"/>
      <c r="NOJ98"/>
      <c r="NOK98"/>
      <c r="NOL98"/>
      <c r="NOM98"/>
      <c r="NON98"/>
      <c r="NOO98"/>
      <c r="NOP98"/>
      <c r="NOQ98"/>
      <c r="NOR98"/>
      <c r="NOS98"/>
      <c r="NOT98"/>
      <c r="NOU98"/>
      <c r="NOV98"/>
      <c r="NOW98"/>
      <c r="NOX98"/>
      <c r="NOY98"/>
      <c r="NOZ98"/>
      <c r="NPA98"/>
      <c r="NPB98"/>
      <c r="NPC98"/>
      <c r="NPD98"/>
      <c r="NPE98"/>
      <c r="NPF98"/>
      <c r="NPG98"/>
      <c r="NPH98"/>
      <c r="NPI98"/>
      <c r="NPJ98"/>
      <c r="NPK98"/>
      <c r="NPL98"/>
      <c r="NPM98"/>
      <c r="NPN98"/>
      <c r="NPO98"/>
      <c r="NPP98"/>
      <c r="NPQ98"/>
      <c r="NPR98"/>
      <c r="NPS98"/>
      <c r="NPT98"/>
      <c r="NPU98"/>
      <c r="NPV98"/>
      <c r="NPW98"/>
      <c r="NPX98"/>
      <c r="NPY98"/>
      <c r="NPZ98"/>
      <c r="NQA98"/>
      <c r="NQB98"/>
      <c r="NQC98"/>
      <c r="NQD98"/>
      <c r="NQE98"/>
      <c r="NQF98"/>
      <c r="NQG98"/>
      <c r="NQH98"/>
      <c r="NQI98"/>
      <c r="NQJ98"/>
      <c r="NQK98"/>
      <c r="NQL98"/>
      <c r="NQM98"/>
      <c r="NQN98"/>
      <c r="NQO98"/>
      <c r="NQP98"/>
      <c r="NQQ98"/>
      <c r="NQR98"/>
      <c r="NQS98"/>
      <c r="NQT98"/>
      <c r="NQU98"/>
      <c r="NQV98"/>
      <c r="NQW98"/>
      <c r="NQX98"/>
      <c r="NQY98"/>
      <c r="NQZ98"/>
      <c r="NRA98"/>
      <c r="NRB98"/>
      <c r="NRC98"/>
      <c r="NRD98"/>
      <c r="NRE98"/>
      <c r="NRF98"/>
      <c r="NRG98"/>
      <c r="NRH98"/>
      <c r="NRI98"/>
      <c r="NRJ98"/>
      <c r="NRK98"/>
      <c r="NRL98"/>
      <c r="NRM98"/>
      <c r="NRN98"/>
      <c r="NRO98"/>
      <c r="NRP98"/>
      <c r="NRQ98"/>
      <c r="NRR98"/>
      <c r="NRS98"/>
      <c r="NRT98"/>
      <c r="NRU98"/>
      <c r="NRV98"/>
      <c r="NRW98"/>
      <c r="NRX98"/>
      <c r="NRY98"/>
      <c r="NRZ98"/>
      <c r="NSA98"/>
      <c r="NSB98"/>
      <c r="NSC98"/>
      <c r="NSD98"/>
      <c r="NSE98"/>
      <c r="NSF98"/>
      <c r="NSG98"/>
      <c r="NSH98"/>
      <c r="NSI98"/>
      <c r="NSJ98"/>
      <c r="NSK98"/>
      <c r="NSL98"/>
      <c r="NSM98"/>
      <c r="NSN98"/>
      <c r="NSO98"/>
      <c r="NSP98"/>
      <c r="NSQ98"/>
      <c r="NSR98"/>
      <c r="NSS98"/>
      <c r="NST98"/>
      <c r="NSU98"/>
      <c r="NSV98"/>
      <c r="NSW98"/>
      <c r="NSX98"/>
      <c r="NSY98"/>
      <c r="NSZ98"/>
      <c r="NTA98"/>
      <c r="NTB98"/>
      <c r="NTC98"/>
      <c r="NTD98"/>
      <c r="NTE98"/>
      <c r="NTF98"/>
      <c r="NTG98"/>
      <c r="NTH98"/>
      <c r="NTI98"/>
      <c r="NTJ98"/>
      <c r="NTK98"/>
      <c r="NTL98"/>
      <c r="NTM98"/>
      <c r="NTN98"/>
      <c r="NTO98"/>
      <c r="NTP98"/>
      <c r="NTQ98"/>
      <c r="NTR98"/>
      <c r="NTS98"/>
      <c r="NTT98"/>
      <c r="NTU98"/>
      <c r="NTV98"/>
      <c r="NTW98"/>
      <c r="NTX98"/>
      <c r="NTY98"/>
      <c r="NTZ98"/>
      <c r="NUA98"/>
      <c r="NUB98"/>
      <c r="NUC98"/>
      <c r="NUD98"/>
      <c r="NUE98"/>
      <c r="NUF98"/>
      <c r="NUG98"/>
      <c r="NUH98"/>
      <c r="NUI98"/>
      <c r="NUJ98"/>
      <c r="NUK98"/>
      <c r="NUL98"/>
      <c r="NUM98"/>
      <c r="NUN98"/>
      <c r="NUO98"/>
      <c r="NUP98"/>
      <c r="NUQ98"/>
      <c r="NUR98"/>
      <c r="NUS98"/>
      <c r="NUT98"/>
      <c r="NUU98"/>
      <c r="NUV98"/>
      <c r="NUW98"/>
      <c r="NUX98"/>
      <c r="NUY98"/>
      <c r="NUZ98"/>
      <c r="NVA98"/>
      <c r="NVB98"/>
      <c r="NVC98"/>
      <c r="NVD98"/>
      <c r="NVE98"/>
      <c r="NVF98"/>
      <c r="NVG98"/>
      <c r="NVH98"/>
      <c r="NVI98"/>
      <c r="NVJ98"/>
      <c r="NVK98"/>
      <c r="NVL98"/>
      <c r="NVM98"/>
      <c r="NVN98"/>
      <c r="NVO98"/>
      <c r="NVP98"/>
      <c r="NVQ98"/>
      <c r="NVR98"/>
      <c r="NVS98"/>
      <c r="NVT98"/>
      <c r="NVU98"/>
      <c r="NVV98"/>
      <c r="NVW98"/>
      <c r="NVX98"/>
      <c r="NVY98"/>
      <c r="NVZ98"/>
      <c r="NWA98"/>
      <c r="NWB98"/>
      <c r="NWC98"/>
      <c r="NWD98"/>
      <c r="NWE98"/>
      <c r="NWF98"/>
      <c r="NWG98"/>
      <c r="NWH98"/>
      <c r="NWI98"/>
      <c r="NWJ98"/>
      <c r="NWK98"/>
      <c r="NWL98"/>
      <c r="NWM98"/>
      <c r="NWN98"/>
      <c r="NWO98"/>
      <c r="NWP98"/>
      <c r="NWQ98"/>
      <c r="NWR98"/>
      <c r="NWS98"/>
      <c r="NWT98"/>
      <c r="NWU98"/>
      <c r="NWV98"/>
      <c r="NWW98"/>
      <c r="NWX98"/>
      <c r="NWY98"/>
      <c r="NWZ98"/>
      <c r="NXA98"/>
      <c r="NXB98"/>
      <c r="NXC98"/>
      <c r="NXD98"/>
      <c r="NXE98"/>
      <c r="NXF98"/>
      <c r="NXG98"/>
      <c r="NXH98"/>
      <c r="NXI98"/>
      <c r="NXJ98"/>
      <c r="NXK98"/>
      <c r="NXL98"/>
      <c r="NXM98"/>
      <c r="NXN98"/>
      <c r="NXO98"/>
      <c r="NXP98"/>
      <c r="NXQ98"/>
      <c r="NXR98"/>
      <c r="NXS98"/>
      <c r="NXT98"/>
      <c r="NXU98"/>
      <c r="NXV98"/>
      <c r="NXW98"/>
      <c r="NXX98"/>
      <c r="NXY98"/>
      <c r="NXZ98"/>
      <c r="NYA98"/>
      <c r="NYB98"/>
      <c r="NYC98"/>
      <c r="NYD98"/>
      <c r="NYE98"/>
      <c r="NYF98"/>
      <c r="NYG98"/>
      <c r="NYH98"/>
      <c r="NYI98"/>
      <c r="NYJ98"/>
      <c r="NYK98"/>
      <c r="NYL98"/>
      <c r="NYM98"/>
      <c r="NYN98"/>
      <c r="NYO98"/>
      <c r="NYP98"/>
      <c r="NYQ98"/>
      <c r="NYR98"/>
      <c r="NYS98"/>
      <c r="NYT98"/>
      <c r="NYU98"/>
      <c r="NYV98"/>
      <c r="NYW98"/>
      <c r="NYX98"/>
      <c r="NYY98"/>
      <c r="NYZ98"/>
      <c r="NZA98"/>
      <c r="NZB98"/>
      <c r="NZC98"/>
      <c r="NZD98"/>
      <c r="NZE98"/>
      <c r="NZF98"/>
      <c r="NZG98"/>
      <c r="NZH98"/>
      <c r="NZI98"/>
      <c r="NZJ98"/>
      <c r="NZK98"/>
      <c r="NZL98"/>
      <c r="NZM98"/>
      <c r="NZN98"/>
      <c r="NZO98"/>
      <c r="NZP98"/>
      <c r="NZQ98"/>
      <c r="NZR98"/>
      <c r="NZS98"/>
      <c r="NZT98"/>
      <c r="NZU98"/>
      <c r="NZV98"/>
      <c r="NZW98"/>
      <c r="NZX98"/>
      <c r="NZY98"/>
      <c r="NZZ98"/>
      <c r="OAA98"/>
      <c r="OAB98"/>
      <c r="OAC98"/>
      <c r="OAD98"/>
      <c r="OAE98"/>
      <c r="OAF98"/>
      <c r="OAG98"/>
      <c r="OAH98"/>
      <c r="OAI98"/>
      <c r="OAJ98"/>
      <c r="OAK98"/>
      <c r="OAL98"/>
      <c r="OAM98"/>
      <c r="OAN98"/>
      <c r="OAO98"/>
      <c r="OAP98"/>
      <c r="OAQ98"/>
      <c r="OAR98"/>
      <c r="OAS98"/>
      <c r="OAT98"/>
      <c r="OAU98"/>
      <c r="OAV98"/>
      <c r="OAW98"/>
      <c r="OAX98"/>
      <c r="OAY98"/>
      <c r="OAZ98"/>
      <c r="OBA98"/>
      <c r="OBB98"/>
      <c r="OBC98"/>
      <c r="OBD98"/>
      <c r="OBE98"/>
      <c r="OBF98"/>
      <c r="OBG98"/>
      <c r="OBH98"/>
      <c r="OBI98"/>
      <c r="OBJ98"/>
      <c r="OBK98"/>
      <c r="OBL98"/>
      <c r="OBM98"/>
      <c r="OBN98"/>
      <c r="OBO98"/>
      <c r="OBP98"/>
      <c r="OBQ98"/>
      <c r="OBR98"/>
      <c r="OBS98"/>
      <c r="OBT98"/>
      <c r="OBU98"/>
      <c r="OBV98"/>
      <c r="OBW98"/>
      <c r="OBX98"/>
      <c r="OBY98"/>
      <c r="OBZ98"/>
      <c r="OCA98"/>
      <c r="OCB98"/>
      <c r="OCC98"/>
      <c r="OCD98"/>
      <c r="OCE98"/>
      <c r="OCF98"/>
      <c r="OCG98"/>
      <c r="OCH98"/>
      <c r="OCI98"/>
      <c r="OCJ98"/>
      <c r="OCK98"/>
      <c r="OCL98"/>
      <c r="OCM98"/>
      <c r="OCN98"/>
      <c r="OCO98"/>
      <c r="OCP98"/>
      <c r="OCQ98"/>
      <c r="OCR98"/>
      <c r="OCS98"/>
      <c r="OCT98"/>
      <c r="OCU98"/>
      <c r="OCV98"/>
      <c r="OCW98"/>
      <c r="OCX98"/>
      <c r="OCY98"/>
      <c r="OCZ98"/>
      <c r="ODA98"/>
      <c r="ODB98"/>
      <c r="ODC98"/>
      <c r="ODD98"/>
      <c r="ODE98"/>
      <c r="ODF98"/>
      <c r="ODG98"/>
      <c r="ODH98"/>
      <c r="ODI98"/>
      <c r="ODJ98"/>
      <c r="ODK98"/>
      <c r="ODL98"/>
      <c r="ODM98"/>
      <c r="ODN98"/>
      <c r="ODO98"/>
      <c r="ODP98"/>
      <c r="ODQ98"/>
      <c r="ODR98"/>
      <c r="ODS98"/>
      <c r="ODT98"/>
      <c r="ODU98"/>
      <c r="ODV98"/>
      <c r="ODW98"/>
      <c r="ODX98"/>
      <c r="ODY98"/>
      <c r="ODZ98"/>
      <c r="OEA98"/>
      <c r="OEB98"/>
      <c r="OEC98"/>
      <c r="OED98"/>
      <c r="OEE98"/>
      <c r="OEF98"/>
      <c r="OEG98"/>
      <c r="OEH98"/>
      <c r="OEI98"/>
      <c r="OEJ98"/>
      <c r="OEK98"/>
      <c r="OEL98"/>
      <c r="OEM98"/>
      <c r="OEN98"/>
      <c r="OEO98"/>
      <c r="OEP98"/>
      <c r="OEQ98"/>
      <c r="OER98"/>
      <c r="OES98"/>
      <c r="OET98"/>
      <c r="OEU98"/>
      <c r="OEV98"/>
      <c r="OEW98"/>
      <c r="OEX98"/>
      <c r="OEY98"/>
      <c r="OEZ98"/>
      <c r="OFA98"/>
      <c r="OFB98"/>
      <c r="OFC98"/>
      <c r="OFD98"/>
      <c r="OFE98"/>
      <c r="OFF98"/>
      <c r="OFG98"/>
      <c r="OFH98"/>
      <c r="OFI98"/>
      <c r="OFJ98"/>
      <c r="OFK98"/>
      <c r="OFL98"/>
      <c r="OFM98"/>
      <c r="OFN98"/>
      <c r="OFO98"/>
      <c r="OFP98"/>
      <c r="OFQ98"/>
      <c r="OFR98"/>
      <c r="OFS98"/>
      <c r="OFT98"/>
      <c r="OFU98"/>
      <c r="OFV98"/>
      <c r="OFW98"/>
      <c r="OFX98"/>
      <c r="OFY98"/>
      <c r="OFZ98"/>
      <c r="OGA98"/>
      <c r="OGB98"/>
      <c r="OGC98"/>
      <c r="OGD98"/>
      <c r="OGE98"/>
      <c r="OGF98"/>
      <c r="OGG98"/>
      <c r="OGH98"/>
      <c r="OGI98"/>
      <c r="OGJ98"/>
      <c r="OGK98"/>
      <c r="OGL98"/>
      <c r="OGM98"/>
      <c r="OGN98"/>
      <c r="OGO98"/>
      <c r="OGP98"/>
      <c r="OGQ98"/>
      <c r="OGR98"/>
      <c r="OGS98"/>
      <c r="OGT98"/>
      <c r="OGU98"/>
      <c r="OGV98"/>
      <c r="OGW98"/>
      <c r="OGX98"/>
      <c r="OGY98"/>
      <c r="OGZ98"/>
      <c r="OHA98"/>
      <c r="OHB98"/>
      <c r="OHC98"/>
      <c r="OHD98"/>
      <c r="OHE98"/>
      <c r="OHF98"/>
      <c r="OHG98"/>
      <c r="OHH98"/>
      <c r="OHI98"/>
      <c r="OHJ98"/>
      <c r="OHK98"/>
      <c r="OHL98"/>
      <c r="OHM98"/>
      <c r="OHN98"/>
      <c r="OHO98"/>
      <c r="OHP98"/>
      <c r="OHQ98"/>
      <c r="OHR98"/>
      <c r="OHS98"/>
      <c r="OHT98"/>
      <c r="OHU98"/>
      <c r="OHV98"/>
      <c r="OHW98"/>
      <c r="OHX98"/>
      <c r="OHY98"/>
      <c r="OHZ98"/>
      <c r="OIA98"/>
      <c r="OIB98"/>
      <c r="OIC98"/>
      <c r="OID98"/>
      <c r="OIE98"/>
      <c r="OIF98"/>
      <c r="OIG98"/>
      <c r="OIH98"/>
      <c r="OII98"/>
      <c r="OIJ98"/>
      <c r="OIK98"/>
      <c r="OIL98"/>
      <c r="OIM98"/>
      <c r="OIN98"/>
      <c r="OIO98"/>
      <c r="OIP98"/>
      <c r="OIQ98"/>
      <c r="OIR98"/>
      <c r="OIS98"/>
      <c r="OIT98"/>
      <c r="OIU98"/>
      <c r="OIV98"/>
      <c r="OIW98"/>
      <c r="OIX98"/>
      <c r="OIY98"/>
      <c r="OIZ98"/>
      <c r="OJA98"/>
      <c r="OJB98"/>
      <c r="OJC98"/>
      <c r="OJD98"/>
      <c r="OJE98"/>
      <c r="OJF98"/>
      <c r="OJG98"/>
      <c r="OJH98"/>
      <c r="OJI98"/>
      <c r="OJJ98"/>
      <c r="OJK98"/>
      <c r="OJL98"/>
      <c r="OJM98"/>
      <c r="OJN98"/>
      <c r="OJO98"/>
      <c r="OJP98"/>
      <c r="OJQ98"/>
      <c r="OJR98"/>
      <c r="OJS98"/>
      <c r="OJT98"/>
      <c r="OJU98"/>
      <c r="OJV98"/>
      <c r="OJW98"/>
      <c r="OJX98"/>
      <c r="OJY98"/>
      <c r="OJZ98"/>
      <c r="OKA98"/>
      <c r="OKB98"/>
      <c r="OKC98"/>
      <c r="OKD98"/>
      <c r="OKE98"/>
      <c r="OKF98"/>
      <c r="OKG98"/>
      <c r="OKH98"/>
      <c r="OKI98"/>
      <c r="OKJ98"/>
      <c r="OKK98"/>
      <c r="OKL98"/>
      <c r="OKM98"/>
      <c r="OKN98"/>
      <c r="OKO98"/>
      <c r="OKP98"/>
      <c r="OKQ98"/>
      <c r="OKR98"/>
      <c r="OKS98"/>
      <c r="OKT98"/>
      <c r="OKU98"/>
      <c r="OKV98"/>
      <c r="OKW98"/>
      <c r="OKX98"/>
      <c r="OKY98"/>
      <c r="OKZ98"/>
      <c r="OLA98"/>
      <c r="OLB98"/>
      <c r="OLC98"/>
      <c r="OLD98"/>
      <c r="OLE98"/>
      <c r="OLF98"/>
      <c r="OLG98"/>
      <c r="OLH98"/>
      <c r="OLI98"/>
      <c r="OLJ98"/>
      <c r="OLK98"/>
      <c r="OLL98"/>
      <c r="OLM98"/>
      <c r="OLN98"/>
      <c r="OLO98"/>
      <c r="OLP98"/>
      <c r="OLQ98"/>
      <c r="OLR98"/>
      <c r="OLS98"/>
      <c r="OLT98"/>
      <c r="OLU98"/>
      <c r="OLV98"/>
      <c r="OLW98"/>
      <c r="OLX98"/>
      <c r="OLY98"/>
      <c r="OLZ98"/>
      <c r="OMA98"/>
      <c r="OMB98"/>
      <c r="OMC98"/>
      <c r="OMD98"/>
      <c r="OME98"/>
      <c r="OMF98"/>
      <c r="OMG98"/>
      <c r="OMH98"/>
      <c r="OMI98"/>
      <c r="OMJ98"/>
      <c r="OMK98"/>
      <c r="OML98"/>
      <c r="OMM98"/>
      <c r="OMN98"/>
      <c r="OMO98"/>
      <c r="OMP98"/>
      <c r="OMQ98"/>
      <c r="OMR98"/>
      <c r="OMS98"/>
      <c r="OMT98"/>
      <c r="OMU98"/>
      <c r="OMV98"/>
      <c r="OMW98"/>
      <c r="OMX98"/>
      <c r="OMY98"/>
      <c r="OMZ98"/>
      <c r="ONA98"/>
      <c r="ONB98"/>
      <c r="ONC98"/>
      <c r="OND98"/>
      <c r="ONE98"/>
      <c r="ONF98"/>
      <c r="ONG98"/>
      <c r="ONH98"/>
      <c r="ONI98"/>
      <c r="ONJ98"/>
      <c r="ONK98"/>
      <c r="ONL98"/>
      <c r="ONM98"/>
      <c r="ONN98"/>
      <c r="ONO98"/>
      <c r="ONP98"/>
      <c r="ONQ98"/>
      <c r="ONR98"/>
      <c r="ONS98"/>
      <c r="ONT98"/>
      <c r="ONU98"/>
      <c r="ONV98"/>
      <c r="ONW98"/>
      <c r="ONX98"/>
      <c r="ONY98"/>
      <c r="ONZ98"/>
      <c r="OOA98"/>
      <c r="OOB98"/>
      <c r="OOC98"/>
      <c r="OOD98"/>
      <c r="OOE98"/>
      <c r="OOF98"/>
      <c r="OOG98"/>
      <c r="OOH98"/>
      <c r="OOI98"/>
      <c r="OOJ98"/>
      <c r="OOK98"/>
      <c r="OOL98"/>
      <c r="OOM98"/>
      <c r="OON98"/>
      <c r="OOO98"/>
      <c r="OOP98"/>
      <c r="OOQ98"/>
      <c r="OOR98"/>
      <c r="OOS98"/>
      <c r="OOT98"/>
      <c r="OOU98"/>
      <c r="OOV98"/>
      <c r="OOW98"/>
      <c r="OOX98"/>
      <c r="OOY98"/>
      <c r="OOZ98"/>
      <c r="OPA98"/>
      <c r="OPB98"/>
      <c r="OPC98"/>
      <c r="OPD98"/>
      <c r="OPE98"/>
      <c r="OPF98"/>
      <c r="OPG98"/>
      <c r="OPH98"/>
      <c r="OPI98"/>
      <c r="OPJ98"/>
      <c r="OPK98"/>
      <c r="OPL98"/>
      <c r="OPM98"/>
      <c r="OPN98"/>
      <c r="OPO98"/>
      <c r="OPP98"/>
      <c r="OPQ98"/>
      <c r="OPR98"/>
      <c r="OPS98"/>
      <c r="OPT98"/>
      <c r="OPU98"/>
      <c r="OPV98"/>
      <c r="OPW98"/>
      <c r="OPX98"/>
      <c r="OPY98"/>
      <c r="OPZ98"/>
      <c r="OQA98"/>
      <c r="OQB98"/>
      <c r="OQC98"/>
      <c r="OQD98"/>
      <c r="OQE98"/>
      <c r="OQF98"/>
      <c r="OQG98"/>
      <c r="OQH98"/>
      <c r="OQI98"/>
      <c r="OQJ98"/>
      <c r="OQK98"/>
      <c r="OQL98"/>
      <c r="OQM98"/>
      <c r="OQN98"/>
      <c r="OQO98"/>
      <c r="OQP98"/>
      <c r="OQQ98"/>
      <c r="OQR98"/>
      <c r="OQS98"/>
      <c r="OQT98"/>
      <c r="OQU98"/>
      <c r="OQV98"/>
      <c r="OQW98"/>
      <c r="OQX98"/>
      <c r="OQY98"/>
      <c r="OQZ98"/>
      <c r="ORA98"/>
      <c r="ORB98"/>
      <c r="ORC98"/>
      <c r="ORD98"/>
      <c r="ORE98"/>
      <c r="ORF98"/>
      <c r="ORG98"/>
      <c r="ORH98"/>
      <c r="ORI98"/>
      <c r="ORJ98"/>
      <c r="ORK98"/>
      <c r="ORL98"/>
      <c r="ORM98"/>
      <c r="ORN98"/>
      <c r="ORO98"/>
      <c r="ORP98"/>
      <c r="ORQ98"/>
      <c r="ORR98"/>
      <c r="ORS98"/>
      <c r="ORT98"/>
      <c r="ORU98"/>
      <c r="ORV98"/>
      <c r="ORW98"/>
      <c r="ORX98"/>
      <c r="ORY98"/>
      <c r="ORZ98"/>
      <c r="OSA98"/>
      <c r="OSB98"/>
      <c r="OSC98"/>
      <c r="OSD98"/>
      <c r="OSE98"/>
      <c r="OSF98"/>
      <c r="OSG98"/>
      <c r="OSH98"/>
      <c r="OSI98"/>
      <c r="OSJ98"/>
      <c r="OSK98"/>
      <c r="OSL98"/>
      <c r="OSM98"/>
      <c r="OSN98"/>
      <c r="OSO98"/>
      <c r="OSP98"/>
      <c r="OSQ98"/>
      <c r="OSR98"/>
      <c r="OSS98"/>
      <c r="OST98"/>
      <c r="OSU98"/>
      <c r="OSV98"/>
      <c r="OSW98"/>
      <c r="OSX98"/>
      <c r="OSY98"/>
      <c r="OSZ98"/>
      <c r="OTA98"/>
      <c r="OTB98"/>
      <c r="OTC98"/>
      <c r="OTD98"/>
      <c r="OTE98"/>
      <c r="OTF98"/>
      <c r="OTG98"/>
      <c r="OTH98"/>
      <c r="OTI98"/>
      <c r="OTJ98"/>
      <c r="OTK98"/>
      <c r="OTL98"/>
      <c r="OTM98"/>
      <c r="OTN98"/>
      <c r="OTO98"/>
      <c r="OTP98"/>
      <c r="OTQ98"/>
      <c r="OTR98"/>
      <c r="OTS98"/>
      <c r="OTT98"/>
      <c r="OTU98"/>
      <c r="OTV98"/>
      <c r="OTW98"/>
      <c r="OTX98"/>
      <c r="OTY98"/>
      <c r="OTZ98"/>
      <c r="OUA98"/>
      <c r="OUB98"/>
      <c r="OUC98"/>
      <c r="OUD98"/>
      <c r="OUE98"/>
      <c r="OUF98"/>
      <c r="OUG98"/>
      <c r="OUH98"/>
      <c r="OUI98"/>
      <c r="OUJ98"/>
      <c r="OUK98"/>
      <c r="OUL98"/>
      <c r="OUM98"/>
      <c r="OUN98"/>
      <c r="OUO98"/>
      <c r="OUP98"/>
      <c r="OUQ98"/>
      <c r="OUR98"/>
      <c r="OUS98"/>
      <c r="OUT98"/>
      <c r="OUU98"/>
      <c r="OUV98"/>
      <c r="OUW98"/>
      <c r="OUX98"/>
      <c r="OUY98"/>
      <c r="OUZ98"/>
      <c r="OVA98"/>
      <c r="OVB98"/>
      <c r="OVC98"/>
      <c r="OVD98"/>
      <c r="OVE98"/>
      <c r="OVF98"/>
      <c r="OVG98"/>
      <c r="OVH98"/>
      <c r="OVI98"/>
      <c r="OVJ98"/>
      <c r="OVK98"/>
      <c r="OVL98"/>
      <c r="OVM98"/>
      <c r="OVN98"/>
      <c r="OVO98"/>
      <c r="OVP98"/>
      <c r="OVQ98"/>
      <c r="OVR98"/>
      <c r="OVS98"/>
      <c r="OVT98"/>
      <c r="OVU98"/>
      <c r="OVV98"/>
      <c r="OVW98"/>
      <c r="OVX98"/>
      <c r="OVY98"/>
      <c r="OVZ98"/>
      <c r="OWA98"/>
      <c r="OWB98"/>
      <c r="OWC98"/>
      <c r="OWD98"/>
      <c r="OWE98"/>
      <c r="OWF98"/>
      <c r="OWG98"/>
      <c r="OWH98"/>
      <c r="OWI98"/>
      <c r="OWJ98"/>
      <c r="OWK98"/>
      <c r="OWL98"/>
      <c r="OWM98"/>
      <c r="OWN98"/>
      <c r="OWO98"/>
      <c r="OWP98"/>
      <c r="OWQ98"/>
      <c r="OWR98"/>
      <c r="OWS98"/>
      <c r="OWT98"/>
      <c r="OWU98"/>
      <c r="OWV98"/>
      <c r="OWW98"/>
      <c r="OWX98"/>
      <c r="OWY98"/>
      <c r="OWZ98"/>
      <c r="OXA98"/>
      <c r="OXB98"/>
      <c r="OXC98"/>
      <c r="OXD98"/>
      <c r="OXE98"/>
      <c r="OXF98"/>
      <c r="OXG98"/>
      <c r="OXH98"/>
      <c r="OXI98"/>
      <c r="OXJ98"/>
      <c r="OXK98"/>
      <c r="OXL98"/>
      <c r="OXM98"/>
      <c r="OXN98"/>
      <c r="OXO98"/>
      <c r="OXP98"/>
      <c r="OXQ98"/>
      <c r="OXR98"/>
      <c r="OXS98"/>
      <c r="OXT98"/>
      <c r="OXU98"/>
      <c r="OXV98"/>
      <c r="OXW98"/>
      <c r="OXX98"/>
      <c r="OXY98"/>
      <c r="OXZ98"/>
      <c r="OYA98"/>
      <c r="OYB98"/>
      <c r="OYC98"/>
      <c r="OYD98"/>
      <c r="OYE98"/>
      <c r="OYF98"/>
      <c r="OYG98"/>
      <c r="OYH98"/>
      <c r="OYI98"/>
      <c r="OYJ98"/>
      <c r="OYK98"/>
      <c r="OYL98"/>
      <c r="OYM98"/>
      <c r="OYN98"/>
      <c r="OYO98"/>
      <c r="OYP98"/>
      <c r="OYQ98"/>
      <c r="OYR98"/>
      <c r="OYS98"/>
      <c r="OYT98"/>
      <c r="OYU98"/>
      <c r="OYV98"/>
      <c r="OYW98"/>
      <c r="OYX98"/>
      <c r="OYY98"/>
      <c r="OYZ98"/>
      <c r="OZA98"/>
      <c r="OZB98"/>
      <c r="OZC98"/>
      <c r="OZD98"/>
      <c r="OZE98"/>
      <c r="OZF98"/>
      <c r="OZG98"/>
      <c r="OZH98"/>
      <c r="OZI98"/>
      <c r="OZJ98"/>
      <c r="OZK98"/>
      <c r="OZL98"/>
      <c r="OZM98"/>
      <c r="OZN98"/>
      <c r="OZO98"/>
      <c r="OZP98"/>
      <c r="OZQ98"/>
      <c r="OZR98"/>
      <c r="OZS98"/>
      <c r="OZT98"/>
      <c r="OZU98"/>
      <c r="OZV98"/>
      <c r="OZW98"/>
      <c r="OZX98"/>
      <c r="OZY98"/>
      <c r="OZZ98"/>
      <c r="PAA98"/>
      <c r="PAB98"/>
      <c r="PAC98"/>
      <c r="PAD98"/>
      <c r="PAE98"/>
      <c r="PAF98"/>
      <c r="PAG98"/>
      <c r="PAH98"/>
      <c r="PAI98"/>
      <c r="PAJ98"/>
      <c r="PAK98"/>
      <c r="PAL98"/>
      <c r="PAM98"/>
      <c r="PAN98"/>
      <c r="PAO98"/>
      <c r="PAP98"/>
      <c r="PAQ98"/>
      <c r="PAR98"/>
      <c r="PAS98"/>
      <c r="PAT98"/>
      <c r="PAU98"/>
      <c r="PAV98"/>
      <c r="PAW98"/>
      <c r="PAX98"/>
      <c r="PAY98"/>
      <c r="PAZ98"/>
      <c r="PBA98"/>
      <c r="PBB98"/>
      <c r="PBC98"/>
      <c r="PBD98"/>
      <c r="PBE98"/>
      <c r="PBF98"/>
      <c r="PBG98"/>
      <c r="PBH98"/>
      <c r="PBI98"/>
      <c r="PBJ98"/>
      <c r="PBK98"/>
      <c r="PBL98"/>
      <c r="PBM98"/>
      <c r="PBN98"/>
      <c r="PBO98"/>
      <c r="PBP98"/>
      <c r="PBQ98"/>
      <c r="PBR98"/>
      <c r="PBS98"/>
      <c r="PBT98"/>
      <c r="PBU98"/>
      <c r="PBV98"/>
      <c r="PBW98"/>
      <c r="PBX98"/>
      <c r="PBY98"/>
      <c r="PBZ98"/>
      <c r="PCA98"/>
      <c r="PCB98"/>
      <c r="PCC98"/>
      <c r="PCD98"/>
      <c r="PCE98"/>
      <c r="PCF98"/>
      <c r="PCG98"/>
      <c r="PCH98"/>
      <c r="PCI98"/>
      <c r="PCJ98"/>
      <c r="PCK98"/>
      <c r="PCL98"/>
      <c r="PCM98"/>
      <c r="PCN98"/>
      <c r="PCO98"/>
      <c r="PCP98"/>
      <c r="PCQ98"/>
      <c r="PCR98"/>
      <c r="PCS98"/>
      <c r="PCT98"/>
      <c r="PCU98"/>
      <c r="PCV98"/>
      <c r="PCW98"/>
      <c r="PCX98"/>
      <c r="PCY98"/>
      <c r="PCZ98"/>
      <c r="PDA98"/>
      <c r="PDB98"/>
      <c r="PDC98"/>
      <c r="PDD98"/>
      <c r="PDE98"/>
      <c r="PDF98"/>
      <c r="PDG98"/>
      <c r="PDH98"/>
      <c r="PDI98"/>
      <c r="PDJ98"/>
      <c r="PDK98"/>
      <c r="PDL98"/>
      <c r="PDM98"/>
      <c r="PDN98"/>
      <c r="PDO98"/>
      <c r="PDP98"/>
      <c r="PDQ98"/>
      <c r="PDR98"/>
      <c r="PDS98"/>
      <c r="PDT98"/>
      <c r="PDU98"/>
      <c r="PDV98"/>
      <c r="PDW98"/>
      <c r="PDX98"/>
      <c r="PDY98"/>
      <c r="PDZ98"/>
      <c r="PEA98"/>
      <c r="PEB98"/>
      <c r="PEC98"/>
      <c r="PED98"/>
      <c r="PEE98"/>
      <c r="PEF98"/>
      <c r="PEG98"/>
      <c r="PEH98"/>
      <c r="PEI98"/>
      <c r="PEJ98"/>
      <c r="PEK98"/>
      <c r="PEL98"/>
      <c r="PEM98"/>
      <c r="PEN98"/>
      <c r="PEO98"/>
      <c r="PEP98"/>
      <c r="PEQ98"/>
      <c r="PER98"/>
      <c r="PES98"/>
      <c r="PET98"/>
      <c r="PEU98"/>
      <c r="PEV98"/>
      <c r="PEW98"/>
      <c r="PEX98"/>
      <c r="PEY98"/>
      <c r="PEZ98"/>
      <c r="PFA98"/>
      <c r="PFB98"/>
      <c r="PFC98"/>
      <c r="PFD98"/>
      <c r="PFE98"/>
      <c r="PFF98"/>
      <c r="PFG98"/>
      <c r="PFH98"/>
      <c r="PFI98"/>
      <c r="PFJ98"/>
      <c r="PFK98"/>
      <c r="PFL98"/>
      <c r="PFM98"/>
      <c r="PFN98"/>
      <c r="PFO98"/>
      <c r="PFP98"/>
      <c r="PFQ98"/>
      <c r="PFR98"/>
      <c r="PFS98"/>
      <c r="PFT98"/>
      <c r="PFU98"/>
      <c r="PFV98"/>
      <c r="PFW98"/>
      <c r="PFX98"/>
      <c r="PFY98"/>
      <c r="PFZ98"/>
      <c r="PGA98"/>
      <c r="PGB98"/>
      <c r="PGC98"/>
      <c r="PGD98"/>
      <c r="PGE98"/>
      <c r="PGF98"/>
      <c r="PGG98"/>
      <c r="PGH98"/>
      <c r="PGI98"/>
      <c r="PGJ98"/>
      <c r="PGK98"/>
      <c r="PGL98"/>
      <c r="PGM98"/>
      <c r="PGN98"/>
      <c r="PGO98"/>
      <c r="PGP98"/>
      <c r="PGQ98"/>
      <c r="PGR98"/>
      <c r="PGS98"/>
      <c r="PGT98"/>
      <c r="PGU98"/>
      <c r="PGV98"/>
      <c r="PGW98"/>
      <c r="PGX98"/>
      <c r="PGY98"/>
      <c r="PGZ98"/>
      <c r="PHA98"/>
      <c r="PHB98"/>
      <c r="PHC98"/>
      <c r="PHD98"/>
      <c r="PHE98"/>
      <c r="PHF98"/>
      <c r="PHG98"/>
      <c r="PHH98"/>
      <c r="PHI98"/>
      <c r="PHJ98"/>
      <c r="PHK98"/>
      <c r="PHL98"/>
      <c r="PHM98"/>
      <c r="PHN98"/>
      <c r="PHO98"/>
      <c r="PHP98"/>
      <c r="PHQ98"/>
      <c r="PHR98"/>
      <c r="PHS98"/>
      <c r="PHT98"/>
      <c r="PHU98"/>
      <c r="PHV98"/>
      <c r="PHW98"/>
      <c r="PHX98"/>
      <c r="PHY98"/>
      <c r="PHZ98"/>
      <c r="PIA98"/>
      <c r="PIB98"/>
      <c r="PIC98"/>
      <c r="PID98"/>
      <c r="PIE98"/>
      <c r="PIF98"/>
      <c r="PIG98"/>
      <c r="PIH98"/>
      <c r="PII98"/>
      <c r="PIJ98"/>
      <c r="PIK98"/>
      <c r="PIL98"/>
      <c r="PIM98"/>
      <c r="PIN98"/>
      <c r="PIO98"/>
      <c r="PIP98"/>
      <c r="PIQ98"/>
      <c r="PIR98"/>
      <c r="PIS98"/>
      <c r="PIT98"/>
      <c r="PIU98"/>
      <c r="PIV98"/>
      <c r="PIW98"/>
      <c r="PIX98"/>
      <c r="PIY98"/>
      <c r="PIZ98"/>
      <c r="PJA98"/>
      <c r="PJB98"/>
      <c r="PJC98"/>
      <c r="PJD98"/>
      <c r="PJE98"/>
      <c r="PJF98"/>
      <c r="PJG98"/>
      <c r="PJH98"/>
      <c r="PJI98"/>
      <c r="PJJ98"/>
      <c r="PJK98"/>
      <c r="PJL98"/>
      <c r="PJM98"/>
      <c r="PJN98"/>
      <c r="PJO98"/>
      <c r="PJP98"/>
      <c r="PJQ98"/>
      <c r="PJR98"/>
      <c r="PJS98"/>
      <c r="PJT98"/>
      <c r="PJU98"/>
      <c r="PJV98"/>
      <c r="PJW98"/>
      <c r="PJX98"/>
      <c r="PJY98"/>
      <c r="PJZ98"/>
      <c r="PKA98"/>
      <c r="PKB98"/>
      <c r="PKC98"/>
      <c r="PKD98"/>
      <c r="PKE98"/>
      <c r="PKF98"/>
      <c r="PKG98"/>
      <c r="PKH98"/>
      <c r="PKI98"/>
      <c r="PKJ98"/>
      <c r="PKK98"/>
      <c r="PKL98"/>
      <c r="PKM98"/>
      <c r="PKN98"/>
      <c r="PKO98"/>
      <c r="PKP98"/>
      <c r="PKQ98"/>
      <c r="PKR98"/>
      <c r="PKS98"/>
      <c r="PKT98"/>
      <c r="PKU98"/>
      <c r="PKV98"/>
      <c r="PKW98"/>
      <c r="PKX98"/>
      <c r="PKY98"/>
      <c r="PKZ98"/>
      <c r="PLA98"/>
      <c r="PLB98"/>
      <c r="PLC98"/>
      <c r="PLD98"/>
      <c r="PLE98"/>
      <c r="PLF98"/>
      <c r="PLG98"/>
      <c r="PLH98"/>
      <c r="PLI98"/>
      <c r="PLJ98"/>
      <c r="PLK98"/>
      <c r="PLL98"/>
      <c r="PLM98"/>
      <c r="PLN98"/>
      <c r="PLO98"/>
      <c r="PLP98"/>
      <c r="PLQ98"/>
      <c r="PLR98"/>
      <c r="PLS98"/>
      <c r="PLT98"/>
      <c r="PLU98"/>
      <c r="PLV98"/>
      <c r="PLW98"/>
      <c r="PLX98"/>
      <c r="PLY98"/>
      <c r="PLZ98"/>
      <c r="PMA98"/>
      <c r="PMB98"/>
      <c r="PMC98"/>
      <c r="PMD98"/>
      <c r="PME98"/>
      <c r="PMF98"/>
      <c r="PMG98"/>
      <c r="PMH98"/>
      <c r="PMI98"/>
      <c r="PMJ98"/>
      <c r="PMK98"/>
      <c r="PML98"/>
      <c r="PMM98"/>
      <c r="PMN98"/>
      <c r="PMO98"/>
      <c r="PMP98"/>
      <c r="PMQ98"/>
      <c r="PMR98"/>
      <c r="PMS98"/>
      <c r="PMT98"/>
      <c r="PMU98"/>
      <c r="PMV98"/>
      <c r="PMW98"/>
      <c r="PMX98"/>
      <c r="PMY98"/>
      <c r="PMZ98"/>
      <c r="PNA98"/>
      <c r="PNB98"/>
      <c r="PNC98"/>
      <c r="PND98"/>
      <c r="PNE98"/>
      <c r="PNF98"/>
      <c r="PNG98"/>
      <c r="PNH98"/>
      <c r="PNI98"/>
      <c r="PNJ98"/>
      <c r="PNK98"/>
      <c r="PNL98"/>
      <c r="PNM98"/>
      <c r="PNN98"/>
      <c r="PNO98"/>
      <c r="PNP98"/>
      <c r="PNQ98"/>
      <c r="PNR98"/>
      <c r="PNS98"/>
      <c r="PNT98"/>
      <c r="PNU98"/>
      <c r="PNV98"/>
      <c r="PNW98"/>
      <c r="PNX98"/>
      <c r="PNY98"/>
      <c r="PNZ98"/>
      <c r="POA98"/>
      <c r="POB98"/>
      <c r="POC98"/>
      <c r="POD98"/>
      <c r="POE98"/>
      <c r="POF98"/>
      <c r="POG98"/>
      <c r="POH98"/>
      <c r="POI98"/>
      <c r="POJ98"/>
      <c r="POK98"/>
      <c r="POL98"/>
      <c r="POM98"/>
      <c r="PON98"/>
      <c r="POO98"/>
      <c r="POP98"/>
      <c r="POQ98"/>
      <c r="POR98"/>
      <c r="POS98"/>
      <c r="POT98"/>
      <c r="POU98"/>
      <c r="POV98"/>
      <c r="POW98"/>
      <c r="POX98"/>
      <c r="POY98"/>
      <c r="POZ98"/>
      <c r="PPA98"/>
      <c r="PPB98"/>
      <c r="PPC98"/>
      <c r="PPD98"/>
      <c r="PPE98"/>
      <c r="PPF98"/>
      <c r="PPG98"/>
      <c r="PPH98"/>
      <c r="PPI98"/>
      <c r="PPJ98"/>
      <c r="PPK98"/>
      <c r="PPL98"/>
      <c r="PPM98"/>
      <c r="PPN98"/>
      <c r="PPO98"/>
      <c r="PPP98"/>
      <c r="PPQ98"/>
      <c r="PPR98"/>
      <c r="PPS98"/>
      <c r="PPT98"/>
      <c r="PPU98"/>
      <c r="PPV98"/>
      <c r="PPW98"/>
      <c r="PPX98"/>
      <c r="PPY98"/>
      <c r="PPZ98"/>
      <c r="PQA98"/>
      <c r="PQB98"/>
      <c r="PQC98"/>
      <c r="PQD98"/>
      <c r="PQE98"/>
      <c r="PQF98"/>
      <c r="PQG98"/>
      <c r="PQH98"/>
      <c r="PQI98"/>
      <c r="PQJ98"/>
      <c r="PQK98"/>
      <c r="PQL98"/>
      <c r="PQM98"/>
      <c r="PQN98"/>
      <c r="PQO98"/>
      <c r="PQP98"/>
      <c r="PQQ98"/>
      <c r="PQR98"/>
      <c r="PQS98"/>
      <c r="PQT98"/>
      <c r="PQU98"/>
      <c r="PQV98"/>
      <c r="PQW98"/>
      <c r="PQX98"/>
      <c r="PQY98"/>
      <c r="PQZ98"/>
      <c r="PRA98"/>
      <c r="PRB98"/>
      <c r="PRC98"/>
      <c r="PRD98"/>
      <c r="PRE98"/>
      <c r="PRF98"/>
      <c r="PRG98"/>
      <c r="PRH98"/>
      <c r="PRI98"/>
      <c r="PRJ98"/>
      <c r="PRK98"/>
      <c r="PRL98"/>
      <c r="PRM98"/>
      <c r="PRN98"/>
      <c r="PRO98"/>
      <c r="PRP98"/>
      <c r="PRQ98"/>
      <c r="PRR98"/>
      <c r="PRS98"/>
      <c r="PRT98"/>
      <c r="PRU98"/>
      <c r="PRV98"/>
      <c r="PRW98"/>
      <c r="PRX98"/>
      <c r="PRY98"/>
      <c r="PRZ98"/>
      <c r="PSA98"/>
      <c r="PSB98"/>
      <c r="PSC98"/>
      <c r="PSD98"/>
      <c r="PSE98"/>
      <c r="PSF98"/>
      <c r="PSG98"/>
      <c r="PSH98"/>
      <c r="PSI98"/>
      <c r="PSJ98"/>
      <c r="PSK98"/>
      <c r="PSL98"/>
      <c r="PSM98"/>
      <c r="PSN98"/>
      <c r="PSO98"/>
      <c r="PSP98"/>
      <c r="PSQ98"/>
      <c r="PSR98"/>
      <c r="PSS98"/>
      <c r="PST98"/>
      <c r="PSU98"/>
      <c r="PSV98"/>
      <c r="PSW98"/>
      <c r="PSX98"/>
      <c r="PSY98"/>
      <c r="PSZ98"/>
      <c r="PTA98"/>
      <c r="PTB98"/>
      <c r="PTC98"/>
      <c r="PTD98"/>
      <c r="PTE98"/>
      <c r="PTF98"/>
      <c r="PTG98"/>
      <c r="PTH98"/>
      <c r="PTI98"/>
      <c r="PTJ98"/>
      <c r="PTK98"/>
      <c r="PTL98"/>
      <c r="PTM98"/>
      <c r="PTN98"/>
      <c r="PTO98"/>
      <c r="PTP98"/>
      <c r="PTQ98"/>
      <c r="PTR98"/>
      <c r="PTS98"/>
      <c r="PTT98"/>
      <c r="PTU98"/>
      <c r="PTV98"/>
      <c r="PTW98"/>
      <c r="PTX98"/>
      <c r="PTY98"/>
      <c r="PTZ98"/>
      <c r="PUA98"/>
      <c r="PUB98"/>
      <c r="PUC98"/>
      <c r="PUD98"/>
      <c r="PUE98"/>
      <c r="PUF98"/>
      <c r="PUG98"/>
      <c r="PUH98"/>
      <c r="PUI98"/>
      <c r="PUJ98"/>
      <c r="PUK98"/>
      <c r="PUL98"/>
      <c r="PUM98"/>
      <c r="PUN98"/>
      <c r="PUO98"/>
      <c r="PUP98"/>
      <c r="PUQ98"/>
      <c r="PUR98"/>
      <c r="PUS98"/>
      <c r="PUT98"/>
      <c r="PUU98"/>
      <c r="PUV98"/>
      <c r="PUW98"/>
      <c r="PUX98"/>
      <c r="PUY98"/>
      <c r="PUZ98"/>
      <c r="PVA98"/>
      <c r="PVB98"/>
      <c r="PVC98"/>
      <c r="PVD98"/>
      <c r="PVE98"/>
      <c r="PVF98"/>
      <c r="PVG98"/>
      <c r="PVH98"/>
      <c r="PVI98"/>
      <c r="PVJ98"/>
      <c r="PVK98"/>
      <c r="PVL98"/>
      <c r="PVM98"/>
      <c r="PVN98"/>
      <c r="PVO98"/>
      <c r="PVP98"/>
      <c r="PVQ98"/>
      <c r="PVR98"/>
      <c r="PVS98"/>
      <c r="PVT98"/>
      <c r="PVU98"/>
      <c r="PVV98"/>
      <c r="PVW98"/>
      <c r="PVX98"/>
      <c r="PVY98"/>
      <c r="PVZ98"/>
      <c r="PWA98"/>
      <c r="PWB98"/>
      <c r="PWC98"/>
      <c r="PWD98"/>
      <c r="PWE98"/>
      <c r="PWF98"/>
      <c r="PWG98"/>
      <c r="PWH98"/>
      <c r="PWI98"/>
      <c r="PWJ98"/>
      <c r="PWK98"/>
      <c r="PWL98"/>
      <c r="PWM98"/>
      <c r="PWN98"/>
      <c r="PWO98"/>
      <c r="PWP98"/>
      <c r="PWQ98"/>
      <c r="PWR98"/>
      <c r="PWS98"/>
      <c r="PWT98"/>
      <c r="PWU98"/>
      <c r="PWV98"/>
      <c r="PWW98"/>
      <c r="PWX98"/>
      <c r="PWY98"/>
      <c r="PWZ98"/>
      <c r="PXA98"/>
      <c r="PXB98"/>
      <c r="PXC98"/>
      <c r="PXD98"/>
      <c r="PXE98"/>
      <c r="PXF98"/>
      <c r="PXG98"/>
      <c r="PXH98"/>
      <c r="PXI98"/>
      <c r="PXJ98"/>
      <c r="PXK98"/>
      <c r="PXL98"/>
      <c r="PXM98"/>
      <c r="PXN98"/>
      <c r="PXO98"/>
      <c r="PXP98"/>
      <c r="PXQ98"/>
      <c r="PXR98"/>
      <c r="PXS98"/>
      <c r="PXT98"/>
      <c r="PXU98"/>
      <c r="PXV98"/>
      <c r="PXW98"/>
      <c r="PXX98"/>
      <c r="PXY98"/>
      <c r="PXZ98"/>
      <c r="PYA98"/>
      <c r="PYB98"/>
      <c r="PYC98"/>
      <c r="PYD98"/>
      <c r="PYE98"/>
      <c r="PYF98"/>
      <c r="PYG98"/>
      <c r="PYH98"/>
      <c r="PYI98"/>
      <c r="PYJ98"/>
      <c r="PYK98"/>
      <c r="PYL98"/>
      <c r="PYM98"/>
      <c r="PYN98"/>
      <c r="PYO98"/>
      <c r="PYP98"/>
      <c r="PYQ98"/>
      <c r="PYR98"/>
      <c r="PYS98"/>
      <c r="PYT98"/>
      <c r="PYU98"/>
      <c r="PYV98"/>
      <c r="PYW98"/>
      <c r="PYX98"/>
      <c r="PYY98"/>
      <c r="PYZ98"/>
      <c r="PZA98"/>
      <c r="PZB98"/>
      <c r="PZC98"/>
      <c r="PZD98"/>
      <c r="PZE98"/>
      <c r="PZF98"/>
      <c r="PZG98"/>
      <c r="PZH98"/>
      <c r="PZI98"/>
      <c r="PZJ98"/>
      <c r="PZK98"/>
      <c r="PZL98"/>
      <c r="PZM98"/>
      <c r="PZN98"/>
      <c r="PZO98"/>
      <c r="PZP98"/>
      <c r="PZQ98"/>
      <c r="PZR98"/>
      <c r="PZS98"/>
      <c r="PZT98"/>
      <c r="PZU98"/>
      <c r="PZV98"/>
      <c r="PZW98"/>
      <c r="PZX98"/>
      <c r="PZY98"/>
      <c r="PZZ98"/>
      <c r="QAA98"/>
      <c r="QAB98"/>
      <c r="QAC98"/>
      <c r="QAD98"/>
      <c r="QAE98"/>
      <c r="QAF98"/>
      <c r="QAG98"/>
      <c r="QAH98"/>
      <c r="QAI98"/>
      <c r="QAJ98"/>
      <c r="QAK98"/>
      <c r="QAL98"/>
      <c r="QAM98"/>
      <c r="QAN98"/>
      <c r="QAO98"/>
      <c r="QAP98"/>
      <c r="QAQ98"/>
      <c r="QAR98"/>
      <c r="QAS98"/>
      <c r="QAT98"/>
      <c r="QAU98"/>
      <c r="QAV98"/>
      <c r="QAW98"/>
      <c r="QAX98"/>
      <c r="QAY98"/>
      <c r="QAZ98"/>
      <c r="QBA98"/>
      <c r="QBB98"/>
      <c r="QBC98"/>
      <c r="QBD98"/>
      <c r="QBE98"/>
      <c r="QBF98"/>
      <c r="QBG98"/>
      <c r="QBH98"/>
      <c r="QBI98"/>
      <c r="QBJ98"/>
      <c r="QBK98"/>
      <c r="QBL98"/>
      <c r="QBM98"/>
      <c r="QBN98"/>
      <c r="QBO98"/>
      <c r="QBP98"/>
      <c r="QBQ98"/>
      <c r="QBR98"/>
      <c r="QBS98"/>
      <c r="QBT98"/>
      <c r="QBU98"/>
      <c r="QBV98"/>
      <c r="QBW98"/>
      <c r="QBX98"/>
      <c r="QBY98"/>
      <c r="QBZ98"/>
      <c r="QCA98"/>
      <c r="QCB98"/>
      <c r="QCC98"/>
      <c r="QCD98"/>
      <c r="QCE98"/>
      <c r="QCF98"/>
      <c r="QCG98"/>
      <c r="QCH98"/>
      <c r="QCI98"/>
      <c r="QCJ98"/>
      <c r="QCK98"/>
      <c r="QCL98"/>
      <c r="QCM98"/>
      <c r="QCN98"/>
      <c r="QCO98"/>
      <c r="QCP98"/>
      <c r="QCQ98"/>
      <c r="QCR98"/>
      <c r="QCS98"/>
      <c r="QCT98"/>
      <c r="QCU98"/>
      <c r="QCV98"/>
      <c r="QCW98"/>
      <c r="QCX98"/>
      <c r="QCY98"/>
      <c r="QCZ98"/>
      <c r="QDA98"/>
      <c r="QDB98"/>
      <c r="QDC98"/>
      <c r="QDD98"/>
      <c r="QDE98"/>
      <c r="QDF98"/>
      <c r="QDG98"/>
      <c r="QDH98"/>
      <c r="QDI98"/>
      <c r="QDJ98"/>
      <c r="QDK98"/>
      <c r="QDL98"/>
      <c r="QDM98"/>
      <c r="QDN98"/>
      <c r="QDO98"/>
      <c r="QDP98"/>
      <c r="QDQ98"/>
      <c r="QDR98"/>
      <c r="QDS98"/>
      <c r="QDT98"/>
      <c r="QDU98"/>
      <c r="QDV98"/>
      <c r="QDW98"/>
      <c r="QDX98"/>
      <c r="QDY98"/>
      <c r="QDZ98"/>
      <c r="QEA98"/>
      <c r="QEB98"/>
      <c r="QEC98"/>
      <c r="QED98"/>
      <c r="QEE98"/>
      <c r="QEF98"/>
      <c r="QEG98"/>
      <c r="QEH98"/>
      <c r="QEI98"/>
      <c r="QEJ98"/>
      <c r="QEK98"/>
      <c r="QEL98"/>
      <c r="QEM98"/>
      <c r="QEN98"/>
      <c r="QEO98"/>
      <c r="QEP98"/>
      <c r="QEQ98"/>
      <c r="QER98"/>
      <c r="QES98"/>
      <c r="QET98"/>
      <c r="QEU98"/>
      <c r="QEV98"/>
      <c r="QEW98"/>
      <c r="QEX98"/>
      <c r="QEY98"/>
      <c r="QEZ98"/>
      <c r="QFA98"/>
      <c r="QFB98"/>
      <c r="QFC98"/>
      <c r="QFD98"/>
      <c r="QFE98"/>
      <c r="QFF98"/>
      <c r="QFG98"/>
      <c r="QFH98"/>
      <c r="QFI98"/>
      <c r="QFJ98"/>
      <c r="QFK98"/>
      <c r="QFL98"/>
      <c r="QFM98"/>
      <c r="QFN98"/>
      <c r="QFO98"/>
      <c r="QFP98"/>
      <c r="QFQ98"/>
      <c r="QFR98"/>
      <c r="QFS98"/>
      <c r="QFT98"/>
      <c r="QFU98"/>
      <c r="QFV98"/>
      <c r="QFW98"/>
      <c r="QFX98"/>
      <c r="QFY98"/>
      <c r="QFZ98"/>
      <c r="QGA98"/>
      <c r="QGB98"/>
      <c r="QGC98"/>
      <c r="QGD98"/>
      <c r="QGE98"/>
      <c r="QGF98"/>
      <c r="QGG98"/>
      <c r="QGH98"/>
      <c r="QGI98"/>
      <c r="QGJ98"/>
      <c r="QGK98"/>
      <c r="QGL98"/>
      <c r="QGM98"/>
      <c r="QGN98"/>
      <c r="QGO98"/>
      <c r="QGP98"/>
      <c r="QGQ98"/>
      <c r="QGR98"/>
      <c r="QGS98"/>
      <c r="QGT98"/>
      <c r="QGU98"/>
      <c r="QGV98"/>
      <c r="QGW98"/>
      <c r="QGX98"/>
      <c r="QGY98"/>
      <c r="QGZ98"/>
      <c r="QHA98"/>
      <c r="QHB98"/>
      <c r="QHC98"/>
      <c r="QHD98"/>
      <c r="QHE98"/>
      <c r="QHF98"/>
      <c r="QHG98"/>
      <c r="QHH98"/>
      <c r="QHI98"/>
      <c r="QHJ98"/>
      <c r="QHK98"/>
      <c r="QHL98"/>
      <c r="QHM98"/>
      <c r="QHN98"/>
      <c r="QHO98"/>
      <c r="QHP98"/>
      <c r="QHQ98"/>
      <c r="QHR98"/>
      <c r="QHS98"/>
      <c r="QHT98"/>
      <c r="QHU98"/>
      <c r="QHV98"/>
      <c r="QHW98"/>
      <c r="QHX98"/>
      <c r="QHY98"/>
      <c r="QHZ98"/>
      <c r="QIA98"/>
      <c r="QIB98"/>
      <c r="QIC98"/>
      <c r="QID98"/>
      <c r="QIE98"/>
      <c r="QIF98"/>
      <c r="QIG98"/>
      <c r="QIH98"/>
      <c r="QII98"/>
      <c r="QIJ98"/>
      <c r="QIK98"/>
      <c r="QIL98"/>
      <c r="QIM98"/>
      <c r="QIN98"/>
      <c r="QIO98"/>
      <c r="QIP98"/>
      <c r="QIQ98"/>
      <c r="QIR98"/>
      <c r="QIS98"/>
      <c r="QIT98"/>
      <c r="QIU98"/>
      <c r="QIV98"/>
      <c r="QIW98"/>
      <c r="QIX98"/>
      <c r="QIY98"/>
      <c r="QIZ98"/>
      <c r="QJA98"/>
      <c r="QJB98"/>
      <c r="QJC98"/>
      <c r="QJD98"/>
      <c r="QJE98"/>
      <c r="QJF98"/>
      <c r="QJG98"/>
      <c r="QJH98"/>
      <c r="QJI98"/>
      <c r="QJJ98"/>
      <c r="QJK98"/>
      <c r="QJL98"/>
      <c r="QJM98"/>
      <c r="QJN98"/>
      <c r="QJO98"/>
      <c r="QJP98"/>
      <c r="QJQ98"/>
      <c r="QJR98"/>
      <c r="QJS98"/>
      <c r="QJT98"/>
      <c r="QJU98"/>
      <c r="QJV98"/>
      <c r="QJW98"/>
      <c r="QJX98"/>
      <c r="QJY98"/>
      <c r="QJZ98"/>
      <c r="QKA98"/>
      <c r="QKB98"/>
      <c r="QKC98"/>
      <c r="QKD98"/>
      <c r="QKE98"/>
      <c r="QKF98"/>
      <c r="QKG98"/>
      <c r="QKH98"/>
      <c r="QKI98"/>
      <c r="QKJ98"/>
      <c r="QKK98"/>
      <c r="QKL98"/>
      <c r="QKM98"/>
      <c r="QKN98"/>
      <c r="QKO98"/>
      <c r="QKP98"/>
      <c r="QKQ98"/>
      <c r="QKR98"/>
      <c r="QKS98"/>
      <c r="QKT98"/>
      <c r="QKU98"/>
      <c r="QKV98"/>
      <c r="QKW98"/>
      <c r="QKX98"/>
      <c r="QKY98"/>
      <c r="QKZ98"/>
      <c r="QLA98"/>
      <c r="QLB98"/>
      <c r="QLC98"/>
      <c r="QLD98"/>
      <c r="QLE98"/>
      <c r="QLF98"/>
      <c r="QLG98"/>
      <c r="QLH98"/>
      <c r="QLI98"/>
      <c r="QLJ98"/>
      <c r="QLK98"/>
      <c r="QLL98"/>
      <c r="QLM98"/>
      <c r="QLN98"/>
      <c r="QLO98"/>
      <c r="QLP98"/>
      <c r="QLQ98"/>
      <c r="QLR98"/>
      <c r="QLS98"/>
      <c r="QLT98"/>
      <c r="QLU98"/>
      <c r="QLV98"/>
      <c r="QLW98"/>
      <c r="QLX98"/>
      <c r="QLY98"/>
      <c r="QLZ98"/>
      <c r="QMA98"/>
      <c r="QMB98"/>
      <c r="QMC98"/>
      <c r="QMD98"/>
      <c r="QME98"/>
      <c r="QMF98"/>
      <c r="QMG98"/>
      <c r="QMH98"/>
      <c r="QMI98"/>
      <c r="QMJ98"/>
      <c r="QMK98"/>
      <c r="QML98"/>
      <c r="QMM98"/>
      <c r="QMN98"/>
      <c r="QMO98"/>
      <c r="QMP98"/>
      <c r="QMQ98"/>
      <c r="QMR98"/>
      <c r="QMS98"/>
      <c r="QMT98"/>
      <c r="QMU98"/>
      <c r="QMV98"/>
      <c r="QMW98"/>
      <c r="QMX98"/>
      <c r="QMY98"/>
      <c r="QMZ98"/>
      <c r="QNA98"/>
      <c r="QNB98"/>
      <c r="QNC98"/>
      <c r="QND98"/>
      <c r="QNE98"/>
      <c r="QNF98"/>
      <c r="QNG98"/>
      <c r="QNH98"/>
      <c r="QNI98"/>
      <c r="QNJ98"/>
      <c r="QNK98"/>
      <c r="QNL98"/>
      <c r="QNM98"/>
      <c r="QNN98"/>
      <c r="QNO98"/>
      <c r="QNP98"/>
      <c r="QNQ98"/>
      <c r="QNR98"/>
      <c r="QNS98"/>
      <c r="QNT98"/>
      <c r="QNU98"/>
      <c r="QNV98"/>
      <c r="QNW98"/>
      <c r="QNX98"/>
      <c r="QNY98"/>
      <c r="QNZ98"/>
      <c r="QOA98"/>
      <c r="QOB98"/>
      <c r="QOC98"/>
      <c r="QOD98"/>
      <c r="QOE98"/>
      <c r="QOF98"/>
      <c r="QOG98"/>
      <c r="QOH98"/>
      <c r="QOI98"/>
      <c r="QOJ98"/>
      <c r="QOK98"/>
      <c r="QOL98"/>
      <c r="QOM98"/>
      <c r="QON98"/>
      <c r="QOO98"/>
      <c r="QOP98"/>
      <c r="QOQ98"/>
      <c r="QOR98"/>
      <c r="QOS98"/>
      <c r="QOT98"/>
      <c r="QOU98"/>
      <c r="QOV98"/>
      <c r="QOW98"/>
      <c r="QOX98"/>
      <c r="QOY98"/>
      <c r="QOZ98"/>
      <c r="QPA98"/>
      <c r="QPB98"/>
      <c r="QPC98"/>
      <c r="QPD98"/>
      <c r="QPE98"/>
      <c r="QPF98"/>
      <c r="QPG98"/>
      <c r="QPH98"/>
      <c r="QPI98"/>
      <c r="QPJ98"/>
      <c r="QPK98"/>
      <c r="QPL98"/>
      <c r="QPM98"/>
      <c r="QPN98"/>
      <c r="QPO98"/>
      <c r="QPP98"/>
      <c r="QPQ98"/>
      <c r="QPR98"/>
      <c r="QPS98"/>
      <c r="QPT98"/>
      <c r="QPU98"/>
      <c r="QPV98"/>
      <c r="QPW98"/>
      <c r="QPX98"/>
      <c r="QPY98"/>
      <c r="QPZ98"/>
      <c r="QQA98"/>
      <c r="QQB98"/>
      <c r="QQC98"/>
      <c r="QQD98"/>
      <c r="QQE98"/>
      <c r="QQF98"/>
      <c r="QQG98"/>
      <c r="QQH98"/>
      <c r="QQI98"/>
      <c r="QQJ98"/>
      <c r="QQK98"/>
      <c r="QQL98"/>
      <c r="QQM98"/>
      <c r="QQN98"/>
      <c r="QQO98"/>
      <c r="QQP98"/>
      <c r="QQQ98"/>
      <c r="QQR98"/>
      <c r="QQS98"/>
      <c r="QQT98"/>
      <c r="QQU98"/>
      <c r="QQV98"/>
      <c r="QQW98"/>
      <c r="QQX98"/>
      <c r="QQY98"/>
      <c r="QQZ98"/>
      <c r="QRA98"/>
      <c r="QRB98"/>
      <c r="QRC98"/>
      <c r="QRD98"/>
      <c r="QRE98"/>
      <c r="QRF98"/>
      <c r="QRG98"/>
      <c r="QRH98"/>
      <c r="QRI98"/>
      <c r="QRJ98"/>
      <c r="QRK98"/>
      <c r="QRL98"/>
      <c r="QRM98"/>
      <c r="QRN98"/>
      <c r="QRO98"/>
      <c r="QRP98"/>
      <c r="QRQ98"/>
      <c r="QRR98"/>
      <c r="QRS98"/>
      <c r="QRT98"/>
      <c r="QRU98"/>
      <c r="QRV98"/>
      <c r="QRW98"/>
      <c r="QRX98"/>
      <c r="QRY98"/>
      <c r="QRZ98"/>
      <c r="QSA98"/>
      <c r="QSB98"/>
      <c r="QSC98"/>
      <c r="QSD98"/>
      <c r="QSE98"/>
      <c r="QSF98"/>
      <c r="QSG98"/>
      <c r="QSH98"/>
      <c r="QSI98"/>
      <c r="QSJ98"/>
      <c r="QSK98"/>
      <c r="QSL98"/>
      <c r="QSM98"/>
      <c r="QSN98"/>
      <c r="QSO98"/>
      <c r="QSP98"/>
      <c r="QSQ98"/>
      <c r="QSR98"/>
      <c r="QSS98"/>
      <c r="QST98"/>
      <c r="QSU98"/>
      <c r="QSV98"/>
      <c r="QSW98"/>
      <c r="QSX98"/>
      <c r="QSY98"/>
      <c r="QSZ98"/>
      <c r="QTA98"/>
      <c r="QTB98"/>
      <c r="QTC98"/>
      <c r="QTD98"/>
      <c r="QTE98"/>
      <c r="QTF98"/>
      <c r="QTG98"/>
      <c r="QTH98"/>
      <c r="QTI98"/>
      <c r="QTJ98"/>
      <c r="QTK98"/>
      <c r="QTL98"/>
      <c r="QTM98"/>
      <c r="QTN98"/>
      <c r="QTO98"/>
      <c r="QTP98"/>
      <c r="QTQ98"/>
      <c r="QTR98"/>
      <c r="QTS98"/>
      <c r="QTT98"/>
      <c r="QTU98"/>
      <c r="QTV98"/>
      <c r="QTW98"/>
      <c r="QTX98"/>
      <c r="QTY98"/>
      <c r="QTZ98"/>
      <c r="QUA98"/>
      <c r="QUB98"/>
      <c r="QUC98"/>
      <c r="QUD98"/>
      <c r="QUE98"/>
      <c r="QUF98"/>
      <c r="QUG98"/>
      <c r="QUH98"/>
      <c r="QUI98"/>
      <c r="QUJ98"/>
      <c r="QUK98"/>
      <c r="QUL98"/>
      <c r="QUM98"/>
      <c r="QUN98"/>
      <c r="QUO98"/>
      <c r="QUP98"/>
      <c r="QUQ98"/>
      <c r="QUR98"/>
      <c r="QUS98"/>
      <c r="QUT98"/>
      <c r="QUU98"/>
      <c r="QUV98"/>
      <c r="QUW98"/>
      <c r="QUX98"/>
      <c r="QUY98"/>
      <c r="QUZ98"/>
      <c r="QVA98"/>
      <c r="QVB98"/>
      <c r="QVC98"/>
      <c r="QVD98"/>
      <c r="QVE98"/>
      <c r="QVF98"/>
      <c r="QVG98"/>
      <c r="QVH98"/>
      <c r="QVI98"/>
      <c r="QVJ98"/>
      <c r="QVK98"/>
      <c r="QVL98"/>
      <c r="QVM98"/>
      <c r="QVN98"/>
      <c r="QVO98"/>
      <c r="QVP98"/>
      <c r="QVQ98"/>
      <c r="QVR98"/>
      <c r="QVS98"/>
      <c r="QVT98"/>
      <c r="QVU98"/>
      <c r="QVV98"/>
      <c r="QVW98"/>
      <c r="QVX98"/>
      <c r="QVY98"/>
      <c r="QVZ98"/>
      <c r="QWA98"/>
      <c r="QWB98"/>
      <c r="QWC98"/>
      <c r="QWD98"/>
      <c r="QWE98"/>
      <c r="QWF98"/>
      <c r="QWG98"/>
      <c r="QWH98"/>
      <c r="QWI98"/>
      <c r="QWJ98"/>
      <c r="QWK98"/>
      <c r="QWL98"/>
      <c r="QWM98"/>
      <c r="QWN98"/>
      <c r="QWO98"/>
      <c r="QWP98"/>
      <c r="QWQ98"/>
      <c r="QWR98"/>
      <c r="QWS98"/>
      <c r="QWT98"/>
      <c r="QWU98"/>
      <c r="QWV98"/>
      <c r="QWW98"/>
      <c r="QWX98"/>
      <c r="QWY98"/>
      <c r="QWZ98"/>
      <c r="QXA98"/>
      <c r="QXB98"/>
      <c r="QXC98"/>
      <c r="QXD98"/>
      <c r="QXE98"/>
      <c r="QXF98"/>
      <c r="QXG98"/>
      <c r="QXH98"/>
      <c r="QXI98"/>
      <c r="QXJ98"/>
      <c r="QXK98"/>
      <c r="QXL98"/>
      <c r="QXM98"/>
      <c r="QXN98"/>
      <c r="QXO98"/>
      <c r="QXP98"/>
      <c r="QXQ98"/>
      <c r="QXR98"/>
      <c r="QXS98"/>
      <c r="QXT98"/>
      <c r="QXU98"/>
      <c r="QXV98"/>
      <c r="QXW98"/>
      <c r="QXX98"/>
      <c r="QXY98"/>
      <c r="QXZ98"/>
      <c r="QYA98"/>
      <c r="QYB98"/>
      <c r="QYC98"/>
      <c r="QYD98"/>
      <c r="QYE98"/>
      <c r="QYF98"/>
      <c r="QYG98"/>
      <c r="QYH98"/>
      <c r="QYI98"/>
      <c r="QYJ98"/>
      <c r="QYK98"/>
      <c r="QYL98"/>
      <c r="QYM98"/>
      <c r="QYN98"/>
      <c r="QYO98"/>
      <c r="QYP98"/>
      <c r="QYQ98"/>
      <c r="QYR98"/>
      <c r="QYS98"/>
      <c r="QYT98"/>
      <c r="QYU98"/>
      <c r="QYV98"/>
      <c r="QYW98"/>
      <c r="QYX98"/>
      <c r="QYY98"/>
      <c r="QYZ98"/>
      <c r="QZA98"/>
      <c r="QZB98"/>
      <c r="QZC98"/>
      <c r="QZD98"/>
      <c r="QZE98"/>
      <c r="QZF98"/>
      <c r="QZG98"/>
      <c r="QZH98"/>
      <c r="QZI98"/>
      <c r="QZJ98"/>
      <c r="QZK98"/>
      <c r="QZL98"/>
      <c r="QZM98"/>
      <c r="QZN98"/>
      <c r="QZO98"/>
      <c r="QZP98"/>
      <c r="QZQ98"/>
      <c r="QZR98"/>
      <c r="QZS98"/>
      <c r="QZT98"/>
      <c r="QZU98"/>
      <c r="QZV98"/>
      <c r="QZW98"/>
      <c r="QZX98"/>
      <c r="QZY98"/>
      <c r="QZZ98"/>
      <c r="RAA98"/>
      <c r="RAB98"/>
      <c r="RAC98"/>
      <c r="RAD98"/>
      <c r="RAE98"/>
      <c r="RAF98"/>
      <c r="RAG98"/>
      <c r="RAH98"/>
      <c r="RAI98"/>
      <c r="RAJ98"/>
      <c r="RAK98"/>
      <c r="RAL98"/>
      <c r="RAM98"/>
      <c r="RAN98"/>
      <c r="RAO98"/>
      <c r="RAP98"/>
      <c r="RAQ98"/>
      <c r="RAR98"/>
      <c r="RAS98"/>
      <c r="RAT98"/>
      <c r="RAU98"/>
      <c r="RAV98"/>
      <c r="RAW98"/>
      <c r="RAX98"/>
      <c r="RAY98"/>
      <c r="RAZ98"/>
      <c r="RBA98"/>
      <c r="RBB98"/>
      <c r="RBC98"/>
      <c r="RBD98"/>
      <c r="RBE98"/>
      <c r="RBF98"/>
      <c r="RBG98"/>
      <c r="RBH98"/>
      <c r="RBI98"/>
      <c r="RBJ98"/>
      <c r="RBK98"/>
      <c r="RBL98"/>
      <c r="RBM98"/>
      <c r="RBN98"/>
      <c r="RBO98"/>
      <c r="RBP98"/>
      <c r="RBQ98"/>
      <c r="RBR98"/>
      <c r="RBS98"/>
      <c r="RBT98"/>
      <c r="RBU98"/>
      <c r="RBV98"/>
      <c r="RBW98"/>
      <c r="RBX98"/>
      <c r="RBY98"/>
      <c r="RBZ98"/>
      <c r="RCA98"/>
      <c r="RCB98"/>
      <c r="RCC98"/>
      <c r="RCD98"/>
      <c r="RCE98"/>
      <c r="RCF98"/>
      <c r="RCG98"/>
      <c r="RCH98"/>
      <c r="RCI98"/>
      <c r="RCJ98"/>
      <c r="RCK98"/>
      <c r="RCL98"/>
      <c r="RCM98"/>
      <c r="RCN98"/>
      <c r="RCO98"/>
      <c r="RCP98"/>
      <c r="RCQ98"/>
      <c r="RCR98"/>
      <c r="RCS98"/>
      <c r="RCT98"/>
      <c r="RCU98"/>
      <c r="RCV98"/>
      <c r="RCW98"/>
      <c r="RCX98"/>
      <c r="RCY98"/>
      <c r="RCZ98"/>
      <c r="RDA98"/>
      <c r="RDB98"/>
      <c r="RDC98"/>
      <c r="RDD98"/>
      <c r="RDE98"/>
      <c r="RDF98"/>
      <c r="RDG98"/>
      <c r="RDH98"/>
      <c r="RDI98"/>
      <c r="RDJ98"/>
      <c r="RDK98"/>
      <c r="RDL98"/>
      <c r="RDM98"/>
      <c r="RDN98"/>
      <c r="RDO98"/>
      <c r="RDP98"/>
      <c r="RDQ98"/>
      <c r="RDR98"/>
      <c r="RDS98"/>
      <c r="RDT98"/>
      <c r="RDU98"/>
      <c r="RDV98"/>
      <c r="RDW98"/>
      <c r="RDX98"/>
      <c r="RDY98"/>
      <c r="RDZ98"/>
      <c r="REA98"/>
      <c r="REB98"/>
      <c r="REC98"/>
      <c r="RED98"/>
      <c r="REE98"/>
      <c r="REF98"/>
      <c r="REG98"/>
      <c r="REH98"/>
      <c r="REI98"/>
      <c r="REJ98"/>
      <c r="REK98"/>
      <c r="REL98"/>
      <c r="REM98"/>
      <c r="REN98"/>
      <c r="REO98"/>
      <c r="REP98"/>
      <c r="REQ98"/>
      <c r="RER98"/>
      <c r="RES98"/>
      <c r="RET98"/>
      <c r="REU98"/>
      <c r="REV98"/>
      <c r="REW98"/>
      <c r="REX98"/>
      <c r="REY98"/>
      <c r="REZ98"/>
      <c r="RFA98"/>
      <c r="RFB98"/>
      <c r="RFC98"/>
      <c r="RFD98"/>
      <c r="RFE98"/>
      <c r="RFF98"/>
      <c r="RFG98"/>
      <c r="RFH98"/>
      <c r="RFI98"/>
      <c r="RFJ98"/>
      <c r="RFK98"/>
      <c r="RFL98"/>
      <c r="RFM98"/>
      <c r="RFN98"/>
      <c r="RFO98"/>
      <c r="RFP98"/>
      <c r="RFQ98"/>
      <c r="RFR98"/>
      <c r="RFS98"/>
      <c r="RFT98"/>
      <c r="RFU98"/>
      <c r="RFV98"/>
      <c r="RFW98"/>
      <c r="RFX98"/>
      <c r="RFY98"/>
      <c r="RFZ98"/>
      <c r="RGA98"/>
      <c r="RGB98"/>
      <c r="RGC98"/>
      <c r="RGD98"/>
      <c r="RGE98"/>
      <c r="RGF98"/>
      <c r="RGG98"/>
      <c r="RGH98"/>
      <c r="RGI98"/>
      <c r="RGJ98"/>
      <c r="RGK98"/>
      <c r="RGL98"/>
      <c r="RGM98"/>
      <c r="RGN98"/>
      <c r="RGO98"/>
      <c r="RGP98"/>
      <c r="RGQ98"/>
      <c r="RGR98"/>
      <c r="RGS98"/>
      <c r="RGT98"/>
      <c r="RGU98"/>
      <c r="RGV98"/>
      <c r="RGW98"/>
      <c r="RGX98"/>
      <c r="RGY98"/>
      <c r="RGZ98"/>
      <c r="RHA98"/>
      <c r="RHB98"/>
      <c r="RHC98"/>
      <c r="RHD98"/>
      <c r="RHE98"/>
      <c r="RHF98"/>
      <c r="RHG98"/>
      <c r="RHH98"/>
      <c r="RHI98"/>
      <c r="RHJ98"/>
      <c r="RHK98"/>
      <c r="RHL98"/>
      <c r="RHM98"/>
      <c r="RHN98"/>
      <c r="RHO98"/>
      <c r="RHP98"/>
      <c r="RHQ98"/>
      <c r="RHR98"/>
      <c r="RHS98"/>
      <c r="RHT98"/>
      <c r="RHU98"/>
      <c r="RHV98"/>
      <c r="RHW98"/>
      <c r="RHX98"/>
      <c r="RHY98"/>
      <c r="RHZ98"/>
      <c r="RIA98"/>
      <c r="RIB98"/>
      <c r="RIC98"/>
      <c r="RID98"/>
      <c r="RIE98"/>
      <c r="RIF98"/>
      <c r="RIG98"/>
      <c r="RIH98"/>
      <c r="RII98"/>
      <c r="RIJ98"/>
      <c r="RIK98"/>
      <c r="RIL98"/>
      <c r="RIM98"/>
      <c r="RIN98"/>
      <c r="RIO98"/>
      <c r="RIP98"/>
      <c r="RIQ98"/>
      <c r="RIR98"/>
      <c r="RIS98"/>
      <c r="RIT98"/>
      <c r="RIU98"/>
      <c r="RIV98"/>
      <c r="RIW98"/>
      <c r="RIX98"/>
      <c r="RIY98"/>
      <c r="RIZ98"/>
      <c r="RJA98"/>
      <c r="RJB98"/>
      <c r="RJC98"/>
      <c r="RJD98"/>
      <c r="RJE98"/>
      <c r="RJF98"/>
      <c r="RJG98"/>
      <c r="RJH98"/>
      <c r="RJI98"/>
      <c r="RJJ98"/>
      <c r="RJK98"/>
      <c r="RJL98"/>
      <c r="RJM98"/>
      <c r="RJN98"/>
      <c r="RJO98"/>
      <c r="RJP98"/>
      <c r="RJQ98"/>
      <c r="RJR98"/>
      <c r="RJS98"/>
      <c r="RJT98"/>
      <c r="RJU98"/>
      <c r="RJV98"/>
      <c r="RJW98"/>
      <c r="RJX98"/>
      <c r="RJY98"/>
      <c r="RJZ98"/>
      <c r="RKA98"/>
      <c r="RKB98"/>
      <c r="RKC98"/>
      <c r="RKD98"/>
      <c r="RKE98"/>
      <c r="RKF98"/>
      <c r="RKG98"/>
      <c r="RKH98"/>
      <c r="RKI98"/>
      <c r="RKJ98"/>
      <c r="RKK98"/>
      <c r="RKL98"/>
      <c r="RKM98"/>
      <c r="RKN98"/>
      <c r="RKO98"/>
      <c r="RKP98"/>
      <c r="RKQ98"/>
      <c r="RKR98"/>
      <c r="RKS98"/>
      <c r="RKT98"/>
      <c r="RKU98"/>
      <c r="RKV98"/>
      <c r="RKW98"/>
      <c r="RKX98"/>
      <c r="RKY98"/>
      <c r="RKZ98"/>
      <c r="RLA98"/>
      <c r="RLB98"/>
      <c r="RLC98"/>
      <c r="RLD98"/>
      <c r="RLE98"/>
      <c r="RLF98"/>
      <c r="RLG98"/>
      <c r="RLH98"/>
      <c r="RLI98"/>
      <c r="RLJ98"/>
      <c r="RLK98"/>
      <c r="RLL98"/>
      <c r="RLM98"/>
      <c r="RLN98"/>
      <c r="RLO98"/>
      <c r="RLP98"/>
      <c r="RLQ98"/>
      <c r="RLR98"/>
      <c r="RLS98"/>
      <c r="RLT98"/>
      <c r="RLU98"/>
      <c r="RLV98"/>
      <c r="RLW98"/>
      <c r="RLX98"/>
      <c r="RLY98"/>
      <c r="RLZ98"/>
      <c r="RMA98"/>
      <c r="RMB98"/>
      <c r="RMC98"/>
      <c r="RMD98"/>
      <c r="RME98"/>
      <c r="RMF98"/>
      <c r="RMG98"/>
      <c r="RMH98"/>
      <c r="RMI98"/>
      <c r="RMJ98"/>
      <c r="RMK98"/>
      <c r="RML98"/>
      <c r="RMM98"/>
      <c r="RMN98"/>
      <c r="RMO98"/>
      <c r="RMP98"/>
      <c r="RMQ98"/>
      <c r="RMR98"/>
      <c r="RMS98"/>
      <c r="RMT98"/>
      <c r="RMU98"/>
      <c r="RMV98"/>
      <c r="RMW98"/>
      <c r="RMX98"/>
      <c r="RMY98"/>
      <c r="RMZ98"/>
      <c r="RNA98"/>
      <c r="RNB98"/>
      <c r="RNC98"/>
      <c r="RND98"/>
      <c r="RNE98"/>
      <c r="RNF98"/>
      <c r="RNG98"/>
      <c r="RNH98"/>
      <c r="RNI98"/>
      <c r="RNJ98"/>
      <c r="RNK98"/>
      <c r="RNL98"/>
      <c r="RNM98"/>
      <c r="RNN98"/>
      <c r="RNO98"/>
      <c r="RNP98"/>
      <c r="RNQ98"/>
      <c r="RNR98"/>
      <c r="RNS98"/>
      <c r="RNT98"/>
      <c r="RNU98"/>
      <c r="RNV98"/>
      <c r="RNW98"/>
      <c r="RNX98"/>
      <c r="RNY98"/>
      <c r="RNZ98"/>
      <c r="ROA98"/>
      <c r="ROB98"/>
      <c r="ROC98"/>
      <c r="ROD98"/>
      <c r="ROE98"/>
      <c r="ROF98"/>
      <c r="ROG98"/>
      <c r="ROH98"/>
      <c r="ROI98"/>
      <c r="ROJ98"/>
      <c r="ROK98"/>
      <c r="ROL98"/>
      <c r="ROM98"/>
      <c r="RON98"/>
      <c r="ROO98"/>
      <c r="ROP98"/>
      <c r="ROQ98"/>
      <c r="ROR98"/>
      <c r="ROS98"/>
      <c r="ROT98"/>
      <c r="ROU98"/>
      <c r="ROV98"/>
      <c r="ROW98"/>
      <c r="ROX98"/>
      <c r="ROY98"/>
      <c r="ROZ98"/>
      <c r="RPA98"/>
      <c r="RPB98"/>
      <c r="RPC98"/>
      <c r="RPD98"/>
      <c r="RPE98"/>
      <c r="RPF98"/>
      <c r="RPG98"/>
      <c r="RPH98"/>
      <c r="RPI98"/>
      <c r="RPJ98"/>
      <c r="RPK98"/>
      <c r="RPL98"/>
      <c r="RPM98"/>
      <c r="RPN98"/>
      <c r="RPO98"/>
      <c r="RPP98"/>
      <c r="RPQ98"/>
      <c r="RPR98"/>
      <c r="RPS98"/>
      <c r="RPT98"/>
      <c r="RPU98"/>
      <c r="RPV98"/>
      <c r="RPW98"/>
      <c r="RPX98"/>
      <c r="RPY98"/>
      <c r="RPZ98"/>
      <c r="RQA98"/>
      <c r="RQB98"/>
      <c r="RQC98"/>
      <c r="RQD98"/>
      <c r="RQE98"/>
      <c r="RQF98"/>
      <c r="RQG98"/>
      <c r="RQH98"/>
      <c r="RQI98"/>
      <c r="RQJ98"/>
      <c r="RQK98"/>
      <c r="RQL98"/>
      <c r="RQM98"/>
      <c r="RQN98"/>
      <c r="RQO98"/>
      <c r="RQP98"/>
      <c r="RQQ98"/>
      <c r="RQR98"/>
      <c r="RQS98"/>
      <c r="RQT98"/>
      <c r="RQU98"/>
      <c r="RQV98"/>
      <c r="RQW98"/>
      <c r="RQX98"/>
      <c r="RQY98"/>
      <c r="RQZ98"/>
      <c r="RRA98"/>
      <c r="RRB98"/>
      <c r="RRC98"/>
      <c r="RRD98"/>
      <c r="RRE98"/>
      <c r="RRF98"/>
      <c r="RRG98"/>
      <c r="RRH98"/>
      <c r="RRI98"/>
      <c r="RRJ98"/>
      <c r="RRK98"/>
      <c r="RRL98"/>
      <c r="RRM98"/>
      <c r="RRN98"/>
      <c r="RRO98"/>
      <c r="RRP98"/>
      <c r="RRQ98"/>
      <c r="RRR98"/>
      <c r="RRS98"/>
      <c r="RRT98"/>
      <c r="RRU98"/>
      <c r="RRV98"/>
      <c r="RRW98"/>
      <c r="RRX98"/>
      <c r="RRY98"/>
      <c r="RRZ98"/>
      <c r="RSA98"/>
      <c r="RSB98"/>
      <c r="RSC98"/>
      <c r="RSD98"/>
      <c r="RSE98"/>
      <c r="RSF98"/>
      <c r="RSG98"/>
      <c r="RSH98"/>
      <c r="RSI98"/>
      <c r="RSJ98"/>
      <c r="RSK98"/>
      <c r="RSL98"/>
      <c r="RSM98"/>
      <c r="RSN98"/>
      <c r="RSO98"/>
      <c r="RSP98"/>
      <c r="RSQ98"/>
      <c r="RSR98"/>
      <c r="RSS98"/>
      <c r="RST98"/>
      <c r="RSU98"/>
      <c r="RSV98"/>
      <c r="RSW98"/>
      <c r="RSX98"/>
      <c r="RSY98"/>
      <c r="RSZ98"/>
      <c r="RTA98"/>
      <c r="RTB98"/>
      <c r="RTC98"/>
      <c r="RTD98"/>
      <c r="RTE98"/>
      <c r="RTF98"/>
      <c r="RTG98"/>
      <c r="RTH98"/>
      <c r="RTI98"/>
      <c r="RTJ98"/>
      <c r="RTK98"/>
      <c r="RTL98"/>
      <c r="RTM98"/>
      <c r="RTN98"/>
      <c r="RTO98"/>
      <c r="RTP98"/>
      <c r="RTQ98"/>
      <c r="RTR98"/>
      <c r="RTS98"/>
      <c r="RTT98"/>
      <c r="RTU98"/>
      <c r="RTV98"/>
      <c r="RTW98"/>
      <c r="RTX98"/>
      <c r="RTY98"/>
      <c r="RTZ98"/>
      <c r="RUA98"/>
      <c r="RUB98"/>
      <c r="RUC98"/>
      <c r="RUD98"/>
      <c r="RUE98"/>
      <c r="RUF98"/>
      <c r="RUG98"/>
      <c r="RUH98"/>
      <c r="RUI98"/>
      <c r="RUJ98"/>
      <c r="RUK98"/>
      <c r="RUL98"/>
      <c r="RUM98"/>
      <c r="RUN98"/>
      <c r="RUO98"/>
      <c r="RUP98"/>
      <c r="RUQ98"/>
      <c r="RUR98"/>
      <c r="RUS98"/>
      <c r="RUT98"/>
      <c r="RUU98"/>
      <c r="RUV98"/>
      <c r="RUW98"/>
      <c r="RUX98"/>
      <c r="RUY98"/>
      <c r="RUZ98"/>
      <c r="RVA98"/>
      <c r="RVB98"/>
      <c r="RVC98"/>
      <c r="RVD98"/>
      <c r="RVE98"/>
      <c r="RVF98"/>
      <c r="RVG98"/>
      <c r="RVH98"/>
      <c r="RVI98"/>
      <c r="RVJ98"/>
      <c r="RVK98"/>
      <c r="RVL98"/>
      <c r="RVM98"/>
      <c r="RVN98"/>
      <c r="RVO98"/>
      <c r="RVP98"/>
      <c r="RVQ98"/>
      <c r="RVR98"/>
      <c r="RVS98"/>
      <c r="RVT98"/>
      <c r="RVU98"/>
      <c r="RVV98"/>
      <c r="RVW98"/>
      <c r="RVX98"/>
      <c r="RVY98"/>
      <c r="RVZ98"/>
      <c r="RWA98"/>
      <c r="RWB98"/>
      <c r="RWC98"/>
      <c r="RWD98"/>
      <c r="RWE98"/>
      <c r="RWF98"/>
      <c r="RWG98"/>
      <c r="RWH98"/>
      <c r="RWI98"/>
      <c r="RWJ98"/>
      <c r="RWK98"/>
      <c r="RWL98"/>
      <c r="RWM98"/>
      <c r="RWN98"/>
      <c r="RWO98"/>
      <c r="RWP98"/>
      <c r="RWQ98"/>
      <c r="RWR98"/>
      <c r="RWS98"/>
      <c r="RWT98"/>
      <c r="RWU98"/>
      <c r="RWV98"/>
      <c r="RWW98"/>
      <c r="RWX98"/>
      <c r="RWY98"/>
      <c r="RWZ98"/>
      <c r="RXA98"/>
      <c r="RXB98"/>
      <c r="RXC98"/>
      <c r="RXD98"/>
      <c r="RXE98"/>
      <c r="RXF98"/>
      <c r="RXG98"/>
      <c r="RXH98"/>
      <c r="RXI98"/>
      <c r="RXJ98"/>
      <c r="RXK98"/>
      <c r="RXL98"/>
      <c r="RXM98"/>
      <c r="RXN98"/>
      <c r="RXO98"/>
      <c r="RXP98"/>
      <c r="RXQ98"/>
      <c r="RXR98"/>
      <c r="RXS98"/>
      <c r="RXT98"/>
      <c r="RXU98"/>
      <c r="RXV98"/>
      <c r="RXW98"/>
      <c r="RXX98"/>
      <c r="RXY98"/>
      <c r="RXZ98"/>
      <c r="RYA98"/>
      <c r="RYB98"/>
      <c r="RYC98"/>
      <c r="RYD98"/>
      <c r="RYE98"/>
      <c r="RYF98"/>
      <c r="RYG98"/>
      <c r="RYH98"/>
      <c r="RYI98"/>
      <c r="RYJ98"/>
      <c r="RYK98"/>
      <c r="RYL98"/>
      <c r="RYM98"/>
      <c r="RYN98"/>
      <c r="RYO98"/>
      <c r="RYP98"/>
      <c r="RYQ98"/>
      <c r="RYR98"/>
      <c r="RYS98"/>
      <c r="RYT98"/>
      <c r="RYU98"/>
      <c r="RYV98"/>
      <c r="RYW98"/>
      <c r="RYX98"/>
      <c r="RYY98"/>
      <c r="RYZ98"/>
      <c r="RZA98"/>
      <c r="RZB98"/>
      <c r="RZC98"/>
      <c r="RZD98"/>
      <c r="RZE98"/>
      <c r="RZF98"/>
      <c r="RZG98"/>
      <c r="RZH98"/>
      <c r="RZI98"/>
      <c r="RZJ98"/>
      <c r="RZK98"/>
      <c r="RZL98"/>
      <c r="RZM98"/>
      <c r="RZN98"/>
      <c r="RZO98"/>
      <c r="RZP98"/>
      <c r="RZQ98"/>
      <c r="RZR98"/>
      <c r="RZS98"/>
      <c r="RZT98"/>
      <c r="RZU98"/>
      <c r="RZV98"/>
      <c r="RZW98"/>
      <c r="RZX98"/>
      <c r="RZY98"/>
      <c r="RZZ98"/>
      <c r="SAA98"/>
      <c r="SAB98"/>
      <c r="SAC98"/>
      <c r="SAD98"/>
      <c r="SAE98"/>
      <c r="SAF98"/>
      <c r="SAG98"/>
      <c r="SAH98"/>
      <c r="SAI98"/>
      <c r="SAJ98"/>
      <c r="SAK98"/>
      <c r="SAL98"/>
      <c r="SAM98"/>
      <c r="SAN98"/>
      <c r="SAO98"/>
      <c r="SAP98"/>
      <c r="SAQ98"/>
      <c r="SAR98"/>
      <c r="SAS98"/>
      <c r="SAT98"/>
      <c r="SAU98"/>
      <c r="SAV98"/>
      <c r="SAW98"/>
      <c r="SAX98"/>
      <c r="SAY98"/>
      <c r="SAZ98"/>
      <c r="SBA98"/>
      <c r="SBB98"/>
      <c r="SBC98"/>
      <c r="SBD98"/>
      <c r="SBE98"/>
      <c r="SBF98"/>
      <c r="SBG98"/>
      <c r="SBH98"/>
      <c r="SBI98"/>
      <c r="SBJ98"/>
      <c r="SBK98"/>
      <c r="SBL98"/>
      <c r="SBM98"/>
      <c r="SBN98"/>
      <c r="SBO98"/>
      <c r="SBP98"/>
      <c r="SBQ98"/>
      <c r="SBR98"/>
      <c r="SBS98"/>
      <c r="SBT98"/>
      <c r="SBU98"/>
      <c r="SBV98"/>
      <c r="SBW98"/>
      <c r="SBX98"/>
      <c r="SBY98"/>
      <c r="SBZ98"/>
      <c r="SCA98"/>
      <c r="SCB98"/>
      <c r="SCC98"/>
      <c r="SCD98"/>
      <c r="SCE98"/>
      <c r="SCF98"/>
      <c r="SCG98"/>
      <c r="SCH98"/>
      <c r="SCI98"/>
      <c r="SCJ98"/>
      <c r="SCK98"/>
      <c r="SCL98"/>
      <c r="SCM98"/>
      <c r="SCN98"/>
      <c r="SCO98"/>
      <c r="SCP98"/>
      <c r="SCQ98"/>
      <c r="SCR98"/>
      <c r="SCS98"/>
      <c r="SCT98"/>
      <c r="SCU98"/>
      <c r="SCV98"/>
      <c r="SCW98"/>
      <c r="SCX98"/>
      <c r="SCY98"/>
      <c r="SCZ98"/>
      <c r="SDA98"/>
      <c r="SDB98"/>
      <c r="SDC98"/>
      <c r="SDD98"/>
      <c r="SDE98"/>
      <c r="SDF98"/>
      <c r="SDG98"/>
      <c r="SDH98"/>
      <c r="SDI98"/>
      <c r="SDJ98"/>
      <c r="SDK98"/>
      <c r="SDL98"/>
      <c r="SDM98"/>
      <c r="SDN98"/>
      <c r="SDO98"/>
      <c r="SDP98"/>
      <c r="SDQ98"/>
      <c r="SDR98"/>
      <c r="SDS98"/>
      <c r="SDT98"/>
      <c r="SDU98"/>
      <c r="SDV98"/>
      <c r="SDW98"/>
      <c r="SDX98"/>
      <c r="SDY98"/>
      <c r="SDZ98"/>
      <c r="SEA98"/>
      <c r="SEB98"/>
      <c r="SEC98"/>
      <c r="SED98"/>
      <c r="SEE98"/>
      <c r="SEF98"/>
      <c r="SEG98"/>
      <c r="SEH98"/>
      <c r="SEI98"/>
      <c r="SEJ98"/>
      <c r="SEK98"/>
      <c r="SEL98"/>
      <c r="SEM98"/>
      <c r="SEN98"/>
      <c r="SEO98"/>
      <c r="SEP98"/>
      <c r="SEQ98"/>
      <c r="SER98"/>
      <c r="SES98"/>
      <c r="SET98"/>
      <c r="SEU98"/>
      <c r="SEV98"/>
      <c r="SEW98"/>
      <c r="SEX98"/>
      <c r="SEY98"/>
      <c r="SEZ98"/>
      <c r="SFA98"/>
      <c r="SFB98"/>
      <c r="SFC98"/>
      <c r="SFD98"/>
      <c r="SFE98"/>
      <c r="SFF98"/>
      <c r="SFG98"/>
      <c r="SFH98"/>
      <c r="SFI98"/>
      <c r="SFJ98"/>
      <c r="SFK98"/>
      <c r="SFL98"/>
      <c r="SFM98"/>
      <c r="SFN98"/>
      <c r="SFO98"/>
      <c r="SFP98"/>
      <c r="SFQ98"/>
      <c r="SFR98"/>
      <c r="SFS98"/>
      <c r="SFT98"/>
      <c r="SFU98"/>
      <c r="SFV98"/>
      <c r="SFW98"/>
      <c r="SFX98"/>
      <c r="SFY98"/>
      <c r="SFZ98"/>
      <c r="SGA98"/>
      <c r="SGB98"/>
      <c r="SGC98"/>
      <c r="SGD98"/>
      <c r="SGE98"/>
      <c r="SGF98"/>
      <c r="SGG98"/>
      <c r="SGH98"/>
      <c r="SGI98"/>
      <c r="SGJ98"/>
      <c r="SGK98"/>
      <c r="SGL98"/>
      <c r="SGM98"/>
      <c r="SGN98"/>
      <c r="SGO98"/>
      <c r="SGP98"/>
      <c r="SGQ98"/>
      <c r="SGR98"/>
      <c r="SGS98"/>
      <c r="SGT98"/>
      <c r="SGU98"/>
      <c r="SGV98"/>
      <c r="SGW98"/>
      <c r="SGX98"/>
      <c r="SGY98"/>
      <c r="SGZ98"/>
      <c r="SHA98"/>
      <c r="SHB98"/>
      <c r="SHC98"/>
      <c r="SHD98"/>
      <c r="SHE98"/>
      <c r="SHF98"/>
      <c r="SHG98"/>
      <c r="SHH98"/>
      <c r="SHI98"/>
      <c r="SHJ98"/>
      <c r="SHK98"/>
      <c r="SHL98"/>
      <c r="SHM98"/>
      <c r="SHN98"/>
      <c r="SHO98"/>
      <c r="SHP98"/>
      <c r="SHQ98"/>
      <c r="SHR98"/>
      <c r="SHS98"/>
      <c r="SHT98"/>
      <c r="SHU98"/>
      <c r="SHV98"/>
      <c r="SHW98"/>
      <c r="SHX98"/>
      <c r="SHY98"/>
      <c r="SHZ98"/>
      <c r="SIA98"/>
      <c r="SIB98"/>
      <c r="SIC98"/>
      <c r="SID98"/>
      <c r="SIE98"/>
      <c r="SIF98"/>
      <c r="SIG98"/>
      <c r="SIH98"/>
      <c r="SII98"/>
      <c r="SIJ98"/>
      <c r="SIK98"/>
      <c r="SIL98"/>
      <c r="SIM98"/>
      <c r="SIN98"/>
      <c r="SIO98"/>
      <c r="SIP98"/>
      <c r="SIQ98"/>
      <c r="SIR98"/>
      <c r="SIS98"/>
      <c r="SIT98"/>
      <c r="SIU98"/>
      <c r="SIV98"/>
      <c r="SIW98"/>
      <c r="SIX98"/>
      <c r="SIY98"/>
      <c r="SIZ98"/>
      <c r="SJA98"/>
      <c r="SJB98"/>
      <c r="SJC98"/>
      <c r="SJD98"/>
      <c r="SJE98"/>
      <c r="SJF98"/>
      <c r="SJG98"/>
      <c r="SJH98"/>
      <c r="SJI98"/>
      <c r="SJJ98"/>
      <c r="SJK98"/>
      <c r="SJL98"/>
      <c r="SJM98"/>
      <c r="SJN98"/>
      <c r="SJO98"/>
      <c r="SJP98"/>
      <c r="SJQ98"/>
      <c r="SJR98"/>
      <c r="SJS98"/>
      <c r="SJT98"/>
      <c r="SJU98"/>
      <c r="SJV98"/>
      <c r="SJW98"/>
      <c r="SJX98"/>
      <c r="SJY98"/>
      <c r="SJZ98"/>
      <c r="SKA98"/>
      <c r="SKB98"/>
      <c r="SKC98"/>
      <c r="SKD98"/>
      <c r="SKE98"/>
      <c r="SKF98"/>
      <c r="SKG98"/>
      <c r="SKH98"/>
      <c r="SKI98"/>
      <c r="SKJ98"/>
      <c r="SKK98"/>
      <c r="SKL98"/>
      <c r="SKM98"/>
      <c r="SKN98"/>
      <c r="SKO98"/>
      <c r="SKP98"/>
      <c r="SKQ98"/>
      <c r="SKR98"/>
      <c r="SKS98"/>
      <c r="SKT98"/>
      <c r="SKU98"/>
      <c r="SKV98"/>
      <c r="SKW98"/>
      <c r="SKX98"/>
      <c r="SKY98"/>
      <c r="SKZ98"/>
      <c r="SLA98"/>
      <c r="SLB98"/>
      <c r="SLC98"/>
      <c r="SLD98"/>
      <c r="SLE98"/>
      <c r="SLF98"/>
      <c r="SLG98"/>
      <c r="SLH98"/>
      <c r="SLI98"/>
      <c r="SLJ98"/>
      <c r="SLK98"/>
      <c r="SLL98"/>
      <c r="SLM98"/>
      <c r="SLN98"/>
      <c r="SLO98"/>
      <c r="SLP98"/>
      <c r="SLQ98"/>
      <c r="SLR98"/>
      <c r="SLS98"/>
      <c r="SLT98"/>
      <c r="SLU98"/>
      <c r="SLV98"/>
      <c r="SLW98"/>
      <c r="SLX98"/>
      <c r="SLY98"/>
      <c r="SLZ98"/>
      <c r="SMA98"/>
      <c r="SMB98"/>
      <c r="SMC98"/>
      <c r="SMD98"/>
      <c r="SME98"/>
      <c r="SMF98"/>
      <c r="SMG98"/>
      <c r="SMH98"/>
      <c r="SMI98"/>
      <c r="SMJ98"/>
      <c r="SMK98"/>
      <c r="SML98"/>
      <c r="SMM98"/>
      <c r="SMN98"/>
      <c r="SMO98"/>
      <c r="SMP98"/>
      <c r="SMQ98"/>
      <c r="SMR98"/>
      <c r="SMS98"/>
      <c r="SMT98"/>
      <c r="SMU98"/>
      <c r="SMV98"/>
      <c r="SMW98"/>
      <c r="SMX98"/>
      <c r="SMY98"/>
      <c r="SMZ98"/>
      <c r="SNA98"/>
      <c r="SNB98"/>
      <c r="SNC98"/>
      <c r="SND98"/>
      <c r="SNE98"/>
      <c r="SNF98"/>
      <c r="SNG98"/>
      <c r="SNH98"/>
      <c r="SNI98"/>
      <c r="SNJ98"/>
      <c r="SNK98"/>
      <c r="SNL98"/>
      <c r="SNM98"/>
      <c r="SNN98"/>
      <c r="SNO98"/>
      <c r="SNP98"/>
      <c r="SNQ98"/>
      <c r="SNR98"/>
      <c r="SNS98"/>
      <c r="SNT98"/>
      <c r="SNU98"/>
      <c r="SNV98"/>
      <c r="SNW98"/>
      <c r="SNX98"/>
      <c r="SNY98"/>
      <c r="SNZ98"/>
      <c r="SOA98"/>
      <c r="SOB98"/>
      <c r="SOC98"/>
      <c r="SOD98"/>
      <c r="SOE98"/>
      <c r="SOF98"/>
      <c r="SOG98"/>
      <c r="SOH98"/>
      <c r="SOI98"/>
      <c r="SOJ98"/>
      <c r="SOK98"/>
      <c r="SOL98"/>
      <c r="SOM98"/>
      <c r="SON98"/>
      <c r="SOO98"/>
      <c r="SOP98"/>
      <c r="SOQ98"/>
      <c r="SOR98"/>
      <c r="SOS98"/>
      <c r="SOT98"/>
      <c r="SOU98"/>
      <c r="SOV98"/>
      <c r="SOW98"/>
      <c r="SOX98"/>
      <c r="SOY98"/>
      <c r="SOZ98"/>
      <c r="SPA98"/>
      <c r="SPB98"/>
      <c r="SPC98"/>
      <c r="SPD98"/>
      <c r="SPE98"/>
      <c r="SPF98"/>
      <c r="SPG98"/>
      <c r="SPH98"/>
      <c r="SPI98"/>
      <c r="SPJ98"/>
      <c r="SPK98"/>
      <c r="SPL98"/>
      <c r="SPM98"/>
      <c r="SPN98"/>
      <c r="SPO98"/>
      <c r="SPP98"/>
      <c r="SPQ98"/>
      <c r="SPR98"/>
      <c r="SPS98"/>
      <c r="SPT98"/>
      <c r="SPU98"/>
      <c r="SPV98"/>
      <c r="SPW98"/>
      <c r="SPX98"/>
      <c r="SPY98"/>
      <c r="SPZ98"/>
      <c r="SQA98"/>
      <c r="SQB98"/>
      <c r="SQC98"/>
      <c r="SQD98"/>
      <c r="SQE98"/>
      <c r="SQF98"/>
      <c r="SQG98"/>
      <c r="SQH98"/>
      <c r="SQI98"/>
      <c r="SQJ98"/>
      <c r="SQK98"/>
      <c r="SQL98"/>
      <c r="SQM98"/>
      <c r="SQN98"/>
      <c r="SQO98"/>
      <c r="SQP98"/>
      <c r="SQQ98"/>
      <c r="SQR98"/>
      <c r="SQS98"/>
      <c r="SQT98"/>
      <c r="SQU98"/>
      <c r="SQV98"/>
      <c r="SQW98"/>
      <c r="SQX98"/>
      <c r="SQY98"/>
      <c r="SQZ98"/>
      <c r="SRA98"/>
      <c r="SRB98"/>
      <c r="SRC98"/>
      <c r="SRD98"/>
      <c r="SRE98"/>
      <c r="SRF98"/>
      <c r="SRG98"/>
      <c r="SRH98"/>
      <c r="SRI98"/>
      <c r="SRJ98"/>
      <c r="SRK98"/>
      <c r="SRL98"/>
      <c r="SRM98"/>
      <c r="SRN98"/>
      <c r="SRO98"/>
      <c r="SRP98"/>
      <c r="SRQ98"/>
      <c r="SRR98"/>
      <c r="SRS98"/>
      <c r="SRT98"/>
      <c r="SRU98"/>
      <c r="SRV98"/>
      <c r="SRW98"/>
      <c r="SRX98"/>
      <c r="SRY98"/>
      <c r="SRZ98"/>
      <c r="SSA98"/>
      <c r="SSB98"/>
      <c r="SSC98"/>
      <c r="SSD98"/>
      <c r="SSE98"/>
      <c r="SSF98"/>
      <c r="SSG98"/>
      <c r="SSH98"/>
      <c r="SSI98"/>
      <c r="SSJ98"/>
      <c r="SSK98"/>
      <c r="SSL98"/>
      <c r="SSM98"/>
      <c r="SSN98"/>
      <c r="SSO98"/>
      <c r="SSP98"/>
      <c r="SSQ98"/>
      <c r="SSR98"/>
      <c r="SSS98"/>
      <c r="SST98"/>
      <c r="SSU98"/>
      <c r="SSV98"/>
      <c r="SSW98"/>
      <c r="SSX98"/>
      <c r="SSY98"/>
      <c r="SSZ98"/>
      <c r="STA98"/>
      <c r="STB98"/>
      <c r="STC98"/>
      <c r="STD98"/>
      <c r="STE98"/>
      <c r="STF98"/>
      <c r="STG98"/>
      <c r="STH98"/>
      <c r="STI98"/>
      <c r="STJ98"/>
      <c r="STK98"/>
      <c r="STL98"/>
      <c r="STM98"/>
      <c r="STN98"/>
      <c r="STO98"/>
      <c r="STP98"/>
      <c r="STQ98"/>
      <c r="STR98"/>
      <c r="STS98"/>
      <c r="STT98"/>
      <c r="STU98"/>
      <c r="STV98"/>
      <c r="STW98"/>
      <c r="STX98"/>
      <c r="STY98"/>
      <c r="STZ98"/>
      <c r="SUA98"/>
      <c r="SUB98"/>
      <c r="SUC98"/>
      <c r="SUD98"/>
      <c r="SUE98"/>
      <c r="SUF98"/>
      <c r="SUG98"/>
      <c r="SUH98"/>
      <c r="SUI98"/>
      <c r="SUJ98"/>
      <c r="SUK98"/>
      <c r="SUL98"/>
      <c r="SUM98"/>
      <c r="SUN98"/>
      <c r="SUO98"/>
      <c r="SUP98"/>
      <c r="SUQ98"/>
      <c r="SUR98"/>
      <c r="SUS98"/>
      <c r="SUT98"/>
      <c r="SUU98"/>
      <c r="SUV98"/>
      <c r="SUW98"/>
      <c r="SUX98"/>
      <c r="SUY98"/>
      <c r="SUZ98"/>
      <c r="SVA98"/>
      <c r="SVB98"/>
      <c r="SVC98"/>
      <c r="SVD98"/>
      <c r="SVE98"/>
      <c r="SVF98"/>
      <c r="SVG98"/>
      <c r="SVH98"/>
      <c r="SVI98"/>
      <c r="SVJ98"/>
      <c r="SVK98"/>
      <c r="SVL98"/>
      <c r="SVM98"/>
      <c r="SVN98"/>
      <c r="SVO98"/>
      <c r="SVP98"/>
      <c r="SVQ98"/>
      <c r="SVR98"/>
      <c r="SVS98"/>
      <c r="SVT98"/>
      <c r="SVU98"/>
      <c r="SVV98"/>
      <c r="SVW98"/>
      <c r="SVX98"/>
      <c r="SVY98"/>
      <c r="SVZ98"/>
      <c r="SWA98"/>
      <c r="SWB98"/>
      <c r="SWC98"/>
      <c r="SWD98"/>
      <c r="SWE98"/>
      <c r="SWF98"/>
      <c r="SWG98"/>
      <c r="SWH98"/>
      <c r="SWI98"/>
      <c r="SWJ98"/>
      <c r="SWK98"/>
      <c r="SWL98"/>
      <c r="SWM98"/>
      <c r="SWN98"/>
      <c r="SWO98"/>
      <c r="SWP98"/>
      <c r="SWQ98"/>
      <c r="SWR98"/>
      <c r="SWS98"/>
      <c r="SWT98"/>
      <c r="SWU98"/>
      <c r="SWV98"/>
      <c r="SWW98"/>
      <c r="SWX98"/>
      <c r="SWY98"/>
      <c r="SWZ98"/>
      <c r="SXA98"/>
      <c r="SXB98"/>
      <c r="SXC98"/>
      <c r="SXD98"/>
      <c r="SXE98"/>
      <c r="SXF98"/>
      <c r="SXG98"/>
      <c r="SXH98"/>
      <c r="SXI98"/>
      <c r="SXJ98"/>
      <c r="SXK98"/>
      <c r="SXL98"/>
      <c r="SXM98"/>
      <c r="SXN98"/>
      <c r="SXO98"/>
      <c r="SXP98"/>
      <c r="SXQ98"/>
      <c r="SXR98"/>
      <c r="SXS98"/>
      <c r="SXT98"/>
      <c r="SXU98"/>
      <c r="SXV98"/>
      <c r="SXW98"/>
      <c r="SXX98"/>
      <c r="SXY98"/>
      <c r="SXZ98"/>
      <c r="SYA98"/>
      <c r="SYB98"/>
      <c r="SYC98"/>
      <c r="SYD98"/>
      <c r="SYE98"/>
      <c r="SYF98"/>
      <c r="SYG98"/>
      <c r="SYH98"/>
      <c r="SYI98"/>
      <c r="SYJ98"/>
      <c r="SYK98"/>
      <c r="SYL98"/>
      <c r="SYM98"/>
      <c r="SYN98"/>
      <c r="SYO98"/>
      <c r="SYP98"/>
      <c r="SYQ98"/>
      <c r="SYR98"/>
      <c r="SYS98"/>
      <c r="SYT98"/>
      <c r="SYU98"/>
      <c r="SYV98"/>
      <c r="SYW98"/>
      <c r="SYX98"/>
      <c r="SYY98"/>
      <c r="SYZ98"/>
      <c r="SZA98"/>
      <c r="SZB98"/>
      <c r="SZC98"/>
      <c r="SZD98"/>
      <c r="SZE98"/>
      <c r="SZF98"/>
      <c r="SZG98"/>
      <c r="SZH98"/>
      <c r="SZI98"/>
      <c r="SZJ98"/>
      <c r="SZK98"/>
      <c r="SZL98"/>
      <c r="SZM98"/>
      <c r="SZN98"/>
      <c r="SZO98"/>
      <c r="SZP98"/>
      <c r="SZQ98"/>
      <c r="SZR98"/>
      <c r="SZS98"/>
      <c r="SZT98"/>
      <c r="SZU98"/>
      <c r="SZV98"/>
      <c r="SZW98"/>
      <c r="SZX98"/>
      <c r="SZY98"/>
      <c r="SZZ98"/>
      <c r="TAA98"/>
      <c r="TAB98"/>
      <c r="TAC98"/>
      <c r="TAD98"/>
      <c r="TAE98"/>
      <c r="TAF98"/>
      <c r="TAG98"/>
      <c r="TAH98"/>
      <c r="TAI98"/>
      <c r="TAJ98"/>
      <c r="TAK98"/>
      <c r="TAL98"/>
      <c r="TAM98"/>
      <c r="TAN98"/>
      <c r="TAO98"/>
      <c r="TAP98"/>
      <c r="TAQ98"/>
      <c r="TAR98"/>
      <c r="TAS98"/>
      <c r="TAT98"/>
      <c r="TAU98"/>
      <c r="TAV98"/>
      <c r="TAW98"/>
      <c r="TAX98"/>
      <c r="TAY98"/>
      <c r="TAZ98"/>
      <c r="TBA98"/>
      <c r="TBB98"/>
      <c r="TBC98"/>
      <c r="TBD98"/>
      <c r="TBE98"/>
      <c r="TBF98"/>
      <c r="TBG98"/>
      <c r="TBH98"/>
      <c r="TBI98"/>
      <c r="TBJ98"/>
      <c r="TBK98"/>
      <c r="TBL98"/>
      <c r="TBM98"/>
      <c r="TBN98"/>
      <c r="TBO98"/>
      <c r="TBP98"/>
      <c r="TBQ98"/>
      <c r="TBR98"/>
      <c r="TBS98"/>
      <c r="TBT98"/>
      <c r="TBU98"/>
      <c r="TBV98"/>
      <c r="TBW98"/>
      <c r="TBX98"/>
      <c r="TBY98"/>
      <c r="TBZ98"/>
      <c r="TCA98"/>
      <c r="TCB98"/>
      <c r="TCC98"/>
      <c r="TCD98"/>
      <c r="TCE98"/>
      <c r="TCF98"/>
      <c r="TCG98"/>
      <c r="TCH98"/>
      <c r="TCI98"/>
      <c r="TCJ98"/>
      <c r="TCK98"/>
      <c r="TCL98"/>
      <c r="TCM98"/>
      <c r="TCN98"/>
      <c r="TCO98"/>
      <c r="TCP98"/>
      <c r="TCQ98"/>
      <c r="TCR98"/>
      <c r="TCS98"/>
      <c r="TCT98"/>
      <c r="TCU98"/>
      <c r="TCV98"/>
      <c r="TCW98"/>
      <c r="TCX98"/>
      <c r="TCY98"/>
      <c r="TCZ98"/>
      <c r="TDA98"/>
      <c r="TDB98"/>
      <c r="TDC98"/>
      <c r="TDD98"/>
      <c r="TDE98"/>
      <c r="TDF98"/>
      <c r="TDG98"/>
      <c r="TDH98"/>
      <c r="TDI98"/>
      <c r="TDJ98"/>
      <c r="TDK98"/>
      <c r="TDL98"/>
      <c r="TDM98"/>
      <c r="TDN98"/>
      <c r="TDO98"/>
      <c r="TDP98"/>
      <c r="TDQ98"/>
      <c r="TDR98"/>
      <c r="TDS98"/>
      <c r="TDT98"/>
      <c r="TDU98"/>
      <c r="TDV98"/>
      <c r="TDW98"/>
      <c r="TDX98"/>
      <c r="TDY98"/>
      <c r="TDZ98"/>
      <c r="TEA98"/>
      <c r="TEB98"/>
      <c r="TEC98"/>
      <c r="TED98"/>
      <c r="TEE98"/>
      <c r="TEF98"/>
      <c r="TEG98"/>
      <c r="TEH98"/>
      <c r="TEI98"/>
      <c r="TEJ98"/>
      <c r="TEK98"/>
      <c r="TEL98"/>
      <c r="TEM98"/>
      <c r="TEN98"/>
      <c r="TEO98"/>
      <c r="TEP98"/>
      <c r="TEQ98"/>
      <c r="TER98"/>
      <c r="TES98"/>
      <c r="TET98"/>
      <c r="TEU98"/>
      <c r="TEV98"/>
      <c r="TEW98"/>
      <c r="TEX98"/>
      <c r="TEY98"/>
      <c r="TEZ98"/>
      <c r="TFA98"/>
      <c r="TFB98"/>
      <c r="TFC98"/>
      <c r="TFD98"/>
      <c r="TFE98"/>
      <c r="TFF98"/>
      <c r="TFG98"/>
      <c r="TFH98"/>
      <c r="TFI98"/>
      <c r="TFJ98"/>
      <c r="TFK98"/>
      <c r="TFL98"/>
      <c r="TFM98"/>
      <c r="TFN98"/>
      <c r="TFO98"/>
      <c r="TFP98"/>
      <c r="TFQ98"/>
      <c r="TFR98"/>
      <c r="TFS98"/>
      <c r="TFT98"/>
      <c r="TFU98"/>
      <c r="TFV98"/>
      <c r="TFW98"/>
      <c r="TFX98"/>
      <c r="TFY98"/>
      <c r="TFZ98"/>
      <c r="TGA98"/>
      <c r="TGB98"/>
      <c r="TGC98"/>
      <c r="TGD98"/>
      <c r="TGE98"/>
      <c r="TGF98"/>
      <c r="TGG98"/>
      <c r="TGH98"/>
      <c r="TGI98"/>
      <c r="TGJ98"/>
      <c r="TGK98"/>
      <c r="TGL98"/>
      <c r="TGM98"/>
      <c r="TGN98"/>
      <c r="TGO98"/>
      <c r="TGP98"/>
      <c r="TGQ98"/>
      <c r="TGR98"/>
      <c r="TGS98"/>
      <c r="TGT98"/>
      <c r="TGU98"/>
      <c r="TGV98"/>
      <c r="TGW98"/>
      <c r="TGX98"/>
      <c r="TGY98"/>
      <c r="TGZ98"/>
      <c r="THA98"/>
      <c r="THB98"/>
      <c r="THC98"/>
      <c r="THD98"/>
      <c r="THE98"/>
      <c r="THF98"/>
      <c r="THG98"/>
      <c r="THH98"/>
      <c r="THI98"/>
      <c r="THJ98"/>
      <c r="THK98"/>
      <c r="THL98"/>
      <c r="THM98"/>
      <c r="THN98"/>
      <c r="THO98"/>
      <c r="THP98"/>
      <c r="THQ98"/>
      <c r="THR98"/>
      <c r="THS98"/>
      <c r="THT98"/>
      <c r="THU98"/>
      <c r="THV98"/>
      <c r="THW98"/>
      <c r="THX98"/>
      <c r="THY98"/>
      <c r="THZ98"/>
      <c r="TIA98"/>
      <c r="TIB98"/>
      <c r="TIC98"/>
      <c r="TID98"/>
      <c r="TIE98"/>
      <c r="TIF98"/>
      <c r="TIG98"/>
      <c r="TIH98"/>
      <c r="TII98"/>
      <c r="TIJ98"/>
      <c r="TIK98"/>
      <c r="TIL98"/>
      <c r="TIM98"/>
      <c r="TIN98"/>
      <c r="TIO98"/>
      <c r="TIP98"/>
      <c r="TIQ98"/>
      <c r="TIR98"/>
      <c r="TIS98"/>
      <c r="TIT98"/>
      <c r="TIU98"/>
      <c r="TIV98"/>
      <c r="TIW98"/>
      <c r="TIX98"/>
      <c r="TIY98"/>
      <c r="TIZ98"/>
      <c r="TJA98"/>
      <c r="TJB98"/>
      <c r="TJC98"/>
      <c r="TJD98"/>
      <c r="TJE98"/>
      <c r="TJF98"/>
      <c r="TJG98"/>
      <c r="TJH98"/>
      <c r="TJI98"/>
      <c r="TJJ98"/>
      <c r="TJK98"/>
      <c r="TJL98"/>
      <c r="TJM98"/>
      <c r="TJN98"/>
      <c r="TJO98"/>
      <c r="TJP98"/>
      <c r="TJQ98"/>
      <c r="TJR98"/>
      <c r="TJS98"/>
      <c r="TJT98"/>
      <c r="TJU98"/>
      <c r="TJV98"/>
      <c r="TJW98"/>
      <c r="TJX98"/>
      <c r="TJY98"/>
      <c r="TJZ98"/>
      <c r="TKA98"/>
      <c r="TKB98"/>
      <c r="TKC98"/>
      <c r="TKD98"/>
      <c r="TKE98"/>
      <c r="TKF98"/>
      <c r="TKG98"/>
      <c r="TKH98"/>
      <c r="TKI98"/>
      <c r="TKJ98"/>
      <c r="TKK98"/>
      <c r="TKL98"/>
      <c r="TKM98"/>
      <c r="TKN98"/>
      <c r="TKO98"/>
      <c r="TKP98"/>
      <c r="TKQ98"/>
      <c r="TKR98"/>
      <c r="TKS98"/>
      <c r="TKT98"/>
      <c r="TKU98"/>
      <c r="TKV98"/>
      <c r="TKW98"/>
      <c r="TKX98"/>
      <c r="TKY98"/>
      <c r="TKZ98"/>
      <c r="TLA98"/>
      <c r="TLB98"/>
      <c r="TLC98"/>
      <c r="TLD98"/>
      <c r="TLE98"/>
      <c r="TLF98"/>
      <c r="TLG98"/>
      <c r="TLH98"/>
      <c r="TLI98"/>
      <c r="TLJ98"/>
      <c r="TLK98"/>
      <c r="TLL98"/>
      <c r="TLM98"/>
      <c r="TLN98"/>
      <c r="TLO98"/>
      <c r="TLP98"/>
      <c r="TLQ98"/>
      <c r="TLR98"/>
      <c r="TLS98"/>
      <c r="TLT98"/>
      <c r="TLU98"/>
      <c r="TLV98"/>
      <c r="TLW98"/>
      <c r="TLX98"/>
      <c r="TLY98"/>
      <c r="TLZ98"/>
      <c r="TMA98"/>
      <c r="TMB98"/>
      <c r="TMC98"/>
      <c r="TMD98"/>
      <c r="TME98"/>
      <c r="TMF98"/>
      <c r="TMG98"/>
      <c r="TMH98"/>
      <c r="TMI98"/>
      <c r="TMJ98"/>
      <c r="TMK98"/>
      <c r="TML98"/>
      <c r="TMM98"/>
      <c r="TMN98"/>
      <c r="TMO98"/>
      <c r="TMP98"/>
      <c r="TMQ98"/>
      <c r="TMR98"/>
      <c r="TMS98"/>
      <c r="TMT98"/>
      <c r="TMU98"/>
      <c r="TMV98"/>
      <c r="TMW98"/>
      <c r="TMX98"/>
      <c r="TMY98"/>
      <c r="TMZ98"/>
      <c r="TNA98"/>
      <c r="TNB98"/>
      <c r="TNC98"/>
      <c r="TND98"/>
      <c r="TNE98"/>
      <c r="TNF98"/>
      <c r="TNG98"/>
      <c r="TNH98"/>
      <c r="TNI98"/>
      <c r="TNJ98"/>
      <c r="TNK98"/>
      <c r="TNL98"/>
      <c r="TNM98"/>
      <c r="TNN98"/>
      <c r="TNO98"/>
      <c r="TNP98"/>
      <c r="TNQ98"/>
      <c r="TNR98"/>
      <c r="TNS98"/>
      <c r="TNT98"/>
      <c r="TNU98"/>
      <c r="TNV98"/>
      <c r="TNW98"/>
      <c r="TNX98"/>
      <c r="TNY98"/>
      <c r="TNZ98"/>
      <c r="TOA98"/>
      <c r="TOB98"/>
      <c r="TOC98"/>
      <c r="TOD98"/>
      <c r="TOE98"/>
      <c r="TOF98"/>
      <c r="TOG98"/>
      <c r="TOH98"/>
      <c r="TOI98"/>
      <c r="TOJ98"/>
      <c r="TOK98"/>
      <c r="TOL98"/>
      <c r="TOM98"/>
      <c r="TON98"/>
      <c r="TOO98"/>
      <c r="TOP98"/>
      <c r="TOQ98"/>
      <c r="TOR98"/>
      <c r="TOS98"/>
      <c r="TOT98"/>
      <c r="TOU98"/>
      <c r="TOV98"/>
      <c r="TOW98"/>
      <c r="TOX98"/>
      <c r="TOY98"/>
      <c r="TOZ98"/>
      <c r="TPA98"/>
      <c r="TPB98"/>
      <c r="TPC98"/>
      <c r="TPD98"/>
      <c r="TPE98"/>
      <c r="TPF98"/>
      <c r="TPG98"/>
      <c r="TPH98"/>
      <c r="TPI98"/>
      <c r="TPJ98"/>
      <c r="TPK98"/>
      <c r="TPL98"/>
      <c r="TPM98"/>
      <c r="TPN98"/>
      <c r="TPO98"/>
      <c r="TPP98"/>
      <c r="TPQ98"/>
      <c r="TPR98"/>
      <c r="TPS98"/>
      <c r="TPT98"/>
      <c r="TPU98"/>
      <c r="TPV98"/>
      <c r="TPW98"/>
      <c r="TPX98"/>
      <c r="TPY98"/>
      <c r="TPZ98"/>
      <c r="TQA98"/>
      <c r="TQB98"/>
      <c r="TQC98"/>
      <c r="TQD98"/>
      <c r="TQE98"/>
      <c r="TQF98"/>
      <c r="TQG98"/>
      <c r="TQH98"/>
      <c r="TQI98"/>
      <c r="TQJ98"/>
      <c r="TQK98"/>
      <c r="TQL98"/>
      <c r="TQM98"/>
      <c r="TQN98"/>
      <c r="TQO98"/>
      <c r="TQP98"/>
      <c r="TQQ98"/>
      <c r="TQR98"/>
      <c r="TQS98"/>
      <c r="TQT98"/>
      <c r="TQU98"/>
      <c r="TQV98"/>
      <c r="TQW98"/>
      <c r="TQX98"/>
      <c r="TQY98"/>
      <c r="TQZ98"/>
      <c r="TRA98"/>
      <c r="TRB98"/>
      <c r="TRC98"/>
      <c r="TRD98"/>
      <c r="TRE98"/>
      <c r="TRF98"/>
      <c r="TRG98"/>
      <c r="TRH98"/>
      <c r="TRI98"/>
      <c r="TRJ98"/>
      <c r="TRK98"/>
      <c r="TRL98"/>
      <c r="TRM98"/>
      <c r="TRN98"/>
      <c r="TRO98"/>
      <c r="TRP98"/>
      <c r="TRQ98"/>
      <c r="TRR98"/>
      <c r="TRS98"/>
      <c r="TRT98"/>
      <c r="TRU98"/>
      <c r="TRV98"/>
      <c r="TRW98"/>
      <c r="TRX98"/>
      <c r="TRY98"/>
      <c r="TRZ98"/>
      <c r="TSA98"/>
      <c r="TSB98"/>
      <c r="TSC98"/>
      <c r="TSD98"/>
      <c r="TSE98"/>
      <c r="TSF98"/>
      <c r="TSG98"/>
      <c r="TSH98"/>
      <c r="TSI98"/>
      <c r="TSJ98"/>
      <c r="TSK98"/>
      <c r="TSL98"/>
      <c r="TSM98"/>
      <c r="TSN98"/>
      <c r="TSO98"/>
      <c r="TSP98"/>
      <c r="TSQ98"/>
      <c r="TSR98"/>
      <c r="TSS98"/>
      <c r="TST98"/>
      <c r="TSU98"/>
      <c r="TSV98"/>
      <c r="TSW98"/>
      <c r="TSX98"/>
      <c r="TSY98"/>
      <c r="TSZ98"/>
      <c r="TTA98"/>
      <c r="TTB98"/>
      <c r="TTC98"/>
      <c r="TTD98"/>
      <c r="TTE98"/>
      <c r="TTF98"/>
      <c r="TTG98"/>
      <c r="TTH98"/>
      <c r="TTI98"/>
      <c r="TTJ98"/>
      <c r="TTK98"/>
      <c r="TTL98"/>
      <c r="TTM98"/>
      <c r="TTN98"/>
      <c r="TTO98"/>
      <c r="TTP98"/>
      <c r="TTQ98"/>
      <c r="TTR98"/>
      <c r="TTS98"/>
      <c r="TTT98"/>
      <c r="TTU98"/>
      <c r="TTV98"/>
      <c r="TTW98"/>
      <c r="TTX98"/>
      <c r="TTY98"/>
      <c r="TTZ98"/>
      <c r="TUA98"/>
      <c r="TUB98"/>
      <c r="TUC98"/>
      <c r="TUD98"/>
      <c r="TUE98"/>
      <c r="TUF98"/>
      <c r="TUG98"/>
      <c r="TUH98"/>
      <c r="TUI98"/>
      <c r="TUJ98"/>
      <c r="TUK98"/>
      <c r="TUL98"/>
      <c r="TUM98"/>
      <c r="TUN98"/>
      <c r="TUO98"/>
      <c r="TUP98"/>
      <c r="TUQ98"/>
      <c r="TUR98"/>
      <c r="TUS98"/>
      <c r="TUT98"/>
      <c r="TUU98"/>
      <c r="TUV98"/>
      <c r="TUW98"/>
      <c r="TUX98"/>
      <c r="TUY98"/>
      <c r="TUZ98"/>
      <c r="TVA98"/>
      <c r="TVB98"/>
      <c r="TVC98"/>
      <c r="TVD98"/>
      <c r="TVE98"/>
      <c r="TVF98"/>
      <c r="TVG98"/>
      <c r="TVH98"/>
      <c r="TVI98"/>
      <c r="TVJ98"/>
      <c r="TVK98"/>
      <c r="TVL98"/>
      <c r="TVM98"/>
      <c r="TVN98"/>
      <c r="TVO98"/>
      <c r="TVP98"/>
      <c r="TVQ98"/>
      <c r="TVR98"/>
      <c r="TVS98"/>
      <c r="TVT98"/>
      <c r="TVU98"/>
      <c r="TVV98"/>
      <c r="TVW98"/>
      <c r="TVX98"/>
      <c r="TVY98"/>
      <c r="TVZ98"/>
      <c r="TWA98"/>
      <c r="TWB98"/>
      <c r="TWC98"/>
      <c r="TWD98"/>
      <c r="TWE98"/>
      <c r="TWF98"/>
      <c r="TWG98"/>
      <c r="TWH98"/>
      <c r="TWI98"/>
      <c r="TWJ98"/>
      <c r="TWK98"/>
      <c r="TWL98"/>
      <c r="TWM98"/>
      <c r="TWN98"/>
      <c r="TWO98"/>
      <c r="TWP98"/>
      <c r="TWQ98"/>
      <c r="TWR98"/>
      <c r="TWS98"/>
      <c r="TWT98"/>
      <c r="TWU98"/>
      <c r="TWV98"/>
      <c r="TWW98"/>
      <c r="TWX98"/>
      <c r="TWY98"/>
      <c r="TWZ98"/>
      <c r="TXA98"/>
      <c r="TXB98"/>
      <c r="TXC98"/>
      <c r="TXD98"/>
      <c r="TXE98"/>
      <c r="TXF98"/>
      <c r="TXG98"/>
      <c r="TXH98"/>
      <c r="TXI98"/>
      <c r="TXJ98"/>
      <c r="TXK98"/>
      <c r="TXL98"/>
      <c r="TXM98"/>
      <c r="TXN98"/>
      <c r="TXO98"/>
      <c r="TXP98"/>
      <c r="TXQ98"/>
      <c r="TXR98"/>
      <c r="TXS98"/>
      <c r="TXT98"/>
      <c r="TXU98"/>
      <c r="TXV98"/>
      <c r="TXW98"/>
      <c r="TXX98"/>
      <c r="TXY98"/>
      <c r="TXZ98"/>
      <c r="TYA98"/>
      <c r="TYB98"/>
      <c r="TYC98"/>
      <c r="TYD98"/>
      <c r="TYE98"/>
      <c r="TYF98"/>
      <c r="TYG98"/>
      <c r="TYH98"/>
      <c r="TYI98"/>
      <c r="TYJ98"/>
      <c r="TYK98"/>
      <c r="TYL98"/>
      <c r="TYM98"/>
      <c r="TYN98"/>
      <c r="TYO98"/>
      <c r="TYP98"/>
      <c r="TYQ98"/>
      <c r="TYR98"/>
      <c r="TYS98"/>
      <c r="TYT98"/>
      <c r="TYU98"/>
      <c r="TYV98"/>
      <c r="TYW98"/>
      <c r="TYX98"/>
      <c r="TYY98"/>
      <c r="TYZ98"/>
      <c r="TZA98"/>
      <c r="TZB98"/>
      <c r="TZC98"/>
      <c r="TZD98"/>
      <c r="TZE98"/>
      <c r="TZF98"/>
      <c r="TZG98"/>
      <c r="TZH98"/>
      <c r="TZI98"/>
      <c r="TZJ98"/>
      <c r="TZK98"/>
      <c r="TZL98"/>
      <c r="TZM98"/>
      <c r="TZN98"/>
      <c r="TZO98"/>
      <c r="TZP98"/>
      <c r="TZQ98"/>
      <c r="TZR98"/>
      <c r="TZS98"/>
      <c r="TZT98"/>
      <c r="TZU98"/>
      <c r="TZV98"/>
      <c r="TZW98"/>
      <c r="TZX98"/>
      <c r="TZY98"/>
      <c r="TZZ98"/>
      <c r="UAA98"/>
      <c r="UAB98"/>
      <c r="UAC98"/>
      <c r="UAD98"/>
      <c r="UAE98"/>
      <c r="UAF98"/>
      <c r="UAG98"/>
      <c r="UAH98"/>
      <c r="UAI98"/>
      <c r="UAJ98"/>
      <c r="UAK98"/>
      <c r="UAL98"/>
      <c r="UAM98"/>
      <c r="UAN98"/>
      <c r="UAO98"/>
      <c r="UAP98"/>
      <c r="UAQ98"/>
      <c r="UAR98"/>
      <c r="UAS98"/>
      <c r="UAT98"/>
      <c r="UAU98"/>
      <c r="UAV98"/>
      <c r="UAW98"/>
      <c r="UAX98"/>
      <c r="UAY98"/>
      <c r="UAZ98"/>
      <c r="UBA98"/>
      <c r="UBB98"/>
      <c r="UBC98"/>
      <c r="UBD98"/>
      <c r="UBE98"/>
      <c r="UBF98"/>
      <c r="UBG98"/>
      <c r="UBH98"/>
      <c r="UBI98"/>
      <c r="UBJ98"/>
      <c r="UBK98"/>
      <c r="UBL98"/>
      <c r="UBM98"/>
      <c r="UBN98"/>
      <c r="UBO98"/>
      <c r="UBP98"/>
      <c r="UBQ98"/>
      <c r="UBR98"/>
      <c r="UBS98"/>
      <c r="UBT98"/>
      <c r="UBU98"/>
      <c r="UBV98"/>
      <c r="UBW98"/>
      <c r="UBX98"/>
      <c r="UBY98"/>
      <c r="UBZ98"/>
      <c r="UCA98"/>
      <c r="UCB98"/>
      <c r="UCC98"/>
      <c r="UCD98"/>
      <c r="UCE98"/>
      <c r="UCF98"/>
      <c r="UCG98"/>
      <c r="UCH98"/>
      <c r="UCI98"/>
      <c r="UCJ98"/>
      <c r="UCK98"/>
      <c r="UCL98"/>
      <c r="UCM98"/>
      <c r="UCN98"/>
      <c r="UCO98"/>
      <c r="UCP98"/>
      <c r="UCQ98"/>
      <c r="UCR98"/>
      <c r="UCS98"/>
      <c r="UCT98"/>
      <c r="UCU98"/>
      <c r="UCV98"/>
      <c r="UCW98"/>
      <c r="UCX98"/>
      <c r="UCY98"/>
      <c r="UCZ98"/>
      <c r="UDA98"/>
      <c r="UDB98"/>
      <c r="UDC98"/>
      <c r="UDD98"/>
      <c r="UDE98"/>
      <c r="UDF98"/>
      <c r="UDG98"/>
      <c r="UDH98"/>
      <c r="UDI98"/>
      <c r="UDJ98"/>
      <c r="UDK98"/>
      <c r="UDL98"/>
      <c r="UDM98"/>
      <c r="UDN98"/>
      <c r="UDO98"/>
      <c r="UDP98"/>
      <c r="UDQ98"/>
      <c r="UDR98"/>
      <c r="UDS98"/>
      <c r="UDT98"/>
      <c r="UDU98"/>
      <c r="UDV98"/>
      <c r="UDW98"/>
      <c r="UDX98"/>
      <c r="UDY98"/>
      <c r="UDZ98"/>
      <c r="UEA98"/>
      <c r="UEB98"/>
      <c r="UEC98"/>
      <c r="UED98"/>
      <c r="UEE98"/>
      <c r="UEF98"/>
      <c r="UEG98"/>
      <c r="UEH98"/>
      <c r="UEI98"/>
      <c r="UEJ98"/>
      <c r="UEK98"/>
      <c r="UEL98"/>
      <c r="UEM98"/>
      <c r="UEN98"/>
      <c r="UEO98"/>
      <c r="UEP98"/>
      <c r="UEQ98"/>
      <c r="UER98"/>
      <c r="UES98"/>
      <c r="UET98"/>
      <c r="UEU98"/>
      <c r="UEV98"/>
      <c r="UEW98"/>
      <c r="UEX98"/>
      <c r="UEY98"/>
      <c r="UEZ98"/>
      <c r="UFA98"/>
      <c r="UFB98"/>
      <c r="UFC98"/>
      <c r="UFD98"/>
      <c r="UFE98"/>
      <c r="UFF98"/>
      <c r="UFG98"/>
      <c r="UFH98"/>
      <c r="UFI98"/>
      <c r="UFJ98"/>
      <c r="UFK98"/>
      <c r="UFL98"/>
      <c r="UFM98"/>
      <c r="UFN98"/>
      <c r="UFO98"/>
      <c r="UFP98"/>
      <c r="UFQ98"/>
      <c r="UFR98"/>
      <c r="UFS98"/>
      <c r="UFT98"/>
      <c r="UFU98"/>
      <c r="UFV98"/>
      <c r="UFW98"/>
      <c r="UFX98"/>
      <c r="UFY98"/>
      <c r="UFZ98"/>
      <c r="UGA98"/>
      <c r="UGB98"/>
      <c r="UGC98"/>
      <c r="UGD98"/>
      <c r="UGE98"/>
      <c r="UGF98"/>
      <c r="UGG98"/>
      <c r="UGH98"/>
      <c r="UGI98"/>
      <c r="UGJ98"/>
      <c r="UGK98"/>
      <c r="UGL98"/>
      <c r="UGM98"/>
      <c r="UGN98"/>
      <c r="UGO98"/>
      <c r="UGP98"/>
      <c r="UGQ98"/>
      <c r="UGR98"/>
      <c r="UGS98"/>
      <c r="UGT98"/>
      <c r="UGU98"/>
      <c r="UGV98"/>
      <c r="UGW98"/>
      <c r="UGX98"/>
      <c r="UGY98"/>
      <c r="UGZ98"/>
      <c r="UHA98"/>
      <c r="UHB98"/>
      <c r="UHC98"/>
      <c r="UHD98"/>
      <c r="UHE98"/>
      <c r="UHF98"/>
      <c r="UHG98"/>
      <c r="UHH98"/>
      <c r="UHI98"/>
      <c r="UHJ98"/>
      <c r="UHK98"/>
      <c r="UHL98"/>
      <c r="UHM98"/>
      <c r="UHN98"/>
      <c r="UHO98"/>
      <c r="UHP98"/>
      <c r="UHQ98"/>
      <c r="UHR98"/>
      <c r="UHS98"/>
      <c r="UHT98"/>
      <c r="UHU98"/>
      <c r="UHV98"/>
      <c r="UHW98"/>
      <c r="UHX98"/>
      <c r="UHY98"/>
      <c r="UHZ98"/>
      <c r="UIA98"/>
      <c r="UIB98"/>
      <c r="UIC98"/>
      <c r="UID98"/>
      <c r="UIE98"/>
      <c r="UIF98"/>
      <c r="UIG98"/>
      <c r="UIH98"/>
      <c r="UII98"/>
      <c r="UIJ98"/>
      <c r="UIK98"/>
      <c r="UIL98"/>
      <c r="UIM98"/>
      <c r="UIN98"/>
      <c r="UIO98"/>
      <c r="UIP98"/>
      <c r="UIQ98"/>
      <c r="UIR98"/>
      <c r="UIS98"/>
      <c r="UIT98"/>
      <c r="UIU98"/>
      <c r="UIV98"/>
      <c r="UIW98"/>
      <c r="UIX98"/>
      <c r="UIY98"/>
      <c r="UIZ98"/>
      <c r="UJA98"/>
      <c r="UJB98"/>
      <c r="UJC98"/>
      <c r="UJD98"/>
      <c r="UJE98"/>
      <c r="UJF98"/>
      <c r="UJG98"/>
      <c r="UJH98"/>
      <c r="UJI98"/>
      <c r="UJJ98"/>
      <c r="UJK98"/>
      <c r="UJL98"/>
      <c r="UJM98"/>
      <c r="UJN98"/>
      <c r="UJO98"/>
      <c r="UJP98"/>
      <c r="UJQ98"/>
      <c r="UJR98"/>
      <c r="UJS98"/>
      <c r="UJT98"/>
      <c r="UJU98"/>
      <c r="UJV98"/>
      <c r="UJW98"/>
      <c r="UJX98"/>
      <c r="UJY98"/>
      <c r="UJZ98"/>
      <c r="UKA98"/>
      <c r="UKB98"/>
      <c r="UKC98"/>
      <c r="UKD98"/>
      <c r="UKE98"/>
      <c r="UKF98"/>
      <c r="UKG98"/>
      <c r="UKH98"/>
      <c r="UKI98"/>
      <c r="UKJ98"/>
      <c r="UKK98"/>
      <c r="UKL98"/>
      <c r="UKM98"/>
      <c r="UKN98"/>
      <c r="UKO98"/>
      <c r="UKP98"/>
      <c r="UKQ98"/>
      <c r="UKR98"/>
      <c r="UKS98"/>
      <c r="UKT98"/>
      <c r="UKU98"/>
      <c r="UKV98"/>
      <c r="UKW98"/>
      <c r="UKX98"/>
      <c r="UKY98"/>
      <c r="UKZ98"/>
      <c r="ULA98"/>
      <c r="ULB98"/>
      <c r="ULC98"/>
      <c r="ULD98"/>
      <c r="ULE98"/>
      <c r="ULF98"/>
      <c r="ULG98"/>
      <c r="ULH98"/>
      <c r="ULI98"/>
      <c r="ULJ98"/>
      <c r="ULK98"/>
      <c r="ULL98"/>
      <c r="ULM98"/>
      <c r="ULN98"/>
      <c r="ULO98"/>
      <c r="ULP98"/>
      <c r="ULQ98"/>
      <c r="ULR98"/>
      <c r="ULS98"/>
      <c r="ULT98"/>
      <c r="ULU98"/>
      <c r="ULV98"/>
      <c r="ULW98"/>
      <c r="ULX98"/>
      <c r="ULY98"/>
      <c r="ULZ98"/>
      <c r="UMA98"/>
      <c r="UMB98"/>
      <c r="UMC98"/>
      <c r="UMD98"/>
      <c r="UME98"/>
      <c r="UMF98"/>
      <c r="UMG98"/>
      <c r="UMH98"/>
      <c r="UMI98"/>
      <c r="UMJ98"/>
      <c r="UMK98"/>
      <c r="UML98"/>
      <c r="UMM98"/>
      <c r="UMN98"/>
      <c r="UMO98"/>
      <c r="UMP98"/>
      <c r="UMQ98"/>
      <c r="UMR98"/>
      <c r="UMS98"/>
      <c r="UMT98"/>
      <c r="UMU98"/>
      <c r="UMV98"/>
      <c r="UMW98"/>
      <c r="UMX98"/>
      <c r="UMY98"/>
      <c r="UMZ98"/>
      <c r="UNA98"/>
      <c r="UNB98"/>
      <c r="UNC98"/>
      <c r="UND98"/>
      <c r="UNE98"/>
      <c r="UNF98"/>
      <c r="UNG98"/>
      <c r="UNH98"/>
      <c r="UNI98"/>
      <c r="UNJ98"/>
      <c r="UNK98"/>
      <c r="UNL98"/>
      <c r="UNM98"/>
      <c r="UNN98"/>
      <c r="UNO98"/>
      <c r="UNP98"/>
      <c r="UNQ98"/>
      <c r="UNR98"/>
      <c r="UNS98"/>
      <c r="UNT98"/>
      <c r="UNU98"/>
      <c r="UNV98"/>
      <c r="UNW98"/>
      <c r="UNX98"/>
      <c r="UNY98"/>
      <c r="UNZ98"/>
      <c r="UOA98"/>
      <c r="UOB98"/>
      <c r="UOC98"/>
      <c r="UOD98"/>
      <c r="UOE98"/>
      <c r="UOF98"/>
      <c r="UOG98"/>
      <c r="UOH98"/>
      <c r="UOI98"/>
      <c r="UOJ98"/>
      <c r="UOK98"/>
      <c r="UOL98"/>
      <c r="UOM98"/>
      <c r="UON98"/>
      <c r="UOO98"/>
      <c r="UOP98"/>
      <c r="UOQ98"/>
      <c r="UOR98"/>
      <c r="UOS98"/>
      <c r="UOT98"/>
      <c r="UOU98"/>
      <c r="UOV98"/>
      <c r="UOW98"/>
      <c r="UOX98"/>
      <c r="UOY98"/>
      <c r="UOZ98"/>
      <c r="UPA98"/>
      <c r="UPB98"/>
      <c r="UPC98"/>
      <c r="UPD98"/>
      <c r="UPE98"/>
      <c r="UPF98"/>
      <c r="UPG98"/>
      <c r="UPH98"/>
      <c r="UPI98"/>
      <c r="UPJ98"/>
      <c r="UPK98"/>
      <c r="UPL98"/>
      <c r="UPM98"/>
      <c r="UPN98"/>
      <c r="UPO98"/>
      <c r="UPP98"/>
      <c r="UPQ98"/>
      <c r="UPR98"/>
      <c r="UPS98"/>
      <c r="UPT98"/>
      <c r="UPU98"/>
      <c r="UPV98"/>
      <c r="UPW98"/>
      <c r="UPX98"/>
      <c r="UPY98"/>
      <c r="UPZ98"/>
      <c r="UQA98"/>
      <c r="UQB98"/>
      <c r="UQC98"/>
      <c r="UQD98"/>
      <c r="UQE98"/>
      <c r="UQF98"/>
      <c r="UQG98"/>
      <c r="UQH98"/>
      <c r="UQI98"/>
      <c r="UQJ98"/>
      <c r="UQK98"/>
      <c r="UQL98"/>
      <c r="UQM98"/>
      <c r="UQN98"/>
      <c r="UQO98"/>
      <c r="UQP98"/>
      <c r="UQQ98"/>
      <c r="UQR98"/>
      <c r="UQS98"/>
      <c r="UQT98"/>
      <c r="UQU98"/>
      <c r="UQV98"/>
      <c r="UQW98"/>
      <c r="UQX98"/>
      <c r="UQY98"/>
      <c r="UQZ98"/>
      <c r="URA98"/>
      <c r="URB98"/>
      <c r="URC98"/>
      <c r="URD98"/>
      <c r="URE98"/>
      <c r="URF98"/>
      <c r="URG98"/>
      <c r="URH98"/>
      <c r="URI98"/>
      <c r="URJ98"/>
      <c r="URK98"/>
      <c r="URL98"/>
      <c r="URM98"/>
      <c r="URN98"/>
      <c r="URO98"/>
      <c r="URP98"/>
      <c r="URQ98"/>
      <c r="URR98"/>
      <c r="URS98"/>
      <c r="URT98"/>
      <c r="URU98"/>
      <c r="URV98"/>
      <c r="URW98"/>
      <c r="URX98"/>
      <c r="URY98"/>
      <c r="URZ98"/>
      <c r="USA98"/>
      <c r="USB98"/>
      <c r="USC98"/>
      <c r="USD98"/>
      <c r="USE98"/>
      <c r="USF98"/>
      <c r="USG98"/>
      <c r="USH98"/>
      <c r="USI98"/>
      <c r="USJ98"/>
      <c r="USK98"/>
      <c r="USL98"/>
      <c r="USM98"/>
      <c r="USN98"/>
      <c r="USO98"/>
      <c r="USP98"/>
      <c r="USQ98"/>
      <c r="USR98"/>
      <c r="USS98"/>
      <c r="UST98"/>
      <c r="USU98"/>
      <c r="USV98"/>
      <c r="USW98"/>
      <c r="USX98"/>
      <c r="USY98"/>
      <c r="USZ98"/>
      <c r="UTA98"/>
      <c r="UTB98"/>
      <c r="UTC98"/>
      <c r="UTD98"/>
      <c r="UTE98"/>
      <c r="UTF98"/>
      <c r="UTG98"/>
      <c r="UTH98"/>
      <c r="UTI98"/>
      <c r="UTJ98"/>
      <c r="UTK98"/>
      <c r="UTL98"/>
      <c r="UTM98"/>
      <c r="UTN98"/>
      <c r="UTO98"/>
      <c r="UTP98"/>
      <c r="UTQ98"/>
      <c r="UTR98"/>
      <c r="UTS98"/>
      <c r="UTT98"/>
      <c r="UTU98"/>
      <c r="UTV98"/>
      <c r="UTW98"/>
      <c r="UTX98"/>
      <c r="UTY98"/>
      <c r="UTZ98"/>
      <c r="UUA98"/>
      <c r="UUB98"/>
      <c r="UUC98"/>
      <c r="UUD98"/>
      <c r="UUE98"/>
      <c r="UUF98"/>
      <c r="UUG98"/>
      <c r="UUH98"/>
      <c r="UUI98"/>
      <c r="UUJ98"/>
      <c r="UUK98"/>
      <c r="UUL98"/>
      <c r="UUM98"/>
      <c r="UUN98"/>
      <c r="UUO98"/>
      <c r="UUP98"/>
      <c r="UUQ98"/>
      <c r="UUR98"/>
      <c r="UUS98"/>
      <c r="UUT98"/>
      <c r="UUU98"/>
      <c r="UUV98"/>
      <c r="UUW98"/>
      <c r="UUX98"/>
      <c r="UUY98"/>
      <c r="UUZ98"/>
      <c r="UVA98"/>
      <c r="UVB98"/>
      <c r="UVC98"/>
      <c r="UVD98"/>
      <c r="UVE98"/>
      <c r="UVF98"/>
      <c r="UVG98"/>
      <c r="UVH98"/>
      <c r="UVI98"/>
      <c r="UVJ98"/>
      <c r="UVK98"/>
      <c r="UVL98"/>
      <c r="UVM98"/>
      <c r="UVN98"/>
      <c r="UVO98"/>
      <c r="UVP98"/>
      <c r="UVQ98"/>
      <c r="UVR98"/>
      <c r="UVS98"/>
      <c r="UVT98"/>
      <c r="UVU98"/>
      <c r="UVV98"/>
      <c r="UVW98"/>
      <c r="UVX98"/>
      <c r="UVY98"/>
      <c r="UVZ98"/>
      <c r="UWA98"/>
      <c r="UWB98"/>
      <c r="UWC98"/>
      <c r="UWD98"/>
      <c r="UWE98"/>
      <c r="UWF98"/>
      <c r="UWG98"/>
      <c r="UWH98"/>
      <c r="UWI98"/>
      <c r="UWJ98"/>
      <c r="UWK98"/>
      <c r="UWL98"/>
      <c r="UWM98"/>
      <c r="UWN98"/>
      <c r="UWO98"/>
      <c r="UWP98"/>
      <c r="UWQ98"/>
      <c r="UWR98"/>
      <c r="UWS98"/>
      <c r="UWT98"/>
      <c r="UWU98"/>
      <c r="UWV98"/>
      <c r="UWW98"/>
      <c r="UWX98"/>
      <c r="UWY98"/>
      <c r="UWZ98"/>
      <c r="UXA98"/>
      <c r="UXB98"/>
      <c r="UXC98"/>
      <c r="UXD98"/>
      <c r="UXE98"/>
      <c r="UXF98"/>
      <c r="UXG98"/>
      <c r="UXH98"/>
      <c r="UXI98"/>
      <c r="UXJ98"/>
      <c r="UXK98"/>
      <c r="UXL98"/>
      <c r="UXM98"/>
      <c r="UXN98"/>
      <c r="UXO98"/>
      <c r="UXP98"/>
      <c r="UXQ98"/>
      <c r="UXR98"/>
      <c r="UXS98"/>
      <c r="UXT98"/>
      <c r="UXU98"/>
      <c r="UXV98"/>
      <c r="UXW98"/>
      <c r="UXX98"/>
      <c r="UXY98"/>
      <c r="UXZ98"/>
      <c r="UYA98"/>
      <c r="UYB98"/>
      <c r="UYC98"/>
      <c r="UYD98"/>
      <c r="UYE98"/>
      <c r="UYF98"/>
      <c r="UYG98"/>
      <c r="UYH98"/>
      <c r="UYI98"/>
      <c r="UYJ98"/>
      <c r="UYK98"/>
      <c r="UYL98"/>
      <c r="UYM98"/>
      <c r="UYN98"/>
      <c r="UYO98"/>
      <c r="UYP98"/>
      <c r="UYQ98"/>
      <c r="UYR98"/>
      <c r="UYS98"/>
      <c r="UYT98"/>
      <c r="UYU98"/>
      <c r="UYV98"/>
      <c r="UYW98"/>
      <c r="UYX98"/>
      <c r="UYY98"/>
      <c r="UYZ98"/>
      <c r="UZA98"/>
      <c r="UZB98"/>
      <c r="UZC98"/>
      <c r="UZD98"/>
      <c r="UZE98"/>
      <c r="UZF98"/>
      <c r="UZG98"/>
      <c r="UZH98"/>
      <c r="UZI98"/>
      <c r="UZJ98"/>
      <c r="UZK98"/>
      <c r="UZL98"/>
      <c r="UZM98"/>
      <c r="UZN98"/>
      <c r="UZO98"/>
      <c r="UZP98"/>
      <c r="UZQ98"/>
      <c r="UZR98"/>
      <c r="UZS98"/>
      <c r="UZT98"/>
      <c r="UZU98"/>
      <c r="UZV98"/>
      <c r="UZW98"/>
      <c r="UZX98"/>
      <c r="UZY98"/>
      <c r="UZZ98"/>
      <c r="VAA98"/>
      <c r="VAB98"/>
      <c r="VAC98"/>
      <c r="VAD98"/>
      <c r="VAE98"/>
      <c r="VAF98"/>
      <c r="VAG98"/>
      <c r="VAH98"/>
      <c r="VAI98"/>
      <c r="VAJ98"/>
      <c r="VAK98"/>
      <c r="VAL98"/>
      <c r="VAM98"/>
      <c r="VAN98"/>
      <c r="VAO98"/>
      <c r="VAP98"/>
      <c r="VAQ98"/>
      <c r="VAR98"/>
      <c r="VAS98"/>
      <c r="VAT98"/>
      <c r="VAU98"/>
      <c r="VAV98"/>
      <c r="VAW98"/>
      <c r="VAX98"/>
      <c r="VAY98"/>
      <c r="VAZ98"/>
      <c r="VBA98"/>
      <c r="VBB98"/>
      <c r="VBC98"/>
      <c r="VBD98"/>
      <c r="VBE98"/>
      <c r="VBF98"/>
      <c r="VBG98"/>
      <c r="VBH98"/>
      <c r="VBI98"/>
      <c r="VBJ98"/>
      <c r="VBK98"/>
      <c r="VBL98"/>
      <c r="VBM98"/>
      <c r="VBN98"/>
      <c r="VBO98"/>
      <c r="VBP98"/>
      <c r="VBQ98"/>
      <c r="VBR98"/>
      <c r="VBS98"/>
      <c r="VBT98"/>
      <c r="VBU98"/>
      <c r="VBV98"/>
      <c r="VBW98"/>
      <c r="VBX98"/>
      <c r="VBY98"/>
      <c r="VBZ98"/>
      <c r="VCA98"/>
      <c r="VCB98"/>
      <c r="VCC98"/>
      <c r="VCD98"/>
      <c r="VCE98"/>
      <c r="VCF98"/>
      <c r="VCG98"/>
      <c r="VCH98"/>
      <c r="VCI98"/>
      <c r="VCJ98"/>
      <c r="VCK98"/>
      <c r="VCL98"/>
      <c r="VCM98"/>
      <c r="VCN98"/>
      <c r="VCO98"/>
      <c r="VCP98"/>
      <c r="VCQ98"/>
      <c r="VCR98"/>
      <c r="VCS98"/>
      <c r="VCT98"/>
      <c r="VCU98"/>
      <c r="VCV98"/>
      <c r="VCW98"/>
      <c r="VCX98"/>
      <c r="VCY98"/>
      <c r="VCZ98"/>
      <c r="VDA98"/>
      <c r="VDB98"/>
      <c r="VDC98"/>
      <c r="VDD98"/>
      <c r="VDE98"/>
      <c r="VDF98"/>
      <c r="VDG98"/>
      <c r="VDH98"/>
      <c r="VDI98"/>
      <c r="VDJ98"/>
      <c r="VDK98"/>
      <c r="VDL98"/>
      <c r="VDM98"/>
      <c r="VDN98"/>
      <c r="VDO98"/>
      <c r="VDP98"/>
      <c r="VDQ98"/>
      <c r="VDR98"/>
      <c r="VDS98"/>
      <c r="VDT98"/>
      <c r="VDU98"/>
      <c r="VDV98"/>
      <c r="VDW98"/>
      <c r="VDX98"/>
      <c r="VDY98"/>
      <c r="VDZ98"/>
      <c r="VEA98"/>
      <c r="VEB98"/>
      <c r="VEC98"/>
      <c r="VED98"/>
      <c r="VEE98"/>
      <c r="VEF98"/>
      <c r="VEG98"/>
      <c r="VEH98"/>
      <c r="VEI98"/>
      <c r="VEJ98"/>
      <c r="VEK98"/>
      <c r="VEL98"/>
      <c r="VEM98"/>
      <c r="VEN98"/>
      <c r="VEO98"/>
      <c r="VEP98"/>
      <c r="VEQ98"/>
      <c r="VER98"/>
      <c r="VES98"/>
      <c r="VET98"/>
      <c r="VEU98"/>
      <c r="VEV98"/>
      <c r="VEW98"/>
      <c r="VEX98"/>
      <c r="VEY98"/>
      <c r="VEZ98"/>
      <c r="VFA98"/>
      <c r="VFB98"/>
      <c r="VFC98"/>
      <c r="VFD98"/>
      <c r="VFE98"/>
      <c r="VFF98"/>
      <c r="VFG98"/>
      <c r="VFH98"/>
      <c r="VFI98"/>
      <c r="VFJ98"/>
      <c r="VFK98"/>
      <c r="VFL98"/>
      <c r="VFM98"/>
      <c r="VFN98"/>
      <c r="VFO98"/>
      <c r="VFP98"/>
      <c r="VFQ98"/>
      <c r="VFR98"/>
      <c r="VFS98"/>
      <c r="VFT98"/>
      <c r="VFU98"/>
      <c r="VFV98"/>
      <c r="VFW98"/>
      <c r="VFX98"/>
      <c r="VFY98"/>
      <c r="VFZ98"/>
      <c r="VGA98"/>
      <c r="VGB98"/>
      <c r="VGC98"/>
      <c r="VGD98"/>
      <c r="VGE98"/>
      <c r="VGF98"/>
      <c r="VGG98"/>
      <c r="VGH98"/>
      <c r="VGI98"/>
      <c r="VGJ98"/>
      <c r="VGK98"/>
      <c r="VGL98"/>
      <c r="VGM98"/>
      <c r="VGN98"/>
      <c r="VGO98"/>
      <c r="VGP98"/>
      <c r="VGQ98"/>
      <c r="VGR98"/>
      <c r="VGS98"/>
      <c r="VGT98"/>
      <c r="VGU98"/>
      <c r="VGV98"/>
      <c r="VGW98"/>
      <c r="VGX98"/>
      <c r="VGY98"/>
      <c r="VGZ98"/>
      <c r="VHA98"/>
      <c r="VHB98"/>
      <c r="VHC98"/>
      <c r="VHD98"/>
      <c r="VHE98"/>
      <c r="VHF98"/>
      <c r="VHG98"/>
      <c r="VHH98"/>
      <c r="VHI98"/>
      <c r="VHJ98"/>
      <c r="VHK98"/>
      <c r="VHL98"/>
      <c r="VHM98"/>
      <c r="VHN98"/>
      <c r="VHO98"/>
      <c r="VHP98"/>
      <c r="VHQ98"/>
      <c r="VHR98"/>
      <c r="VHS98"/>
      <c r="VHT98"/>
      <c r="VHU98"/>
      <c r="VHV98"/>
      <c r="VHW98"/>
      <c r="VHX98"/>
      <c r="VHY98"/>
      <c r="VHZ98"/>
      <c r="VIA98"/>
      <c r="VIB98"/>
      <c r="VIC98"/>
      <c r="VID98"/>
      <c r="VIE98"/>
      <c r="VIF98"/>
      <c r="VIG98"/>
      <c r="VIH98"/>
      <c r="VII98"/>
      <c r="VIJ98"/>
      <c r="VIK98"/>
      <c r="VIL98"/>
      <c r="VIM98"/>
      <c r="VIN98"/>
      <c r="VIO98"/>
      <c r="VIP98"/>
      <c r="VIQ98"/>
      <c r="VIR98"/>
      <c r="VIS98"/>
      <c r="VIT98"/>
      <c r="VIU98"/>
      <c r="VIV98"/>
      <c r="VIW98"/>
      <c r="VIX98"/>
      <c r="VIY98"/>
      <c r="VIZ98"/>
      <c r="VJA98"/>
      <c r="VJB98"/>
      <c r="VJC98"/>
      <c r="VJD98"/>
      <c r="VJE98"/>
      <c r="VJF98"/>
      <c r="VJG98"/>
      <c r="VJH98"/>
      <c r="VJI98"/>
      <c r="VJJ98"/>
      <c r="VJK98"/>
      <c r="VJL98"/>
      <c r="VJM98"/>
      <c r="VJN98"/>
      <c r="VJO98"/>
      <c r="VJP98"/>
      <c r="VJQ98"/>
      <c r="VJR98"/>
      <c r="VJS98"/>
      <c r="VJT98"/>
      <c r="VJU98"/>
      <c r="VJV98"/>
      <c r="VJW98"/>
      <c r="VJX98"/>
      <c r="VJY98"/>
      <c r="VJZ98"/>
      <c r="VKA98"/>
      <c r="VKB98"/>
      <c r="VKC98"/>
      <c r="VKD98"/>
      <c r="VKE98"/>
      <c r="VKF98"/>
      <c r="VKG98"/>
      <c r="VKH98"/>
      <c r="VKI98"/>
      <c r="VKJ98"/>
      <c r="VKK98"/>
      <c r="VKL98"/>
      <c r="VKM98"/>
      <c r="VKN98"/>
      <c r="VKO98"/>
      <c r="VKP98"/>
      <c r="VKQ98"/>
      <c r="VKR98"/>
      <c r="VKS98"/>
      <c r="VKT98"/>
      <c r="VKU98"/>
      <c r="VKV98"/>
      <c r="VKW98"/>
      <c r="VKX98"/>
      <c r="VKY98"/>
      <c r="VKZ98"/>
      <c r="VLA98"/>
      <c r="VLB98"/>
      <c r="VLC98"/>
      <c r="VLD98"/>
      <c r="VLE98"/>
      <c r="VLF98"/>
      <c r="VLG98"/>
      <c r="VLH98"/>
      <c r="VLI98"/>
      <c r="VLJ98"/>
      <c r="VLK98"/>
      <c r="VLL98"/>
      <c r="VLM98"/>
      <c r="VLN98"/>
      <c r="VLO98"/>
      <c r="VLP98"/>
      <c r="VLQ98"/>
      <c r="VLR98"/>
      <c r="VLS98"/>
      <c r="VLT98"/>
      <c r="VLU98"/>
      <c r="VLV98"/>
      <c r="VLW98"/>
      <c r="VLX98"/>
      <c r="VLY98"/>
      <c r="VLZ98"/>
      <c r="VMA98"/>
      <c r="VMB98"/>
      <c r="VMC98"/>
      <c r="VMD98"/>
      <c r="VME98"/>
      <c r="VMF98"/>
      <c r="VMG98"/>
      <c r="VMH98"/>
      <c r="VMI98"/>
      <c r="VMJ98"/>
      <c r="VMK98"/>
      <c r="VML98"/>
      <c r="VMM98"/>
      <c r="VMN98"/>
      <c r="VMO98"/>
      <c r="VMP98"/>
      <c r="VMQ98"/>
      <c r="VMR98"/>
      <c r="VMS98"/>
      <c r="VMT98"/>
      <c r="VMU98"/>
      <c r="VMV98"/>
      <c r="VMW98"/>
      <c r="VMX98"/>
      <c r="VMY98"/>
      <c r="VMZ98"/>
      <c r="VNA98"/>
      <c r="VNB98"/>
      <c r="VNC98"/>
      <c r="VND98"/>
      <c r="VNE98"/>
      <c r="VNF98"/>
      <c r="VNG98"/>
      <c r="VNH98"/>
      <c r="VNI98"/>
      <c r="VNJ98"/>
      <c r="VNK98"/>
      <c r="VNL98"/>
      <c r="VNM98"/>
      <c r="VNN98"/>
      <c r="VNO98"/>
      <c r="VNP98"/>
      <c r="VNQ98"/>
      <c r="VNR98"/>
      <c r="VNS98"/>
      <c r="VNT98"/>
      <c r="VNU98"/>
      <c r="VNV98"/>
      <c r="VNW98"/>
      <c r="VNX98"/>
      <c r="VNY98"/>
      <c r="VNZ98"/>
      <c r="VOA98"/>
      <c r="VOB98"/>
      <c r="VOC98"/>
      <c r="VOD98"/>
      <c r="VOE98"/>
      <c r="VOF98"/>
      <c r="VOG98"/>
      <c r="VOH98"/>
      <c r="VOI98"/>
      <c r="VOJ98"/>
      <c r="VOK98"/>
      <c r="VOL98"/>
      <c r="VOM98"/>
      <c r="VON98"/>
      <c r="VOO98"/>
      <c r="VOP98"/>
      <c r="VOQ98"/>
      <c r="VOR98"/>
      <c r="VOS98"/>
      <c r="VOT98"/>
      <c r="VOU98"/>
      <c r="VOV98"/>
      <c r="VOW98"/>
      <c r="VOX98"/>
      <c r="VOY98"/>
      <c r="VOZ98"/>
      <c r="VPA98"/>
      <c r="VPB98"/>
      <c r="VPC98"/>
      <c r="VPD98"/>
      <c r="VPE98"/>
      <c r="VPF98"/>
      <c r="VPG98"/>
      <c r="VPH98"/>
      <c r="VPI98"/>
      <c r="VPJ98"/>
      <c r="VPK98"/>
      <c r="VPL98"/>
      <c r="VPM98"/>
      <c r="VPN98"/>
      <c r="VPO98"/>
      <c r="VPP98"/>
      <c r="VPQ98"/>
      <c r="VPR98"/>
      <c r="VPS98"/>
      <c r="VPT98"/>
      <c r="VPU98"/>
      <c r="VPV98"/>
      <c r="VPW98"/>
      <c r="VPX98"/>
      <c r="VPY98"/>
      <c r="VPZ98"/>
      <c r="VQA98"/>
      <c r="VQB98"/>
      <c r="VQC98"/>
      <c r="VQD98"/>
      <c r="VQE98"/>
      <c r="VQF98"/>
      <c r="VQG98"/>
      <c r="VQH98"/>
      <c r="VQI98"/>
      <c r="VQJ98"/>
      <c r="VQK98"/>
      <c r="VQL98"/>
      <c r="VQM98"/>
      <c r="VQN98"/>
      <c r="VQO98"/>
      <c r="VQP98"/>
      <c r="VQQ98"/>
      <c r="VQR98"/>
      <c r="VQS98"/>
      <c r="VQT98"/>
      <c r="VQU98"/>
      <c r="VQV98"/>
      <c r="VQW98"/>
      <c r="VQX98"/>
      <c r="VQY98"/>
      <c r="VQZ98"/>
      <c r="VRA98"/>
      <c r="VRB98"/>
      <c r="VRC98"/>
      <c r="VRD98"/>
      <c r="VRE98"/>
      <c r="VRF98"/>
      <c r="VRG98"/>
      <c r="VRH98"/>
      <c r="VRI98"/>
      <c r="VRJ98"/>
      <c r="VRK98"/>
      <c r="VRL98"/>
      <c r="VRM98"/>
      <c r="VRN98"/>
      <c r="VRO98"/>
      <c r="VRP98"/>
      <c r="VRQ98"/>
      <c r="VRR98"/>
      <c r="VRS98"/>
      <c r="VRT98"/>
      <c r="VRU98"/>
      <c r="VRV98"/>
      <c r="VRW98"/>
      <c r="VRX98"/>
      <c r="VRY98"/>
      <c r="VRZ98"/>
      <c r="VSA98"/>
      <c r="VSB98"/>
      <c r="VSC98"/>
      <c r="VSD98"/>
      <c r="VSE98"/>
      <c r="VSF98"/>
      <c r="VSG98"/>
      <c r="VSH98"/>
      <c r="VSI98"/>
      <c r="VSJ98"/>
      <c r="VSK98"/>
      <c r="VSL98"/>
      <c r="VSM98"/>
      <c r="VSN98"/>
      <c r="VSO98"/>
      <c r="VSP98"/>
      <c r="VSQ98"/>
      <c r="VSR98"/>
      <c r="VSS98"/>
      <c r="VST98"/>
      <c r="VSU98"/>
      <c r="VSV98"/>
      <c r="VSW98"/>
      <c r="VSX98"/>
      <c r="VSY98"/>
      <c r="VSZ98"/>
      <c r="VTA98"/>
      <c r="VTB98"/>
      <c r="VTC98"/>
      <c r="VTD98"/>
      <c r="VTE98"/>
      <c r="VTF98"/>
      <c r="VTG98"/>
      <c r="VTH98"/>
      <c r="VTI98"/>
      <c r="VTJ98"/>
      <c r="VTK98"/>
      <c r="VTL98"/>
      <c r="VTM98"/>
      <c r="VTN98"/>
      <c r="VTO98"/>
      <c r="VTP98"/>
      <c r="VTQ98"/>
      <c r="VTR98"/>
      <c r="VTS98"/>
      <c r="VTT98"/>
      <c r="VTU98"/>
      <c r="VTV98"/>
      <c r="VTW98"/>
      <c r="VTX98"/>
      <c r="VTY98"/>
      <c r="VTZ98"/>
      <c r="VUA98"/>
      <c r="VUB98"/>
      <c r="VUC98"/>
      <c r="VUD98"/>
      <c r="VUE98"/>
      <c r="VUF98"/>
      <c r="VUG98"/>
      <c r="VUH98"/>
      <c r="VUI98"/>
      <c r="VUJ98"/>
      <c r="VUK98"/>
      <c r="VUL98"/>
      <c r="VUM98"/>
      <c r="VUN98"/>
      <c r="VUO98"/>
      <c r="VUP98"/>
      <c r="VUQ98"/>
      <c r="VUR98"/>
      <c r="VUS98"/>
      <c r="VUT98"/>
      <c r="VUU98"/>
      <c r="VUV98"/>
      <c r="VUW98"/>
      <c r="VUX98"/>
      <c r="VUY98"/>
      <c r="VUZ98"/>
      <c r="VVA98"/>
      <c r="VVB98"/>
      <c r="VVC98"/>
      <c r="VVD98"/>
      <c r="VVE98"/>
      <c r="VVF98"/>
      <c r="VVG98"/>
      <c r="VVH98"/>
      <c r="VVI98"/>
      <c r="VVJ98"/>
      <c r="VVK98"/>
      <c r="VVL98"/>
      <c r="VVM98"/>
      <c r="VVN98"/>
      <c r="VVO98"/>
      <c r="VVP98"/>
      <c r="VVQ98"/>
      <c r="VVR98"/>
      <c r="VVS98"/>
      <c r="VVT98"/>
      <c r="VVU98"/>
      <c r="VVV98"/>
      <c r="VVW98"/>
      <c r="VVX98"/>
      <c r="VVY98"/>
      <c r="VVZ98"/>
      <c r="VWA98"/>
      <c r="VWB98"/>
      <c r="VWC98"/>
      <c r="VWD98"/>
      <c r="VWE98"/>
      <c r="VWF98"/>
      <c r="VWG98"/>
      <c r="VWH98"/>
      <c r="VWI98"/>
      <c r="VWJ98"/>
      <c r="VWK98"/>
      <c r="VWL98"/>
      <c r="VWM98"/>
      <c r="VWN98"/>
      <c r="VWO98"/>
      <c r="VWP98"/>
      <c r="VWQ98"/>
      <c r="VWR98"/>
      <c r="VWS98"/>
      <c r="VWT98"/>
      <c r="VWU98"/>
      <c r="VWV98"/>
      <c r="VWW98"/>
      <c r="VWX98"/>
      <c r="VWY98"/>
      <c r="VWZ98"/>
      <c r="VXA98"/>
      <c r="VXB98"/>
      <c r="VXC98"/>
      <c r="VXD98"/>
      <c r="VXE98"/>
      <c r="VXF98"/>
      <c r="VXG98"/>
      <c r="VXH98"/>
      <c r="VXI98"/>
      <c r="VXJ98"/>
      <c r="VXK98"/>
      <c r="VXL98"/>
      <c r="VXM98"/>
      <c r="VXN98"/>
      <c r="VXO98"/>
      <c r="VXP98"/>
      <c r="VXQ98"/>
      <c r="VXR98"/>
      <c r="VXS98"/>
      <c r="VXT98"/>
      <c r="VXU98"/>
      <c r="VXV98"/>
      <c r="VXW98"/>
      <c r="VXX98"/>
      <c r="VXY98"/>
      <c r="VXZ98"/>
      <c r="VYA98"/>
      <c r="VYB98"/>
      <c r="VYC98"/>
      <c r="VYD98"/>
      <c r="VYE98"/>
      <c r="VYF98"/>
      <c r="VYG98"/>
      <c r="VYH98"/>
      <c r="VYI98"/>
      <c r="VYJ98"/>
      <c r="VYK98"/>
      <c r="VYL98"/>
      <c r="VYM98"/>
      <c r="VYN98"/>
      <c r="VYO98"/>
      <c r="VYP98"/>
      <c r="VYQ98"/>
      <c r="VYR98"/>
      <c r="VYS98"/>
      <c r="VYT98"/>
      <c r="VYU98"/>
      <c r="VYV98"/>
      <c r="VYW98"/>
      <c r="VYX98"/>
      <c r="VYY98"/>
      <c r="VYZ98"/>
      <c r="VZA98"/>
      <c r="VZB98"/>
      <c r="VZC98"/>
      <c r="VZD98"/>
      <c r="VZE98"/>
      <c r="VZF98"/>
      <c r="VZG98"/>
      <c r="VZH98"/>
      <c r="VZI98"/>
      <c r="VZJ98"/>
      <c r="VZK98"/>
      <c r="VZL98"/>
      <c r="VZM98"/>
      <c r="VZN98"/>
      <c r="VZO98"/>
      <c r="VZP98"/>
      <c r="VZQ98"/>
      <c r="VZR98"/>
      <c r="VZS98"/>
      <c r="VZT98"/>
      <c r="VZU98"/>
      <c r="VZV98"/>
      <c r="VZW98"/>
      <c r="VZX98"/>
      <c r="VZY98"/>
      <c r="VZZ98"/>
      <c r="WAA98"/>
      <c r="WAB98"/>
      <c r="WAC98"/>
      <c r="WAD98"/>
      <c r="WAE98"/>
      <c r="WAF98"/>
      <c r="WAG98"/>
      <c r="WAH98"/>
      <c r="WAI98"/>
      <c r="WAJ98"/>
      <c r="WAK98"/>
      <c r="WAL98"/>
      <c r="WAM98"/>
      <c r="WAN98"/>
      <c r="WAO98"/>
      <c r="WAP98"/>
      <c r="WAQ98"/>
      <c r="WAR98"/>
      <c r="WAS98"/>
      <c r="WAT98"/>
      <c r="WAU98"/>
      <c r="WAV98"/>
      <c r="WAW98"/>
      <c r="WAX98"/>
      <c r="WAY98"/>
      <c r="WAZ98"/>
      <c r="WBA98"/>
      <c r="WBB98"/>
      <c r="WBC98"/>
      <c r="WBD98"/>
      <c r="WBE98"/>
      <c r="WBF98"/>
      <c r="WBG98"/>
      <c r="WBH98"/>
      <c r="WBI98"/>
      <c r="WBJ98"/>
      <c r="WBK98"/>
      <c r="WBL98"/>
      <c r="WBM98"/>
      <c r="WBN98"/>
      <c r="WBO98"/>
      <c r="WBP98"/>
      <c r="WBQ98"/>
      <c r="WBR98"/>
      <c r="WBS98"/>
      <c r="WBT98"/>
      <c r="WBU98"/>
      <c r="WBV98"/>
      <c r="WBW98"/>
      <c r="WBX98"/>
      <c r="WBY98"/>
      <c r="WBZ98"/>
      <c r="WCA98"/>
      <c r="WCB98"/>
      <c r="WCC98"/>
      <c r="WCD98"/>
      <c r="WCE98"/>
      <c r="WCF98"/>
      <c r="WCG98"/>
      <c r="WCH98"/>
      <c r="WCI98"/>
      <c r="WCJ98"/>
      <c r="WCK98"/>
      <c r="WCL98"/>
      <c r="WCM98"/>
      <c r="WCN98"/>
      <c r="WCO98"/>
      <c r="WCP98"/>
      <c r="WCQ98"/>
      <c r="WCR98"/>
      <c r="WCS98"/>
      <c r="WCT98"/>
      <c r="WCU98"/>
      <c r="WCV98"/>
      <c r="WCW98"/>
      <c r="WCX98"/>
      <c r="WCY98"/>
      <c r="WCZ98"/>
      <c r="WDA98"/>
      <c r="WDB98"/>
      <c r="WDC98"/>
      <c r="WDD98"/>
      <c r="WDE98"/>
      <c r="WDF98"/>
      <c r="WDG98"/>
      <c r="WDH98"/>
      <c r="WDI98"/>
      <c r="WDJ98"/>
      <c r="WDK98"/>
      <c r="WDL98"/>
      <c r="WDM98"/>
      <c r="WDN98"/>
      <c r="WDO98"/>
      <c r="WDP98"/>
      <c r="WDQ98"/>
      <c r="WDR98"/>
      <c r="WDS98"/>
      <c r="WDT98"/>
      <c r="WDU98"/>
      <c r="WDV98"/>
      <c r="WDW98"/>
      <c r="WDX98"/>
      <c r="WDY98"/>
      <c r="WDZ98"/>
      <c r="WEA98"/>
      <c r="WEB98"/>
      <c r="WEC98"/>
      <c r="WED98"/>
      <c r="WEE98"/>
      <c r="WEF98"/>
      <c r="WEG98"/>
      <c r="WEH98"/>
      <c r="WEI98"/>
      <c r="WEJ98"/>
      <c r="WEK98"/>
      <c r="WEL98"/>
      <c r="WEM98"/>
      <c r="WEN98"/>
      <c r="WEO98"/>
      <c r="WEP98"/>
      <c r="WEQ98"/>
      <c r="WER98"/>
      <c r="WES98"/>
      <c r="WET98"/>
      <c r="WEU98"/>
      <c r="WEV98"/>
      <c r="WEW98"/>
      <c r="WEX98"/>
      <c r="WEY98"/>
      <c r="WEZ98"/>
      <c r="WFA98"/>
      <c r="WFB98"/>
      <c r="WFC98"/>
      <c r="WFD98"/>
      <c r="WFE98"/>
      <c r="WFF98"/>
      <c r="WFG98"/>
      <c r="WFH98"/>
      <c r="WFI98"/>
      <c r="WFJ98"/>
      <c r="WFK98"/>
      <c r="WFL98"/>
      <c r="WFM98"/>
      <c r="WFN98"/>
      <c r="WFO98"/>
      <c r="WFP98"/>
      <c r="WFQ98"/>
      <c r="WFR98"/>
      <c r="WFS98"/>
      <c r="WFT98"/>
      <c r="WFU98"/>
      <c r="WFV98"/>
      <c r="WFW98"/>
      <c r="WFX98"/>
      <c r="WFY98"/>
      <c r="WFZ98"/>
      <c r="WGA98"/>
      <c r="WGB98"/>
      <c r="WGC98"/>
      <c r="WGD98"/>
      <c r="WGE98"/>
      <c r="WGF98"/>
      <c r="WGG98"/>
      <c r="WGH98"/>
      <c r="WGI98"/>
      <c r="WGJ98"/>
      <c r="WGK98"/>
      <c r="WGL98"/>
      <c r="WGM98"/>
      <c r="WGN98"/>
      <c r="WGO98"/>
      <c r="WGP98"/>
      <c r="WGQ98"/>
      <c r="WGR98"/>
      <c r="WGS98"/>
      <c r="WGT98"/>
      <c r="WGU98"/>
      <c r="WGV98"/>
      <c r="WGW98"/>
      <c r="WGX98"/>
      <c r="WGY98"/>
      <c r="WGZ98"/>
      <c r="WHA98"/>
      <c r="WHB98"/>
      <c r="WHC98"/>
      <c r="WHD98"/>
      <c r="WHE98"/>
      <c r="WHF98"/>
      <c r="WHG98"/>
      <c r="WHH98"/>
      <c r="WHI98"/>
      <c r="WHJ98"/>
      <c r="WHK98"/>
      <c r="WHL98"/>
      <c r="WHM98"/>
      <c r="WHN98"/>
      <c r="WHO98"/>
      <c r="WHP98"/>
      <c r="WHQ98"/>
      <c r="WHR98"/>
      <c r="WHS98"/>
      <c r="WHT98"/>
      <c r="WHU98"/>
      <c r="WHV98"/>
      <c r="WHW98"/>
      <c r="WHX98"/>
      <c r="WHY98"/>
      <c r="WHZ98"/>
      <c r="WIA98"/>
      <c r="WIB98"/>
      <c r="WIC98"/>
      <c r="WID98"/>
      <c r="WIE98"/>
      <c r="WIF98"/>
      <c r="WIG98"/>
      <c r="WIH98"/>
      <c r="WII98"/>
      <c r="WIJ98"/>
      <c r="WIK98"/>
      <c r="WIL98"/>
      <c r="WIM98"/>
      <c r="WIN98"/>
      <c r="WIO98"/>
      <c r="WIP98"/>
      <c r="WIQ98"/>
      <c r="WIR98"/>
      <c r="WIS98"/>
      <c r="WIT98"/>
      <c r="WIU98"/>
      <c r="WIV98"/>
      <c r="WIW98"/>
      <c r="WIX98"/>
      <c r="WIY98"/>
      <c r="WIZ98"/>
      <c r="WJA98"/>
      <c r="WJB98"/>
      <c r="WJC98"/>
      <c r="WJD98"/>
      <c r="WJE98"/>
      <c r="WJF98"/>
      <c r="WJG98"/>
      <c r="WJH98"/>
      <c r="WJI98"/>
      <c r="WJJ98"/>
      <c r="WJK98"/>
      <c r="WJL98"/>
      <c r="WJM98"/>
      <c r="WJN98"/>
      <c r="WJO98"/>
      <c r="WJP98"/>
      <c r="WJQ98"/>
      <c r="WJR98"/>
      <c r="WJS98"/>
      <c r="WJT98"/>
      <c r="WJU98"/>
      <c r="WJV98"/>
      <c r="WJW98"/>
      <c r="WJX98"/>
      <c r="WJY98"/>
      <c r="WJZ98"/>
      <c r="WKA98"/>
      <c r="WKB98"/>
      <c r="WKC98"/>
      <c r="WKD98"/>
      <c r="WKE98"/>
      <c r="WKF98"/>
      <c r="WKG98"/>
      <c r="WKH98"/>
      <c r="WKI98"/>
      <c r="WKJ98"/>
      <c r="WKK98"/>
      <c r="WKL98"/>
      <c r="WKM98"/>
      <c r="WKN98"/>
      <c r="WKO98"/>
      <c r="WKP98"/>
      <c r="WKQ98"/>
      <c r="WKR98"/>
      <c r="WKS98"/>
      <c r="WKT98"/>
      <c r="WKU98"/>
      <c r="WKV98"/>
      <c r="WKW98"/>
      <c r="WKX98"/>
      <c r="WKY98"/>
      <c r="WKZ98"/>
      <c r="WLA98"/>
      <c r="WLB98"/>
      <c r="WLC98"/>
      <c r="WLD98"/>
      <c r="WLE98"/>
      <c r="WLF98"/>
      <c r="WLG98"/>
      <c r="WLH98"/>
      <c r="WLI98"/>
      <c r="WLJ98"/>
      <c r="WLK98"/>
      <c r="WLL98"/>
      <c r="WLM98"/>
      <c r="WLN98"/>
      <c r="WLO98"/>
      <c r="WLP98"/>
      <c r="WLQ98"/>
      <c r="WLR98"/>
      <c r="WLS98"/>
      <c r="WLT98"/>
      <c r="WLU98"/>
      <c r="WLV98"/>
      <c r="WLW98"/>
      <c r="WLX98"/>
      <c r="WLY98"/>
      <c r="WLZ98"/>
      <c r="WMA98"/>
      <c r="WMB98"/>
      <c r="WMC98"/>
      <c r="WMD98"/>
      <c r="WME98"/>
      <c r="WMF98"/>
      <c r="WMG98"/>
      <c r="WMH98"/>
      <c r="WMI98"/>
      <c r="WMJ98"/>
      <c r="WMK98"/>
      <c r="WML98"/>
      <c r="WMM98"/>
      <c r="WMN98"/>
      <c r="WMO98"/>
      <c r="WMP98"/>
      <c r="WMQ98"/>
      <c r="WMR98"/>
      <c r="WMS98"/>
      <c r="WMT98"/>
      <c r="WMU98"/>
      <c r="WMV98"/>
      <c r="WMW98"/>
      <c r="WMX98"/>
      <c r="WMY98"/>
      <c r="WMZ98"/>
      <c r="WNA98"/>
      <c r="WNB98"/>
      <c r="WNC98"/>
      <c r="WND98"/>
      <c r="WNE98"/>
      <c r="WNF98"/>
      <c r="WNG98"/>
      <c r="WNH98"/>
      <c r="WNI98"/>
      <c r="WNJ98"/>
      <c r="WNK98"/>
      <c r="WNL98"/>
      <c r="WNM98"/>
      <c r="WNN98"/>
      <c r="WNO98"/>
      <c r="WNP98"/>
      <c r="WNQ98"/>
      <c r="WNR98"/>
      <c r="WNS98"/>
      <c r="WNT98"/>
      <c r="WNU98"/>
      <c r="WNV98"/>
      <c r="WNW98"/>
      <c r="WNX98"/>
      <c r="WNY98"/>
      <c r="WNZ98"/>
      <c r="WOA98"/>
      <c r="WOB98"/>
      <c r="WOC98"/>
      <c r="WOD98"/>
      <c r="WOE98"/>
      <c r="WOF98"/>
      <c r="WOG98"/>
      <c r="WOH98"/>
      <c r="WOI98"/>
      <c r="WOJ98"/>
      <c r="WOK98"/>
      <c r="WOL98"/>
      <c r="WOM98"/>
      <c r="WON98"/>
      <c r="WOO98"/>
      <c r="WOP98"/>
      <c r="WOQ98"/>
      <c r="WOR98"/>
      <c r="WOS98"/>
      <c r="WOT98"/>
      <c r="WOU98"/>
      <c r="WOV98"/>
      <c r="WOW98"/>
      <c r="WOX98"/>
      <c r="WOY98"/>
      <c r="WOZ98"/>
      <c r="WPA98"/>
      <c r="WPB98"/>
      <c r="WPC98"/>
      <c r="WPD98"/>
      <c r="WPE98"/>
      <c r="WPF98"/>
      <c r="WPG98"/>
      <c r="WPH98"/>
      <c r="WPI98"/>
      <c r="WPJ98"/>
      <c r="WPK98"/>
      <c r="WPL98"/>
      <c r="WPM98"/>
      <c r="WPN98"/>
      <c r="WPO98"/>
      <c r="WPP98"/>
      <c r="WPQ98"/>
      <c r="WPR98"/>
      <c r="WPS98"/>
      <c r="WPT98"/>
      <c r="WPU98"/>
      <c r="WPV98"/>
      <c r="WPW98"/>
      <c r="WPX98"/>
      <c r="WPY98"/>
      <c r="WPZ98"/>
      <c r="WQA98"/>
      <c r="WQB98"/>
      <c r="WQC98"/>
      <c r="WQD98"/>
      <c r="WQE98"/>
      <c r="WQF98"/>
      <c r="WQG98"/>
      <c r="WQH98"/>
      <c r="WQI98"/>
      <c r="WQJ98"/>
      <c r="WQK98"/>
      <c r="WQL98"/>
      <c r="WQM98"/>
      <c r="WQN98"/>
      <c r="WQO98"/>
      <c r="WQP98"/>
      <c r="WQQ98"/>
      <c r="WQR98"/>
      <c r="WQS98"/>
      <c r="WQT98"/>
      <c r="WQU98"/>
      <c r="WQV98"/>
      <c r="WQW98"/>
      <c r="WQX98"/>
      <c r="WQY98"/>
      <c r="WQZ98"/>
      <c r="WRA98"/>
      <c r="WRB98"/>
      <c r="WRC98"/>
      <c r="WRD98"/>
      <c r="WRE98"/>
      <c r="WRF98"/>
      <c r="WRG98"/>
      <c r="WRH98"/>
      <c r="WRI98"/>
      <c r="WRJ98"/>
      <c r="WRK98"/>
      <c r="WRL98"/>
      <c r="WRM98"/>
      <c r="WRN98"/>
      <c r="WRO98"/>
      <c r="WRP98"/>
      <c r="WRQ98"/>
      <c r="WRR98"/>
      <c r="WRS98"/>
      <c r="WRT98"/>
      <c r="WRU98"/>
      <c r="WRV98"/>
      <c r="WRW98"/>
      <c r="WRX98"/>
      <c r="WRY98"/>
      <c r="WRZ98"/>
      <c r="WSA98"/>
      <c r="WSB98"/>
      <c r="WSC98"/>
      <c r="WSD98"/>
      <c r="WSE98"/>
      <c r="WSF98"/>
      <c r="WSG98"/>
      <c r="WSH98"/>
      <c r="WSI98"/>
      <c r="WSJ98"/>
      <c r="WSK98"/>
      <c r="WSL98"/>
      <c r="WSM98"/>
      <c r="WSN98"/>
      <c r="WSO98"/>
      <c r="WSP98"/>
      <c r="WSQ98"/>
      <c r="WSR98"/>
      <c r="WSS98"/>
      <c r="WST98"/>
      <c r="WSU98"/>
      <c r="WSV98"/>
      <c r="WSW98"/>
      <c r="WSX98"/>
      <c r="WSY98"/>
      <c r="WSZ98"/>
      <c r="WTA98"/>
      <c r="WTB98"/>
      <c r="WTC98"/>
      <c r="WTD98"/>
      <c r="WTE98"/>
      <c r="WTF98"/>
      <c r="WTG98"/>
      <c r="WTH98"/>
      <c r="WTI98"/>
      <c r="WTJ98"/>
      <c r="WTK98"/>
      <c r="WTL98"/>
      <c r="WTM98"/>
      <c r="WTN98"/>
      <c r="WTO98"/>
      <c r="WTP98"/>
      <c r="WTQ98"/>
      <c r="WTR98"/>
      <c r="WTS98"/>
      <c r="WTT98"/>
      <c r="WTU98"/>
      <c r="WTV98"/>
      <c r="WTW98"/>
      <c r="WTX98"/>
      <c r="WTY98"/>
      <c r="WTZ98"/>
      <c r="WUA98"/>
      <c r="WUB98"/>
      <c r="WUC98"/>
      <c r="WUD98"/>
      <c r="WUE98"/>
      <c r="WUF98"/>
      <c r="WUG98"/>
      <c r="WUH98"/>
      <c r="WUI98"/>
      <c r="WUJ98"/>
      <c r="WUK98"/>
      <c r="WUL98"/>
      <c r="WUM98"/>
      <c r="WUN98"/>
      <c r="WUO98"/>
      <c r="WUP98"/>
      <c r="WUQ98"/>
      <c r="WUR98"/>
      <c r="WUS98"/>
      <c r="WUT98"/>
      <c r="WUU98"/>
      <c r="WUV98"/>
      <c r="WUW98"/>
      <c r="WUX98"/>
      <c r="WUY98"/>
      <c r="WUZ98"/>
      <c r="WVA98"/>
      <c r="WVB98"/>
      <c r="WVC98"/>
      <c r="WVD98"/>
      <c r="WVE98"/>
      <c r="WVF98"/>
      <c r="WVG98"/>
      <c r="WVH98"/>
      <c r="WVI98"/>
      <c r="WVJ98"/>
      <c r="WVK98"/>
      <c r="WVL98"/>
      <c r="WVM98"/>
      <c r="WVN98"/>
      <c r="WVO98"/>
      <c r="WVP98"/>
      <c r="WVQ98"/>
      <c r="WVR98"/>
      <c r="WVS98"/>
      <c r="WVT98"/>
      <c r="WVU98"/>
      <c r="WVV98"/>
      <c r="WVW98"/>
      <c r="WVX98"/>
      <c r="WVY98"/>
    </row>
    <row r="99" spans="1:16145" x14ac:dyDescent="0.25">
      <c r="A99" s="140" t="s">
        <v>990</v>
      </c>
    </row>
    <row r="100" spans="1:16145" x14ac:dyDescent="0.25"/>
    <row r="101" spans="1:16145" x14ac:dyDescent="0.25"/>
    <row r="102" spans="1:16145" x14ac:dyDescent="0.25"/>
    <row r="103" spans="1:16145" x14ac:dyDescent="0.25"/>
    <row r="104" spans="1:16145" x14ac:dyDescent="0.25"/>
    <row r="105" spans="1:16145" x14ac:dyDescent="0.25"/>
    <row r="106" spans="1:16145" x14ac:dyDescent="0.25"/>
    <row r="107" spans="1:16145" x14ac:dyDescent="0.25"/>
    <row r="108" spans="1:16145" x14ac:dyDescent="0.25"/>
    <row r="109" spans="1:16145" x14ac:dyDescent="0.25"/>
    <row r="110" spans="1:16145" x14ac:dyDescent="0.25"/>
    <row r="111" spans="1:16145" x14ac:dyDescent="0.25"/>
    <row r="112" spans="1:16145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</sheetData>
  <mergeCells count="11">
    <mergeCell ref="O5:O6"/>
    <mergeCell ref="P5:P6"/>
    <mergeCell ref="A7:N7"/>
    <mergeCell ref="A49:N49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848"/>
  <sheetViews>
    <sheetView workbookViewId="0">
      <selection sqref="A1:H1"/>
    </sheetView>
  </sheetViews>
  <sheetFormatPr baseColWidth="10" defaultColWidth="0" defaultRowHeight="15" zeroHeight="1" x14ac:dyDescent="0.25"/>
  <cols>
    <col min="1" max="8" width="14" customWidth="1"/>
    <col min="9" max="13" width="10.7109375" style="293" hidden="1" customWidth="1"/>
    <col min="14" max="14" width="10.5703125" style="293" hidden="1" customWidth="1"/>
    <col min="15" max="27" width="9.140625" style="293" hidden="1" customWidth="1"/>
    <col min="28" max="256" width="9.140625" hidden="1"/>
    <col min="257" max="264" width="14" customWidth="1"/>
    <col min="265" max="283" width="9.140625" hidden="1" customWidth="1"/>
    <col min="284" max="512" width="9.140625" hidden="1"/>
    <col min="513" max="520" width="14" customWidth="1"/>
    <col min="521" max="539" width="9.140625" hidden="1" customWidth="1"/>
    <col min="540" max="768" width="9.140625" hidden="1"/>
    <col min="769" max="776" width="14" customWidth="1"/>
    <col min="777" max="795" width="9.140625" hidden="1" customWidth="1"/>
    <col min="796" max="1024" width="9.140625" hidden="1"/>
    <col min="1025" max="1032" width="14" customWidth="1"/>
    <col min="1033" max="1051" width="9.140625" hidden="1" customWidth="1"/>
    <col min="1052" max="1280" width="9.140625" hidden="1"/>
    <col min="1281" max="1288" width="14" customWidth="1"/>
    <col min="1289" max="1307" width="9.140625" hidden="1" customWidth="1"/>
    <col min="1308" max="1536" width="9.140625" hidden="1"/>
    <col min="1537" max="1544" width="14" customWidth="1"/>
    <col min="1545" max="1563" width="9.140625" hidden="1" customWidth="1"/>
    <col min="1564" max="1792" width="9.140625" hidden="1"/>
    <col min="1793" max="1800" width="14" customWidth="1"/>
    <col min="1801" max="1819" width="9.140625" hidden="1" customWidth="1"/>
    <col min="1820" max="2048" width="9.140625" hidden="1"/>
    <col min="2049" max="2056" width="14" customWidth="1"/>
    <col min="2057" max="2075" width="9.140625" hidden="1" customWidth="1"/>
    <col min="2076" max="2304" width="9.140625" hidden="1"/>
    <col min="2305" max="2312" width="14" customWidth="1"/>
    <col min="2313" max="2331" width="9.140625" hidden="1" customWidth="1"/>
    <col min="2332" max="2560" width="9.140625" hidden="1"/>
    <col min="2561" max="2568" width="14" customWidth="1"/>
    <col min="2569" max="2587" width="9.140625" hidden="1" customWidth="1"/>
    <col min="2588" max="2816" width="9.140625" hidden="1"/>
    <col min="2817" max="2824" width="14" customWidth="1"/>
    <col min="2825" max="2843" width="9.140625" hidden="1" customWidth="1"/>
    <col min="2844" max="3072" width="9.140625" hidden="1"/>
    <col min="3073" max="3080" width="14" customWidth="1"/>
    <col min="3081" max="3099" width="9.140625" hidden="1" customWidth="1"/>
    <col min="3100" max="3328" width="9.140625" hidden="1"/>
    <col min="3329" max="3336" width="14" customWidth="1"/>
    <col min="3337" max="3355" width="9.140625" hidden="1" customWidth="1"/>
    <col min="3356" max="3584" width="9.140625" hidden="1"/>
    <col min="3585" max="3592" width="14" customWidth="1"/>
    <col min="3593" max="3611" width="9.140625" hidden="1" customWidth="1"/>
    <col min="3612" max="3840" width="9.140625" hidden="1"/>
    <col min="3841" max="3848" width="14" customWidth="1"/>
    <col min="3849" max="3867" width="9.140625" hidden="1" customWidth="1"/>
    <col min="3868" max="4096" width="9.140625" hidden="1"/>
    <col min="4097" max="4104" width="14" customWidth="1"/>
    <col min="4105" max="4123" width="9.140625" hidden="1" customWidth="1"/>
    <col min="4124" max="4352" width="9.140625" hidden="1"/>
    <col min="4353" max="4360" width="14" customWidth="1"/>
    <col min="4361" max="4379" width="9.140625" hidden="1" customWidth="1"/>
    <col min="4380" max="4608" width="9.140625" hidden="1"/>
    <col min="4609" max="4616" width="14" customWidth="1"/>
    <col min="4617" max="4635" width="9.140625" hidden="1" customWidth="1"/>
    <col min="4636" max="4864" width="9.140625" hidden="1"/>
    <col min="4865" max="4872" width="14" customWidth="1"/>
    <col min="4873" max="4891" width="9.140625" hidden="1" customWidth="1"/>
    <col min="4892" max="5120" width="9.140625" hidden="1"/>
    <col min="5121" max="5128" width="14" customWidth="1"/>
    <col min="5129" max="5147" width="9.140625" hidden="1" customWidth="1"/>
    <col min="5148" max="5376" width="9.140625" hidden="1"/>
    <col min="5377" max="5384" width="14" customWidth="1"/>
    <col min="5385" max="5403" width="9.140625" hidden="1" customWidth="1"/>
    <col min="5404" max="5632" width="9.140625" hidden="1"/>
    <col min="5633" max="5640" width="14" customWidth="1"/>
    <col min="5641" max="5659" width="9.140625" hidden="1" customWidth="1"/>
    <col min="5660" max="5888" width="9.140625" hidden="1"/>
    <col min="5889" max="5896" width="14" customWidth="1"/>
    <col min="5897" max="5915" width="9.140625" hidden="1" customWidth="1"/>
    <col min="5916" max="6144" width="9.140625" hidden="1"/>
    <col min="6145" max="6152" width="14" customWidth="1"/>
    <col min="6153" max="6171" width="9.140625" hidden="1" customWidth="1"/>
    <col min="6172" max="6400" width="9.140625" hidden="1"/>
    <col min="6401" max="6408" width="14" customWidth="1"/>
    <col min="6409" max="6427" width="9.140625" hidden="1" customWidth="1"/>
    <col min="6428" max="6656" width="9.140625" hidden="1"/>
    <col min="6657" max="6664" width="14" customWidth="1"/>
    <col min="6665" max="6683" width="9.140625" hidden="1" customWidth="1"/>
    <col min="6684" max="6912" width="9.140625" hidden="1"/>
    <col min="6913" max="6920" width="14" customWidth="1"/>
    <col min="6921" max="6939" width="9.140625" hidden="1" customWidth="1"/>
    <col min="6940" max="7168" width="9.140625" hidden="1"/>
    <col min="7169" max="7176" width="14" customWidth="1"/>
    <col min="7177" max="7195" width="9.140625" hidden="1" customWidth="1"/>
    <col min="7196" max="7424" width="9.140625" hidden="1"/>
    <col min="7425" max="7432" width="14" customWidth="1"/>
    <col min="7433" max="7451" width="9.140625" hidden="1" customWidth="1"/>
    <col min="7452" max="7680" width="9.140625" hidden="1"/>
    <col min="7681" max="7688" width="14" customWidth="1"/>
    <col min="7689" max="7707" width="9.140625" hidden="1" customWidth="1"/>
    <col min="7708" max="7936" width="9.140625" hidden="1"/>
    <col min="7937" max="7944" width="14" customWidth="1"/>
    <col min="7945" max="7963" width="9.140625" hidden="1" customWidth="1"/>
    <col min="7964" max="8192" width="9.140625" hidden="1"/>
    <col min="8193" max="8200" width="14" customWidth="1"/>
    <col min="8201" max="8219" width="9.140625" hidden="1" customWidth="1"/>
    <col min="8220" max="8448" width="9.140625" hidden="1"/>
    <col min="8449" max="8456" width="14" customWidth="1"/>
    <col min="8457" max="8475" width="9.140625" hidden="1" customWidth="1"/>
    <col min="8476" max="8704" width="9.140625" hidden="1"/>
    <col min="8705" max="8712" width="14" customWidth="1"/>
    <col min="8713" max="8731" width="9.140625" hidden="1" customWidth="1"/>
    <col min="8732" max="8960" width="9.140625" hidden="1"/>
    <col min="8961" max="8968" width="14" customWidth="1"/>
    <col min="8969" max="8987" width="9.140625" hidden="1" customWidth="1"/>
    <col min="8988" max="9216" width="9.140625" hidden="1"/>
    <col min="9217" max="9224" width="14" customWidth="1"/>
    <col min="9225" max="9243" width="9.140625" hidden="1" customWidth="1"/>
    <col min="9244" max="9472" width="9.140625" hidden="1"/>
    <col min="9473" max="9480" width="14" customWidth="1"/>
    <col min="9481" max="9499" width="9.140625" hidden="1" customWidth="1"/>
    <col min="9500" max="9728" width="9.140625" hidden="1"/>
    <col min="9729" max="9736" width="14" customWidth="1"/>
    <col min="9737" max="9755" width="9.140625" hidden="1" customWidth="1"/>
    <col min="9756" max="9984" width="9.140625" hidden="1"/>
    <col min="9985" max="9992" width="14" customWidth="1"/>
    <col min="9993" max="10011" width="9.140625" hidden="1" customWidth="1"/>
    <col min="10012" max="10240" width="9.140625" hidden="1"/>
    <col min="10241" max="10248" width="14" customWidth="1"/>
    <col min="10249" max="10267" width="9.140625" hidden="1" customWidth="1"/>
    <col min="10268" max="10496" width="9.140625" hidden="1"/>
    <col min="10497" max="10504" width="14" customWidth="1"/>
    <col min="10505" max="10523" width="9.140625" hidden="1" customWidth="1"/>
    <col min="10524" max="10752" width="9.140625" hidden="1"/>
    <col min="10753" max="10760" width="14" customWidth="1"/>
    <col min="10761" max="10779" width="9.140625" hidden="1" customWidth="1"/>
    <col min="10780" max="11008" width="9.140625" hidden="1"/>
    <col min="11009" max="11016" width="14" customWidth="1"/>
    <col min="11017" max="11035" width="9.140625" hidden="1" customWidth="1"/>
    <col min="11036" max="11264" width="9.140625" hidden="1"/>
    <col min="11265" max="11272" width="14" customWidth="1"/>
    <col min="11273" max="11291" width="9.140625" hidden="1" customWidth="1"/>
    <col min="11292" max="11520" width="9.140625" hidden="1"/>
    <col min="11521" max="11528" width="14" customWidth="1"/>
    <col min="11529" max="11547" width="9.140625" hidden="1" customWidth="1"/>
    <col min="11548" max="11776" width="9.140625" hidden="1"/>
    <col min="11777" max="11784" width="14" customWidth="1"/>
    <col min="11785" max="11803" width="9.140625" hidden="1" customWidth="1"/>
    <col min="11804" max="12032" width="9.140625" hidden="1"/>
    <col min="12033" max="12040" width="14" customWidth="1"/>
    <col min="12041" max="12059" width="9.140625" hidden="1" customWidth="1"/>
    <col min="12060" max="12288" width="9.140625" hidden="1"/>
    <col min="12289" max="12296" width="14" customWidth="1"/>
    <col min="12297" max="12315" width="9.140625" hidden="1" customWidth="1"/>
    <col min="12316" max="12544" width="9.140625" hidden="1"/>
    <col min="12545" max="12552" width="14" customWidth="1"/>
    <col min="12553" max="12571" width="9.140625" hidden="1" customWidth="1"/>
    <col min="12572" max="12800" width="9.140625" hidden="1"/>
    <col min="12801" max="12808" width="14" customWidth="1"/>
    <col min="12809" max="12827" width="9.140625" hidden="1" customWidth="1"/>
    <col min="12828" max="13056" width="9.140625" hidden="1"/>
    <col min="13057" max="13064" width="14" customWidth="1"/>
    <col min="13065" max="13083" width="9.140625" hidden="1" customWidth="1"/>
    <col min="13084" max="13312" width="9.140625" hidden="1"/>
    <col min="13313" max="13320" width="14" customWidth="1"/>
    <col min="13321" max="13339" width="9.140625" hidden="1" customWidth="1"/>
    <col min="13340" max="13568" width="9.140625" hidden="1"/>
    <col min="13569" max="13576" width="14" customWidth="1"/>
    <col min="13577" max="13595" width="9.140625" hidden="1" customWidth="1"/>
    <col min="13596" max="13824" width="9.140625" hidden="1"/>
    <col min="13825" max="13832" width="14" customWidth="1"/>
    <col min="13833" max="13851" width="9.140625" hidden="1" customWidth="1"/>
    <col min="13852" max="14080" width="9.140625" hidden="1"/>
    <col min="14081" max="14088" width="14" customWidth="1"/>
    <col min="14089" max="14107" width="9.140625" hidden="1" customWidth="1"/>
    <col min="14108" max="14336" width="9.140625" hidden="1"/>
    <col min="14337" max="14344" width="14" customWidth="1"/>
    <col min="14345" max="14363" width="9.140625" hidden="1" customWidth="1"/>
    <col min="14364" max="14592" width="9.140625" hidden="1"/>
    <col min="14593" max="14600" width="14" customWidth="1"/>
    <col min="14601" max="14619" width="9.140625" hidden="1" customWidth="1"/>
    <col min="14620" max="14848" width="9.140625" hidden="1"/>
    <col min="14849" max="14856" width="14" customWidth="1"/>
    <col min="14857" max="14875" width="9.140625" hidden="1" customWidth="1"/>
    <col min="14876" max="15104" width="9.140625" hidden="1"/>
    <col min="15105" max="15112" width="14" customWidth="1"/>
    <col min="15113" max="15131" width="9.140625" hidden="1" customWidth="1"/>
    <col min="15132" max="15360" width="9.140625" hidden="1"/>
    <col min="15361" max="15368" width="14" customWidth="1"/>
    <col min="15369" max="15387" width="9.140625" hidden="1" customWidth="1"/>
    <col min="15388" max="15616" width="9.140625" hidden="1"/>
    <col min="15617" max="15624" width="14" customWidth="1"/>
    <col min="15625" max="15643" width="9.140625" hidden="1" customWidth="1"/>
    <col min="15644" max="15872" width="9.140625" hidden="1"/>
    <col min="15873" max="15880" width="14" customWidth="1"/>
    <col min="15881" max="15899" width="9.140625" hidden="1" customWidth="1"/>
    <col min="15900" max="16128" width="9.140625" hidden="1"/>
    <col min="16129" max="16136" width="14" customWidth="1"/>
    <col min="16137" max="16155" width="9.140625" hidden="1" customWidth="1"/>
    <col min="16156" max="16384" width="9.140625" hidden="1"/>
  </cols>
  <sheetData>
    <row r="1" spans="1:27" ht="18" x14ac:dyDescent="0.25">
      <c r="A1" s="757" t="s">
        <v>1028</v>
      </c>
      <c r="B1" s="758"/>
      <c r="C1" s="758"/>
      <c r="D1" s="758"/>
      <c r="E1" s="758"/>
      <c r="F1" s="758"/>
      <c r="G1" s="758"/>
      <c r="H1" s="759"/>
      <c r="I1" s="291"/>
      <c r="J1" s="291"/>
      <c r="K1" s="291"/>
      <c r="L1" s="291"/>
      <c r="M1" s="291"/>
      <c r="N1" s="292"/>
    </row>
    <row r="2" spans="1:27" ht="18.75" x14ac:dyDescent="0.25">
      <c r="A2" s="760" t="s">
        <v>1168</v>
      </c>
      <c r="B2" s="761"/>
      <c r="C2" s="761"/>
      <c r="D2" s="761"/>
      <c r="E2" s="761"/>
      <c r="F2" s="761"/>
      <c r="G2" s="761"/>
      <c r="H2" s="762"/>
      <c r="I2" s="292"/>
      <c r="J2" s="292"/>
      <c r="K2" s="292"/>
      <c r="L2" s="292"/>
      <c r="M2" s="292"/>
      <c r="N2" s="292"/>
    </row>
    <row r="3" spans="1:27" ht="10.5" customHeight="1" x14ac:dyDescent="0.25">
      <c r="A3" s="763"/>
      <c r="B3" s="764"/>
      <c r="C3" s="764"/>
      <c r="D3" s="764"/>
      <c r="E3" s="764"/>
      <c r="F3" s="764"/>
      <c r="G3" s="764"/>
      <c r="H3" s="765"/>
      <c r="I3" s="291"/>
      <c r="J3" s="291"/>
      <c r="K3" s="291"/>
      <c r="L3" s="291"/>
      <c r="M3" s="291"/>
      <c r="N3" s="292"/>
    </row>
    <row r="4" spans="1:27" ht="5.25" customHeight="1" thickBot="1" x14ac:dyDescent="0.3">
      <c r="A4" s="746"/>
      <c r="B4" s="727"/>
      <c r="C4" s="727"/>
      <c r="D4" s="727"/>
      <c r="E4" s="727"/>
      <c r="F4" s="270"/>
      <c r="G4" s="270"/>
      <c r="H4" s="294"/>
    </row>
    <row r="5" spans="1:27" x14ac:dyDescent="0.25">
      <c r="A5" s="766" t="s">
        <v>1006</v>
      </c>
      <c r="B5" s="768" t="s">
        <v>1007</v>
      </c>
      <c r="C5" s="770" t="s">
        <v>1008</v>
      </c>
      <c r="D5" s="771"/>
      <c r="E5" s="771"/>
      <c r="F5" s="771"/>
      <c r="G5" s="771"/>
      <c r="H5" s="772"/>
      <c r="I5" s="292"/>
      <c r="J5" s="292"/>
      <c r="K5" s="292"/>
      <c r="L5" s="292"/>
      <c r="M5" s="292"/>
      <c r="N5" s="295"/>
      <c r="O5" s="711"/>
      <c r="P5" s="711"/>
    </row>
    <row r="6" spans="1:27" x14ac:dyDescent="0.25">
      <c r="A6" s="767"/>
      <c r="B6" s="769"/>
      <c r="C6" s="296" t="s">
        <v>1029</v>
      </c>
      <c r="D6" s="296" t="s">
        <v>1030</v>
      </c>
      <c r="E6" s="296" t="s">
        <v>1031</v>
      </c>
      <c r="F6" s="296" t="s">
        <v>1032</v>
      </c>
      <c r="G6" s="296" t="s">
        <v>1033</v>
      </c>
      <c r="H6" s="297" t="s">
        <v>1034</v>
      </c>
      <c r="I6" s="298"/>
      <c r="J6" s="298"/>
      <c r="K6" s="298"/>
      <c r="L6" s="298"/>
      <c r="M6" s="298"/>
      <c r="N6" s="298"/>
      <c r="O6" s="711"/>
      <c r="P6" s="711"/>
    </row>
    <row r="7" spans="1:27" ht="15.75" thickBot="1" x14ac:dyDescent="0.3">
      <c r="A7" s="754" t="s">
        <v>1018</v>
      </c>
      <c r="B7" s="755"/>
      <c r="C7" s="755"/>
      <c r="D7" s="755"/>
      <c r="E7" s="755"/>
      <c r="F7" s="755"/>
      <c r="G7" s="755"/>
      <c r="H7" s="756"/>
      <c r="I7" s="299"/>
      <c r="J7" s="299"/>
      <c r="K7" s="299"/>
      <c r="L7" s="299"/>
      <c r="M7" s="299"/>
      <c r="N7" s="300"/>
    </row>
    <row r="8" spans="1:27" x14ac:dyDescent="0.25">
      <c r="A8" s="486" t="s">
        <v>1024</v>
      </c>
      <c r="B8" s="487" t="s">
        <v>692</v>
      </c>
      <c r="C8" s="487"/>
      <c r="D8" s="487">
        <v>3</v>
      </c>
      <c r="E8" s="487">
        <v>3</v>
      </c>
      <c r="F8" s="487">
        <v>3</v>
      </c>
      <c r="G8" s="487"/>
      <c r="H8" s="492">
        <v>3.04</v>
      </c>
      <c r="I8" s="301"/>
      <c r="J8" s="301"/>
      <c r="K8" s="301"/>
      <c r="L8" s="301"/>
      <c r="M8" s="301"/>
      <c r="N8" s="301"/>
      <c r="O8" s="302"/>
      <c r="P8" s="302"/>
      <c r="Q8" s="303"/>
      <c r="R8" s="303"/>
      <c r="S8" s="303"/>
      <c r="T8" s="303"/>
      <c r="U8" s="303"/>
      <c r="V8" s="303"/>
      <c r="W8" s="303"/>
      <c r="X8" s="303"/>
      <c r="Y8" s="303"/>
      <c r="Z8" s="303"/>
      <c r="AA8" s="303"/>
    </row>
    <row r="9" spans="1:27" x14ac:dyDescent="0.25">
      <c r="A9" s="493" t="s">
        <v>1024</v>
      </c>
      <c r="B9" s="485" t="s">
        <v>696</v>
      </c>
      <c r="C9" s="485">
        <v>3.99</v>
      </c>
      <c r="D9" s="485">
        <v>3.97</v>
      </c>
      <c r="E9" s="485"/>
      <c r="F9" s="485">
        <v>4</v>
      </c>
      <c r="G9" s="485"/>
      <c r="H9" s="494">
        <v>4</v>
      </c>
      <c r="I9" s="304"/>
      <c r="J9" s="304"/>
      <c r="K9" s="304"/>
      <c r="L9" s="304"/>
      <c r="M9" s="304"/>
      <c r="N9" s="304"/>
      <c r="O9" s="302"/>
      <c r="P9" s="302"/>
      <c r="Q9" s="303"/>
      <c r="R9" s="303"/>
      <c r="S9" s="303"/>
      <c r="T9" s="303"/>
      <c r="U9" s="303"/>
      <c r="V9" s="303"/>
      <c r="W9" s="303"/>
      <c r="X9" s="303"/>
      <c r="Y9" s="303"/>
      <c r="Z9" s="303"/>
      <c r="AA9" s="303"/>
    </row>
    <row r="10" spans="1:27" x14ac:dyDescent="0.25">
      <c r="A10" s="493" t="s">
        <v>1024</v>
      </c>
      <c r="B10" s="485" t="s">
        <v>697</v>
      </c>
      <c r="C10" s="485"/>
      <c r="D10" s="485"/>
      <c r="E10" s="485"/>
      <c r="F10" s="485"/>
      <c r="G10" s="485"/>
      <c r="H10" s="494">
        <v>3.63</v>
      </c>
      <c r="I10" s="304"/>
      <c r="J10" s="304"/>
      <c r="K10" s="304"/>
      <c r="L10" s="304"/>
      <c r="M10" s="304"/>
      <c r="N10" s="304"/>
      <c r="O10" s="302"/>
      <c r="P10" s="302"/>
      <c r="Q10" s="303"/>
      <c r="R10" s="303"/>
      <c r="S10" s="303"/>
      <c r="T10" s="303"/>
      <c r="U10" s="303"/>
      <c r="V10" s="303"/>
      <c r="W10" s="303"/>
      <c r="X10" s="303"/>
      <c r="Y10" s="303"/>
      <c r="Z10" s="303"/>
      <c r="AA10" s="303"/>
    </row>
    <row r="11" spans="1:27" x14ac:dyDescent="0.25">
      <c r="A11" s="493" t="s">
        <v>1024</v>
      </c>
      <c r="B11" s="485" t="s">
        <v>701</v>
      </c>
      <c r="C11" s="485">
        <v>3.5</v>
      </c>
      <c r="D11" s="485"/>
      <c r="E11" s="485"/>
      <c r="F11" s="485"/>
      <c r="G11" s="485"/>
      <c r="H11" s="494">
        <v>3.67</v>
      </c>
      <c r="I11" s="304"/>
      <c r="J11" s="304"/>
      <c r="K11" s="304"/>
      <c r="L11" s="304"/>
      <c r="M11" s="304"/>
      <c r="N11" s="304"/>
      <c r="O11" s="302"/>
      <c r="P11" s="302"/>
      <c r="Q11" s="303"/>
      <c r="R11" s="303"/>
      <c r="S11" s="303"/>
      <c r="T11" s="303"/>
      <c r="U11" s="303"/>
      <c r="V11" s="303"/>
      <c r="W11" s="303"/>
      <c r="X11" s="303"/>
      <c r="Y11" s="303"/>
      <c r="Z11" s="303"/>
      <c r="AA11" s="303"/>
    </row>
    <row r="12" spans="1:27" x14ac:dyDescent="0.25">
      <c r="A12" s="493" t="s">
        <v>1024</v>
      </c>
      <c r="B12" s="485" t="s">
        <v>715</v>
      </c>
      <c r="C12" s="485"/>
      <c r="D12" s="485"/>
      <c r="E12" s="485"/>
      <c r="F12" s="485">
        <v>4.4000000000000004</v>
      </c>
      <c r="G12" s="485">
        <v>4</v>
      </c>
      <c r="H12" s="494">
        <v>4</v>
      </c>
      <c r="I12" s="304"/>
      <c r="J12" s="304"/>
      <c r="K12" s="304"/>
      <c r="L12" s="304"/>
      <c r="M12" s="304"/>
      <c r="N12" s="304"/>
      <c r="O12" s="302"/>
      <c r="P12" s="302"/>
      <c r="Q12" s="303"/>
      <c r="R12" s="303"/>
      <c r="S12" s="303"/>
      <c r="T12" s="303"/>
      <c r="U12" s="303"/>
      <c r="V12" s="303"/>
      <c r="W12" s="303"/>
      <c r="X12" s="303"/>
      <c r="Y12" s="303"/>
      <c r="Z12" s="303"/>
      <c r="AA12" s="303"/>
    </row>
    <row r="13" spans="1:27" x14ac:dyDescent="0.25">
      <c r="A13" s="493" t="s">
        <v>1024</v>
      </c>
      <c r="B13" s="485" t="s">
        <v>716</v>
      </c>
      <c r="C13" s="485"/>
      <c r="D13" s="485"/>
      <c r="E13" s="485"/>
      <c r="F13" s="485">
        <v>4.5</v>
      </c>
      <c r="G13" s="485">
        <v>4</v>
      </c>
      <c r="H13" s="494">
        <v>4.07</v>
      </c>
      <c r="I13" s="304"/>
      <c r="J13" s="304"/>
      <c r="K13" s="304"/>
      <c r="L13" s="304"/>
      <c r="M13" s="304"/>
      <c r="N13" s="304"/>
      <c r="O13" s="302"/>
      <c r="P13" s="302"/>
      <c r="Q13" s="303"/>
      <c r="R13" s="303"/>
      <c r="S13" s="303"/>
      <c r="T13" s="303"/>
      <c r="U13" s="303"/>
      <c r="V13" s="303"/>
      <c r="W13" s="303"/>
      <c r="X13" s="303"/>
      <c r="Y13" s="303"/>
      <c r="Z13" s="303"/>
      <c r="AA13" s="303"/>
    </row>
    <row r="14" spans="1:27" x14ac:dyDescent="0.25">
      <c r="A14" s="493" t="s">
        <v>1024</v>
      </c>
      <c r="B14" s="485" t="s">
        <v>717</v>
      </c>
      <c r="C14" s="485">
        <v>3.7</v>
      </c>
      <c r="D14" s="485">
        <v>3.5</v>
      </c>
      <c r="E14" s="485">
        <v>3.55</v>
      </c>
      <c r="F14" s="485"/>
      <c r="G14" s="485"/>
      <c r="H14" s="494">
        <v>3.85</v>
      </c>
      <c r="I14" s="304"/>
      <c r="J14" s="304"/>
      <c r="K14" s="304"/>
      <c r="L14" s="304"/>
      <c r="M14" s="304"/>
      <c r="N14" s="304"/>
      <c r="O14" s="302"/>
      <c r="P14" s="302"/>
      <c r="Q14" s="303"/>
      <c r="R14" s="303"/>
      <c r="S14" s="303"/>
      <c r="T14" s="303"/>
      <c r="U14" s="303"/>
      <c r="V14" s="303"/>
      <c r="W14" s="303"/>
      <c r="X14" s="303"/>
      <c r="Y14" s="303"/>
      <c r="Z14" s="303"/>
      <c r="AA14" s="303"/>
    </row>
    <row r="15" spans="1:27" x14ac:dyDescent="0.25">
      <c r="A15" s="493" t="s">
        <v>1019</v>
      </c>
      <c r="B15" s="485" t="s">
        <v>694</v>
      </c>
      <c r="C15" s="485"/>
      <c r="D15" s="485">
        <v>3.5</v>
      </c>
      <c r="E15" s="485"/>
      <c r="F15" s="485"/>
      <c r="G15" s="485"/>
      <c r="H15" s="494"/>
      <c r="I15" s="304"/>
      <c r="J15" s="304"/>
      <c r="K15" s="304"/>
      <c r="L15" s="304"/>
      <c r="M15" s="304"/>
      <c r="N15" s="304"/>
      <c r="O15" s="302"/>
      <c r="P15" s="302"/>
      <c r="Q15" s="303"/>
      <c r="R15" s="303"/>
      <c r="S15" s="303"/>
      <c r="T15" s="303"/>
      <c r="U15" s="303"/>
      <c r="V15" s="303"/>
      <c r="W15" s="303"/>
      <c r="X15" s="303"/>
      <c r="Y15" s="303"/>
      <c r="Z15" s="303"/>
      <c r="AA15" s="303"/>
    </row>
    <row r="16" spans="1:27" s="572" customFormat="1" x14ac:dyDescent="0.25">
      <c r="A16" s="493" t="s">
        <v>1019</v>
      </c>
      <c r="B16" s="485" t="s">
        <v>698</v>
      </c>
      <c r="C16" s="485">
        <v>3</v>
      </c>
      <c r="D16" s="485"/>
      <c r="E16" s="485">
        <v>3</v>
      </c>
      <c r="F16" s="485">
        <v>3.18</v>
      </c>
      <c r="G16" s="485"/>
      <c r="H16" s="494">
        <v>3.4</v>
      </c>
      <c r="I16" s="304"/>
      <c r="J16" s="304"/>
      <c r="K16" s="304"/>
      <c r="L16" s="304"/>
      <c r="M16" s="304"/>
      <c r="N16" s="304"/>
      <c r="O16" s="302"/>
      <c r="P16" s="302"/>
      <c r="Q16" s="303"/>
      <c r="R16" s="303"/>
      <c r="S16" s="303"/>
      <c r="T16" s="303"/>
      <c r="U16" s="303"/>
      <c r="V16" s="303"/>
      <c r="W16" s="303"/>
      <c r="X16" s="303"/>
      <c r="Y16" s="303"/>
      <c r="Z16" s="303"/>
      <c r="AA16" s="303"/>
    </row>
    <row r="17" spans="1:27" s="572" customFormat="1" x14ac:dyDescent="0.25">
      <c r="A17" s="493" t="s">
        <v>1019</v>
      </c>
      <c r="B17" s="485" t="s">
        <v>699</v>
      </c>
      <c r="C17" s="485"/>
      <c r="D17" s="485">
        <v>3.5</v>
      </c>
      <c r="E17" s="485"/>
      <c r="F17" s="485"/>
      <c r="G17" s="485"/>
      <c r="H17" s="494">
        <v>4.4400000000000004</v>
      </c>
      <c r="I17" s="304"/>
      <c r="J17" s="304"/>
      <c r="K17" s="304"/>
      <c r="L17" s="304"/>
      <c r="M17" s="304"/>
      <c r="N17" s="304"/>
      <c r="O17" s="302"/>
      <c r="P17" s="302"/>
      <c r="Q17" s="303"/>
      <c r="R17" s="303"/>
      <c r="S17" s="303"/>
      <c r="T17" s="303"/>
      <c r="U17" s="303"/>
      <c r="V17" s="303"/>
      <c r="W17" s="303"/>
      <c r="X17" s="303"/>
      <c r="Y17" s="303"/>
      <c r="Z17" s="303"/>
      <c r="AA17" s="303"/>
    </row>
    <row r="18" spans="1:27" s="572" customFormat="1" x14ac:dyDescent="0.25">
      <c r="A18" s="493" t="s">
        <v>1019</v>
      </c>
      <c r="B18" s="485" t="s">
        <v>706</v>
      </c>
      <c r="C18" s="485"/>
      <c r="D18" s="485"/>
      <c r="E18" s="485">
        <v>4.5</v>
      </c>
      <c r="F18" s="485">
        <v>4.5</v>
      </c>
      <c r="G18" s="485"/>
      <c r="H18" s="494"/>
      <c r="I18" s="304"/>
      <c r="J18" s="304"/>
      <c r="K18" s="304"/>
      <c r="L18" s="304"/>
      <c r="M18" s="304"/>
      <c r="N18" s="304"/>
      <c r="O18" s="302"/>
      <c r="P18" s="302"/>
      <c r="Q18" s="303"/>
      <c r="R18" s="303"/>
      <c r="S18" s="303"/>
      <c r="T18" s="303"/>
      <c r="U18" s="303"/>
      <c r="V18" s="303"/>
      <c r="W18" s="303"/>
      <c r="X18" s="303"/>
      <c r="Y18" s="303"/>
      <c r="Z18" s="303"/>
      <c r="AA18" s="303"/>
    </row>
    <row r="19" spans="1:27" s="572" customFormat="1" x14ac:dyDescent="0.25">
      <c r="A19" s="493" t="s">
        <v>1019</v>
      </c>
      <c r="B19" s="485" t="s">
        <v>709</v>
      </c>
      <c r="C19" s="485"/>
      <c r="D19" s="485"/>
      <c r="E19" s="485"/>
      <c r="F19" s="485"/>
      <c r="G19" s="485">
        <v>4</v>
      </c>
      <c r="H19" s="494"/>
      <c r="I19" s="304"/>
      <c r="J19" s="304"/>
      <c r="K19" s="304"/>
      <c r="L19" s="304"/>
      <c r="M19" s="304"/>
      <c r="N19" s="304"/>
      <c r="O19" s="302"/>
      <c r="P19" s="302"/>
      <c r="Q19" s="303"/>
      <c r="R19" s="303"/>
      <c r="S19" s="303"/>
      <c r="T19" s="303"/>
      <c r="U19" s="303"/>
      <c r="V19" s="303"/>
      <c r="W19" s="303"/>
      <c r="X19" s="303"/>
      <c r="Y19" s="303"/>
      <c r="Z19" s="303"/>
      <c r="AA19" s="303"/>
    </row>
    <row r="20" spans="1:27" s="572" customFormat="1" x14ac:dyDescent="0.25">
      <c r="A20" s="493" t="s">
        <v>1019</v>
      </c>
      <c r="B20" s="485" t="s">
        <v>712</v>
      </c>
      <c r="C20" s="485"/>
      <c r="D20" s="485">
        <v>4.5</v>
      </c>
      <c r="E20" s="485"/>
      <c r="F20" s="485"/>
      <c r="G20" s="485"/>
      <c r="H20" s="494"/>
      <c r="I20" s="304"/>
      <c r="J20" s="304"/>
      <c r="K20" s="304"/>
      <c r="L20" s="304"/>
      <c r="M20" s="304"/>
      <c r="N20" s="304"/>
      <c r="O20" s="302"/>
      <c r="P20" s="302"/>
      <c r="Q20" s="303"/>
      <c r="R20" s="303"/>
      <c r="S20" s="303"/>
      <c r="T20" s="303"/>
      <c r="U20" s="303"/>
      <c r="V20" s="303"/>
      <c r="W20" s="303"/>
      <c r="X20" s="303"/>
      <c r="Y20" s="303"/>
      <c r="Z20" s="303"/>
      <c r="AA20" s="303"/>
    </row>
    <row r="21" spans="1:27" s="572" customFormat="1" x14ac:dyDescent="0.25">
      <c r="A21" s="493" t="s">
        <v>1019</v>
      </c>
      <c r="B21" s="485" t="s">
        <v>713</v>
      </c>
      <c r="C21" s="485"/>
      <c r="D21" s="485"/>
      <c r="E21" s="485"/>
      <c r="F21" s="485">
        <v>4.3</v>
      </c>
      <c r="G21" s="485"/>
      <c r="H21" s="494">
        <v>4.18</v>
      </c>
      <c r="I21" s="304"/>
      <c r="J21" s="304"/>
      <c r="K21" s="304"/>
      <c r="L21" s="304"/>
      <c r="M21" s="304"/>
      <c r="N21" s="304"/>
      <c r="O21" s="302"/>
      <c r="P21" s="302"/>
      <c r="Q21" s="303"/>
      <c r="R21" s="303"/>
      <c r="S21" s="303"/>
      <c r="T21" s="303"/>
      <c r="U21" s="303"/>
      <c r="V21" s="303"/>
      <c r="W21" s="303"/>
      <c r="X21" s="303"/>
      <c r="Y21" s="303"/>
      <c r="Z21" s="303"/>
      <c r="AA21" s="303"/>
    </row>
    <row r="22" spans="1:27" s="572" customFormat="1" x14ac:dyDescent="0.25">
      <c r="A22" s="493" t="s">
        <v>1019</v>
      </c>
      <c r="B22" s="485" t="s">
        <v>724</v>
      </c>
      <c r="C22" s="485"/>
      <c r="D22" s="485"/>
      <c r="E22" s="485"/>
      <c r="F22" s="485"/>
      <c r="G22" s="485"/>
      <c r="H22" s="494">
        <v>4.5</v>
      </c>
      <c r="I22" s="304"/>
      <c r="J22" s="304"/>
      <c r="K22" s="304"/>
      <c r="L22" s="304"/>
      <c r="M22" s="304"/>
      <c r="N22" s="304"/>
      <c r="O22" s="302"/>
      <c r="P22" s="302"/>
      <c r="Q22" s="303"/>
      <c r="R22" s="303"/>
      <c r="S22" s="303"/>
      <c r="T22" s="303"/>
      <c r="U22" s="303"/>
      <c r="V22" s="303"/>
      <c r="W22" s="303"/>
      <c r="X22" s="303"/>
      <c r="Y22" s="303"/>
      <c r="Z22" s="303"/>
      <c r="AA22" s="303"/>
    </row>
    <row r="23" spans="1:27" x14ac:dyDescent="0.25">
      <c r="A23" s="493" t="s">
        <v>1019</v>
      </c>
      <c r="B23" s="485" t="s">
        <v>726</v>
      </c>
      <c r="C23" s="485"/>
      <c r="D23" s="485">
        <v>3.5</v>
      </c>
      <c r="E23" s="485"/>
      <c r="F23" s="485"/>
      <c r="G23" s="485"/>
      <c r="H23" s="494"/>
      <c r="I23" s="304"/>
      <c r="J23" s="304"/>
      <c r="K23" s="304"/>
      <c r="L23" s="304"/>
      <c r="M23" s="304"/>
      <c r="N23" s="304"/>
      <c r="O23" s="302"/>
      <c r="P23" s="302"/>
      <c r="Q23" s="303"/>
      <c r="R23" s="303"/>
      <c r="S23" s="303"/>
      <c r="T23" s="303"/>
      <c r="U23" s="303"/>
      <c r="V23" s="303"/>
      <c r="W23" s="303"/>
      <c r="X23" s="303"/>
      <c r="Y23" s="303"/>
      <c r="Z23" s="303"/>
      <c r="AA23" s="303"/>
    </row>
    <row r="24" spans="1:27" s="449" customFormat="1" x14ac:dyDescent="0.25">
      <c r="A24" s="493" t="s">
        <v>1019</v>
      </c>
      <c r="B24" s="485" t="s">
        <v>732</v>
      </c>
      <c r="C24" s="485"/>
      <c r="D24" s="485">
        <v>3.5</v>
      </c>
      <c r="E24" s="485">
        <v>3.5</v>
      </c>
      <c r="F24" s="485"/>
      <c r="G24" s="485"/>
      <c r="H24" s="494"/>
      <c r="I24" s="304"/>
      <c r="J24" s="304"/>
      <c r="K24" s="304"/>
      <c r="L24" s="304"/>
      <c r="M24" s="304"/>
      <c r="N24" s="304"/>
      <c r="O24" s="302"/>
      <c r="P24" s="302"/>
      <c r="Q24" s="303"/>
      <c r="R24" s="303"/>
      <c r="S24" s="303"/>
      <c r="T24" s="303"/>
      <c r="U24" s="303"/>
      <c r="V24" s="303"/>
      <c r="W24" s="303"/>
      <c r="X24" s="303"/>
      <c r="Y24" s="303"/>
      <c r="Z24" s="303"/>
      <c r="AA24" s="303"/>
    </row>
    <row r="25" spans="1:27" s="449" customFormat="1" x14ac:dyDescent="0.25">
      <c r="A25" s="493" t="s">
        <v>1019</v>
      </c>
      <c r="B25" s="485" t="s">
        <v>733</v>
      </c>
      <c r="C25" s="485"/>
      <c r="D25" s="485">
        <v>3</v>
      </c>
      <c r="E25" s="485">
        <v>3</v>
      </c>
      <c r="F25" s="485">
        <v>3</v>
      </c>
      <c r="G25" s="485">
        <v>3</v>
      </c>
      <c r="H25" s="494">
        <v>3</v>
      </c>
      <c r="I25" s="304"/>
      <c r="J25" s="304"/>
      <c r="K25" s="304"/>
      <c r="L25" s="304"/>
      <c r="M25" s="304"/>
      <c r="N25" s="304"/>
      <c r="O25" s="302"/>
      <c r="P25" s="302"/>
      <c r="Q25" s="303"/>
      <c r="R25" s="303"/>
      <c r="S25" s="303"/>
      <c r="T25" s="303"/>
      <c r="U25" s="303"/>
      <c r="V25" s="303"/>
      <c r="W25" s="303"/>
      <c r="X25" s="303"/>
      <c r="Y25" s="303"/>
      <c r="Z25" s="303"/>
      <c r="AA25" s="303"/>
    </row>
    <row r="26" spans="1:27" s="449" customFormat="1" x14ac:dyDescent="0.25">
      <c r="A26" s="493" t="s">
        <v>1019</v>
      </c>
      <c r="B26" s="485" t="s">
        <v>1111</v>
      </c>
      <c r="C26" s="485"/>
      <c r="D26" s="485"/>
      <c r="E26" s="485"/>
      <c r="F26" s="485">
        <v>5</v>
      </c>
      <c r="G26" s="485"/>
      <c r="H26" s="494">
        <v>5</v>
      </c>
      <c r="I26" s="304"/>
      <c r="J26" s="304"/>
      <c r="K26" s="304"/>
      <c r="L26" s="304"/>
      <c r="M26" s="304"/>
      <c r="N26" s="304"/>
      <c r="O26" s="302"/>
      <c r="P26" s="302"/>
      <c r="Q26" s="303"/>
      <c r="R26" s="303"/>
      <c r="S26" s="303"/>
      <c r="T26" s="303"/>
      <c r="U26" s="303"/>
      <c r="V26" s="303"/>
      <c r="W26" s="303"/>
      <c r="X26" s="303"/>
      <c r="Y26" s="303"/>
      <c r="Z26" s="303"/>
      <c r="AA26" s="303"/>
    </row>
    <row r="27" spans="1:27" s="449" customFormat="1" x14ac:dyDescent="0.25">
      <c r="A27" s="493" t="s">
        <v>1019</v>
      </c>
      <c r="B27" s="485" t="s">
        <v>734</v>
      </c>
      <c r="C27" s="485"/>
      <c r="D27" s="485"/>
      <c r="E27" s="485">
        <v>4</v>
      </c>
      <c r="F27" s="485"/>
      <c r="G27" s="485">
        <v>4</v>
      </c>
      <c r="H27" s="494">
        <v>4.49</v>
      </c>
      <c r="I27" s="304"/>
      <c r="J27" s="304"/>
      <c r="K27" s="304"/>
      <c r="L27" s="304"/>
      <c r="M27" s="304"/>
      <c r="N27" s="304"/>
      <c r="O27" s="302"/>
      <c r="P27" s="302"/>
      <c r="Q27" s="303"/>
      <c r="R27" s="303"/>
      <c r="S27" s="303"/>
      <c r="T27" s="303"/>
      <c r="U27" s="303"/>
      <c r="V27" s="303"/>
      <c r="W27" s="303"/>
      <c r="X27" s="303"/>
      <c r="Y27" s="303"/>
      <c r="Z27" s="303"/>
      <c r="AA27" s="303"/>
    </row>
    <row r="28" spans="1:27" s="449" customFormat="1" x14ac:dyDescent="0.25">
      <c r="A28" s="493" t="s">
        <v>1019</v>
      </c>
      <c r="B28" s="485" t="s">
        <v>748</v>
      </c>
      <c r="C28" s="485"/>
      <c r="D28" s="485"/>
      <c r="E28" s="485">
        <v>5</v>
      </c>
      <c r="F28" s="485"/>
      <c r="G28" s="485"/>
      <c r="H28" s="494">
        <v>4.5</v>
      </c>
      <c r="I28" s="304"/>
      <c r="J28" s="304"/>
      <c r="K28" s="304"/>
      <c r="L28" s="304"/>
      <c r="M28" s="304"/>
      <c r="N28" s="304"/>
      <c r="O28" s="302"/>
      <c r="P28" s="302"/>
      <c r="Q28" s="303"/>
      <c r="R28" s="303"/>
      <c r="S28" s="303"/>
      <c r="T28" s="303"/>
      <c r="U28" s="303"/>
      <c r="V28" s="303"/>
      <c r="W28" s="303"/>
      <c r="X28" s="303"/>
      <c r="Y28" s="303"/>
      <c r="Z28" s="303"/>
      <c r="AA28" s="303"/>
    </row>
    <row r="29" spans="1:27" s="449" customFormat="1" x14ac:dyDescent="0.25">
      <c r="A29" s="493" t="s">
        <v>1019</v>
      </c>
      <c r="B29" s="485" t="s">
        <v>754</v>
      </c>
      <c r="C29" s="485"/>
      <c r="D29" s="485"/>
      <c r="E29" s="485"/>
      <c r="F29" s="485"/>
      <c r="G29" s="485"/>
      <c r="H29" s="494">
        <v>3</v>
      </c>
      <c r="I29" s="304"/>
      <c r="J29" s="304"/>
      <c r="K29" s="304"/>
      <c r="L29" s="304"/>
      <c r="M29" s="304"/>
      <c r="N29" s="304"/>
      <c r="O29" s="302"/>
      <c r="P29" s="302"/>
      <c r="Q29" s="303"/>
      <c r="R29" s="303"/>
      <c r="S29" s="303"/>
      <c r="T29" s="303"/>
      <c r="U29" s="303"/>
      <c r="V29" s="303"/>
      <c r="W29" s="303"/>
      <c r="X29" s="303"/>
      <c r="Y29" s="303"/>
      <c r="Z29" s="303"/>
      <c r="AA29" s="303"/>
    </row>
    <row r="30" spans="1:27" x14ac:dyDescent="0.25">
      <c r="A30" s="493" t="s">
        <v>1019</v>
      </c>
      <c r="B30" s="485" t="s">
        <v>755</v>
      </c>
      <c r="C30" s="485"/>
      <c r="D30" s="485"/>
      <c r="E30" s="485"/>
      <c r="F30" s="485"/>
      <c r="G30" s="485"/>
      <c r="H30" s="494">
        <v>4.49</v>
      </c>
      <c r="I30" s="304"/>
      <c r="J30" s="304"/>
      <c r="K30" s="304"/>
      <c r="L30" s="304"/>
      <c r="M30" s="304"/>
      <c r="N30" s="304"/>
      <c r="O30" s="302"/>
      <c r="P30" s="302"/>
      <c r="Q30" s="302"/>
      <c r="R30" s="302"/>
      <c r="S30" s="302"/>
      <c r="T30" s="302"/>
      <c r="U30" s="302"/>
      <c r="V30" s="302"/>
      <c r="W30" s="302"/>
      <c r="X30" s="302"/>
      <c r="Y30" s="302"/>
      <c r="Z30" s="302"/>
      <c r="AA30" s="302"/>
    </row>
    <row r="31" spans="1:27" x14ac:dyDescent="0.25">
      <c r="A31" s="493" t="s">
        <v>1035</v>
      </c>
      <c r="B31" s="485" t="s">
        <v>756</v>
      </c>
      <c r="C31" s="485">
        <v>3</v>
      </c>
      <c r="D31" s="485">
        <v>3.2</v>
      </c>
      <c r="E31" s="485">
        <v>3.95</v>
      </c>
      <c r="F31" s="485">
        <v>3</v>
      </c>
      <c r="G31" s="485"/>
      <c r="H31" s="494">
        <v>3.82</v>
      </c>
      <c r="I31" s="304"/>
      <c r="J31" s="304"/>
      <c r="K31" s="304"/>
      <c r="L31" s="304"/>
      <c r="M31" s="304"/>
      <c r="N31" s="304"/>
      <c r="O31" s="302"/>
      <c r="P31" s="302"/>
      <c r="Q31" s="302"/>
      <c r="R31" s="302"/>
      <c r="S31" s="302"/>
      <c r="T31" s="302"/>
      <c r="U31" s="302"/>
      <c r="V31" s="302"/>
      <c r="W31" s="302"/>
      <c r="X31" s="302"/>
      <c r="Y31" s="302"/>
      <c r="Z31" s="302"/>
      <c r="AA31" s="302"/>
    </row>
    <row r="32" spans="1:27" x14ac:dyDescent="0.25">
      <c r="A32" s="493" t="s">
        <v>1025</v>
      </c>
      <c r="B32" s="485" t="s">
        <v>756</v>
      </c>
      <c r="C32" s="485"/>
      <c r="D32" s="485"/>
      <c r="E32" s="485">
        <v>4.8</v>
      </c>
      <c r="F32" s="485">
        <v>4.76</v>
      </c>
      <c r="G32" s="485">
        <v>3.15</v>
      </c>
      <c r="H32" s="494">
        <v>3.8</v>
      </c>
      <c r="I32" s="304"/>
      <c r="J32" s="304"/>
      <c r="K32" s="304"/>
      <c r="L32" s="304"/>
      <c r="M32" s="304"/>
      <c r="N32" s="304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302"/>
    </row>
    <row r="33" spans="1:27" x14ac:dyDescent="0.25">
      <c r="A33" s="493" t="s">
        <v>1026</v>
      </c>
      <c r="B33" s="485" t="s">
        <v>692</v>
      </c>
      <c r="C33" s="485">
        <v>4.62</v>
      </c>
      <c r="D33" s="485">
        <v>3.4</v>
      </c>
      <c r="E33" s="485">
        <v>2.99</v>
      </c>
      <c r="F33" s="485">
        <v>3.7</v>
      </c>
      <c r="G33" s="485">
        <v>3.4</v>
      </c>
      <c r="H33" s="494">
        <v>3.43</v>
      </c>
      <c r="I33" s="304"/>
      <c r="J33" s="304"/>
      <c r="K33" s="304"/>
      <c r="L33" s="304"/>
      <c r="M33" s="304"/>
      <c r="N33" s="304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302"/>
    </row>
    <row r="34" spans="1:27" x14ac:dyDescent="0.25">
      <c r="A34" s="493" t="s">
        <v>1026</v>
      </c>
      <c r="B34" s="485" t="s">
        <v>693</v>
      </c>
      <c r="C34" s="485">
        <v>5.21</v>
      </c>
      <c r="D34" s="485">
        <v>3.51</v>
      </c>
      <c r="E34" s="485">
        <v>3.78</v>
      </c>
      <c r="F34" s="485">
        <v>3.84</v>
      </c>
      <c r="G34" s="485"/>
      <c r="H34" s="494">
        <v>3.82</v>
      </c>
      <c r="I34" s="304"/>
      <c r="J34" s="304"/>
      <c r="K34" s="304"/>
      <c r="L34" s="304"/>
      <c r="M34" s="304"/>
      <c r="N34" s="304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  <c r="AA34" s="302"/>
    </row>
    <row r="35" spans="1:27" x14ac:dyDescent="0.25">
      <c r="A35" s="493" t="s">
        <v>1026</v>
      </c>
      <c r="B35" s="485" t="s">
        <v>695</v>
      </c>
      <c r="C35" s="485">
        <v>3.44</v>
      </c>
      <c r="D35" s="485">
        <v>3.18</v>
      </c>
      <c r="E35" s="485">
        <v>3.4</v>
      </c>
      <c r="F35" s="485">
        <v>2.95</v>
      </c>
      <c r="G35" s="485">
        <v>3.02</v>
      </c>
      <c r="H35" s="494">
        <v>3.17</v>
      </c>
      <c r="I35" s="304"/>
      <c r="J35" s="304"/>
      <c r="K35" s="304"/>
      <c r="L35" s="304"/>
      <c r="M35" s="304"/>
      <c r="N35" s="304"/>
      <c r="O35" s="302"/>
      <c r="P35" s="302"/>
      <c r="Q35" s="302"/>
      <c r="R35" s="302"/>
      <c r="S35" s="302"/>
      <c r="T35" s="302"/>
      <c r="U35" s="302"/>
      <c r="V35" s="302"/>
      <c r="W35" s="302"/>
      <c r="X35" s="302"/>
      <c r="Y35" s="302"/>
      <c r="Z35" s="302"/>
      <c r="AA35" s="302"/>
    </row>
    <row r="36" spans="1:27" x14ac:dyDescent="0.25">
      <c r="A36" s="493" t="s">
        <v>1026</v>
      </c>
      <c r="B36" s="485" t="s">
        <v>696</v>
      </c>
      <c r="C36" s="485">
        <v>5.07</v>
      </c>
      <c r="D36" s="485">
        <v>3.93</v>
      </c>
      <c r="E36" s="485">
        <v>3.69</v>
      </c>
      <c r="F36" s="485">
        <v>3.98</v>
      </c>
      <c r="G36" s="485">
        <v>4.03</v>
      </c>
      <c r="H36" s="494">
        <v>4.1100000000000003</v>
      </c>
      <c r="I36" s="304"/>
      <c r="J36" s="304"/>
      <c r="K36" s="304"/>
      <c r="L36" s="304"/>
      <c r="M36" s="304"/>
      <c r="N36" s="304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  <c r="AA36" s="302"/>
    </row>
    <row r="37" spans="1:27" x14ac:dyDescent="0.25">
      <c r="A37" s="493" t="s">
        <v>1026</v>
      </c>
      <c r="B37" s="485" t="s">
        <v>697</v>
      </c>
      <c r="C37" s="485">
        <v>4.1500000000000004</v>
      </c>
      <c r="D37" s="485">
        <v>3.49</v>
      </c>
      <c r="E37" s="485">
        <v>3.15</v>
      </c>
      <c r="F37" s="485">
        <v>3.46</v>
      </c>
      <c r="G37" s="485">
        <v>3.21</v>
      </c>
      <c r="H37" s="494">
        <v>3.7</v>
      </c>
      <c r="I37" s="304"/>
      <c r="J37" s="304"/>
      <c r="K37" s="304"/>
      <c r="L37" s="304"/>
      <c r="M37" s="304"/>
      <c r="N37" s="304"/>
      <c r="O37" s="302"/>
      <c r="P37" s="302"/>
      <c r="Q37" s="302"/>
      <c r="R37" s="302"/>
      <c r="S37" s="302"/>
      <c r="T37" s="302"/>
      <c r="U37" s="302"/>
      <c r="V37" s="302"/>
      <c r="W37" s="302"/>
      <c r="X37" s="302"/>
      <c r="Y37" s="302"/>
      <c r="Z37" s="302"/>
      <c r="AA37" s="302"/>
    </row>
    <row r="38" spans="1:27" x14ac:dyDescent="0.25">
      <c r="A38" s="493" t="s">
        <v>1026</v>
      </c>
      <c r="B38" s="485" t="s">
        <v>700</v>
      </c>
      <c r="C38" s="485">
        <v>2.59</v>
      </c>
      <c r="D38" s="485">
        <v>4.75</v>
      </c>
      <c r="E38" s="485">
        <v>4.2300000000000004</v>
      </c>
      <c r="F38" s="485">
        <v>3.39</v>
      </c>
      <c r="G38" s="485">
        <v>3.09</v>
      </c>
      <c r="H38" s="494">
        <v>3.67</v>
      </c>
      <c r="I38" s="304"/>
      <c r="J38" s="304"/>
      <c r="K38" s="304"/>
      <c r="L38" s="304"/>
      <c r="M38" s="304"/>
      <c r="N38" s="304"/>
      <c r="O38" s="302"/>
      <c r="P38" s="302"/>
      <c r="Q38" s="302"/>
      <c r="R38" s="302"/>
      <c r="S38" s="302"/>
      <c r="T38" s="302"/>
      <c r="U38" s="302"/>
      <c r="V38" s="302"/>
      <c r="W38" s="302"/>
      <c r="X38" s="302"/>
      <c r="Y38" s="302"/>
      <c r="Z38" s="302"/>
      <c r="AA38" s="302"/>
    </row>
    <row r="39" spans="1:27" x14ac:dyDescent="0.25">
      <c r="A39" s="493" t="s">
        <v>1026</v>
      </c>
      <c r="B39" s="485" t="s">
        <v>701</v>
      </c>
      <c r="C39" s="485">
        <v>4.6399999999999997</v>
      </c>
      <c r="D39" s="485">
        <v>3.43</v>
      </c>
      <c r="E39" s="485">
        <v>3.25</v>
      </c>
      <c r="F39" s="485">
        <v>3.37</v>
      </c>
      <c r="G39" s="485">
        <v>3.1</v>
      </c>
      <c r="H39" s="494">
        <v>3.19</v>
      </c>
      <c r="I39" s="304"/>
      <c r="J39" s="304"/>
      <c r="K39" s="304"/>
      <c r="L39" s="304"/>
      <c r="M39" s="304"/>
      <c r="N39" s="304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302"/>
    </row>
    <row r="40" spans="1:27" x14ac:dyDescent="0.25">
      <c r="A40" s="493" t="s">
        <v>1026</v>
      </c>
      <c r="B40" s="485" t="s">
        <v>702</v>
      </c>
      <c r="C40" s="485">
        <v>4.16</v>
      </c>
      <c r="D40" s="485">
        <v>3</v>
      </c>
      <c r="E40" s="485">
        <v>3.44</v>
      </c>
      <c r="F40" s="485">
        <v>3.96</v>
      </c>
      <c r="G40" s="485">
        <v>3.97</v>
      </c>
      <c r="H40" s="494">
        <v>3.21</v>
      </c>
      <c r="I40" s="304"/>
      <c r="J40" s="304"/>
      <c r="K40" s="304"/>
      <c r="L40" s="304"/>
      <c r="M40" s="304"/>
      <c r="N40" s="304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302"/>
    </row>
    <row r="41" spans="1:27" x14ac:dyDescent="0.25">
      <c r="A41" s="493" t="s">
        <v>1026</v>
      </c>
      <c r="B41" s="485" t="s">
        <v>704</v>
      </c>
      <c r="C41" s="485"/>
      <c r="D41" s="485">
        <v>3.5</v>
      </c>
      <c r="E41" s="485"/>
      <c r="F41" s="485">
        <v>3.91</v>
      </c>
      <c r="G41" s="485">
        <v>3.4</v>
      </c>
      <c r="H41" s="494">
        <v>4.12</v>
      </c>
      <c r="I41" s="304"/>
      <c r="J41" s="304"/>
      <c r="K41" s="304"/>
      <c r="L41" s="304"/>
      <c r="M41" s="304"/>
      <c r="N41" s="304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302"/>
      <c r="Z41" s="302"/>
      <c r="AA41" s="302"/>
    </row>
    <row r="42" spans="1:27" x14ac:dyDescent="0.25">
      <c r="A42" s="493" t="s">
        <v>1026</v>
      </c>
      <c r="B42" s="485" t="s">
        <v>714</v>
      </c>
      <c r="C42" s="485"/>
      <c r="D42" s="485"/>
      <c r="E42" s="485"/>
      <c r="F42" s="485"/>
      <c r="G42" s="485"/>
      <c r="H42" s="494">
        <v>4</v>
      </c>
      <c r="I42" s="304"/>
      <c r="J42" s="304"/>
      <c r="K42" s="304"/>
      <c r="L42" s="304"/>
      <c r="M42" s="304"/>
      <c r="N42" s="304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</row>
    <row r="43" spans="1:27" x14ac:dyDescent="0.25">
      <c r="A43" s="493" t="s">
        <v>1026</v>
      </c>
      <c r="B43" s="485" t="s">
        <v>715</v>
      </c>
      <c r="C43" s="485">
        <v>4.5</v>
      </c>
      <c r="D43" s="485">
        <v>3.2</v>
      </c>
      <c r="E43" s="485">
        <v>3.62</v>
      </c>
      <c r="F43" s="485">
        <v>3.79</v>
      </c>
      <c r="G43" s="485">
        <v>3.77</v>
      </c>
      <c r="H43" s="494">
        <v>3.9</v>
      </c>
      <c r="I43" s="304"/>
      <c r="J43" s="304"/>
      <c r="K43" s="304"/>
      <c r="L43" s="304"/>
      <c r="M43" s="304"/>
      <c r="N43" s="304"/>
      <c r="O43" s="302"/>
      <c r="P43" s="302"/>
      <c r="Q43" s="302"/>
      <c r="R43" s="302"/>
      <c r="S43" s="302"/>
      <c r="T43" s="302"/>
      <c r="U43" s="302"/>
      <c r="V43" s="302"/>
      <c r="W43" s="302"/>
      <c r="X43" s="302"/>
      <c r="Y43" s="302"/>
      <c r="Z43" s="302"/>
      <c r="AA43" s="302"/>
    </row>
    <row r="44" spans="1:27" x14ac:dyDescent="0.25">
      <c r="A44" s="493" t="s">
        <v>1026</v>
      </c>
      <c r="B44" s="485" t="s">
        <v>716</v>
      </c>
      <c r="C44" s="485">
        <v>6.11</v>
      </c>
      <c r="D44" s="485">
        <v>3.17</v>
      </c>
      <c r="E44" s="485">
        <v>3.45</v>
      </c>
      <c r="F44" s="485">
        <v>3.68</v>
      </c>
      <c r="G44" s="485">
        <v>3.7</v>
      </c>
      <c r="H44" s="494">
        <v>3.76</v>
      </c>
      <c r="I44" s="304"/>
      <c r="J44" s="304"/>
      <c r="K44" s="304"/>
      <c r="L44" s="304"/>
      <c r="M44" s="304"/>
      <c r="N44" s="304"/>
      <c r="O44" s="302"/>
      <c r="P44" s="302"/>
      <c r="Q44" s="302"/>
      <c r="R44" s="302"/>
      <c r="S44" s="302"/>
      <c r="T44" s="302"/>
      <c r="U44" s="302"/>
      <c r="V44" s="302"/>
      <c r="W44" s="302"/>
      <c r="X44" s="302"/>
      <c r="Y44" s="302"/>
      <c r="Z44" s="302"/>
      <c r="AA44" s="302"/>
    </row>
    <row r="45" spans="1:27" x14ac:dyDescent="0.25">
      <c r="A45" s="493" t="s">
        <v>1026</v>
      </c>
      <c r="B45" s="485" t="s">
        <v>717</v>
      </c>
      <c r="C45" s="485">
        <v>2.57</v>
      </c>
      <c r="D45" s="485">
        <v>4.1100000000000003</v>
      </c>
      <c r="E45" s="485">
        <v>3.55</v>
      </c>
      <c r="F45" s="485">
        <v>3.53</v>
      </c>
      <c r="G45" s="485">
        <v>3.57</v>
      </c>
      <c r="H45" s="494">
        <v>3.65</v>
      </c>
      <c r="I45" s="304"/>
      <c r="J45" s="304"/>
      <c r="K45" s="304"/>
      <c r="L45" s="304"/>
      <c r="M45" s="304"/>
      <c r="N45" s="304"/>
      <c r="O45" s="302"/>
      <c r="P45" s="302"/>
      <c r="Q45" s="302"/>
      <c r="R45" s="302"/>
      <c r="S45" s="302"/>
      <c r="T45" s="302"/>
      <c r="U45" s="302"/>
      <c r="V45" s="302"/>
      <c r="W45" s="302"/>
      <c r="X45" s="302"/>
      <c r="Y45" s="302"/>
      <c r="Z45" s="302"/>
      <c r="AA45" s="302"/>
    </row>
    <row r="46" spans="1:27" x14ac:dyDescent="0.25">
      <c r="A46" s="493" t="s">
        <v>1026</v>
      </c>
      <c r="B46" s="485" t="s">
        <v>720</v>
      </c>
      <c r="C46" s="485"/>
      <c r="D46" s="485"/>
      <c r="E46" s="485"/>
      <c r="F46" s="485"/>
      <c r="G46" s="485"/>
      <c r="H46" s="494">
        <v>8</v>
      </c>
      <c r="I46" s="304"/>
      <c r="J46" s="304"/>
      <c r="K46" s="304"/>
      <c r="L46" s="304"/>
      <c r="M46" s="304"/>
      <c r="N46" s="304"/>
      <c r="O46" s="302"/>
      <c r="P46" s="302"/>
      <c r="Q46" s="302"/>
      <c r="R46" s="302"/>
      <c r="S46" s="302"/>
      <c r="T46" s="302"/>
      <c r="U46" s="302"/>
      <c r="V46" s="302"/>
      <c r="W46" s="302"/>
      <c r="X46" s="302"/>
      <c r="Y46" s="302"/>
      <c r="Z46" s="302"/>
      <c r="AA46" s="302"/>
    </row>
    <row r="47" spans="1:27" x14ac:dyDescent="0.25">
      <c r="A47" s="493" t="s">
        <v>1026</v>
      </c>
      <c r="B47" s="485" t="s">
        <v>721</v>
      </c>
      <c r="C47" s="485">
        <v>3.82</v>
      </c>
      <c r="D47" s="485">
        <v>6</v>
      </c>
      <c r="E47" s="485"/>
      <c r="F47" s="485">
        <v>4.55</v>
      </c>
      <c r="G47" s="485"/>
      <c r="H47" s="494">
        <v>4.58</v>
      </c>
      <c r="I47" s="304"/>
      <c r="J47" s="304"/>
      <c r="K47" s="304"/>
      <c r="L47" s="304"/>
      <c r="M47" s="304"/>
      <c r="N47" s="304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302"/>
    </row>
    <row r="48" spans="1:27" x14ac:dyDescent="0.25">
      <c r="A48" s="493" t="s">
        <v>1026</v>
      </c>
      <c r="B48" s="485" t="s">
        <v>731</v>
      </c>
      <c r="C48" s="485">
        <v>3.41</v>
      </c>
      <c r="D48" s="485">
        <v>3.49</v>
      </c>
      <c r="E48" s="485">
        <v>3.21</v>
      </c>
      <c r="F48" s="485">
        <v>3.12</v>
      </c>
      <c r="G48" s="485">
        <v>3.33</v>
      </c>
      <c r="H48" s="494">
        <v>3.53</v>
      </c>
      <c r="I48" s="304"/>
      <c r="J48" s="304"/>
      <c r="K48" s="304"/>
      <c r="L48" s="304"/>
      <c r="M48" s="304"/>
      <c r="N48" s="304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2"/>
    </row>
    <row r="49" spans="1:27" x14ac:dyDescent="0.25">
      <c r="A49" s="493" t="s">
        <v>1027</v>
      </c>
      <c r="B49" s="485" t="s">
        <v>707</v>
      </c>
      <c r="C49" s="485"/>
      <c r="D49" s="485"/>
      <c r="E49" s="485"/>
      <c r="F49" s="485"/>
      <c r="G49" s="485"/>
      <c r="H49" s="494">
        <v>7</v>
      </c>
      <c r="I49" s="304"/>
      <c r="J49" s="304"/>
      <c r="K49" s="304"/>
      <c r="L49" s="304"/>
      <c r="M49" s="304"/>
      <c r="N49" s="304"/>
      <c r="O49" s="302"/>
      <c r="P49" s="302"/>
      <c r="Q49" s="302"/>
      <c r="R49" s="302"/>
      <c r="S49" s="302"/>
      <c r="T49" s="302"/>
      <c r="U49" s="302"/>
      <c r="V49" s="302"/>
      <c r="W49" s="302"/>
      <c r="X49" s="302"/>
      <c r="Y49" s="302"/>
      <c r="Z49" s="302"/>
      <c r="AA49" s="302"/>
    </row>
    <row r="50" spans="1:27" x14ac:dyDescent="0.25">
      <c r="A50" s="493" t="s">
        <v>1027</v>
      </c>
      <c r="B50" s="485" t="s">
        <v>722</v>
      </c>
      <c r="C50" s="485"/>
      <c r="D50" s="485"/>
      <c r="E50" s="485"/>
      <c r="F50" s="485">
        <v>4.5</v>
      </c>
      <c r="G50" s="485">
        <v>4.5</v>
      </c>
      <c r="H50" s="494">
        <v>4.5</v>
      </c>
      <c r="I50" s="304"/>
      <c r="J50" s="304"/>
      <c r="K50" s="304"/>
      <c r="L50" s="304"/>
      <c r="M50" s="304"/>
      <c r="N50" s="304"/>
      <c r="O50" s="302"/>
      <c r="P50" s="302"/>
      <c r="Q50" s="302"/>
      <c r="R50" s="302"/>
      <c r="S50" s="302"/>
      <c r="T50" s="302"/>
      <c r="U50" s="302"/>
      <c r="V50" s="302"/>
      <c r="W50" s="302"/>
      <c r="X50" s="302"/>
      <c r="Y50" s="302"/>
      <c r="Z50" s="302"/>
      <c r="AA50" s="302"/>
    </row>
    <row r="51" spans="1:27" x14ac:dyDescent="0.25">
      <c r="A51" s="493" t="s">
        <v>1027</v>
      </c>
      <c r="B51" s="485" t="s">
        <v>770</v>
      </c>
      <c r="C51" s="485"/>
      <c r="D51" s="485"/>
      <c r="E51" s="485">
        <v>4</v>
      </c>
      <c r="F51" s="485">
        <v>4</v>
      </c>
      <c r="G51" s="485"/>
      <c r="H51" s="494">
        <v>4</v>
      </c>
      <c r="I51" s="304"/>
      <c r="J51" s="304"/>
      <c r="K51" s="304"/>
      <c r="L51" s="304"/>
      <c r="M51" s="304"/>
      <c r="N51" s="304"/>
      <c r="O51" s="302"/>
      <c r="P51" s="302"/>
      <c r="Q51" s="302"/>
      <c r="R51" s="302"/>
      <c r="S51" s="302"/>
      <c r="T51" s="302"/>
      <c r="U51" s="302"/>
      <c r="V51" s="302"/>
      <c r="W51" s="302"/>
      <c r="X51" s="302"/>
      <c r="Y51" s="302"/>
      <c r="Z51" s="302"/>
      <c r="AA51" s="302"/>
    </row>
    <row r="52" spans="1:27" ht="15.75" thickBot="1" x14ac:dyDescent="0.3">
      <c r="A52" s="490" t="s">
        <v>1027</v>
      </c>
      <c r="B52" s="491" t="s">
        <v>750</v>
      </c>
      <c r="C52" s="491"/>
      <c r="D52" s="491">
        <v>3.17</v>
      </c>
      <c r="E52" s="491">
        <v>3</v>
      </c>
      <c r="F52" s="491">
        <v>3</v>
      </c>
      <c r="G52" s="491"/>
      <c r="H52" s="495">
        <v>3</v>
      </c>
      <c r="I52" s="304"/>
      <c r="J52" s="304"/>
      <c r="K52" s="304"/>
      <c r="L52" s="304"/>
      <c r="M52" s="304"/>
      <c r="N52" s="304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302"/>
    </row>
    <row r="53" spans="1:27" ht="15.75" thickBot="1" x14ac:dyDescent="0.3">
      <c r="A53" s="305" t="s">
        <v>1020</v>
      </c>
      <c r="B53" s="306"/>
      <c r="C53" s="306"/>
      <c r="D53" s="306"/>
      <c r="E53" s="306"/>
      <c r="F53" s="306"/>
      <c r="G53" s="306"/>
      <c r="H53" s="307"/>
      <c r="I53" s="308"/>
      <c r="J53" s="308"/>
      <c r="K53" s="308"/>
      <c r="L53" s="308"/>
      <c r="M53" s="308"/>
      <c r="N53" s="300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 x14ac:dyDescent="0.25">
      <c r="A54" s="486" t="s">
        <v>1024</v>
      </c>
      <c r="B54" s="487" t="s">
        <v>696</v>
      </c>
      <c r="C54" s="487"/>
      <c r="D54" s="487"/>
      <c r="E54" s="487">
        <v>0.7</v>
      </c>
      <c r="F54" s="487">
        <v>0.63</v>
      </c>
      <c r="G54" s="487">
        <v>0.7</v>
      </c>
      <c r="H54" s="492">
        <v>0.61</v>
      </c>
      <c r="I54" s="308"/>
      <c r="J54" s="308"/>
      <c r="K54" s="308"/>
      <c r="L54" s="308"/>
      <c r="M54" s="308"/>
      <c r="N54" s="300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 x14ac:dyDescent="0.25">
      <c r="A55" s="493" t="s">
        <v>1024</v>
      </c>
      <c r="B55" s="485" t="s">
        <v>697</v>
      </c>
      <c r="C55" s="485"/>
      <c r="D55" s="485">
        <v>0.8</v>
      </c>
      <c r="E55" s="485"/>
      <c r="F55" s="485"/>
      <c r="G55" s="485"/>
      <c r="H55" s="494">
        <v>0.8</v>
      </c>
      <c r="I55" s="308"/>
      <c r="J55" s="308"/>
      <c r="K55" s="308"/>
      <c r="L55" s="308"/>
      <c r="M55" s="308"/>
      <c r="N55" s="300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 x14ac:dyDescent="0.25">
      <c r="A56" s="493" t="s">
        <v>1024</v>
      </c>
      <c r="B56" s="485" t="s">
        <v>717</v>
      </c>
      <c r="C56" s="485"/>
      <c r="D56" s="485"/>
      <c r="E56" s="485"/>
      <c r="F56" s="485"/>
      <c r="G56" s="485">
        <v>0.62</v>
      </c>
      <c r="H56" s="494">
        <v>0.7</v>
      </c>
      <c r="I56" s="308"/>
      <c r="J56" s="308"/>
      <c r="K56" s="308"/>
      <c r="L56" s="308"/>
      <c r="M56" s="308"/>
      <c r="N56" s="300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x14ac:dyDescent="0.25">
      <c r="A57" s="493" t="s">
        <v>1024</v>
      </c>
      <c r="B57" s="485" t="s">
        <v>721</v>
      </c>
      <c r="C57" s="485"/>
      <c r="D57" s="485"/>
      <c r="E57" s="485">
        <v>2</v>
      </c>
      <c r="F57" s="485"/>
      <c r="G57" s="485"/>
      <c r="H57" s="494">
        <v>2</v>
      </c>
      <c r="I57" s="308"/>
      <c r="J57" s="308"/>
      <c r="K57" s="308"/>
      <c r="L57" s="308"/>
      <c r="M57" s="308"/>
      <c r="N57" s="300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x14ac:dyDescent="0.25">
      <c r="A58" s="493" t="s">
        <v>1019</v>
      </c>
      <c r="B58" s="485" t="s">
        <v>698</v>
      </c>
      <c r="C58" s="485"/>
      <c r="D58" s="485"/>
      <c r="E58" s="485"/>
      <c r="F58" s="485"/>
      <c r="G58" s="485"/>
      <c r="H58" s="494">
        <v>0.6</v>
      </c>
      <c r="I58" s="308"/>
      <c r="J58" s="308"/>
      <c r="K58" s="308"/>
      <c r="L58" s="308"/>
      <c r="M58" s="308"/>
      <c r="N58" s="300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s="572" customFormat="1" x14ac:dyDescent="0.25">
      <c r="A59" s="493" t="s">
        <v>1019</v>
      </c>
      <c r="B59" s="485" t="s">
        <v>748</v>
      </c>
      <c r="C59" s="485"/>
      <c r="D59" s="485"/>
      <c r="E59" s="485"/>
      <c r="F59" s="485">
        <v>0.69</v>
      </c>
      <c r="G59" s="485"/>
      <c r="H59" s="494">
        <v>0.6</v>
      </c>
      <c r="I59" s="308"/>
      <c r="J59" s="308"/>
      <c r="K59" s="308"/>
      <c r="L59" s="308"/>
      <c r="M59" s="308"/>
      <c r="N59" s="300"/>
    </row>
    <row r="60" spans="1:27" s="572" customFormat="1" x14ac:dyDescent="0.25">
      <c r="A60" s="493" t="s">
        <v>1019</v>
      </c>
      <c r="B60" s="485" t="s">
        <v>759</v>
      </c>
      <c r="C60" s="485"/>
      <c r="D60" s="485">
        <v>3</v>
      </c>
      <c r="E60" s="485">
        <v>3</v>
      </c>
      <c r="F60" s="485"/>
      <c r="G60" s="485"/>
      <c r="H60" s="494"/>
      <c r="I60" s="308"/>
      <c r="J60" s="308"/>
      <c r="K60" s="308"/>
      <c r="L60" s="308"/>
      <c r="M60" s="308"/>
      <c r="N60" s="300"/>
    </row>
    <row r="61" spans="1:27" s="572" customFormat="1" x14ac:dyDescent="0.25">
      <c r="A61" s="493" t="s">
        <v>1026</v>
      </c>
      <c r="B61" s="485" t="s">
        <v>693</v>
      </c>
      <c r="C61" s="485"/>
      <c r="D61" s="485">
        <v>0.8</v>
      </c>
      <c r="E61" s="485"/>
      <c r="F61" s="485"/>
      <c r="G61" s="485"/>
      <c r="H61" s="494">
        <v>0.74</v>
      </c>
      <c r="I61" s="308"/>
      <c r="J61" s="308"/>
      <c r="K61" s="308"/>
      <c r="L61" s="308"/>
      <c r="M61" s="308"/>
      <c r="N61" s="300"/>
    </row>
    <row r="62" spans="1:27" s="572" customFormat="1" x14ac:dyDescent="0.25">
      <c r="A62" s="493" t="s">
        <v>1026</v>
      </c>
      <c r="B62" s="485" t="s">
        <v>696</v>
      </c>
      <c r="C62" s="485"/>
      <c r="D62" s="485"/>
      <c r="E62" s="485"/>
      <c r="F62" s="485"/>
      <c r="G62" s="485"/>
      <c r="H62" s="494">
        <v>0.8</v>
      </c>
      <c r="I62" s="308"/>
      <c r="J62" s="308"/>
      <c r="K62" s="308"/>
      <c r="L62" s="308"/>
      <c r="M62" s="308"/>
      <c r="N62" s="300"/>
    </row>
    <row r="63" spans="1:27" s="572" customFormat="1" x14ac:dyDescent="0.25">
      <c r="A63" s="493" t="s">
        <v>1026</v>
      </c>
      <c r="B63" s="485" t="s">
        <v>697</v>
      </c>
      <c r="C63" s="485">
        <v>0.7</v>
      </c>
      <c r="D63" s="485">
        <v>0.83</v>
      </c>
      <c r="E63" s="485"/>
      <c r="F63" s="485">
        <v>0.8</v>
      </c>
      <c r="G63" s="485"/>
      <c r="H63" s="494">
        <v>0.8</v>
      </c>
      <c r="I63" s="308"/>
      <c r="J63" s="308"/>
      <c r="K63" s="308"/>
      <c r="L63" s="308"/>
      <c r="M63" s="308"/>
      <c r="N63" s="300"/>
    </row>
    <row r="64" spans="1:27" s="572" customFormat="1" x14ac:dyDescent="0.25">
      <c r="A64" s="493" t="s">
        <v>1026</v>
      </c>
      <c r="B64" s="485" t="s">
        <v>700</v>
      </c>
      <c r="C64" s="485"/>
      <c r="D64" s="485">
        <v>0.85</v>
      </c>
      <c r="E64" s="485"/>
      <c r="F64" s="485"/>
      <c r="G64" s="485"/>
      <c r="H64" s="494">
        <v>0.8</v>
      </c>
      <c r="I64" s="308"/>
      <c r="J64" s="308"/>
      <c r="K64" s="308"/>
      <c r="L64" s="308"/>
      <c r="M64" s="308"/>
      <c r="N64" s="300"/>
    </row>
    <row r="65" spans="1:27" x14ac:dyDescent="0.25">
      <c r="A65" s="493" t="s">
        <v>1026</v>
      </c>
      <c r="B65" s="485" t="s">
        <v>702</v>
      </c>
      <c r="C65" s="485"/>
      <c r="D65" s="485">
        <v>0.6</v>
      </c>
      <c r="E65" s="485"/>
      <c r="F65" s="485">
        <v>0.6</v>
      </c>
      <c r="G65" s="485"/>
      <c r="H65" s="494">
        <v>0.8</v>
      </c>
      <c r="I65" s="308"/>
      <c r="J65" s="308"/>
      <c r="K65" s="308"/>
      <c r="L65" s="308"/>
      <c r="M65" s="308"/>
      <c r="N65" s="300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x14ac:dyDescent="0.25">
      <c r="A66" s="493" t="s">
        <v>1026</v>
      </c>
      <c r="B66" s="485" t="s">
        <v>715</v>
      </c>
      <c r="C66" s="485"/>
      <c r="D66" s="485"/>
      <c r="E66" s="485">
        <v>1.1000000000000001</v>
      </c>
      <c r="F66" s="485"/>
      <c r="G66" s="485"/>
      <c r="H66" s="494"/>
      <c r="I66" s="308"/>
      <c r="J66" s="308"/>
      <c r="K66" s="308"/>
      <c r="L66" s="308"/>
      <c r="M66" s="308"/>
      <c r="N66" s="300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x14ac:dyDescent="0.25">
      <c r="A67" s="493" t="s">
        <v>1026</v>
      </c>
      <c r="B67" s="485" t="s">
        <v>717</v>
      </c>
      <c r="C67" s="485"/>
      <c r="D67" s="485"/>
      <c r="E67" s="485"/>
      <c r="F67" s="485"/>
      <c r="G67" s="485"/>
      <c r="H67" s="494">
        <v>0.6</v>
      </c>
      <c r="I67" s="308"/>
      <c r="J67" s="308"/>
      <c r="K67" s="308"/>
      <c r="L67" s="308"/>
      <c r="M67" s="308"/>
      <c r="N67" s="300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ht="15.75" thickBot="1" x14ac:dyDescent="0.3">
      <c r="A68" s="490" t="s">
        <v>1026</v>
      </c>
      <c r="B68" s="491" t="s">
        <v>731</v>
      </c>
      <c r="C68" s="491"/>
      <c r="D68" s="491"/>
      <c r="E68" s="491">
        <v>0.9</v>
      </c>
      <c r="F68" s="491"/>
      <c r="G68" s="491"/>
      <c r="H68" s="495"/>
      <c r="I68" s="308"/>
      <c r="J68" s="308"/>
      <c r="K68" s="308"/>
      <c r="L68" s="308"/>
      <c r="M68" s="308"/>
      <c r="N68" s="300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ht="18" customHeight="1" thickBot="1" x14ac:dyDescent="0.3">
      <c r="A69" s="751" t="s">
        <v>1088</v>
      </c>
      <c r="B69" s="752"/>
      <c r="C69" s="752"/>
      <c r="D69" s="752"/>
      <c r="E69" s="752"/>
      <c r="F69" s="752"/>
      <c r="G69" s="752"/>
      <c r="H69" s="753"/>
      <c r="I69" s="308"/>
      <c r="J69" s="308"/>
      <c r="K69" s="308"/>
      <c r="L69" s="308"/>
      <c r="M69" s="308"/>
      <c r="N69" s="300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ht="15.75" thickBot="1" x14ac:dyDescent="0.3">
      <c r="A70" s="496" t="s">
        <v>1026</v>
      </c>
      <c r="B70" s="497" t="s">
        <v>715</v>
      </c>
      <c r="C70" s="497"/>
      <c r="D70" s="497"/>
      <c r="E70" s="497"/>
      <c r="F70" s="497"/>
      <c r="G70" s="497"/>
      <c r="H70" s="498">
        <v>1.8</v>
      </c>
      <c r="I70" s="308"/>
      <c r="J70" s="308"/>
      <c r="K70" s="308"/>
      <c r="L70" s="308"/>
      <c r="M70" s="308"/>
      <c r="N70" s="30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ht="6.75" customHeight="1" x14ac:dyDescent="0.25">
      <c r="A71" s="309"/>
      <c r="B71" s="309"/>
      <c r="C71" s="310"/>
      <c r="D71" s="309"/>
      <c r="E71" s="311"/>
      <c r="F71" s="309"/>
      <c r="G71" s="309"/>
      <c r="H71" s="309"/>
      <c r="I71" s="312"/>
      <c r="J71" s="312"/>
      <c r="K71" s="312"/>
      <c r="L71" s="312"/>
      <c r="M71" s="313"/>
      <c r="N71" s="313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x14ac:dyDescent="0.25">
      <c r="A72" s="314"/>
      <c r="B72" s="314"/>
      <c r="C72" s="314"/>
      <c r="D72" s="314"/>
      <c r="E72" s="314"/>
      <c r="F72" s="314"/>
      <c r="G72" s="314"/>
      <c r="H72" s="314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x14ac:dyDescent="0.25">
      <c r="A73" s="315"/>
      <c r="B73" s="314"/>
      <c r="C73" s="314"/>
      <c r="D73" s="314"/>
      <c r="E73" s="314"/>
      <c r="F73" s="314"/>
      <c r="G73" s="314"/>
      <c r="H73" s="314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x14ac:dyDescent="0.25">
      <c r="A74" s="314"/>
      <c r="B74" s="314"/>
      <c r="C74" s="314"/>
      <c r="D74" s="314"/>
      <c r="E74" s="314"/>
      <c r="F74" s="314"/>
      <c r="G74" s="314"/>
      <c r="H74" s="31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hidden="1" x14ac:dyDescent="0.25">
      <c r="A75" s="314"/>
      <c r="B75" s="314"/>
      <c r="C75" s="314"/>
      <c r="D75" s="314"/>
      <c r="E75" s="314"/>
      <c r="F75" s="314"/>
      <c r="G75" s="314"/>
      <c r="H75" s="314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hidden="1" x14ac:dyDescent="0.25">
      <c r="A76" s="314"/>
      <c r="B76" s="314"/>
      <c r="C76" s="314"/>
      <c r="D76" s="314"/>
      <c r="E76" s="314"/>
      <c r="F76" s="314"/>
      <c r="G76" s="314"/>
      <c r="H76" s="314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hidden="1" x14ac:dyDescent="0.25">
      <c r="A77" s="314"/>
      <c r="B77" s="314"/>
      <c r="C77" s="314"/>
      <c r="D77" s="314"/>
      <c r="E77" s="314"/>
      <c r="F77" s="314"/>
      <c r="G77" s="314"/>
      <c r="H77" s="314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hidden="1" x14ac:dyDescent="0.25">
      <c r="A78" s="314"/>
      <c r="B78" s="314"/>
      <c r="C78" s="314"/>
      <c r="D78" s="314"/>
      <c r="E78" s="314"/>
      <c r="F78" s="314"/>
      <c r="G78" s="314"/>
      <c r="H78" s="314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hidden="1" x14ac:dyDescent="0.25">
      <c r="A79" s="314"/>
      <c r="B79" s="314"/>
      <c r="C79" s="314"/>
      <c r="D79" s="314"/>
      <c r="E79" s="314"/>
      <c r="F79" s="314"/>
      <c r="G79" s="314"/>
      <c r="H79" s="314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hidden="1" x14ac:dyDescent="0.25">
      <c r="A80" s="314"/>
      <c r="B80" s="314"/>
      <c r="C80" s="314"/>
      <c r="D80" s="314"/>
      <c r="E80" s="314"/>
      <c r="F80" s="314"/>
      <c r="G80" s="314"/>
      <c r="H80" s="314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hidden="1" x14ac:dyDescent="0.25">
      <c r="A81" s="314"/>
      <c r="B81" s="314"/>
      <c r="C81" s="314"/>
      <c r="D81" s="314"/>
      <c r="E81" s="314"/>
      <c r="F81" s="314"/>
      <c r="G81" s="314"/>
      <c r="H81" s="314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hidden="1" x14ac:dyDescent="0.25">
      <c r="A82" s="314"/>
      <c r="B82" s="314"/>
      <c r="C82" s="314"/>
      <c r="D82" s="314"/>
      <c r="E82" s="314"/>
      <c r="F82" s="314"/>
      <c r="G82" s="314"/>
      <c r="H82" s="314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hidden="1" x14ac:dyDescent="0.25">
      <c r="A83" s="314"/>
      <c r="B83" s="314"/>
      <c r="C83" s="314"/>
      <c r="D83" s="314"/>
      <c r="E83" s="314"/>
      <c r="F83" s="314"/>
      <c r="G83" s="314"/>
      <c r="H83" s="314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hidden="1" x14ac:dyDescent="0.25">
      <c r="A84" s="314"/>
      <c r="B84" s="314"/>
      <c r="C84" s="314"/>
      <c r="D84" s="314"/>
      <c r="E84" s="314"/>
      <c r="F84" s="314"/>
      <c r="G84" s="314"/>
      <c r="H84" s="31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hidden="1" x14ac:dyDescent="0.25">
      <c r="A85" s="314"/>
      <c r="B85" s="314"/>
      <c r="C85" s="314"/>
      <c r="D85" s="314"/>
      <c r="E85" s="314"/>
      <c r="F85" s="314"/>
      <c r="G85" s="314"/>
      <c r="H85" s="314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hidden="1" x14ac:dyDescent="0.25">
      <c r="A86" s="314"/>
      <c r="B86" s="314"/>
      <c r="C86" s="314"/>
      <c r="D86" s="314"/>
      <c r="E86" s="314"/>
      <c r="F86" s="314"/>
      <c r="G86" s="314"/>
      <c r="H86" s="314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hidden="1" x14ac:dyDescent="0.25">
      <c r="A87" s="314"/>
      <c r="B87" s="314"/>
      <c r="C87" s="314"/>
      <c r="D87" s="314"/>
      <c r="E87" s="314"/>
      <c r="F87" s="314"/>
      <c r="G87" s="314"/>
      <c r="H87" s="314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hidden="1" x14ac:dyDescent="0.25">
      <c r="A88" s="314"/>
      <c r="B88" s="314"/>
      <c r="C88" s="314"/>
      <c r="D88" s="314"/>
      <c r="E88" s="314"/>
      <c r="F88" s="314"/>
      <c r="G88" s="314"/>
      <c r="H88" s="314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hidden="1" x14ac:dyDescent="0.25">
      <c r="A89" s="314"/>
      <c r="B89" s="314"/>
      <c r="C89" s="314"/>
      <c r="D89" s="314"/>
      <c r="E89" s="314"/>
      <c r="F89" s="314"/>
      <c r="G89" s="314"/>
      <c r="H89" s="314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hidden="1" x14ac:dyDescent="0.25">
      <c r="A90" s="314"/>
      <c r="B90" s="314"/>
      <c r="C90" s="314"/>
      <c r="D90" s="314"/>
      <c r="E90" s="314"/>
      <c r="F90" s="314"/>
      <c r="G90" s="314"/>
      <c r="H90" s="314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hidden="1" x14ac:dyDescent="0.25">
      <c r="A91" s="314"/>
      <c r="B91" s="314"/>
      <c r="C91" s="314"/>
      <c r="D91" s="314"/>
      <c r="E91" s="314"/>
      <c r="F91" s="314"/>
      <c r="G91" s="314"/>
      <c r="H91" s="314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hidden="1" x14ac:dyDescent="0.25">
      <c r="A92" s="314"/>
      <c r="B92" s="314"/>
      <c r="C92" s="314"/>
      <c r="D92" s="314"/>
      <c r="E92" s="314"/>
      <c r="F92" s="314"/>
      <c r="G92" s="314"/>
      <c r="H92" s="314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hidden="1" x14ac:dyDescent="0.25">
      <c r="A93" s="314"/>
      <c r="B93" s="314"/>
      <c r="C93" s="314"/>
      <c r="D93" s="314"/>
      <c r="E93" s="314"/>
      <c r="F93" s="314"/>
      <c r="G93" s="314"/>
      <c r="H93" s="314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hidden="1" x14ac:dyDescent="0.25">
      <c r="A94" s="314"/>
      <c r="B94" s="314"/>
      <c r="C94" s="314"/>
      <c r="D94" s="314"/>
      <c r="E94" s="314"/>
      <c r="F94" s="314"/>
      <c r="G94" s="314"/>
      <c r="H94" s="31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hidden="1" x14ac:dyDescent="0.25">
      <c r="A95" s="314"/>
      <c r="B95" s="314"/>
      <c r="C95" s="314"/>
      <c r="D95" s="314"/>
      <c r="E95" s="314"/>
      <c r="F95" s="314"/>
      <c r="G95" s="314"/>
      <c r="H95" s="314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hidden="1" x14ac:dyDescent="0.25">
      <c r="A96" s="314"/>
      <c r="B96" s="314"/>
      <c r="C96" s="314"/>
      <c r="D96" s="314"/>
      <c r="E96" s="314"/>
      <c r="F96" s="314"/>
      <c r="G96" s="314"/>
      <c r="H96" s="314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hidden="1" x14ac:dyDescent="0.25">
      <c r="A97" s="314"/>
      <c r="B97" s="314"/>
      <c r="C97" s="314"/>
      <c r="D97" s="314"/>
      <c r="E97" s="314"/>
      <c r="F97" s="314"/>
      <c r="G97" s="314"/>
      <c r="H97" s="314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hidden="1" x14ac:dyDescent="0.25">
      <c r="A98" s="314"/>
      <c r="B98" s="314"/>
      <c r="C98" s="314"/>
      <c r="D98" s="314"/>
      <c r="E98" s="314"/>
      <c r="F98" s="314"/>
      <c r="G98" s="314"/>
      <c r="H98" s="314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hidden="1" x14ac:dyDescent="0.25">
      <c r="A99" s="314"/>
      <c r="B99" s="314"/>
      <c r="C99" s="314"/>
      <c r="D99" s="314"/>
      <c r="E99" s="314"/>
      <c r="F99" s="314"/>
      <c r="G99" s="314"/>
      <c r="H99" s="314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hidden="1" x14ac:dyDescent="0.25">
      <c r="A100" s="314"/>
      <c r="B100" s="314"/>
      <c r="C100" s="314"/>
      <c r="D100" s="314"/>
      <c r="E100" s="314"/>
      <c r="F100" s="314"/>
      <c r="G100" s="314"/>
      <c r="H100" s="314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hidden="1" x14ac:dyDescent="0.25">
      <c r="A101" s="314"/>
      <c r="B101" s="314"/>
      <c r="C101" s="314"/>
      <c r="D101" s="314"/>
      <c r="E101" s="314"/>
      <c r="F101" s="314"/>
      <c r="G101" s="314"/>
      <c r="H101" s="314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hidden="1" x14ac:dyDescent="0.25">
      <c r="A102" s="314"/>
      <c r="B102" s="314"/>
      <c r="C102" s="314"/>
      <c r="D102" s="314"/>
      <c r="E102" s="314"/>
      <c r="F102" s="314"/>
      <c r="G102" s="314"/>
      <c r="H102" s="314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hidden="1" x14ac:dyDescent="0.25">
      <c r="A103" s="314"/>
      <c r="B103" s="314"/>
      <c r="C103" s="314"/>
      <c r="D103" s="314"/>
      <c r="E103" s="314"/>
      <c r="F103" s="314"/>
      <c r="G103" s="314"/>
      <c r="H103" s="314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hidden="1" x14ac:dyDescent="0.25">
      <c r="A104" s="314"/>
      <c r="B104" s="314"/>
      <c r="C104" s="314"/>
      <c r="D104" s="314"/>
      <c r="E104" s="314"/>
      <c r="F104" s="314"/>
      <c r="G104" s="314"/>
      <c r="H104" s="31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hidden="1" x14ac:dyDescent="0.25">
      <c r="A105" s="314"/>
      <c r="B105" s="314"/>
      <c r="C105" s="314"/>
      <c r="D105" s="314"/>
      <c r="E105" s="314"/>
      <c r="F105" s="314"/>
      <c r="G105" s="314"/>
      <c r="H105" s="314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hidden="1" x14ac:dyDescent="0.25">
      <c r="A106" s="314"/>
      <c r="B106" s="314"/>
      <c r="C106" s="314"/>
      <c r="D106" s="314"/>
      <c r="E106" s="314"/>
      <c r="F106" s="314"/>
      <c r="G106" s="314"/>
      <c r="H106" s="314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hidden="1" x14ac:dyDescent="0.25">
      <c r="A107" s="314"/>
      <c r="B107" s="314"/>
      <c r="C107" s="314"/>
      <c r="D107" s="314"/>
      <c r="E107" s="314"/>
      <c r="F107" s="314"/>
      <c r="G107" s="314"/>
      <c r="H107" s="314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hidden="1" x14ac:dyDescent="0.25">
      <c r="A108" s="314"/>
      <c r="B108" s="314"/>
      <c r="C108" s="314"/>
      <c r="D108" s="314"/>
      <c r="E108" s="314"/>
      <c r="F108" s="314"/>
      <c r="G108" s="314"/>
      <c r="H108" s="314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hidden="1" x14ac:dyDescent="0.25">
      <c r="A109" s="314"/>
      <c r="B109" s="314"/>
      <c r="C109" s="314"/>
      <c r="D109" s="314"/>
      <c r="E109" s="314"/>
      <c r="F109" s="314"/>
      <c r="G109" s="314"/>
      <c r="H109" s="314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hidden="1" x14ac:dyDescent="0.25">
      <c r="A110" s="314"/>
      <c r="B110" s="314"/>
      <c r="C110" s="314"/>
      <c r="D110" s="314"/>
      <c r="E110" s="314"/>
      <c r="F110" s="314"/>
      <c r="G110" s="314"/>
      <c r="H110" s="314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hidden="1" x14ac:dyDescent="0.25">
      <c r="A111" s="314"/>
      <c r="B111" s="314"/>
      <c r="C111" s="314"/>
      <c r="D111" s="314"/>
      <c r="E111" s="314"/>
      <c r="F111" s="314"/>
      <c r="G111" s="314"/>
      <c r="H111" s="314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5">
      <c r="A112" s="314"/>
      <c r="B112" s="314"/>
      <c r="C112" s="314"/>
      <c r="D112" s="314"/>
      <c r="E112" s="314"/>
      <c r="F112" s="314"/>
      <c r="G112" s="314"/>
      <c r="H112" s="314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5">
      <c r="A113" s="314"/>
      <c r="B113" s="314"/>
      <c r="C113" s="314"/>
      <c r="D113" s="314"/>
      <c r="E113" s="314"/>
      <c r="F113" s="314"/>
      <c r="G113" s="314"/>
      <c r="H113" s="314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5">
      <c r="A114" s="314"/>
      <c r="B114" s="314"/>
      <c r="C114" s="314"/>
      <c r="D114" s="314"/>
      <c r="E114" s="314"/>
      <c r="F114" s="314"/>
      <c r="G114" s="314"/>
      <c r="H114" s="3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5">
      <c r="A115" s="314"/>
      <c r="B115" s="314"/>
      <c r="C115" s="314"/>
      <c r="D115" s="314"/>
      <c r="E115" s="314"/>
      <c r="F115" s="314"/>
      <c r="G115" s="314"/>
      <c r="H115" s="314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5">
      <c r="A116" s="314"/>
      <c r="B116" s="314"/>
      <c r="C116" s="314"/>
      <c r="D116" s="314"/>
      <c r="E116" s="314"/>
      <c r="F116" s="314"/>
      <c r="G116" s="314"/>
      <c r="H116" s="314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5">
      <c r="A117" s="314"/>
      <c r="B117" s="314"/>
      <c r="C117" s="314"/>
      <c r="D117" s="314"/>
      <c r="E117" s="314"/>
      <c r="F117" s="314"/>
      <c r="G117" s="314"/>
      <c r="H117" s="314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5">
      <c r="A118" s="314"/>
      <c r="B118" s="314"/>
      <c r="C118" s="314"/>
      <c r="D118" s="314"/>
      <c r="E118" s="314"/>
      <c r="F118" s="314"/>
      <c r="G118" s="314"/>
      <c r="H118" s="314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5">
      <c r="A119" s="314"/>
      <c r="B119" s="314"/>
      <c r="C119" s="314"/>
      <c r="D119" s="314"/>
      <c r="E119" s="314"/>
      <c r="F119" s="314"/>
      <c r="G119" s="314"/>
      <c r="H119" s="314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5">
      <c r="A120" s="314"/>
      <c r="B120" s="314"/>
      <c r="C120" s="314"/>
      <c r="D120" s="314"/>
      <c r="E120" s="314"/>
      <c r="F120" s="314"/>
      <c r="G120" s="314"/>
      <c r="H120" s="314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5">
      <c r="A121" s="314"/>
      <c r="B121" s="314"/>
      <c r="C121" s="314"/>
      <c r="D121" s="314"/>
      <c r="E121" s="314"/>
      <c r="F121" s="314"/>
      <c r="G121" s="314"/>
      <c r="H121" s="314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5">
      <c r="A122" s="314"/>
      <c r="B122" s="314"/>
      <c r="C122" s="314"/>
      <c r="D122" s="314"/>
      <c r="E122" s="314"/>
      <c r="F122" s="314"/>
      <c r="G122" s="314"/>
      <c r="H122" s="314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5">
      <c r="A123" s="314"/>
      <c r="B123" s="314"/>
      <c r="C123" s="314"/>
      <c r="D123" s="314"/>
      <c r="E123" s="314"/>
      <c r="F123" s="314"/>
      <c r="G123" s="314"/>
      <c r="H123" s="314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5">
      <c r="A124" s="314"/>
      <c r="B124" s="314"/>
      <c r="C124" s="314"/>
      <c r="D124" s="314"/>
      <c r="E124" s="314"/>
      <c r="F124" s="314"/>
      <c r="G124" s="314"/>
      <c r="H124" s="31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5">
      <c r="A125" s="314"/>
      <c r="B125" s="314"/>
      <c r="C125" s="314"/>
      <c r="D125" s="314"/>
      <c r="E125" s="314"/>
      <c r="F125" s="314"/>
      <c r="G125" s="314"/>
      <c r="H125" s="314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5">
      <c r="A126" s="314"/>
      <c r="B126" s="314"/>
      <c r="C126" s="314"/>
      <c r="D126" s="314"/>
      <c r="E126" s="314"/>
      <c r="F126" s="314"/>
      <c r="G126" s="314"/>
      <c r="H126" s="314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25">
      <c r="A127" s="314"/>
      <c r="B127" s="314"/>
      <c r="C127" s="314"/>
      <c r="D127" s="314"/>
      <c r="E127" s="314"/>
      <c r="F127" s="314"/>
      <c r="G127" s="314"/>
      <c r="H127" s="314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x14ac:dyDescent="0.25">
      <c r="A128" s="314"/>
      <c r="B128" s="314"/>
      <c r="C128" s="314"/>
      <c r="D128" s="314"/>
      <c r="E128" s="314"/>
      <c r="F128" s="314"/>
      <c r="G128" s="314"/>
      <c r="H128" s="314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x14ac:dyDescent="0.25">
      <c r="A129" s="314"/>
      <c r="B129" s="314"/>
      <c r="C129" s="314"/>
      <c r="D129" s="314"/>
      <c r="E129" s="314"/>
      <c r="F129" s="314"/>
      <c r="G129" s="314"/>
      <c r="H129" s="314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x14ac:dyDescent="0.25">
      <c r="A130" s="314"/>
      <c r="B130" s="314"/>
      <c r="C130" s="314"/>
      <c r="D130" s="314"/>
      <c r="E130" s="314"/>
      <c r="F130" s="314"/>
      <c r="G130" s="314"/>
      <c r="H130" s="314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x14ac:dyDescent="0.25">
      <c r="A131" s="314"/>
      <c r="B131" s="314"/>
      <c r="C131" s="314"/>
      <c r="D131" s="314"/>
      <c r="E131" s="314"/>
      <c r="F131" s="314"/>
      <c r="G131" s="314"/>
      <c r="H131" s="314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x14ac:dyDescent="0.25">
      <c r="A132" s="314"/>
      <c r="B132" s="314"/>
      <c r="C132" s="314"/>
      <c r="D132" s="314"/>
      <c r="E132" s="314"/>
      <c r="F132" s="314"/>
      <c r="G132" s="314"/>
      <c r="H132" s="314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x14ac:dyDescent="0.25">
      <c r="A133" s="314"/>
      <c r="B133" s="314"/>
      <c r="C133" s="314"/>
      <c r="D133" s="314"/>
      <c r="E133" s="314"/>
      <c r="F133" s="314"/>
      <c r="G133" s="314"/>
      <c r="H133" s="314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x14ac:dyDescent="0.25">
      <c r="A134" s="314"/>
      <c r="B134" s="314"/>
      <c r="C134" s="314"/>
      <c r="D134" s="314"/>
      <c r="E134" s="314"/>
      <c r="F134" s="314"/>
      <c r="G134" s="314"/>
      <c r="H134" s="31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x14ac:dyDescent="0.25">
      <c r="A135" s="314"/>
      <c r="B135" s="314"/>
      <c r="C135" s="314"/>
      <c r="D135" s="314"/>
      <c r="E135" s="314"/>
      <c r="F135" s="314"/>
      <c r="G135" s="314"/>
      <c r="H135" s="314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x14ac:dyDescent="0.25">
      <c r="A136" s="314"/>
      <c r="B136" s="314"/>
      <c r="C136" s="314"/>
      <c r="D136" s="314"/>
      <c r="E136" s="314"/>
      <c r="F136" s="314"/>
      <c r="G136" s="314"/>
      <c r="H136" s="314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x14ac:dyDescent="0.25">
      <c r="A137" s="314"/>
      <c r="B137" s="314"/>
      <c r="C137" s="314"/>
      <c r="D137" s="314"/>
      <c r="E137" s="314"/>
      <c r="F137" s="314"/>
      <c r="G137" s="314"/>
      <c r="H137" s="314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x14ac:dyDescent="0.25">
      <c r="A138" s="314"/>
      <c r="B138" s="314"/>
      <c r="C138" s="314"/>
      <c r="D138" s="314"/>
      <c r="E138" s="314"/>
      <c r="F138" s="314"/>
      <c r="G138" s="314"/>
      <c r="H138" s="314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x14ac:dyDescent="0.25">
      <c r="A139" s="314"/>
      <c r="B139" s="314"/>
      <c r="C139" s="314"/>
      <c r="D139" s="314"/>
      <c r="E139" s="314"/>
      <c r="F139" s="314"/>
      <c r="G139" s="314"/>
      <c r="H139" s="314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x14ac:dyDescent="0.25">
      <c r="A140" s="314"/>
      <c r="B140" s="314"/>
      <c r="C140" s="314"/>
      <c r="D140" s="314"/>
      <c r="E140" s="314"/>
      <c r="F140" s="314"/>
      <c r="G140" s="314"/>
      <c r="H140" s="314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x14ac:dyDescent="0.25">
      <c r="A141" s="314"/>
      <c r="B141" s="314"/>
      <c r="C141" s="314"/>
      <c r="D141" s="314"/>
      <c r="E141" s="314"/>
      <c r="F141" s="314"/>
      <c r="G141" s="314"/>
      <c r="H141" s="314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x14ac:dyDescent="0.25"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x14ac:dyDescent="0.25"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x14ac:dyDescent="0.25"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9:27" x14ac:dyDescent="0.25"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9:27" x14ac:dyDescent="0.25"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9:27" x14ac:dyDescent="0.25"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9:27" x14ac:dyDescent="0.25"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9:27" x14ac:dyDescent="0.25"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9:27" x14ac:dyDescent="0.25"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9:27" x14ac:dyDescent="0.25"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9:27" x14ac:dyDescent="0.25"/>
    <row r="153" spans="9:27" x14ac:dyDescent="0.25"/>
    <row r="154" spans="9:27" x14ac:dyDescent="0.25"/>
    <row r="155" spans="9:27" x14ac:dyDescent="0.25"/>
    <row r="156" spans="9:27" x14ac:dyDescent="0.25"/>
    <row r="157" spans="9:27" x14ac:dyDescent="0.25"/>
    <row r="158" spans="9:27" x14ac:dyDescent="0.25"/>
    <row r="159" spans="9:27" x14ac:dyDescent="0.25"/>
    <row r="160" spans="9:27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</sheetData>
  <mergeCells count="11">
    <mergeCell ref="A69:H69"/>
    <mergeCell ref="O5:O6"/>
    <mergeCell ref="P5:P6"/>
    <mergeCell ref="A7:H7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F1"/>
    </sheetView>
  </sheetViews>
  <sheetFormatPr baseColWidth="10" defaultRowHeight="15" x14ac:dyDescent="0.25"/>
  <cols>
    <col min="1" max="1" width="18.85546875" style="302" customWidth="1"/>
    <col min="2" max="2" width="18.7109375" style="302" customWidth="1"/>
    <col min="3" max="3" width="2" style="302" bestFit="1" customWidth="1"/>
    <col min="4" max="4" width="19.5703125" style="302" bestFit="1" customWidth="1"/>
    <col min="5" max="5" width="2" style="302" bestFit="1" customWidth="1"/>
    <col min="6" max="6" width="18.85546875" style="302" customWidth="1"/>
    <col min="7" max="7" width="11.42578125" style="302"/>
    <col min="8" max="8" width="13.140625" style="302" bestFit="1" customWidth="1"/>
    <col min="9" max="16384" width="11.42578125" style="302"/>
  </cols>
  <sheetData>
    <row r="1" spans="1:6" ht="18.75" x14ac:dyDescent="0.3">
      <c r="A1" s="773" t="s">
        <v>1036</v>
      </c>
      <c r="B1" s="774"/>
      <c r="C1" s="774"/>
      <c r="D1" s="774"/>
      <c r="E1" s="774"/>
      <c r="F1" s="775"/>
    </row>
    <row r="2" spans="1:6" ht="15.75" x14ac:dyDescent="0.25">
      <c r="A2" s="776" t="s">
        <v>1167</v>
      </c>
      <c r="B2" s="777"/>
      <c r="C2" s="777"/>
      <c r="D2" s="777"/>
      <c r="E2" s="777"/>
      <c r="F2" s="778"/>
    </row>
    <row r="3" spans="1:6" x14ac:dyDescent="0.25">
      <c r="A3" s="779" t="s">
        <v>1004</v>
      </c>
      <c r="B3" s="780"/>
      <c r="C3" s="780"/>
      <c r="D3" s="780"/>
      <c r="E3" s="780"/>
      <c r="F3" s="781"/>
    </row>
    <row r="4" spans="1:6" ht="8.25" customHeight="1" x14ac:dyDescent="0.25">
      <c r="A4" s="390"/>
      <c r="B4" s="391"/>
      <c r="C4" s="391"/>
      <c r="D4" s="392"/>
      <c r="E4" s="392"/>
      <c r="F4" s="393"/>
    </row>
    <row r="5" spans="1:6" x14ac:dyDescent="0.25">
      <c r="A5" s="394" t="s">
        <v>1037</v>
      </c>
      <c r="B5" s="395" t="s">
        <v>1038</v>
      </c>
      <c r="C5" s="396"/>
      <c r="D5" s="395" t="s">
        <v>1039</v>
      </c>
      <c r="E5" s="397"/>
      <c r="F5" s="398" t="s">
        <v>966</v>
      </c>
    </row>
    <row r="6" spans="1:6" x14ac:dyDescent="0.25">
      <c r="A6" s="399" t="s">
        <v>772</v>
      </c>
      <c r="B6" s="400">
        <v>95985.12</v>
      </c>
      <c r="C6" s="401"/>
      <c r="D6" s="400">
        <v>1165049.1464374</v>
      </c>
      <c r="E6" s="401" t="s">
        <v>1040</v>
      </c>
      <c r="F6" s="402">
        <v>1261034.2664374001</v>
      </c>
    </row>
    <row r="7" spans="1:6" x14ac:dyDescent="0.25">
      <c r="A7" s="399" t="s">
        <v>776</v>
      </c>
      <c r="B7" s="400">
        <v>9364.6311388000013</v>
      </c>
      <c r="C7" s="403" t="s">
        <v>1040</v>
      </c>
      <c r="D7" s="400">
        <v>500329.20833980007</v>
      </c>
      <c r="E7" s="401" t="s">
        <v>1040</v>
      </c>
      <c r="F7" s="402">
        <v>509693.83947860007</v>
      </c>
    </row>
    <row r="8" spans="1:6" x14ac:dyDescent="0.25">
      <c r="A8" s="399" t="s">
        <v>778</v>
      </c>
      <c r="B8" s="404">
        <v>8853.9281487999997</v>
      </c>
      <c r="C8" s="405"/>
      <c r="D8" s="400">
        <v>3923485.8602352003</v>
      </c>
      <c r="E8" s="405"/>
      <c r="F8" s="402">
        <v>3932339.7883840003</v>
      </c>
    </row>
    <row r="9" spans="1:6" x14ac:dyDescent="0.25">
      <c r="A9" s="399" t="s">
        <v>791</v>
      </c>
      <c r="B9" s="400">
        <v>1674.8388160000002</v>
      </c>
      <c r="C9" s="401"/>
      <c r="D9" s="400">
        <v>322339.21801200003</v>
      </c>
      <c r="E9" s="401" t="s">
        <v>1040</v>
      </c>
      <c r="F9" s="402">
        <v>324014.056828</v>
      </c>
    </row>
    <row r="10" spans="1:6" x14ac:dyDescent="0.25">
      <c r="A10" s="399" t="s">
        <v>780</v>
      </c>
      <c r="B10" s="404">
        <v>8445.6726732000025</v>
      </c>
      <c r="C10" s="401"/>
      <c r="D10" s="400">
        <v>839926.3255082001</v>
      </c>
      <c r="E10" s="406"/>
      <c r="F10" s="402">
        <v>848371.99818140012</v>
      </c>
    </row>
    <row r="11" spans="1:6" x14ac:dyDescent="0.25">
      <c r="A11" s="399" t="s">
        <v>793</v>
      </c>
      <c r="B11" s="400">
        <v>2435.7815720000003</v>
      </c>
      <c r="C11" s="401"/>
      <c r="D11" s="400">
        <v>8144.5443982000015</v>
      </c>
      <c r="E11" s="406"/>
      <c r="F11" s="402">
        <v>10580.325970200001</v>
      </c>
    </row>
    <row r="12" spans="1:6" x14ac:dyDescent="0.25">
      <c r="A12" s="399" t="s">
        <v>782</v>
      </c>
      <c r="B12" s="400">
        <v>7091.9418136000004</v>
      </c>
      <c r="C12" s="401" t="s">
        <v>1040</v>
      </c>
      <c r="D12" s="400">
        <v>3232376.6210721997</v>
      </c>
      <c r="E12" s="401"/>
      <c r="F12" s="402">
        <v>3239468.5628857994</v>
      </c>
    </row>
    <row r="13" spans="1:6" x14ac:dyDescent="0.25">
      <c r="A13" s="399" t="s">
        <v>774</v>
      </c>
      <c r="B13" s="400">
        <v>15632.327762800001</v>
      </c>
      <c r="C13" s="401"/>
      <c r="D13" s="400">
        <v>3125248.97958</v>
      </c>
      <c r="E13" s="401"/>
      <c r="F13" s="402">
        <v>3140881.3073427998</v>
      </c>
    </row>
    <row r="14" spans="1:6" x14ac:dyDescent="0.25">
      <c r="A14" s="399" t="s">
        <v>784</v>
      </c>
      <c r="B14" s="400">
        <v>11347.538286000001</v>
      </c>
      <c r="C14" s="401" t="s">
        <v>1040</v>
      </c>
      <c r="D14" s="400">
        <v>629918.99750499998</v>
      </c>
      <c r="E14" s="401" t="s">
        <v>1040</v>
      </c>
      <c r="F14" s="402">
        <v>641266.535791</v>
      </c>
    </row>
    <row r="15" spans="1:6" x14ac:dyDescent="0.25">
      <c r="A15" s="399" t="s">
        <v>788</v>
      </c>
      <c r="B15" s="400">
        <v>2648.0714750000002</v>
      </c>
      <c r="C15" s="401"/>
      <c r="D15" s="400">
        <v>2913885.2408582</v>
      </c>
      <c r="E15" s="406"/>
      <c r="F15" s="402">
        <v>2916533.3123332001</v>
      </c>
    </row>
    <row r="16" spans="1:6" x14ac:dyDescent="0.25">
      <c r="A16" s="399" t="s">
        <v>786</v>
      </c>
      <c r="B16" s="400">
        <v>991.79197739999995</v>
      </c>
      <c r="C16" s="401"/>
      <c r="D16" s="400">
        <v>6795274.4515796006</v>
      </c>
      <c r="E16" s="401" t="s">
        <v>1040</v>
      </c>
      <c r="F16" s="402">
        <v>6796266.2435570005</v>
      </c>
    </row>
    <row r="17" spans="1:6" x14ac:dyDescent="0.25">
      <c r="A17" s="399" t="s">
        <v>790</v>
      </c>
      <c r="B17" s="400">
        <v>59799.285694399994</v>
      </c>
      <c r="C17" s="401"/>
      <c r="D17" s="400">
        <v>6717874.5751544004</v>
      </c>
      <c r="E17" s="401"/>
      <c r="F17" s="402">
        <v>6777673.8608488003</v>
      </c>
    </row>
    <row r="18" spans="1:6" ht="15.75" thickBot="1" x14ac:dyDescent="0.3">
      <c r="A18" s="407" t="s">
        <v>966</v>
      </c>
      <c r="B18" s="371">
        <v>224270.92935800002</v>
      </c>
      <c r="C18" s="371"/>
      <c r="D18" s="371">
        <v>30173853.168680198</v>
      </c>
      <c r="E18" s="371"/>
      <c r="F18" s="408">
        <v>30398124.098038197</v>
      </c>
    </row>
    <row r="19" spans="1:6" ht="6.75" customHeight="1" x14ac:dyDescent="0.25">
      <c r="A19" s="409"/>
      <c r="B19" s="409"/>
      <c r="C19" s="409"/>
      <c r="D19" s="409"/>
      <c r="E19" s="409"/>
      <c r="F19" s="410"/>
    </row>
    <row r="20" spans="1:6" x14ac:dyDescent="0.25">
      <c r="A20" s="411" t="s">
        <v>1041</v>
      </c>
      <c r="B20" s="411"/>
      <c r="C20" s="411"/>
      <c r="D20" s="411"/>
      <c r="E20" s="411"/>
      <c r="F20" s="411"/>
    </row>
    <row r="21" spans="1:6" x14ac:dyDescent="0.25">
      <c r="A21" s="411" t="s">
        <v>1042</v>
      </c>
      <c r="B21" s="411"/>
      <c r="C21" s="411"/>
      <c r="D21" s="411"/>
      <c r="E21" s="411"/>
      <c r="F21" s="411"/>
    </row>
    <row r="22" spans="1:6" x14ac:dyDescent="0.25">
      <c r="A22" s="411" t="s">
        <v>990</v>
      </c>
      <c r="B22" s="411"/>
      <c r="C22" s="411"/>
    </row>
    <row r="23" spans="1:6" x14ac:dyDescent="0.25">
      <c r="A23" s="411"/>
      <c r="B23" s="411"/>
      <c r="C23" s="411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37"/>
  <sheetViews>
    <sheetView showGridLines="0" workbookViewId="0">
      <selection sqref="A1:C1"/>
    </sheetView>
  </sheetViews>
  <sheetFormatPr baseColWidth="10" defaultColWidth="11.42578125" defaultRowHeight="15" x14ac:dyDescent="0.25"/>
  <cols>
    <col min="1" max="1" width="44.140625" style="572" customWidth="1"/>
    <col min="2" max="3" width="24.85546875" style="572" customWidth="1"/>
    <col min="4" max="4" width="12.7109375" style="573" bestFit="1" customWidth="1"/>
    <col min="5" max="16384" width="11.42578125" style="573"/>
  </cols>
  <sheetData>
    <row r="1" spans="1:253" ht="15.75" x14ac:dyDescent="0.25">
      <c r="A1" s="783" t="s">
        <v>1043</v>
      </c>
      <c r="B1" s="784"/>
      <c r="C1" s="785"/>
    </row>
    <row r="2" spans="1:253" ht="15.75" x14ac:dyDescent="0.25">
      <c r="A2" s="776" t="s">
        <v>1044</v>
      </c>
      <c r="B2" s="777"/>
      <c r="C2" s="778"/>
      <c r="D2" s="782"/>
      <c r="E2" s="782"/>
      <c r="F2" s="782"/>
      <c r="G2" s="782"/>
      <c r="H2" s="782"/>
      <c r="I2" s="782"/>
      <c r="J2" s="782"/>
      <c r="K2" s="782"/>
      <c r="L2" s="782"/>
      <c r="M2" s="782"/>
      <c r="N2" s="782"/>
      <c r="O2" s="782"/>
      <c r="P2" s="782"/>
      <c r="Q2" s="782"/>
      <c r="R2" s="782"/>
      <c r="S2" s="782"/>
      <c r="T2" s="782"/>
      <c r="U2" s="782"/>
      <c r="V2" s="782"/>
      <c r="W2" s="782"/>
      <c r="X2" s="782"/>
      <c r="Y2" s="782"/>
      <c r="Z2" s="782"/>
      <c r="AA2" s="782"/>
      <c r="AB2" s="782"/>
      <c r="AC2" s="782"/>
      <c r="AD2" s="782"/>
      <c r="AE2" s="782"/>
      <c r="AF2" s="782"/>
      <c r="AG2" s="782"/>
      <c r="AH2" s="782"/>
      <c r="AI2" s="782"/>
      <c r="AJ2" s="782"/>
      <c r="AK2" s="782"/>
      <c r="AL2" s="782"/>
      <c r="AM2" s="782"/>
      <c r="AN2" s="782"/>
      <c r="AO2" s="782"/>
      <c r="AP2" s="782"/>
      <c r="AQ2" s="782"/>
      <c r="AR2" s="782"/>
      <c r="AS2" s="782"/>
      <c r="AT2" s="782"/>
      <c r="AU2" s="782"/>
      <c r="AV2" s="782"/>
      <c r="AW2" s="782"/>
      <c r="AX2" s="782"/>
      <c r="AY2" s="782"/>
      <c r="AZ2" s="782"/>
      <c r="BA2" s="782"/>
      <c r="BB2" s="782"/>
      <c r="BC2" s="782"/>
      <c r="BD2" s="782"/>
      <c r="BE2" s="782"/>
      <c r="BF2" s="782"/>
      <c r="BG2" s="782"/>
      <c r="BH2" s="782"/>
      <c r="BI2" s="782"/>
      <c r="BJ2" s="782"/>
      <c r="BK2" s="782"/>
      <c r="BL2" s="782"/>
      <c r="BM2" s="782"/>
      <c r="BN2" s="782"/>
      <c r="BO2" s="782"/>
      <c r="BP2" s="782"/>
      <c r="BQ2" s="782"/>
      <c r="BR2" s="782"/>
      <c r="BS2" s="782"/>
      <c r="BT2" s="782"/>
      <c r="BU2" s="782"/>
      <c r="BV2" s="782"/>
      <c r="BW2" s="782"/>
      <c r="BX2" s="782"/>
      <c r="BY2" s="782"/>
      <c r="BZ2" s="782"/>
      <c r="CA2" s="782"/>
      <c r="CB2" s="782"/>
      <c r="CC2" s="782"/>
      <c r="CD2" s="782"/>
      <c r="CE2" s="782"/>
      <c r="CF2" s="782"/>
      <c r="CG2" s="782"/>
      <c r="CH2" s="782"/>
      <c r="CI2" s="782"/>
      <c r="CJ2" s="782"/>
      <c r="CK2" s="782"/>
      <c r="CL2" s="782"/>
      <c r="CM2" s="782"/>
      <c r="CN2" s="782"/>
      <c r="CO2" s="782"/>
      <c r="CP2" s="782"/>
      <c r="CQ2" s="782"/>
      <c r="CR2" s="782"/>
      <c r="CS2" s="782"/>
      <c r="CT2" s="782"/>
      <c r="CU2" s="782"/>
      <c r="CV2" s="782"/>
      <c r="CW2" s="782"/>
      <c r="CX2" s="782"/>
      <c r="CY2" s="782"/>
      <c r="CZ2" s="782"/>
      <c r="DA2" s="782"/>
      <c r="DB2" s="782"/>
      <c r="DC2" s="782"/>
      <c r="DD2" s="782"/>
      <c r="DE2" s="782"/>
      <c r="DF2" s="782"/>
      <c r="DG2" s="782"/>
      <c r="DH2" s="782"/>
      <c r="DI2" s="782"/>
      <c r="DJ2" s="782"/>
      <c r="DK2" s="782"/>
      <c r="DL2" s="782"/>
      <c r="DM2" s="782"/>
      <c r="DN2" s="782"/>
      <c r="DO2" s="782"/>
      <c r="DP2" s="782"/>
      <c r="DQ2" s="782"/>
      <c r="DR2" s="782"/>
      <c r="DS2" s="782"/>
      <c r="DT2" s="782"/>
      <c r="DU2" s="782"/>
      <c r="DV2" s="782"/>
      <c r="DW2" s="782"/>
      <c r="DX2" s="782"/>
      <c r="DY2" s="782"/>
      <c r="DZ2" s="782"/>
      <c r="EA2" s="782"/>
      <c r="EB2" s="782"/>
      <c r="EC2" s="782"/>
      <c r="ED2" s="782"/>
      <c r="EE2" s="782"/>
      <c r="EF2" s="782"/>
      <c r="EG2" s="782"/>
      <c r="EH2" s="782"/>
      <c r="EI2" s="782"/>
      <c r="EJ2" s="782"/>
      <c r="EK2" s="782"/>
      <c r="EL2" s="782"/>
      <c r="EM2" s="782"/>
      <c r="EN2" s="782"/>
      <c r="EO2" s="782"/>
      <c r="EP2" s="782"/>
      <c r="EQ2" s="782"/>
      <c r="ER2" s="782"/>
      <c r="ES2" s="782"/>
      <c r="ET2" s="782"/>
      <c r="EU2" s="782"/>
      <c r="EV2" s="782"/>
      <c r="EW2" s="782"/>
      <c r="EX2" s="782"/>
      <c r="EY2" s="782"/>
      <c r="EZ2" s="782"/>
      <c r="FA2" s="782"/>
      <c r="FB2" s="782"/>
      <c r="FC2" s="782"/>
      <c r="FD2" s="782"/>
      <c r="FE2" s="782"/>
      <c r="FF2" s="782"/>
      <c r="FG2" s="782"/>
      <c r="FH2" s="782"/>
      <c r="FI2" s="782"/>
      <c r="FJ2" s="782"/>
      <c r="FK2" s="782"/>
      <c r="FL2" s="782"/>
      <c r="FM2" s="782"/>
      <c r="FN2" s="782"/>
      <c r="FO2" s="782"/>
      <c r="FP2" s="782"/>
      <c r="FQ2" s="782"/>
      <c r="FR2" s="782"/>
      <c r="FS2" s="782"/>
      <c r="FT2" s="782"/>
      <c r="FU2" s="782"/>
      <c r="FV2" s="782"/>
      <c r="FW2" s="782"/>
      <c r="FX2" s="782"/>
      <c r="FY2" s="782"/>
      <c r="FZ2" s="782"/>
      <c r="GA2" s="782"/>
      <c r="GB2" s="782"/>
      <c r="GC2" s="782"/>
      <c r="GD2" s="782"/>
      <c r="GE2" s="782"/>
      <c r="GF2" s="782"/>
      <c r="GG2" s="782"/>
      <c r="GH2" s="782"/>
      <c r="GI2" s="782"/>
      <c r="GJ2" s="782"/>
      <c r="GK2" s="782"/>
      <c r="GL2" s="782"/>
      <c r="GM2" s="782"/>
      <c r="GN2" s="782"/>
      <c r="GO2" s="782"/>
      <c r="GP2" s="782"/>
      <c r="GQ2" s="782"/>
      <c r="GR2" s="782"/>
      <c r="GS2" s="782"/>
      <c r="GT2" s="782"/>
      <c r="GU2" s="782"/>
      <c r="GV2" s="782"/>
      <c r="GW2" s="782"/>
      <c r="GX2" s="782"/>
      <c r="GY2" s="782"/>
      <c r="GZ2" s="782"/>
      <c r="HA2" s="782"/>
      <c r="HB2" s="782"/>
      <c r="HC2" s="782"/>
      <c r="HD2" s="782"/>
      <c r="HE2" s="782"/>
      <c r="HF2" s="782"/>
      <c r="HG2" s="782"/>
      <c r="HH2" s="782"/>
      <c r="HI2" s="782"/>
      <c r="HJ2" s="782"/>
      <c r="HK2" s="782"/>
      <c r="HL2" s="782"/>
      <c r="HM2" s="782"/>
      <c r="HN2" s="782"/>
      <c r="HO2" s="782"/>
      <c r="HP2" s="782"/>
      <c r="HQ2" s="782"/>
      <c r="HR2" s="782"/>
      <c r="HS2" s="782"/>
      <c r="HT2" s="782"/>
      <c r="HU2" s="782"/>
      <c r="HV2" s="782"/>
      <c r="HW2" s="782"/>
      <c r="HX2" s="782"/>
      <c r="HY2" s="782"/>
      <c r="HZ2" s="782"/>
      <c r="IA2" s="782"/>
      <c r="IB2" s="782"/>
      <c r="IC2" s="782"/>
      <c r="ID2" s="782"/>
      <c r="IE2" s="782"/>
      <c r="IF2" s="782"/>
      <c r="IG2" s="782"/>
      <c r="IH2" s="782"/>
      <c r="II2" s="782"/>
      <c r="IJ2" s="782"/>
      <c r="IK2" s="782"/>
      <c r="IL2" s="782"/>
      <c r="IM2" s="782"/>
      <c r="IN2" s="782"/>
      <c r="IO2" s="782"/>
      <c r="IP2" s="782"/>
      <c r="IQ2" s="782"/>
      <c r="IR2" s="782"/>
      <c r="IS2" s="782"/>
    </row>
    <row r="3" spans="1:253" ht="15.75" x14ac:dyDescent="0.25">
      <c r="A3" s="776" t="s">
        <v>1167</v>
      </c>
      <c r="B3" s="777"/>
      <c r="C3" s="778"/>
      <c r="D3" s="782"/>
      <c r="E3" s="782"/>
      <c r="F3" s="782"/>
      <c r="G3" s="782"/>
      <c r="H3" s="782"/>
      <c r="I3" s="782"/>
      <c r="J3" s="782"/>
      <c r="K3" s="782"/>
      <c r="L3" s="782"/>
      <c r="M3" s="782"/>
      <c r="N3" s="782"/>
      <c r="O3" s="782"/>
      <c r="P3" s="782"/>
      <c r="Q3" s="782"/>
      <c r="R3" s="782"/>
      <c r="S3" s="782"/>
      <c r="T3" s="782"/>
      <c r="U3" s="782"/>
      <c r="V3" s="782"/>
      <c r="W3" s="782"/>
      <c r="X3" s="782"/>
      <c r="Y3" s="782"/>
      <c r="Z3" s="782"/>
      <c r="AA3" s="782"/>
      <c r="AB3" s="782"/>
      <c r="AC3" s="782"/>
      <c r="AD3" s="782"/>
      <c r="AE3" s="782"/>
      <c r="AF3" s="782"/>
      <c r="AG3" s="782"/>
      <c r="AH3" s="782"/>
      <c r="AI3" s="782"/>
      <c r="AJ3" s="782"/>
      <c r="AK3" s="782"/>
      <c r="AL3" s="782"/>
      <c r="AM3" s="782"/>
      <c r="AN3" s="782"/>
      <c r="AO3" s="782"/>
      <c r="AP3" s="782"/>
      <c r="AQ3" s="782"/>
      <c r="AR3" s="782"/>
      <c r="AS3" s="782"/>
      <c r="AT3" s="782"/>
      <c r="AU3" s="782"/>
      <c r="AV3" s="782"/>
      <c r="AW3" s="782"/>
      <c r="AX3" s="782"/>
      <c r="AY3" s="782"/>
      <c r="AZ3" s="782"/>
      <c r="BA3" s="782"/>
      <c r="BB3" s="782"/>
      <c r="BC3" s="782"/>
      <c r="BD3" s="782"/>
      <c r="BE3" s="782"/>
      <c r="BF3" s="782"/>
      <c r="BG3" s="782"/>
      <c r="BH3" s="782"/>
      <c r="BI3" s="782"/>
      <c r="BJ3" s="782"/>
      <c r="BK3" s="782"/>
      <c r="BL3" s="782"/>
      <c r="BM3" s="782"/>
      <c r="BN3" s="782"/>
      <c r="BO3" s="782"/>
      <c r="BP3" s="782"/>
      <c r="BQ3" s="782"/>
      <c r="BR3" s="782"/>
      <c r="BS3" s="782"/>
      <c r="BT3" s="782"/>
      <c r="BU3" s="782"/>
      <c r="BV3" s="782"/>
      <c r="BW3" s="782"/>
      <c r="BX3" s="782"/>
      <c r="BY3" s="782"/>
      <c r="BZ3" s="782"/>
      <c r="CA3" s="782"/>
      <c r="CB3" s="782"/>
      <c r="CC3" s="782"/>
      <c r="CD3" s="782"/>
      <c r="CE3" s="782"/>
      <c r="CF3" s="782"/>
      <c r="CG3" s="782"/>
      <c r="CH3" s="782"/>
      <c r="CI3" s="782"/>
      <c r="CJ3" s="782"/>
      <c r="CK3" s="782"/>
      <c r="CL3" s="782"/>
      <c r="CM3" s="782"/>
      <c r="CN3" s="782"/>
      <c r="CO3" s="782"/>
      <c r="CP3" s="782"/>
      <c r="CQ3" s="782"/>
      <c r="CR3" s="782"/>
      <c r="CS3" s="782"/>
      <c r="CT3" s="782"/>
      <c r="CU3" s="782"/>
      <c r="CV3" s="782"/>
      <c r="CW3" s="782"/>
      <c r="CX3" s="782"/>
      <c r="CY3" s="782"/>
      <c r="CZ3" s="782"/>
      <c r="DA3" s="782"/>
      <c r="DB3" s="782"/>
      <c r="DC3" s="782"/>
      <c r="DD3" s="782"/>
      <c r="DE3" s="782"/>
      <c r="DF3" s="782"/>
      <c r="DG3" s="782"/>
      <c r="DH3" s="782"/>
      <c r="DI3" s="782"/>
      <c r="DJ3" s="782"/>
      <c r="DK3" s="782"/>
      <c r="DL3" s="782"/>
      <c r="DM3" s="782"/>
      <c r="DN3" s="782"/>
      <c r="DO3" s="782"/>
      <c r="DP3" s="782"/>
      <c r="DQ3" s="782"/>
      <c r="DR3" s="782"/>
      <c r="DS3" s="782"/>
      <c r="DT3" s="782"/>
      <c r="DU3" s="782"/>
      <c r="DV3" s="782"/>
      <c r="DW3" s="782"/>
      <c r="DX3" s="782"/>
      <c r="DY3" s="782"/>
      <c r="DZ3" s="782"/>
      <c r="EA3" s="782"/>
      <c r="EB3" s="782"/>
      <c r="EC3" s="782"/>
      <c r="ED3" s="782"/>
      <c r="EE3" s="782"/>
      <c r="EF3" s="782"/>
      <c r="EG3" s="782"/>
      <c r="EH3" s="782"/>
      <c r="EI3" s="782"/>
      <c r="EJ3" s="782"/>
      <c r="EK3" s="782"/>
      <c r="EL3" s="782"/>
      <c r="EM3" s="782"/>
      <c r="EN3" s="782"/>
      <c r="EO3" s="782"/>
      <c r="EP3" s="782"/>
      <c r="EQ3" s="782"/>
      <c r="ER3" s="782"/>
      <c r="ES3" s="782"/>
      <c r="ET3" s="782"/>
      <c r="EU3" s="782"/>
      <c r="EV3" s="782"/>
      <c r="EW3" s="782"/>
      <c r="EX3" s="782"/>
      <c r="EY3" s="782"/>
      <c r="EZ3" s="782"/>
      <c r="FA3" s="782"/>
      <c r="FB3" s="782"/>
      <c r="FC3" s="782"/>
      <c r="FD3" s="782"/>
      <c r="FE3" s="782"/>
      <c r="FF3" s="782"/>
      <c r="FG3" s="782"/>
      <c r="FH3" s="782"/>
      <c r="FI3" s="782"/>
      <c r="FJ3" s="782"/>
      <c r="FK3" s="782"/>
      <c r="FL3" s="782"/>
      <c r="FM3" s="782"/>
      <c r="FN3" s="782"/>
      <c r="FO3" s="782"/>
      <c r="FP3" s="782"/>
      <c r="FQ3" s="782"/>
      <c r="FR3" s="782"/>
      <c r="FS3" s="782"/>
      <c r="FT3" s="782"/>
      <c r="FU3" s="782"/>
      <c r="FV3" s="782"/>
      <c r="FW3" s="782"/>
      <c r="FX3" s="782"/>
      <c r="FY3" s="782"/>
      <c r="FZ3" s="782"/>
      <c r="GA3" s="782"/>
      <c r="GB3" s="782"/>
      <c r="GC3" s="782"/>
      <c r="GD3" s="782"/>
      <c r="GE3" s="782"/>
      <c r="GF3" s="782"/>
      <c r="GG3" s="782"/>
      <c r="GH3" s="782"/>
      <c r="GI3" s="782"/>
      <c r="GJ3" s="782"/>
      <c r="GK3" s="782"/>
      <c r="GL3" s="782"/>
      <c r="GM3" s="782"/>
      <c r="GN3" s="782"/>
      <c r="GO3" s="782"/>
      <c r="GP3" s="782"/>
      <c r="GQ3" s="782"/>
      <c r="GR3" s="782"/>
      <c r="GS3" s="782"/>
      <c r="GT3" s="782"/>
      <c r="GU3" s="782"/>
      <c r="GV3" s="782"/>
      <c r="GW3" s="782"/>
      <c r="GX3" s="782"/>
      <c r="GY3" s="782"/>
      <c r="GZ3" s="782"/>
      <c r="HA3" s="782"/>
      <c r="HB3" s="782"/>
      <c r="HC3" s="782"/>
      <c r="HD3" s="782"/>
      <c r="HE3" s="782"/>
      <c r="HF3" s="782"/>
      <c r="HG3" s="782"/>
      <c r="HH3" s="782"/>
      <c r="HI3" s="782"/>
      <c r="HJ3" s="782"/>
      <c r="HK3" s="782"/>
      <c r="HL3" s="782"/>
      <c r="HM3" s="782"/>
      <c r="HN3" s="782"/>
      <c r="HO3" s="782"/>
      <c r="HP3" s="782"/>
      <c r="HQ3" s="782"/>
      <c r="HR3" s="782"/>
      <c r="HS3" s="782"/>
      <c r="HT3" s="782"/>
      <c r="HU3" s="782"/>
      <c r="HV3" s="782"/>
      <c r="HW3" s="782"/>
      <c r="HX3" s="782"/>
      <c r="HY3" s="782"/>
      <c r="HZ3" s="782"/>
      <c r="IA3" s="782"/>
      <c r="IB3" s="782"/>
      <c r="IC3" s="782"/>
      <c r="ID3" s="782"/>
      <c r="IE3" s="782"/>
      <c r="IF3" s="782"/>
      <c r="IG3" s="782"/>
      <c r="IH3" s="782"/>
      <c r="II3" s="782"/>
      <c r="IJ3" s="782"/>
      <c r="IK3" s="782"/>
      <c r="IL3" s="782"/>
      <c r="IM3" s="782"/>
      <c r="IN3" s="782"/>
      <c r="IO3" s="782"/>
      <c r="IP3" s="782"/>
      <c r="IQ3" s="782"/>
      <c r="IR3" s="782"/>
      <c r="IS3" s="782"/>
    </row>
    <row r="4" spans="1:253" ht="15.75" x14ac:dyDescent="0.25">
      <c r="A4" s="776" t="s">
        <v>582</v>
      </c>
      <c r="B4" s="777"/>
      <c r="C4" s="778"/>
    </row>
    <row r="5" spans="1:253" ht="6" customHeight="1" x14ac:dyDescent="0.25">
      <c r="A5" s="412"/>
      <c r="B5" s="270"/>
      <c r="C5" s="294"/>
    </row>
    <row r="6" spans="1:253" x14ac:dyDescent="0.25">
      <c r="A6" s="394" t="s">
        <v>1045</v>
      </c>
      <c r="B6" s="395" t="s">
        <v>1046</v>
      </c>
      <c r="C6" s="398" t="s">
        <v>1047</v>
      </c>
    </row>
    <row r="7" spans="1:253" x14ac:dyDescent="0.25">
      <c r="A7" s="413" t="s">
        <v>970</v>
      </c>
      <c r="B7" s="414">
        <v>4296.5294750000003</v>
      </c>
      <c r="C7" s="415">
        <v>1.9157763724880813E-2</v>
      </c>
      <c r="D7" s="413"/>
    </row>
    <row r="8" spans="1:253" x14ac:dyDescent="0.25">
      <c r="A8" s="413" t="s">
        <v>1048</v>
      </c>
      <c r="B8" s="414">
        <v>6020.9660223999999</v>
      </c>
      <c r="C8" s="415">
        <v>2.6846841182830389E-2</v>
      </c>
      <c r="D8" s="413"/>
    </row>
    <row r="9" spans="1:253" x14ac:dyDescent="0.25">
      <c r="A9" s="413" t="s">
        <v>971</v>
      </c>
      <c r="B9" s="414">
        <v>1736.0220584000001</v>
      </c>
      <c r="C9" s="415">
        <v>7.7407360078702685E-3</v>
      </c>
      <c r="D9" s="413"/>
    </row>
    <row r="10" spans="1:253" x14ac:dyDescent="0.25">
      <c r="A10" s="413" t="s">
        <v>972</v>
      </c>
      <c r="B10" s="414">
        <v>28619.1466722</v>
      </c>
      <c r="C10" s="415">
        <v>0.12760970293441698</v>
      </c>
      <c r="D10" s="413"/>
    </row>
    <row r="11" spans="1:253" x14ac:dyDescent="0.25">
      <c r="A11" s="413" t="s">
        <v>1049</v>
      </c>
      <c r="B11" s="414">
        <v>13.5141314</v>
      </c>
      <c r="C11" s="415">
        <v>6.0258061259592022E-5</v>
      </c>
      <c r="D11" s="413"/>
    </row>
    <row r="12" spans="1:253" x14ac:dyDescent="0.25">
      <c r="A12" s="416" t="s">
        <v>1050</v>
      </c>
      <c r="B12" s="414">
        <v>6049.189571599999</v>
      </c>
      <c r="C12" s="415">
        <v>2.6972686959101044E-2</v>
      </c>
      <c r="D12" s="413"/>
    </row>
    <row r="13" spans="1:253" x14ac:dyDescent="0.25">
      <c r="A13" s="413" t="s">
        <v>976</v>
      </c>
      <c r="B13" s="414">
        <v>93984.285340400005</v>
      </c>
      <c r="C13" s="415">
        <v>0.41906583973874934</v>
      </c>
      <c r="D13" s="413"/>
    </row>
    <row r="14" spans="1:253" ht="26.25" x14ac:dyDescent="0.25">
      <c r="A14" s="416" t="s">
        <v>994</v>
      </c>
      <c r="B14" s="414">
        <v>499.93999300000002</v>
      </c>
      <c r="C14" s="415">
        <v>2.2291787635211249E-3</v>
      </c>
      <c r="D14" s="413"/>
    </row>
    <row r="15" spans="1:253" x14ac:dyDescent="0.25">
      <c r="A15" s="417" t="s">
        <v>978</v>
      </c>
      <c r="B15" s="414">
        <v>76678.123751600011</v>
      </c>
      <c r="C15" s="415">
        <v>0.34189952291676634</v>
      </c>
      <c r="D15" s="413"/>
    </row>
    <row r="16" spans="1:253" x14ac:dyDescent="0.25">
      <c r="A16" s="413" t="s">
        <v>1051</v>
      </c>
      <c r="B16" s="414">
        <v>6373.2123419999998</v>
      </c>
      <c r="C16" s="415">
        <v>2.8417469710604111E-2</v>
      </c>
      <c r="D16" s="413"/>
    </row>
    <row r="17" spans="1:13" x14ac:dyDescent="0.25">
      <c r="A17" s="394" t="s">
        <v>966</v>
      </c>
      <c r="B17" s="418">
        <v>224270.92935800002</v>
      </c>
      <c r="C17" s="419">
        <v>1</v>
      </c>
    </row>
    <row r="18" spans="1:13" ht="5.25" customHeight="1" thickBot="1" x14ac:dyDescent="0.3">
      <c r="A18" s="420"/>
      <c r="B18" s="421"/>
      <c r="C18" s="422"/>
    </row>
    <row r="19" spans="1:13" x14ac:dyDescent="0.25">
      <c r="A19" s="574"/>
      <c r="B19" s="574"/>
      <c r="C19" s="574"/>
    </row>
    <row r="20" spans="1:13" x14ac:dyDescent="0.25">
      <c r="A20" s="413"/>
      <c r="B20" s="423"/>
      <c r="C20" s="423"/>
      <c r="D20" s="423"/>
      <c r="E20" s="423"/>
      <c r="F20" s="423"/>
      <c r="G20" s="423"/>
      <c r="H20" s="423"/>
      <c r="I20" s="423"/>
      <c r="J20" s="423"/>
      <c r="K20" s="423"/>
      <c r="L20" s="414"/>
    </row>
    <row r="21" spans="1:13" x14ac:dyDescent="0.25">
      <c r="A21" s="413"/>
      <c r="B21" s="423"/>
      <c r="C21" s="423"/>
      <c r="D21" s="423"/>
      <c r="E21" s="423"/>
      <c r="F21" s="423"/>
      <c r="G21" s="423"/>
      <c r="H21" s="423"/>
      <c r="I21" s="423"/>
      <c r="J21" s="423"/>
      <c r="K21" s="423"/>
      <c r="L21" s="414"/>
    </row>
    <row r="22" spans="1:13" x14ac:dyDescent="0.25">
      <c r="A22" s="413"/>
      <c r="B22" s="423"/>
      <c r="C22" s="423"/>
      <c r="D22" s="423"/>
      <c r="E22" s="423"/>
      <c r="F22" s="423"/>
      <c r="G22" s="423"/>
      <c r="H22" s="423"/>
      <c r="I22" s="423"/>
      <c r="J22" s="423"/>
      <c r="K22" s="423"/>
      <c r="L22" s="414"/>
    </row>
    <row r="23" spans="1:13" x14ac:dyDescent="0.25">
      <c r="A23" s="413"/>
      <c r="B23" s="423"/>
      <c r="C23" s="423"/>
      <c r="D23" s="423"/>
      <c r="E23" s="423"/>
      <c r="F23" s="423"/>
      <c r="G23" s="423"/>
      <c r="H23" s="423"/>
      <c r="I23" s="423"/>
      <c r="J23" s="423"/>
      <c r="K23" s="423"/>
      <c r="L23" s="414"/>
    </row>
    <row r="24" spans="1:13" x14ac:dyDescent="0.25">
      <c r="A24" s="413"/>
      <c r="B24" s="423"/>
      <c r="C24" s="423"/>
      <c r="D24" s="423"/>
      <c r="E24" s="423"/>
      <c r="F24" s="423"/>
      <c r="G24" s="423"/>
      <c r="H24" s="423"/>
      <c r="I24" s="423"/>
      <c r="J24" s="423"/>
      <c r="K24" s="423"/>
      <c r="L24" s="414"/>
    </row>
    <row r="25" spans="1:13" x14ac:dyDescent="0.25">
      <c r="A25" s="413"/>
      <c r="B25" s="423"/>
      <c r="C25" s="423"/>
      <c r="D25" s="423"/>
      <c r="E25" s="423"/>
      <c r="F25" s="423"/>
      <c r="G25" s="423"/>
      <c r="H25" s="423"/>
      <c r="I25" s="423"/>
      <c r="J25" s="423"/>
      <c r="K25" s="423"/>
      <c r="L25" s="414"/>
    </row>
    <row r="26" spans="1:13" x14ac:dyDescent="0.25">
      <c r="A26" s="413"/>
      <c r="B26" s="423"/>
      <c r="C26" s="423"/>
      <c r="D26" s="423"/>
      <c r="E26" s="423"/>
      <c r="F26" s="423"/>
      <c r="G26" s="423"/>
      <c r="H26" s="423"/>
      <c r="I26" s="423"/>
      <c r="J26" s="423"/>
      <c r="K26" s="423"/>
      <c r="L26" s="414"/>
    </row>
    <row r="27" spans="1:13" x14ac:dyDescent="0.25">
      <c r="A27" s="413"/>
      <c r="B27" s="423"/>
      <c r="C27" s="423"/>
      <c r="D27" s="423"/>
      <c r="E27" s="423"/>
      <c r="F27" s="423"/>
      <c r="G27" s="423"/>
      <c r="H27" s="423"/>
      <c r="I27" s="423"/>
      <c r="J27" s="423"/>
      <c r="K27" s="423"/>
      <c r="L27" s="414"/>
    </row>
    <row r="28" spans="1:13" x14ac:dyDescent="0.25">
      <c r="A28" s="413"/>
      <c r="B28" s="423"/>
      <c r="C28" s="423"/>
      <c r="D28" s="423"/>
      <c r="E28" s="423"/>
      <c r="F28" s="423"/>
      <c r="G28" s="423"/>
      <c r="H28" s="423"/>
      <c r="I28" s="423"/>
      <c r="J28" s="423"/>
      <c r="K28" s="423"/>
      <c r="L28" s="414"/>
    </row>
    <row r="29" spans="1:13" x14ac:dyDescent="0.25">
      <c r="A29" s="413"/>
      <c r="B29" s="423"/>
      <c r="C29" s="423"/>
      <c r="D29" s="423"/>
      <c r="E29" s="423"/>
      <c r="F29" s="423"/>
      <c r="G29" s="423"/>
      <c r="H29" s="423"/>
      <c r="I29" s="423"/>
      <c r="J29" s="423"/>
      <c r="K29" s="423"/>
      <c r="L29" s="414"/>
    </row>
    <row r="30" spans="1:13" x14ac:dyDescent="0.25">
      <c r="A30" s="413"/>
      <c r="B30" s="413"/>
      <c r="C30" s="413"/>
      <c r="D30" s="413"/>
      <c r="E30" s="413"/>
      <c r="F30" s="413"/>
      <c r="G30" s="413"/>
      <c r="H30" s="413"/>
      <c r="I30" s="413"/>
      <c r="J30" s="413"/>
      <c r="K30" s="413"/>
      <c r="L30" s="413"/>
      <c r="M30" s="413"/>
    </row>
    <row r="31" spans="1:13" x14ac:dyDescent="0.25">
      <c r="A31" s="413"/>
      <c r="B31" s="413"/>
      <c r="C31" s="413"/>
      <c r="D31" s="413"/>
      <c r="E31" s="413"/>
      <c r="F31" s="413"/>
      <c r="G31" s="413"/>
      <c r="H31" s="413"/>
      <c r="I31" s="413"/>
      <c r="J31" s="413"/>
      <c r="K31" s="413"/>
      <c r="L31" s="413"/>
      <c r="M31" s="413"/>
    </row>
    <row r="32" spans="1:13" x14ac:dyDescent="0.25">
      <c r="A32" s="573"/>
      <c r="B32" s="573"/>
      <c r="C32" s="573"/>
    </row>
    <row r="33" spans="1:3" x14ac:dyDescent="0.25">
      <c r="A33" s="573"/>
      <c r="B33" s="573"/>
      <c r="C33" s="573"/>
    </row>
    <row r="34" spans="1:3" x14ac:dyDescent="0.25">
      <c r="A34" s="314"/>
      <c r="B34" s="314"/>
    </row>
    <row r="35" spans="1:3" x14ac:dyDescent="0.25">
      <c r="A35" s="314"/>
      <c r="B35" s="314"/>
    </row>
    <row r="36" spans="1:3" x14ac:dyDescent="0.25">
      <c r="A36" s="314"/>
      <c r="B36" s="314"/>
    </row>
    <row r="37" spans="1:3" x14ac:dyDescent="0.25">
      <c r="A37" s="314"/>
      <c r="B37" s="314"/>
    </row>
  </sheetData>
  <mergeCells count="130">
    <mergeCell ref="HZ3:IC3"/>
    <mergeCell ref="ID3:IG3"/>
    <mergeCell ref="IH3:IK3"/>
    <mergeCell ref="IL3:IO3"/>
    <mergeCell ref="IP3:IS3"/>
    <mergeCell ref="A4:C4"/>
    <mergeCell ref="HB3:HE3"/>
    <mergeCell ref="HF3:HI3"/>
    <mergeCell ref="HJ3:HM3"/>
    <mergeCell ref="HN3:HQ3"/>
    <mergeCell ref="HR3:HU3"/>
    <mergeCell ref="HV3:HY3"/>
    <mergeCell ref="GD3:GG3"/>
    <mergeCell ref="GH3:GK3"/>
    <mergeCell ref="GL3:GO3"/>
    <mergeCell ref="GP3:GS3"/>
    <mergeCell ref="GT3:GW3"/>
    <mergeCell ref="GX3:HA3"/>
    <mergeCell ref="FF3:FI3"/>
    <mergeCell ref="FJ3:FM3"/>
    <mergeCell ref="FN3:FQ3"/>
    <mergeCell ref="FR3:FU3"/>
    <mergeCell ref="FV3:FY3"/>
    <mergeCell ref="FZ3:GC3"/>
    <mergeCell ref="EH3:EK3"/>
    <mergeCell ref="EL3:EO3"/>
    <mergeCell ref="EP3:ES3"/>
    <mergeCell ref="ET3:EW3"/>
    <mergeCell ref="EX3:FA3"/>
    <mergeCell ref="FB3:FE3"/>
    <mergeCell ref="DJ3:DM3"/>
    <mergeCell ref="DN3:DQ3"/>
    <mergeCell ref="DR3:DU3"/>
    <mergeCell ref="DV3:DY3"/>
    <mergeCell ref="DZ3:EC3"/>
    <mergeCell ref="ED3:EG3"/>
    <mergeCell ref="CL3:CO3"/>
    <mergeCell ref="CP3:CS3"/>
    <mergeCell ref="CT3:CW3"/>
    <mergeCell ref="CX3:DA3"/>
    <mergeCell ref="DB3:DE3"/>
    <mergeCell ref="DF3:DI3"/>
    <mergeCell ref="BN3:BQ3"/>
    <mergeCell ref="BR3:BU3"/>
    <mergeCell ref="BV3:BY3"/>
    <mergeCell ref="BZ3:CC3"/>
    <mergeCell ref="CD3:CG3"/>
    <mergeCell ref="CH3:CK3"/>
    <mergeCell ref="AP3:AS3"/>
    <mergeCell ref="AT3:AW3"/>
    <mergeCell ref="AX3:BA3"/>
    <mergeCell ref="BB3:BE3"/>
    <mergeCell ref="BF3:BI3"/>
    <mergeCell ref="BJ3:BM3"/>
    <mergeCell ref="R3:U3"/>
    <mergeCell ref="V3:Y3"/>
    <mergeCell ref="Z3:AC3"/>
    <mergeCell ref="AD3:AG3"/>
    <mergeCell ref="AH3:AK3"/>
    <mergeCell ref="AL3:AO3"/>
    <mergeCell ref="HZ2:IC2"/>
    <mergeCell ref="ID2:IG2"/>
    <mergeCell ref="IH2:IK2"/>
    <mergeCell ref="IL2:IO2"/>
    <mergeCell ref="IP2:IS2"/>
    <mergeCell ref="A3:C3"/>
    <mergeCell ref="D3:E3"/>
    <mergeCell ref="F3:I3"/>
    <mergeCell ref="J3:M3"/>
    <mergeCell ref="N3:Q3"/>
    <mergeCell ref="HB2:HE2"/>
    <mergeCell ref="HF2:HI2"/>
    <mergeCell ref="HJ2:HM2"/>
    <mergeCell ref="HN2:HQ2"/>
    <mergeCell ref="HR2:HU2"/>
    <mergeCell ref="HV2:HY2"/>
    <mergeCell ref="GD2:GG2"/>
    <mergeCell ref="GH2:GK2"/>
    <mergeCell ref="GL2:GO2"/>
    <mergeCell ref="GP2:GS2"/>
    <mergeCell ref="GT2:GW2"/>
    <mergeCell ref="GX2:HA2"/>
    <mergeCell ref="FF2:FI2"/>
    <mergeCell ref="FJ2:FM2"/>
    <mergeCell ref="FN2:FQ2"/>
    <mergeCell ref="FR2:FU2"/>
    <mergeCell ref="FV2:FY2"/>
    <mergeCell ref="FZ2:GC2"/>
    <mergeCell ref="EH2:EK2"/>
    <mergeCell ref="EL2:EO2"/>
    <mergeCell ref="EP2:ES2"/>
    <mergeCell ref="ET2:EW2"/>
    <mergeCell ref="EX2:FA2"/>
    <mergeCell ref="FB2:FE2"/>
    <mergeCell ref="DJ2:DM2"/>
    <mergeCell ref="DN2:DQ2"/>
    <mergeCell ref="DR2:DU2"/>
    <mergeCell ref="DV2:DY2"/>
    <mergeCell ref="DZ2:EC2"/>
    <mergeCell ref="ED2:EG2"/>
    <mergeCell ref="CL2:CO2"/>
    <mergeCell ref="CP2:CS2"/>
    <mergeCell ref="CT2:CW2"/>
    <mergeCell ref="CX2:DA2"/>
    <mergeCell ref="DB2:DE2"/>
    <mergeCell ref="DF2:DI2"/>
    <mergeCell ref="BN2:BQ2"/>
    <mergeCell ref="BR2:BU2"/>
    <mergeCell ref="BV2:BY2"/>
    <mergeCell ref="BZ2:CC2"/>
    <mergeCell ref="CD2:CG2"/>
    <mergeCell ref="CH2:CK2"/>
    <mergeCell ref="AP2:AS2"/>
    <mergeCell ref="AT2:AW2"/>
    <mergeCell ref="AX2:BA2"/>
    <mergeCell ref="BB2:BE2"/>
    <mergeCell ref="BF2:BI2"/>
    <mergeCell ref="BJ2:BM2"/>
    <mergeCell ref="R2:U2"/>
    <mergeCell ref="V2:Y2"/>
    <mergeCell ref="Z2:AC2"/>
    <mergeCell ref="AD2:AG2"/>
    <mergeCell ref="AH2:AK2"/>
    <mergeCell ref="AL2:AO2"/>
    <mergeCell ref="A1:C1"/>
    <mergeCell ref="A2:C2"/>
    <mergeCell ref="D2:E2"/>
    <mergeCell ref="F2:I2"/>
    <mergeCell ref="J2:M2"/>
    <mergeCell ref="N2:Q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3"/>
  <sheetViews>
    <sheetView showGridLines="0" zoomScaleNormal="100" workbookViewId="0">
      <selection sqref="A1:C1"/>
    </sheetView>
  </sheetViews>
  <sheetFormatPr baseColWidth="10" defaultColWidth="11.42578125" defaultRowHeight="15" x14ac:dyDescent="0.25"/>
  <cols>
    <col min="1" max="1" width="48.140625" style="572" customWidth="1"/>
    <col min="2" max="3" width="24.85546875" style="572" customWidth="1"/>
    <col min="4" max="4" width="15.140625" style="573" bestFit="1" customWidth="1"/>
    <col min="5" max="5" width="12.7109375" style="573" bestFit="1" customWidth="1"/>
    <col min="6" max="6" width="16.85546875" style="573" bestFit="1" customWidth="1"/>
    <col min="7" max="13" width="11.42578125" style="573"/>
    <col min="14" max="14" width="14" style="573" customWidth="1"/>
    <col min="15" max="16384" width="11.42578125" style="573"/>
  </cols>
  <sheetData>
    <row r="1" spans="1:255" ht="15.75" x14ac:dyDescent="0.25">
      <c r="A1" s="783" t="s">
        <v>1043</v>
      </c>
      <c r="B1" s="784"/>
      <c r="C1" s="785"/>
    </row>
    <row r="2" spans="1:255" ht="15.75" x14ac:dyDescent="0.25">
      <c r="A2" s="776" t="s">
        <v>1052</v>
      </c>
      <c r="B2" s="777"/>
      <c r="C2" s="778"/>
      <c r="D2" s="782"/>
      <c r="E2" s="782"/>
      <c r="F2" s="782"/>
      <c r="G2" s="782"/>
      <c r="H2" s="782"/>
      <c r="I2" s="782"/>
      <c r="J2" s="782"/>
      <c r="K2" s="782"/>
      <c r="L2" s="782"/>
      <c r="M2" s="782"/>
      <c r="N2" s="782"/>
      <c r="O2" s="782"/>
      <c r="P2" s="782"/>
      <c r="Q2" s="782"/>
      <c r="R2" s="782"/>
      <c r="S2" s="782"/>
      <c r="T2" s="782"/>
      <c r="U2" s="782"/>
      <c r="V2" s="782"/>
      <c r="W2" s="782"/>
      <c r="X2" s="782"/>
      <c r="Y2" s="782"/>
      <c r="Z2" s="782"/>
      <c r="AA2" s="782"/>
      <c r="AB2" s="782"/>
      <c r="AC2" s="782"/>
      <c r="AD2" s="782"/>
      <c r="AE2" s="782"/>
      <c r="AF2" s="782"/>
      <c r="AG2" s="782"/>
      <c r="AH2" s="782"/>
      <c r="AI2" s="782"/>
      <c r="AJ2" s="782"/>
      <c r="AK2" s="782"/>
      <c r="AL2" s="782"/>
      <c r="AM2" s="782"/>
      <c r="AN2" s="782"/>
      <c r="AO2" s="782"/>
      <c r="AP2" s="782"/>
      <c r="AQ2" s="782"/>
      <c r="AR2" s="782"/>
      <c r="AS2" s="782"/>
      <c r="AT2" s="782"/>
      <c r="AU2" s="782"/>
      <c r="AV2" s="782"/>
      <c r="AW2" s="782"/>
      <c r="AX2" s="782"/>
      <c r="AY2" s="782"/>
      <c r="AZ2" s="782"/>
      <c r="BA2" s="782"/>
      <c r="BB2" s="782"/>
      <c r="BC2" s="782"/>
      <c r="BD2" s="782"/>
      <c r="BE2" s="782"/>
      <c r="BF2" s="782"/>
      <c r="BG2" s="782"/>
      <c r="BH2" s="782"/>
      <c r="BI2" s="782"/>
      <c r="BJ2" s="782"/>
      <c r="BK2" s="782"/>
      <c r="BL2" s="782"/>
      <c r="BM2" s="782"/>
      <c r="BN2" s="782"/>
      <c r="BO2" s="782"/>
      <c r="BP2" s="782"/>
      <c r="BQ2" s="782"/>
      <c r="BR2" s="782"/>
      <c r="BS2" s="782"/>
      <c r="BT2" s="782"/>
      <c r="BU2" s="782"/>
      <c r="BV2" s="782"/>
      <c r="BW2" s="782"/>
      <c r="BX2" s="782"/>
      <c r="BY2" s="782"/>
      <c r="BZ2" s="782"/>
      <c r="CA2" s="782"/>
      <c r="CB2" s="782"/>
      <c r="CC2" s="782"/>
      <c r="CD2" s="782"/>
      <c r="CE2" s="782"/>
      <c r="CF2" s="782"/>
      <c r="CG2" s="782"/>
      <c r="CH2" s="782"/>
      <c r="CI2" s="782"/>
      <c r="CJ2" s="782"/>
      <c r="CK2" s="782"/>
      <c r="CL2" s="782"/>
      <c r="CM2" s="782"/>
      <c r="CN2" s="782"/>
      <c r="CO2" s="782"/>
      <c r="CP2" s="782"/>
      <c r="CQ2" s="782"/>
      <c r="CR2" s="782"/>
      <c r="CS2" s="782"/>
      <c r="CT2" s="782"/>
      <c r="CU2" s="782"/>
      <c r="CV2" s="782"/>
      <c r="CW2" s="782"/>
      <c r="CX2" s="782"/>
      <c r="CY2" s="782"/>
      <c r="CZ2" s="782"/>
      <c r="DA2" s="782"/>
      <c r="DB2" s="782"/>
      <c r="DC2" s="782"/>
      <c r="DD2" s="782"/>
      <c r="DE2" s="782"/>
      <c r="DF2" s="782"/>
      <c r="DG2" s="782"/>
      <c r="DH2" s="782"/>
      <c r="DI2" s="782"/>
      <c r="DJ2" s="782"/>
      <c r="DK2" s="782"/>
      <c r="DL2" s="782"/>
      <c r="DM2" s="782"/>
      <c r="DN2" s="782"/>
      <c r="DO2" s="782"/>
      <c r="DP2" s="782"/>
      <c r="DQ2" s="782"/>
      <c r="DR2" s="782"/>
      <c r="DS2" s="782"/>
      <c r="DT2" s="782"/>
      <c r="DU2" s="782"/>
      <c r="DV2" s="782"/>
      <c r="DW2" s="782"/>
      <c r="DX2" s="782"/>
      <c r="DY2" s="782"/>
      <c r="DZ2" s="782"/>
      <c r="EA2" s="782"/>
      <c r="EB2" s="782"/>
      <c r="EC2" s="782"/>
      <c r="ED2" s="782"/>
      <c r="EE2" s="782"/>
      <c r="EF2" s="782"/>
      <c r="EG2" s="782"/>
      <c r="EH2" s="782"/>
      <c r="EI2" s="782"/>
      <c r="EJ2" s="782"/>
      <c r="EK2" s="782"/>
      <c r="EL2" s="782"/>
      <c r="EM2" s="782"/>
      <c r="EN2" s="782"/>
      <c r="EO2" s="782"/>
      <c r="EP2" s="782"/>
      <c r="EQ2" s="782"/>
      <c r="ER2" s="782"/>
      <c r="ES2" s="782"/>
      <c r="ET2" s="782"/>
      <c r="EU2" s="782"/>
      <c r="EV2" s="782"/>
      <c r="EW2" s="782"/>
      <c r="EX2" s="782"/>
      <c r="EY2" s="782"/>
      <c r="EZ2" s="782"/>
      <c r="FA2" s="782"/>
      <c r="FB2" s="782"/>
      <c r="FC2" s="782"/>
      <c r="FD2" s="782"/>
      <c r="FE2" s="782"/>
      <c r="FF2" s="782"/>
      <c r="FG2" s="782"/>
      <c r="FH2" s="782"/>
      <c r="FI2" s="782"/>
      <c r="FJ2" s="782"/>
      <c r="FK2" s="782"/>
      <c r="FL2" s="782"/>
      <c r="FM2" s="782"/>
      <c r="FN2" s="782"/>
      <c r="FO2" s="782"/>
      <c r="FP2" s="782"/>
      <c r="FQ2" s="782"/>
      <c r="FR2" s="782"/>
      <c r="FS2" s="782"/>
      <c r="FT2" s="782"/>
      <c r="FU2" s="782"/>
      <c r="FV2" s="782"/>
      <c r="FW2" s="782"/>
      <c r="FX2" s="782"/>
      <c r="FY2" s="782"/>
      <c r="FZ2" s="782"/>
      <c r="GA2" s="782"/>
      <c r="GB2" s="782"/>
      <c r="GC2" s="782"/>
      <c r="GD2" s="782"/>
      <c r="GE2" s="782"/>
      <c r="GF2" s="782"/>
      <c r="GG2" s="782"/>
      <c r="GH2" s="782"/>
      <c r="GI2" s="782"/>
      <c r="GJ2" s="782"/>
      <c r="GK2" s="782"/>
      <c r="GL2" s="782"/>
      <c r="GM2" s="782"/>
      <c r="GN2" s="782"/>
      <c r="GO2" s="782"/>
      <c r="GP2" s="782"/>
      <c r="GQ2" s="782"/>
      <c r="GR2" s="782"/>
      <c r="GS2" s="782"/>
      <c r="GT2" s="782"/>
      <c r="GU2" s="782"/>
      <c r="GV2" s="782"/>
      <c r="GW2" s="782"/>
      <c r="GX2" s="782"/>
      <c r="GY2" s="782"/>
      <c r="GZ2" s="782"/>
      <c r="HA2" s="782"/>
      <c r="HB2" s="782"/>
      <c r="HC2" s="782"/>
      <c r="HD2" s="782"/>
      <c r="HE2" s="782"/>
      <c r="HF2" s="782"/>
      <c r="HG2" s="782"/>
      <c r="HH2" s="782"/>
      <c r="HI2" s="782"/>
      <c r="HJ2" s="782"/>
      <c r="HK2" s="782"/>
      <c r="HL2" s="782"/>
      <c r="HM2" s="782"/>
      <c r="HN2" s="782"/>
      <c r="HO2" s="782"/>
      <c r="HP2" s="782"/>
      <c r="HQ2" s="782"/>
      <c r="HR2" s="782"/>
      <c r="HS2" s="782"/>
      <c r="HT2" s="782"/>
      <c r="HU2" s="782"/>
      <c r="HV2" s="782"/>
      <c r="HW2" s="782"/>
      <c r="HX2" s="782"/>
      <c r="HY2" s="782"/>
      <c r="HZ2" s="782"/>
      <c r="IA2" s="782"/>
      <c r="IB2" s="782"/>
      <c r="IC2" s="782"/>
      <c r="ID2" s="782"/>
      <c r="IE2" s="782"/>
      <c r="IF2" s="782"/>
      <c r="IG2" s="782"/>
      <c r="IH2" s="782"/>
      <c r="II2" s="782"/>
      <c r="IJ2" s="782"/>
      <c r="IK2" s="782"/>
      <c r="IL2" s="782"/>
      <c r="IM2" s="782"/>
      <c r="IN2" s="782"/>
      <c r="IO2" s="782"/>
      <c r="IP2" s="782"/>
      <c r="IQ2" s="782"/>
      <c r="IR2" s="782"/>
      <c r="IS2" s="782"/>
      <c r="IT2" s="782"/>
      <c r="IU2" s="782"/>
    </row>
    <row r="3" spans="1:255" ht="15.75" x14ac:dyDescent="0.25">
      <c r="A3" s="776" t="s">
        <v>1167</v>
      </c>
      <c r="B3" s="777"/>
      <c r="C3" s="778"/>
      <c r="D3" s="782"/>
      <c r="E3" s="782"/>
      <c r="F3" s="782"/>
      <c r="G3" s="782"/>
      <c r="H3" s="782"/>
      <c r="I3" s="782"/>
      <c r="J3" s="782"/>
      <c r="K3" s="782"/>
      <c r="L3" s="782"/>
      <c r="M3" s="782"/>
      <c r="N3" s="782"/>
      <c r="O3" s="782"/>
      <c r="P3" s="782"/>
      <c r="Q3" s="782"/>
      <c r="R3" s="782"/>
      <c r="S3" s="782"/>
      <c r="T3" s="782"/>
      <c r="U3" s="782"/>
      <c r="V3" s="782"/>
      <c r="W3" s="782"/>
      <c r="X3" s="782"/>
      <c r="Y3" s="782"/>
      <c r="Z3" s="782"/>
      <c r="AA3" s="782"/>
      <c r="AB3" s="782"/>
      <c r="AC3" s="782"/>
      <c r="AD3" s="782"/>
      <c r="AE3" s="782"/>
      <c r="AF3" s="782"/>
      <c r="AG3" s="782"/>
      <c r="AH3" s="782"/>
      <c r="AI3" s="782"/>
      <c r="AJ3" s="782"/>
      <c r="AK3" s="782"/>
      <c r="AL3" s="782"/>
      <c r="AM3" s="782"/>
      <c r="AN3" s="782"/>
      <c r="AO3" s="782"/>
      <c r="AP3" s="782"/>
      <c r="AQ3" s="782"/>
      <c r="AR3" s="782"/>
      <c r="AS3" s="782"/>
      <c r="AT3" s="782"/>
      <c r="AU3" s="782"/>
      <c r="AV3" s="782"/>
      <c r="AW3" s="782"/>
      <c r="AX3" s="782"/>
      <c r="AY3" s="782"/>
      <c r="AZ3" s="782"/>
      <c r="BA3" s="782"/>
      <c r="BB3" s="782"/>
      <c r="BC3" s="782"/>
      <c r="BD3" s="782"/>
      <c r="BE3" s="782"/>
      <c r="BF3" s="782"/>
      <c r="BG3" s="782"/>
      <c r="BH3" s="782"/>
      <c r="BI3" s="782"/>
      <c r="BJ3" s="782"/>
      <c r="BK3" s="782"/>
      <c r="BL3" s="782"/>
      <c r="BM3" s="782"/>
      <c r="BN3" s="782"/>
      <c r="BO3" s="782"/>
      <c r="BP3" s="782"/>
      <c r="BQ3" s="782"/>
      <c r="BR3" s="782"/>
      <c r="BS3" s="782"/>
      <c r="BT3" s="782"/>
      <c r="BU3" s="782"/>
      <c r="BV3" s="782"/>
      <c r="BW3" s="782"/>
      <c r="BX3" s="782"/>
      <c r="BY3" s="782"/>
      <c r="BZ3" s="782"/>
      <c r="CA3" s="782"/>
      <c r="CB3" s="782"/>
      <c r="CC3" s="782"/>
      <c r="CD3" s="782"/>
      <c r="CE3" s="782"/>
      <c r="CF3" s="782"/>
      <c r="CG3" s="782"/>
      <c r="CH3" s="782"/>
      <c r="CI3" s="782"/>
      <c r="CJ3" s="782"/>
      <c r="CK3" s="782"/>
      <c r="CL3" s="782"/>
      <c r="CM3" s="782"/>
      <c r="CN3" s="782"/>
      <c r="CO3" s="782"/>
      <c r="CP3" s="782"/>
      <c r="CQ3" s="782"/>
      <c r="CR3" s="782"/>
      <c r="CS3" s="782"/>
      <c r="CT3" s="782"/>
      <c r="CU3" s="782"/>
      <c r="CV3" s="782"/>
      <c r="CW3" s="782"/>
      <c r="CX3" s="782"/>
      <c r="CY3" s="782"/>
      <c r="CZ3" s="782"/>
      <c r="DA3" s="782"/>
      <c r="DB3" s="782"/>
      <c r="DC3" s="782"/>
      <c r="DD3" s="782"/>
      <c r="DE3" s="782"/>
      <c r="DF3" s="782"/>
      <c r="DG3" s="782"/>
      <c r="DH3" s="782"/>
      <c r="DI3" s="782"/>
      <c r="DJ3" s="782"/>
      <c r="DK3" s="782"/>
      <c r="DL3" s="782"/>
      <c r="DM3" s="782"/>
      <c r="DN3" s="782"/>
      <c r="DO3" s="782"/>
      <c r="DP3" s="782"/>
      <c r="DQ3" s="782"/>
      <c r="DR3" s="782"/>
      <c r="DS3" s="782"/>
      <c r="DT3" s="782"/>
      <c r="DU3" s="782"/>
      <c r="DV3" s="782"/>
      <c r="DW3" s="782"/>
      <c r="DX3" s="782"/>
      <c r="DY3" s="782"/>
      <c r="DZ3" s="782"/>
      <c r="EA3" s="782"/>
      <c r="EB3" s="782"/>
      <c r="EC3" s="782"/>
      <c r="ED3" s="782"/>
      <c r="EE3" s="782"/>
      <c r="EF3" s="782"/>
      <c r="EG3" s="782"/>
      <c r="EH3" s="782"/>
      <c r="EI3" s="782"/>
      <c r="EJ3" s="782"/>
      <c r="EK3" s="782"/>
      <c r="EL3" s="782"/>
      <c r="EM3" s="782"/>
      <c r="EN3" s="782"/>
      <c r="EO3" s="782"/>
      <c r="EP3" s="782"/>
      <c r="EQ3" s="782"/>
      <c r="ER3" s="782"/>
      <c r="ES3" s="782"/>
      <c r="ET3" s="782"/>
      <c r="EU3" s="782"/>
      <c r="EV3" s="782"/>
      <c r="EW3" s="782"/>
      <c r="EX3" s="782"/>
      <c r="EY3" s="782"/>
      <c r="EZ3" s="782"/>
      <c r="FA3" s="782"/>
      <c r="FB3" s="782"/>
      <c r="FC3" s="782"/>
      <c r="FD3" s="782"/>
      <c r="FE3" s="782"/>
      <c r="FF3" s="782"/>
      <c r="FG3" s="782"/>
      <c r="FH3" s="782"/>
      <c r="FI3" s="782"/>
      <c r="FJ3" s="782"/>
      <c r="FK3" s="782"/>
      <c r="FL3" s="782"/>
      <c r="FM3" s="782"/>
      <c r="FN3" s="782"/>
      <c r="FO3" s="782"/>
      <c r="FP3" s="782"/>
      <c r="FQ3" s="782"/>
      <c r="FR3" s="782"/>
      <c r="FS3" s="782"/>
      <c r="FT3" s="782"/>
      <c r="FU3" s="782"/>
      <c r="FV3" s="782"/>
      <c r="FW3" s="782"/>
      <c r="FX3" s="782"/>
      <c r="FY3" s="782"/>
      <c r="FZ3" s="782"/>
      <c r="GA3" s="782"/>
      <c r="GB3" s="782"/>
      <c r="GC3" s="782"/>
      <c r="GD3" s="782"/>
      <c r="GE3" s="782"/>
      <c r="GF3" s="782"/>
      <c r="GG3" s="782"/>
      <c r="GH3" s="782"/>
      <c r="GI3" s="782"/>
      <c r="GJ3" s="782"/>
      <c r="GK3" s="782"/>
      <c r="GL3" s="782"/>
      <c r="GM3" s="782"/>
      <c r="GN3" s="782"/>
      <c r="GO3" s="782"/>
      <c r="GP3" s="782"/>
      <c r="GQ3" s="782"/>
      <c r="GR3" s="782"/>
      <c r="GS3" s="782"/>
      <c r="GT3" s="782"/>
      <c r="GU3" s="782"/>
      <c r="GV3" s="782"/>
      <c r="GW3" s="782"/>
      <c r="GX3" s="782"/>
      <c r="GY3" s="782"/>
      <c r="GZ3" s="782"/>
      <c r="HA3" s="782"/>
      <c r="HB3" s="782"/>
      <c r="HC3" s="782"/>
      <c r="HD3" s="782"/>
      <c r="HE3" s="782"/>
      <c r="HF3" s="782"/>
      <c r="HG3" s="782"/>
      <c r="HH3" s="782"/>
      <c r="HI3" s="782"/>
      <c r="HJ3" s="782"/>
      <c r="HK3" s="782"/>
      <c r="HL3" s="782"/>
      <c r="HM3" s="782"/>
      <c r="HN3" s="782"/>
      <c r="HO3" s="782"/>
      <c r="HP3" s="782"/>
      <c r="HQ3" s="782"/>
      <c r="HR3" s="782"/>
      <c r="HS3" s="782"/>
      <c r="HT3" s="782"/>
      <c r="HU3" s="782"/>
      <c r="HV3" s="782"/>
      <c r="HW3" s="782"/>
      <c r="HX3" s="782"/>
      <c r="HY3" s="782"/>
      <c r="HZ3" s="782"/>
      <c r="IA3" s="782"/>
      <c r="IB3" s="782"/>
      <c r="IC3" s="782"/>
      <c r="ID3" s="782"/>
      <c r="IE3" s="782"/>
      <c r="IF3" s="782"/>
      <c r="IG3" s="782"/>
      <c r="IH3" s="782"/>
      <c r="II3" s="782"/>
      <c r="IJ3" s="782"/>
      <c r="IK3" s="782"/>
      <c r="IL3" s="782"/>
      <c r="IM3" s="782"/>
      <c r="IN3" s="782"/>
      <c r="IO3" s="782"/>
      <c r="IP3" s="782"/>
      <c r="IQ3" s="782"/>
      <c r="IR3" s="782"/>
      <c r="IS3" s="782"/>
      <c r="IT3" s="782"/>
      <c r="IU3" s="782"/>
    </row>
    <row r="4" spans="1:255" ht="15.75" x14ac:dyDescent="0.25">
      <c r="A4" s="776" t="s">
        <v>582</v>
      </c>
      <c r="B4" s="777"/>
      <c r="C4" s="778"/>
    </row>
    <row r="5" spans="1:255" ht="5.25" customHeight="1" x14ac:dyDescent="0.25">
      <c r="A5" s="412"/>
      <c r="B5" s="270"/>
      <c r="C5" s="294"/>
    </row>
    <row r="6" spans="1:255" x14ac:dyDescent="0.25">
      <c r="A6" s="394" t="s">
        <v>1045</v>
      </c>
      <c r="B6" s="395" t="s">
        <v>1046</v>
      </c>
      <c r="C6" s="398" t="s">
        <v>1047</v>
      </c>
    </row>
    <row r="7" spans="1:255" x14ac:dyDescent="0.25">
      <c r="A7" s="417" t="s">
        <v>970</v>
      </c>
      <c r="B7" s="569">
        <v>6472440.6271560006</v>
      </c>
      <c r="C7" s="568">
        <v>0.21450494210909235</v>
      </c>
      <c r="D7" s="413"/>
      <c r="E7" s="413"/>
      <c r="F7" s="424"/>
    </row>
    <row r="8" spans="1:255" x14ac:dyDescent="0.25">
      <c r="A8" s="417" t="s">
        <v>1048</v>
      </c>
      <c r="B8" s="569">
        <v>289916.82896120002</v>
      </c>
      <c r="C8" s="568">
        <v>9.6082136855536668E-3</v>
      </c>
      <c r="D8" s="413"/>
      <c r="E8" s="413"/>
      <c r="F8" s="424"/>
    </row>
    <row r="9" spans="1:255" x14ac:dyDescent="0.25">
      <c r="A9" s="417" t="s">
        <v>971</v>
      </c>
      <c r="B9" s="569">
        <v>599316.81416880002</v>
      </c>
      <c r="C9" s="568">
        <v>1.9862124032302166E-2</v>
      </c>
      <c r="D9" s="413"/>
      <c r="E9" s="413"/>
      <c r="F9" s="424"/>
    </row>
    <row r="10" spans="1:255" x14ac:dyDescent="0.25">
      <c r="A10" s="417" t="s">
        <v>972</v>
      </c>
      <c r="B10" s="569">
        <v>1248954.5680346002</v>
      </c>
      <c r="C10" s="568">
        <v>4.1391948222608423E-2</v>
      </c>
      <c r="D10" s="413"/>
      <c r="E10" s="413"/>
      <c r="F10" s="424"/>
    </row>
    <row r="11" spans="1:255" x14ac:dyDescent="0.25">
      <c r="A11" s="417" t="s">
        <v>973</v>
      </c>
      <c r="B11" s="569">
        <v>39977.808654</v>
      </c>
      <c r="C11" s="568">
        <v>1.3249155959801674E-3</v>
      </c>
      <c r="D11" s="413"/>
      <c r="E11" s="413"/>
      <c r="F11" s="424"/>
    </row>
    <row r="12" spans="1:255" ht="25.5" x14ac:dyDescent="0.25">
      <c r="A12" s="425" t="s">
        <v>1053</v>
      </c>
      <c r="B12" s="569">
        <v>743.83364159999996</v>
      </c>
      <c r="C12" s="567">
        <v>2.4651596116736026E-5</v>
      </c>
      <c r="D12" s="413"/>
      <c r="E12" s="413"/>
      <c r="F12" s="424"/>
    </row>
    <row r="13" spans="1:255" x14ac:dyDescent="0.25">
      <c r="A13" s="417" t="s">
        <v>1049</v>
      </c>
      <c r="B13" s="569">
        <v>753016.69478140003</v>
      </c>
      <c r="C13" s="568">
        <v>2.495593421800749E-2</v>
      </c>
      <c r="D13" s="413"/>
      <c r="E13" s="413"/>
      <c r="F13" s="424"/>
    </row>
    <row r="14" spans="1:255" x14ac:dyDescent="0.25">
      <c r="A14" s="425" t="s">
        <v>1050</v>
      </c>
      <c r="B14" s="569">
        <v>1983834.2696144001</v>
      </c>
      <c r="C14" s="568">
        <v>6.5746799340615086E-2</v>
      </c>
      <c r="D14" s="413"/>
      <c r="E14" s="413"/>
      <c r="F14" s="424"/>
    </row>
    <row r="15" spans="1:255" x14ac:dyDescent="0.25">
      <c r="A15" s="417" t="s">
        <v>975</v>
      </c>
      <c r="B15" s="569">
        <v>535767.33392699994</v>
      </c>
      <c r="C15" s="568">
        <v>1.7756013159204824E-2</v>
      </c>
      <c r="D15" s="413"/>
      <c r="E15" s="413"/>
      <c r="F15" s="424"/>
    </row>
    <row r="16" spans="1:255" x14ac:dyDescent="0.25">
      <c r="A16" s="417" t="s">
        <v>976</v>
      </c>
      <c r="B16" s="569">
        <v>17085563.731468406</v>
      </c>
      <c r="C16" s="568">
        <v>0.56623738559193504</v>
      </c>
      <c r="D16" s="413"/>
      <c r="E16" s="413"/>
      <c r="F16" s="424"/>
    </row>
    <row r="17" spans="1:14" x14ac:dyDescent="0.25">
      <c r="A17" s="417" t="s">
        <v>994</v>
      </c>
      <c r="B17" s="569">
        <v>199.95397660000003</v>
      </c>
      <c r="C17" s="566">
        <v>6.6267299533209053E-6</v>
      </c>
      <c r="D17" s="413"/>
      <c r="E17" s="413"/>
      <c r="F17" s="424"/>
    </row>
    <row r="18" spans="1:14" x14ac:dyDescent="0.25">
      <c r="A18" s="417" t="s">
        <v>977</v>
      </c>
      <c r="B18" s="569">
        <v>24172.805018599996</v>
      </c>
      <c r="C18" s="568">
        <v>8.0111760614288519E-4</v>
      </c>
      <c r="D18" s="413"/>
      <c r="E18" s="413"/>
      <c r="F18" s="424"/>
    </row>
    <row r="19" spans="1:14" x14ac:dyDescent="0.25">
      <c r="A19" s="417" t="s">
        <v>1054</v>
      </c>
      <c r="B19" s="569">
        <v>3294.4771328000002</v>
      </c>
      <c r="C19" s="568">
        <v>1.0918317638728338E-4</v>
      </c>
      <c r="D19" s="413"/>
      <c r="E19" s="413"/>
      <c r="F19" s="424"/>
    </row>
    <row r="20" spans="1:14" x14ac:dyDescent="0.25">
      <c r="A20" s="417" t="s">
        <v>978</v>
      </c>
      <c r="B20" s="569">
        <v>194489.60072500003</v>
      </c>
      <c r="C20" s="568">
        <v>6.4456335635276422E-3</v>
      </c>
      <c r="D20" s="413"/>
      <c r="E20" s="413"/>
      <c r="F20" s="424"/>
    </row>
    <row r="21" spans="1:14" ht="15.75" thickBot="1" x14ac:dyDescent="0.3">
      <c r="A21" s="417" t="s">
        <v>1051</v>
      </c>
      <c r="B21" s="569">
        <v>942163.82141980005</v>
      </c>
      <c r="C21" s="568">
        <v>3.1224511372572903E-2</v>
      </c>
      <c r="D21" s="413"/>
      <c r="E21" s="413"/>
    </row>
    <row r="22" spans="1:14" ht="15.75" customHeight="1" thickBot="1" x14ac:dyDescent="0.3">
      <c r="A22" s="316" t="s">
        <v>966</v>
      </c>
      <c r="B22" s="317">
        <v>30173853.168680206</v>
      </c>
      <c r="C22" s="426">
        <v>1.0000000000000002</v>
      </c>
      <c r="E22" s="413"/>
    </row>
    <row r="23" spans="1:14" ht="5.25" customHeight="1" x14ac:dyDescent="0.25">
      <c r="A23" s="409"/>
      <c r="B23" s="409"/>
      <c r="C23" s="409"/>
    </row>
    <row r="24" spans="1:14" x14ac:dyDescent="0.25">
      <c r="A24" s="574" t="s">
        <v>1055</v>
      </c>
      <c r="B24" s="574"/>
      <c r="C24" s="574"/>
    </row>
    <row r="25" spans="1:14" x14ac:dyDescent="0.25">
      <c r="A25" s="574"/>
    </row>
    <row r="26" spans="1:14" x14ac:dyDescent="0.25">
      <c r="A26" s="413"/>
    </row>
    <row r="27" spans="1:14" x14ac:dyDescent="0.25">
      <c r="A27" s="413"/>
      <c r="B27" s="423"/>
      <c r="C27" s="423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14"/>
    </row>
    <row r="28" spans="1:14" x14ac:dyDescent="0.25">
      <c r="A28" s="413"/>
      <c r="B28" s="423"/>
      <c r="C28" s="423"/>
      <c r="D28" s="423"/>
      <c r="E28" s="423"/>
      <c r="F28" s="423"/>
      <c r="G28" s="423"/>
      <c r="H28" s="423"/>
      <c r="I28" s="423"/>
      <c r="J28" s="423"/>
      <c r="K28" s="423"/>
      <c r="L28" s="423"/>
      <c r="M28" s="423"/>
      <c r="N28" s="414"/>
    </row>
    <row r="29" spans="1:14" x14ac:dyDescent="0.25">
      <c r="A29" s="413"/>
      <c r="B29" s="423"/>
      <c r="C29" s="423"/>
      <c r="D29" s="423"/>
      <c r="E29" s="423"/>
      <c r="F29" s="423"/>
      <c r="G29" s="423"/>
      <c r="H29" s="423"/>
      <c r="I29" s="423"/>
      <c r="J29" s="423"/>
      <c r="K29" s="423"/>
      <c r="L29" s="423"/>
      <c r="M29" s="423"/>
      <c r="N29" s="414"/>
    </row>
    <row r="30" spans="1:14" x14ac:dyDescent="0.25">
      <c r="A30" s="413"/>
      <c r="B30" s="423"/>
      <c r="C30" s="42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14"/>
    </row>
    <row r="31" spans="1:14" x14ac:dyDescent="0.25">
      <c r="A31" s="413"/>
      <c r="B31" s="423"/>
      <c r="C31" s="423"/>
      <c r="D31" s="423"/>
      <c r="E31" s="423"/>
      <c r="F31" s="423"/>
      <c r="G31" s="423"/>
      <c r="H31" s="423"/>
      <c r="I31" s="423"/>
      <c r="J31" s="423"/>
      <c r="K31" s="423"/>
      <c r="L31" s="423"/>
      <c r="M31" s="423"/>
      <c r="N31" s="414"/>
    </row>
    <row r="32" spans="1:14" x14ac:dyDescent="0.25">
      <c r="A32" s="413"/>
      <c r="B32" s="423"/>
      <c r="C32" s="423"/>
      <c r="D32" s="423"/>
      <c r="E32" s="423"/>
      <c r="F32" s="423"/>
      <c r="G32" s="423"/>
      <c r="H32" s="423"/>
      <c r="I32" s="423"/>
      <c r="J32" s="423"/>
      <c r="K32" s="423"/>
      <c r="L32" s="423"/>
      <c r="M32" s="423"/>
      <c r="N32" s="414"/>
    </row>
    <row r="33" spans="1:15" x14ac:dyDescent="0.25">
      <c r="A33" s="413"/>
      <c r="B33" s="423"/>
      <c r="C33" s="423"/>
      <c r="D33" s="423"/>
      <c r="E33" s="423"/>
      <c r="F33" s="423"/>
      <c r="G33" s="423"/>
      <c r="H33" s="423"/>
      <c r="I33" s="423"/>
      <c r="J33" s="423"/>
      <c r="K33" s="423"/>
      <c r="L33" s="423"/>
      <c r="M33" s="423"/>
      <c r="N33" s="414"/>
    </row>
    <row r="34" spans="1:15" x14ac:dyDescent="0.25">
      <c r="A34" s="413"/>
      <c r="B34" s="423"/>
      <c r="C34" s="423"/>
      <c r="D34" s="423"/>
      <c r="E34" s="423"/>
      <c r="F34" s="423"/>
      <c r="G34" s="423"/>
      <c r="H34" s="423"/>
      <c r="I34" s="423"/>
      <c r="J34" s="423"/>
      <c r="K34" s="423"/>
      <c r="L34" s="423"/>
      <c r="M34" s="423"/>
      <c r="N34" s="414"/>
    </row>
    <row r="35" spans="1:15" x14ac:dyDescent="0.25">
      <c r="A35" s="413"/>
      <c r="B35" s="423"/>
      <c r="C35" s="423"/>
      <c r="D35" s="423"/>
      <c r="E35" s="423"/>
      <c r="F35" s="423"/>
      <c r="G35" s="423"/>
      <c r="H35" s="423"/>
      <c r="I35" s="423"/>
      <c r="J35" s="423"/>
      <c r="K35" s="423"/>
      <c r="L35" s="423"/>
      <c r="M35" s="423"/>
      <c r="N35" s="414"/>
    </row>
    <row r="36" spans="1:15" x14ac:dyDescent="0.25">
      <c r="A36" s="413"/>
      <c r="B36" s="423"/>
      <c r="C36" s="423"/>
      <c r="D36" s="423"/>
      <c r="E36" s="423"/>
      <c r="F36" s="423"/>
      <c r="G36" s="423"/>
      <c r="H36" s="423"/>
      <c r="I36" s="423"/>
      <c r="J36" s="423"/>
      <c r="K36" s="423"/>
      <c r="L36" s="423"/>
      <c r="M36" s="423"/>
      <c r="N36" s="414"/>
    </row>
    <row r="37" spans="1:15" x14ac:dyDescent="0.25">
      <c r="A37" s="413"/>
      <c r="B37" s="423"/>
      <c r="C37" s="423"/>
      <c r="D37" s="423"/>
      <c r="E37" s="423"/>
      <c r="F37" s="423"/>
      <c r="G37" s="423"/>
      <c r="H37" s="423"/>
      <c r="I37" s="423"/>
      <c r="J37" s="423"/>
      <c r="K37" s="423"/>
      <c r="L37" s="423"/>
      <c r="M37" s="423"/>
      <c r="N37" s="414"/>
    </row>
    <row r="38" spans="1:15" x14ac:dyDescent="0.25">
      <c r="A38" s="413"/>
      <c r="B38" s="423"/>
      <c r="C38" s="423"/>
      <c r="D38" s="423"/>
      <c r="E38" s="423"/>
      <c r="F38" s="423"/>
      <c r="G38" s="423"/>
      <c r="H38" s="423"/>
      <c r="I38" s="423"/>
      <c r="J38" s="423"/>
      <c r="K38" s="423"/>
      <c r="L38" s="423"/>
      <c r="M38" s="423"/>
      <c r="N38" s="414"/>
    </row>
    <row r="39" spans="1:15" x14ac:dyDescent="0.25">
      <c r="A39" s="413"/>
      <c r="B39" s="423"/>
      <c r="C39" s="423"/>
      <c r="D39" s="423"/>
      <c r="E39" s="423"/>
      <c r="F39" s="423"/>
      <c r="G39" s="423"/>
      <c r="H39" s="423"/>
      <c r="I39" s="423"/>
      <c r="J39" s="423"/>
      <c r="K39" s="423"/>
      <c r="L39" s="423"/>
      <c r="M39" s="423"/>
      <c r="N39" s="414"/>
    </row>
    <row r="40" spans="1:15" x14ac:dyDescent="0.25">
      <c r="A40" s="413"/>
      <c r="B40" s="423"/>
      <c r="C40" s="423"/>
      <c r="D40" s="423"/>
      <c r="E40" s="423"/>
      <c r="F40" s="423"/>
      <c r="G40" s="423"/>
      <c r="H40" s="423"/>
      <c r="I40" s="423"/>
      <c r="J40" s="423"/>
      <c r="K40" s="423"/>
      <c r="L40" s="423"/>
      <c r="M40" s="423"/>
      <c r="N40" s="414"/>
    </row>
    <row r="41" spans="1:15" x14ac:dyDescent="0.25">
      <c r="A41" s="413"/>
      <c r="B41" s="423"/>
      <c r="C41" s="423"/>
      <c r="D41" s="423"/>
      <c r="E41" s="423"/>
      <c r="F41" s="423"/>
      <c r="G41" s="423"/>
      <c r="H41" s="423"/>
      <c r="I41" s="423"/>
      <c r="J41" s="423"/>
      <c r="K41" s="423"/>
      <c r="L41" s="423"/>
      <c r="M41" s="423"/>
      <c r="N41" s="414"/>
    </row>
    <row r="42" spans="1:15" x14ac:dyDescent="0.25">
      <c r="A42" s="413"/>
      <c r="B42" s="423"/>
      <c r="C42" s="423"/>
      <c r="D42" s="423"/>
      <c r="E42" s="423"/>
      <c r="F42" s="423"/>
      <c r="G42" s="423"/>
      <c r="H42" s="423"/>
      <c r="I42" s="423"/>
      <c r="J42" s="423"/>
      <c r="K42" s="423"/>
      <c r="L42" s="423"/>
      <c r="M42" s="423"/>
      <c r="N42" s="414"/>
    </row>
    <row r="43" spans="1:15" x14ac:dyDescent="0.25">
      <c r="A43" s="423"/>
      <c r="B43" s="423"/>
      <c r="C43" s="423"/>
      <c r="D43" s="423"/>
      <c r="E43" s="423"/>
      <c r="F43" s="423"/>
      <c r="G43" s="423"/>
      <c r="H43" s="423"/>
      <c r="I43" s="423"/>
      <c r="J43" s="423"/>
      <c r="K43" s="423"/>
      <c r="L43" s="423"/>
      <c r="M43" s="423"/>
      <c r="N43" s="423"/>
      <c r="O43" s="423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205"/>
  <sheetViews>
    <sheetView workbookViewId="0">
      <selection sqref="A1:B1"/>
    </sheetView>
  </sheetViews>
  <sheetFormatPr baseColWidth="10" defaultColWidth="0" defaultRowHeight="15" zeroHeight="1" x14ac:dyDescent="0.25"/>
  <cols>
    <col min="1" max="1" width="62.85546875" customWidth="1"/>
    <col min="2" max="2" width="22.140625" customWidth="1"/>
    <col min="4" max="256" width="11.42578125" hidden="1"/>
    <col min="257" max="257" width="14.42578125" customWidth="1"/>
    <col min="258" max="258" width="22.140625" customWidth="1"/>
    <col min="259" max="512" width="11.42578125" hidden="1"/>
    <col min="513" max="513" width="62.85546875" customWidth="1"/>
    <col min="514" max="514" width="22.140625" customWidth="1"/>
    <col min="515" max="768" width="11.42578125" hidden="1"/>
    <col min="769" max="769" width="62.85546875" customWidth="1"/>
    <col min="770" max="770" width="22.140625" customWidth="1"/>
    <col min="771" max="1024" width="11.42578125" hidden="1"/>
    <col min="1025" max="1025" width="62.85546875" customWidth="1"/>
    <col min="1026" max="1026" width="22.140625" customWidth="1"/>
    <col min="1027" max="1280" width="11.42578125" hidden="1"/>
    <col min="1281" max="1281" width="62.85546875" customWidth="1"/>
    <col min="1282" max="1282" width="22.140625" customWidth="1"/>
    <col min="1283" max="1536" width="11.42578125" hidden="1"/>
    <col min="1537" max="1537" width="62.85546875" customWidth="1"/>
    <col min="1538" max="1538" width="22.140625" customWidth="1"/>
    <col min="1539" max="1792" width="11.42578125" hidden="1"/>
    <col min="1793" max="1793" width="62.85546875" customWidth="1"/>
    <col min="1794" max="1794" width="22.140625" customWidth="1"/>
    <col min="1795" max="2048" width="11.42578125" hidden="1"/>
    <col min="2049" max="2049" width="62.85546875" customWidth="1"/>
    <col min="2050" max="2050" width="22.140625" customWidth="1"/>
    <col min="2051" max="2304" width="11.42578125" hidden="1"/>
    <col min="2305" max="2305" width="62.85546875" customWidth="1"/>
    <col min="2306" max="2306" width="22.140625" customWidth="1"/>
    <col min="2307" max="2560" width="11.42578125" hidden="1"/>
    <col min="2561" max="2561" width="62.85546875" customWidth="1"/>
    <col min="2562" max="2562" width="22.140625" customWidth="1"/>
    <col min="2563" max="2816" width="11.42578125" hidden="1"/>
    <col min="2817" max="2817" width="62.85546875" customWidth="1"/>
    <col min="2818" max="2818" width="22.140625" customWidth="1"/>
    <col min="2819" max="3072" width="11.42578125" hidden="1"/>
    <col min="3073" max="3073" width="62.85546875" customWidth="1"/>
    <col min="3074" max="3074" width="22.140625" customWidth="1"/>
    <col min="3075" max="3328" width="11.42578125" hidden="1"/>
    <col min="3329" max="3329" width="62.85546875" customWidth="1"/>
    <col min="3330" max="3330" width="22.140625" customWidth="1"/>
    <col min="3331" max="3584" width="11.42578125" hidden="1"/>
    <col min="3585" max="3585" width="62.85546875" customWidth="1"/>
    <col min="3586" max="3586" width="22.140625" customWidth="1"/>
    <col min="3587" max="3840" width="11.42578125" hidden="1"/>
    <col min="3841" max="3841" width="62.85546875" customWidth="1"/>
    <col min="3842" max="3842" width="22.140625" customWidth="1"/>
    <col min="3843" max="4096" width="11.42578125" hidden="1"/>
    <col min="4097" max="4097" width="62.85546875" customWidth="1"/>
    <col min="4098" max="4098" width="22.140625" customWidth="1"/>
    <col min="4099" max="4352" width="11.42578125" hidden="1"/>
    <col min="4353" max="4353" width="62.85546875" customWidth="1"/>
    <col min="4354" max="4354" width="22.140625" customWidth="1"/>
    <col min="4355" max="4608" width="11.42578125" hidden="1"/>
    <col min="4609" max="4609" width="62.85546875" customWidth="1"/>
    <col min="4610" max="4610" width="22.140625" customWidth="1"/>
    <col min="4611" max="4864" width="11.42578125" hidden="1"/>
    <col min="4865" max="4865" width="62.85546875" customWidth="1"/>
    <col min="4866" max="4866" width="22.140625" customWidth="1"/>
    <col min="4867" max="5120" width="11.42578125" hidden="1"/>
    <col min="5121" max="5121" width="62.85546875" customWidth="1"/>
    <col min="5122" max="5122" width="22.140625" customWidth="1"/>
    <col min="5123" max="5376" width="11.42578125" hidden="1"/>
    <col min="5377" max="5377" width="62.85546875" customWidth="1"/>
    <col min="5378" max="5378" width="22.140625" customWidth="1"/>
    <col min="5379" max="5632" width="11.42578125" hidden="1"/>
    <col min="5633" max="5633" width="62.85546875" customWidth="1"/>
    <col min="5634" max="5634" width="22.140625" customWidth="1"/>
    <col min="5635" max="5888" width="11.42578125" hidden="1"/>
    <col min="5889" max="5889" width="62.85546875" customWidth="1"/>
    <col min="5890" max="5890" width="22.140625" customWidth="1"/>
    <col min="5891" max="6144" width="11.42578125" hidden="1"/>
    <col min="6145" max="6145" width="62.85546875" customWidth="1"/>
    <col min="6146" max="6146" width="22.140625" customWidth="1"/>
    <col min="6147" max="6400" width="11.42578125" hidden="1"/>
    <col min="6401" max="6401" width="62.85546875" customWidth="1"/>
    <col min="6402" max="6402" width="22.140625" customWidth="1"/>
    <col min="6403" max="6656" width="11.42578125" hidden="1"/>
    <col min="6657" max="6657" width="62.85546875" customWidth="1"/>
    <col min="6658" max="6658" width="22.140625" customWidth="1"/>
    <col min="6659" max="6912" width="11.42578125" hidden="1"/>
    <col min="6913" max="6913" width="62.85546875" customWidth="1"/>
    <col min="6914" max="6914" width="22.140625" customWidth="1"/>
    <col min="6915" max="7168" width="11.42578125" hidden="1"/>
    <col min="7169" max="7169" width="62.85546875" customWidth="1"/>
    <col min="7170" max="7170" width="22.140625" customWidth="1"/>
    <col min="7171" max="7424" width="11.42578125" hidden="1"/>
    <col min="7425" max="7425" width="62.85546875" customWidth="1"/>
    <col min="7426" max="7426" width="22.140625" customWidth="1"/>
    <col min="7427" max="7680" width="11.42578125" hidden="1"/>
    <col min="7681" max="7681" width="62.85546875" customWidth="1"/>
    <col min="7682" max="7682" width="22.140625" customWidth="1"/>
    <col min="7683" max="7936" width="11.42578125" hidden="1"/>
    <col min="7937" max="7937" width="62.85546875" customWidth="1"/>
    <col min="7938" max="7938" width="22.140625" customWidth="1"/>
    <col min="7939" max="8192" width="11.42578125" hidden="1"/>
    <col min="8193" max="8193" width="62.85546875" customWidth="1"/>
    <col min="8194" max="8194" width="22.140625" customWidth="1"/>
    <col min="8195" max="8448" width="11.42578125" hidden="1"/>
    <col min="8449" max="8449" width="62.85546875" customWidth="1"/>
    <col min="8450" max="8450" width="22.140625" customWidth="1"/>
    <col min="8451" max="8704" width="11.42578125" hidden="1"/>
    <col min="8705" max="8705" width="62.85546875" customWidth="1"/>
    <col min="8706" max="8706" width="22.140625" customWidth="1"/>
    <col min="8707" max="8960" width="11.42578125" hidden="1"/>
    <col min="8961" max="8961" width="62.85546875" customWidth="1"/>
    <col min="8962" max="8962" width="22.140625" customWidth="1"/>
    <col min="8963" max="9216" width="11.42578125" hidden="1"/>
    <col min="9217" max="9217" width="62.85546875" customWidth="1"/>
    <col min="9218" max="9218" width="22.140625" customWidth="1"/>
    <col min="9219" max="9472" width="11.42578125" hidden="1"/>
    <col min="9473" max="9473" width="62.85546875" customWidth="1"/>
    <col min="9474" max="9474" width="22.140625" customWidth="1"/>
    <col min="9475" max="9728" width="11.42578125" hidden="1"/>
    <col min="9729" max="9729" width="62.85546875" customWidth="1"/>
    <col min="9730" max="9730" width="22.140625" customWidth="1"/>
    <col min="9731" max="9984" width="11.42578125" hidden="1"/>
    <col min="9985" max="9985" width="62.85546875" customWidth="1"/>
    <col min="9986" max="9986" width="22.140625" customWidth="1"/>
    <col min="9987" max="10240" width="11.42578125" hidden="1"/>
    <col min="10241" max="10241" width="62.85546875" customWidth="1"/>
    <col min="10242" max="10242" width="22.140625" customWidth="1"/>
    <col min="10243" max="10496" width="11.42578125" hidden="1"/>
    <col min="10497" max="10497" width="62.85546875" customWidth="1"/>
    <col min="10498" max="10498" width="22.140625" customWidth="1"/>
    <col min="10499" max="10752" width="11.42578125" hidden="1"/>
    <col min="10753" max="10753" width="62.85546875" customWidth="1"/>
    <col min="10754" max="10754" width="22.140625" customWidth="1"/>
    <col min="10755" max="11008" width="11.42578125" hidden="1"/>
    <col min="11009" max="11009" width="62.85546875" customWidth="1"/>
    <col min="11010" max="11010" width="22.140625" customWidth="1"/>
    <col min="11011" max="11264" width="11.42578125" hidden="1"/>
    <col min="11265" max="11265" width="62.85546875" customWidth="1"/>
    <col min="11266" max="11266" width="22.140625" customWidth="1"/>
    <col min="11267" max="11520" width="11.42578125" hidden="1"/>
    <col min="11521" max="11521" width="62.85546875" customWidth="1"/>
    <col min="11522" max="11522" width="22.140625" customWidth="1"/>
    <col min="11523" max="11776" width="11.42578125" hidden="1"/>
    <col min="11777" max="11777" width="62.85546875" customWidth="1"/>
    <col min="11778" max="11778" width="22.140625" customWidth="1"/>
    <col min="11779" max="12032" width="11.42578125" hidden="1"/>
    <col min="12033" max="12033" width="62.85546875" customWidth="1"/>
    <col min="12034" max="12034" width="22.140625" customWidth="1"/>
    <col min="12035" max="12288" width="11.42578125" hidden="1"/>
    <col min="12289" max="12289" width="62.85546875" customWidth="1"/>
    <col min="12290" max="12290" width="22.140625" customWidth="1"/>
    <col min="12291" max="12544" width="11.42578125" hidden="1"/>
    <col min="12545" max="12545" width="62.85546875" customWidth="1"/>
    <col min="12546" max="12546" width="22.140625" customWidth="1"/>
    <col min="12547" max="12800" width="11.42578125" hidden="1"/>
    <col min="12801" max="12801" width="62.85546875" customWidth="1"/>
    <col min="12802" max="12802" width="22.140625" customWidth="1"/>
    <col min="12803" max="13056" width="11.42578125" hidden="1"/>
    <col min="13057" max="13057" width="62.85546875" customWidth="1"/>
    <col min="13058" max="13058" width="22.140625" customWidth="1"/>
    <col min="13059" max="13312" width="11.42578125" hidden="1"/>
    <col min="13313" max="13313" width="62.85546875" customWidth="1"/>
    <col min="13314" max="13314" width="22.140625" customWidth="1"/>
    <col min="13315" max="13568" width="11.42578125" hidden="1"/>
    <col min="13569" max="13569" width="62.85546875" customWidth="1"/>
    <col min="13570" max="13570" width="22.140625" customWidth="1"/>
    <col min="13571" max="13824" width="11.42578125" hidden="1"/>
    <col min="13825" max="13825" width="62.85546875" customWidth="1"/>
    <col min="13826" max="13826" width="22.140625" customWidth="1"/>
    <col min="13827" max="14080" width="11.42578125" hidden="1"/>
    <col min="14081" max="14081" width="62.85546875" customWidth="1"/>
    <col min="14082" max="14082" width="22.140625" customWidth="1"/>
    <col min="14083" max="14336" width="11.42578125" hidden="1"/>
    <col min="14337" max="14337" width="62.85546875" customWidth="1"/>
    <col min="14338" max="14338" width="22.140625" customWidth="1"/>
    <col min="14339" max="14592" width="11.42578125" hidden="1"/>
    <col min="14593" max="14593" width="62.85546875" customWidth="1"/>
    <col min="14594" max="14594" width="22.140625" customWidth="1"/>
    <col min="14595" max="14848" width="11.42578125" hidden="1"/>
    <col min="14849" max="14849" width="62.85546875" customWidth="1"/>
    <col min="14850" max="14850" width="22.140625" customWidth="1"/>
    <col min="14851" max="15104" width="11.42578125" hidden="1"/>
    <col min="15105" max="15105" width="62.85546875" customWidth="1"/>
    <col min="15106" max="15106" width="22.140625" customWidth="1"/>
    <col min="15107" max="15360" width="11.42578125" hidden="1"/>
    <col min="15361" max="15361" width="62.85546875" customWidth="1"/>
    <col min="15362" max="15362" width="22.140625" customWidth="1"/>
    <col min="15363" max="15616" width="11.42578125" hidden="1"/>
    <col min="15617" max="15617" width="62.85546875" customWidth="1"/>
    <col min="15618" max="15618" width="22.140625" customWidth="1"/>
    <col min="15619" max="15872" width="11.42578125" hidden="1"/>
    <col min="15873" max="15873" width="62.85546875" customWidth="1"/>
    <col min="15874" max="15874" width="22.140625" customWidth="1"/>
    <col min="15875" max="16128" width="11.42578125" hidden="1"/>
    <col min="16129" max="16129" width="62.85546875" customWidth="1"/>
    <col min="16130" max="16130" width="22.140625" customWidth="1"/>
    <col min="16131" max="16384" width="11.42578125" hidden="1"/>
  </cols>
  <sheetData>
    <row r="1" spans="1:259" ht="21" customHeight="1" x14ac:dyDescent="0.25">
      <c r="A1" s="686" t="s">
        <v>1056</v>
      </c>
      <c r="B1" s="688"/>
    </row>
    <row r="2" spans="1:259" x14ac:dyDescent="0.25">
      <c r="A2" s="670" t="s">
        <v>1167</v>
      </c>
      <c r="B2" s="678"/>
    </row>
    <row r="3" spans="1:259" ht="6" customHeight="1" x14ac:dyDescent="0.25">
      <c r="A3" s="318"/>
      <c r="B3" s="319"/>
    </row>
    <row r="4" spans="1:259" x14ac:dyDescent="0.25">
      <c r="A4" s="786" t="s">
        <v>1057</v>
      </c>
      <c r="B4" s="787" t="s">
        <v>1058</v>
      </c>
    </row>
    <row r="5" spans="1:259" ht="15.75" thickBot="1" x14ac:dyDescent="0.3">
      <c r="A5" s="786"/>
      <c r="B5" s="787"/>
    </row>
    <row r="6" spans="1:259" x14ac:dyDescent="0.25">
      <c r="A6" s="320" t="s">
        <v>69</v>
      </c>
      <c r="B6" s="427">
        <v>94</v>
      </c>
      <c r="IW6" s="321"/>
      <c r="IX6" s="321"/>
      <c r="IY6" s="322">
        <v>92</v>
      </c>
    </row>
    <row r="7" spans="1:259" x14ac:dyDescent="0.25">
      <c r="A7" s="323" t="s">
        <v>87</v>
      </c>
      <c r="B7" s="428">
        <v>1322</v>
      </c>
      <c r="IW7" s="321"/>
      <c r="IX7" s="321"/>
      <c r="IY7" s="322">
        <v>1285</v>
      </c>
    </row>
    <row r="8" spans="1:259" x14ac:dyDescent="0.25">
      <c r="A8" s="323" t="s">
        <v>99</v>
      </c>
      <c r="B8" s="428">
        <v>118</v>
      </c>
      <c r="IW8" s="321"/>
      <c r="IX8" s="321"/>
      <c r="IY8" s="322">
        <v>120</v>
      </c>
    </row>
    <row r="9" spans="1:259" x14ac:dyDescent="0.25">
      <c r="A9" s="323" t="s">
        <v>80</v>
      </c>
      <c r="B9" s="428">
        <v>21</v>
      </c>
      <c r="IW9" s="321"/>
      <c r="IX9" s="321"/>
      <c r="IY9" s="322">
        <v>21</v>
      </c>
    </row>
    <row r="10" spans="1:259" x14ac:dyDescent="0.25">
      <c r="A10" s="323" t="s">
        <v>104</v>
      </c>
      <c r="B10" s="428">
        <v>39</v>
      </c>
      <c r="IW10" s="321"/>
      <c r="IX10" s="321"/>
      <c r="IY10" s="322">
        <v>32</v>
      </c>
    </row>
    <row r="11" spans="1:259" x14ac:dyDescent="0.25">
      <c r="A11" s="323" t="s">
        <v>1059</v>
      </c>
      <c r="B11" s="428">
        <v>12</v>
      </c>
      <c r="IW11" s="321"/>
      <c r="IX11" s="321"/>
      <c r="IY11" s="322">
        <v>14</v>
      </c>
    </row>
    <row r="12" spans="1:259" x14ac:dyDescent="0.25">
      <c r="A12" s="323" t="s">
        <v>1060</v>
      </c>
      <c r="B12" s="428">
        <v>57</v>
      </c>
      <c r="IW12" s="321"/>
      <c r="IX12" s="321"/>
      <c r="IY12" s="322">
        <v>47</v>
      </c>
    </row>
    <row r="13" spans="1:259" x14ac:dyDescent="0.25">
      <c r="A13" s="323" t="s">
        <v>1061</v>
      </c>
      <c r="B13" s="428">
        <v>24</v>
      </c>
      <c r="IW13" s="321"/>
      <c r="IX13" s="321"/>
      <c r="IY13" s="322">
        <v>23</v>
      </c>
    </row>
    <row r="14" spans="1:259" x14ac:dyDescent="0.25">
      <c r="A14" s="323" t="s">
        <v>66</v>
      </c>
      <c r="B14" s="428">
        <v>101</v>
      </c>
      <c r="IW14" s="321"/>
      <c r="IX14" s="321"/>
      <c r="IY14" s="322">
        <v>100</v>
      </c>
    </row>
    <row r="15" spans="1:259" x14ac:dyDescent="0.25">
      <c r="A15" s="323" t="s">
        <v>531</v>
      </c>
      <c r="B15" s="428">
        <v>19</v>
      </c>
      <c r="IW15" s="321"/>
      <c r="IX15" s="321"/>
      <c r="IY15" s="322">
        <v>17</v>
      </c>
    </row>
    <row r="16" spans="1:259" x14ac:dyDescent="0.25">
      <c r="A16" s="323" t="s">
        <v>62</v>
      </c>
      <c r="B16" s="428">
        <v>25</v>
      </c>
      <c r="IW16" s="321"/>
      <c r="IX16" s="321"/>
      <c r="IY16" s="322">
        <v>24</v>
      </c>
    </row>
    <row r="17" spans="1:259" ht="15.75" thickBot="1" x14ac:dyDescent="0.3">
      <c r="A17" s="324" t="s">
        <v>370</v>
      </c>
      <c r="B17" s="429">
        <v>40</v>
      </c>
      <c r="IW17" s="321"/>
      <c r="IX17" s="321"/>
      <c r="IY17" s="322">
        <v>41</v>
      </c>
    </row>
    <row r="18" spans="1:259" ht="0" hidden="1" customHeight="1" x14ac:dyDescent="0.25">
      <c r="A18" s="325"/>
      <c r="B18" s="326"/>
    </row>
    <row r="19" spans="1:259" ht="0" hidden="1" customHeight="1" x14ac:dyDescent="0.25">
      <c r="A19" s="325"/>
      <c r="B19" s="326"/>
    </row>
    <row r="20" spans="1:259" ht="0" hidden="1" customHeight="1" x14ac:dyDescent="0.25">
      <c r="A20" s="325"/>
      <c r="B20" s="326"/>
    </row>
    <row r="21" spans="1:259" ht="0" hidden="1" customHeight="1" x14ac:dyDescent="0.25">
      <c r="A21" s="325"/>
      <c r="B21" s="326"/>
    </row>
    <row r="22" spans="1:259" ht="0" hidden="1" customHeight="1" x14ac:dyDescent="0.25">
      <c r="A22" s="325"/>
      <c r="B22" s="326"/>
    </row>
    <row r="23" spans="1:259" ht="0" hidden="1" customHeight="1" x14ac:dyDescent="0.25">
      <c r="A23" s="325"/>
      <c r="B23" s="326"/>
    </row>
    <row r="24" spans="1:259" ht="0" hidden="1" customHeight="1" x14ac:dyDescent="0.25">
      <c r="A24" s="325"/>
      <c r="B24" s="326"/>
    </row>
    <row r="25" spans="1:259" ht="0" hidden="1" customHeight="1" x14ac:dyDescent="0.25">
      <c r="A25" s="325"/>
      <c r="B25" s="326"/>
    </row>
    <row r="26" spans="1:259" ht="0" hidden="1" customHeight="1" x14ac:dyDescent="0.25">
      <c r="A26" s="325"/>
      <c r="B26" s="326"/>
    </row>
    <row r="27" spans="1:259" ht="0" hidden="1" customHeight="1" x14ac:dyDescent="0.25">
      <c r="A27" s="325"/>
      <c r="B27" s="326"/>
    </row>
    <row r="28" spans="1:259" ht="0" hidden="1" customHeight="1" x14ac:dyDescent="0.25">
      <c r="A28" s="325"/>
      <c r="B28" s="326"/>
    </row>
    <row r="29" spans="1:259" ht="0" hidden="1" customHeight="1" x14ac:dyDescent="0.25">
      <c r="A29" s="325"/>
      <c r="B29" s="326"/>
    </row>
    <row r="30" spans="1:259" ht="0" hidden="1" customHeight="1" x14ac:dyDescent="0.25">
      <c r="A30" s="325"/>
      <c r="B30" s="326"/>
    </row>
    <row r="31" spans="1:259" ht="0" hidden="1" customHeight="1" x14ac:dyDescent="0.25">
      <c r="A31" s="325"/>
      <c r="B31" s="326"/>
    </row>
    <row r="32" spans="1:259" ht="0" hidden="1" customHeight="1" x14ac:dyDescent="0.25">
      <c r="A32" s="325"/>
      <c r="B32" s="326"/>
    </row>
    <row r="33" spans="1:2" ht="0" hidden="1" customHeight="1" x14ac:dyDescent="0.25">
      <c r="A33" s="325"/>
      <c r="B33" s="326"/>
    </row>
    <row r="34" spans="1:2" ht="0" hidden="1" customHeight="1" x14ac:dyDescent="0.25">
      <c r="A34" s="325"/>
      <c r="B34" s="326"/>
    </row>
    <row r="35" spans="1:2" ht="0" hidden="1" customHeight="1" x14ac:dyDescent="0.25">
      <c r="A35" s="325"/>
      <c r="B35" s="326"/>
    </row>
    <row r="36" spans="1:2" ht="0" hidden="1" customHeight="1" x14ac:dyDescent="0.25">
      <c r="A36" s="325"/>
      <c r="B36" s="326"/>
    </row>
    <row r="37" spans="1:2" ht="0" hidden="1" customHeight="1" x14ac:dyDescent="0.25">
      <c r="A37" s="325"/>
      <c r="B37" s="326"/>
    </row>
    <row r="38" spans="1:2" ht="0" hidden="1" customHeight="1" x14ac:dyDescent="0.25">
      <c r="A38" s="325"/>
      <c r="B38" s="326"/>
    </row>
    <row r="39" spans="1:2" ht="0" hidden="1" customHeight="1" x14ac:dyDescent="0.25">
      <c r="A39" s="325"/>
      <c r="B39" s="326"/>
    </row>
    <row r="40" spans="1:2" ht="0" hidden="1" customHeight="1" x14ac:dyDescent="0.25">
      <c r="A40" s="325"/>
      <c r="B40" s="326"/>
    </row>
    <row r="41" spans="1:2" ht="0" hidden="1" customHeight="1" x14ac:dyDescent="0.25">
      <c r="A41" s="325"/>
      <c r="B41" s="326"/>
    </row>
    <row r="42" spans="1:2" ht="0" hidden="1" customHeight="1" x14ac:dyDescent="0.25">
      <c r="A42" s="325"/>
      <c r="B42" s="326"/>
    </row>
    <row r="43" spans="1:2" ht="0" hidden="1" customHeight="1" x14ac:dyDescent="0.25">
      <c r="A43" s="325"/>
      <c r="B43" s="326"/>
    </row>
    <row r="44" spans="1:2" ht="0" hidden="1" customHeight="1" x14ac:dyDescent="0.25">
      <c r="A44" s="325"/>
      <c r="B44" s="326"/>
    </row>
    <row r="45" spans="1:2" ht="0" hidden="1" customHeight="1" x14ac:dyDescent="0.25">
      <c r="A45" s="325"/>
      <c r="B45" s="326"/>
    </row>
    <row r="46" spans="1:2" ht="0" hidden="1" customHeight="1" x14ac:dyDescent="0.25">
      <c r="A46" s="325"/>
      <c r="B46" s="326"/>
    </row>
    <row r="47" spans="1:2" ht="0" hidden="1" customHeight="1" x14ac:dyDescent="0.25">
      <c r="A47" s="325"/>
      <c r="B47" s="326"/>
    </row>
    <row r="48" spans="1:2" ht="0" hidden="1" customHeight="1" x14ac:dyDescent="0.25">
      <c r="A48" s="325"/>
      <c r="B48" s="326"/>
    </row>
    <row r="49" spans="1:2" ht="0" hidden="1" customHeight="1" x14ac:dyDescent="0.25">
      <c r="A49" s="325"/>
      <c r="B49" s="326"/>
    </row>
    <row r="50" spans="1:2" ht="0" hidden="1" customHeight="1" x14ac:dyDescent="0.25">
      <c r="A50" s="325"/>
      <c r="B50" s="326"/>
    </row>
    <row r="51" spans="1:2" ht="0" hidden="1" customHeight="1" x14ac:dyDescent="0.25">
      <c r="A51" s="325"/>
      <c r="B51" s="326"/>
    </row>
    <row r="52" spans="1:2" ht="0" hidden="1" customHeight="1" x14ac:dyDescent="0.25">
      <c r="A52" s="325"/>
      <c r="B52" s="326"/>
    </row>
    <row r="53" spans="1:2" ht="0" hidden="1" customHeight="1" x14ac:dyDescent="0.25">
      <c r="A53" s="325"/>
      <c r="B53" s="326"/>
    </row>
    <row r="54" spans="1:2" ht="0" hidden="1" customHeight="1" x14ac:dyDescent="0.25">
      <c r="A54" s="325"/>
      <c r="B54" s="326"/>
    </row>
    <row r="55" spans="1:2" ht="0" hidden="1" customHeight="1" x14ac:dyDescent="0.25">
      <c r="A55" s="325"/>
      <c r="B55" s="326"/>
    </row>
    <row r="56" spans="1:2" ht="0" hidden="1" customHeight="1" x14ac:dyDescent="0.25">
      <c r="A56" s="325"/>
      <c r="B56" s="326"/>
    </row>
    <row r="57" spans="1:2" ht="0" hidden="1" customHeight="1" x14ac:dyDescent="0.25">
      <c r="A57" s="325"/>
      <c r="B57" s="326"/>
    </row>
    <row r="58" spans="1:2" ht="0" hidden="1" customHeight="1" x14ac:dyDescent="0.25">
      <c r="A58" s="325"/>
      <c r="B58" s="326"/>
    </row>
    <row r="59" spans="1:2" ht="0" hidden="1" customHeight="1" x14ac:dyDescent="0.25">
      <c r="A59" s="325"/>
      <c r="B59" s="326"/>
    </row>
    <row r="60" spans="1:2" ht="0" hidden="1" customHeight="1" x14ac:dyDescent="0.25">
      <c r="A60" s="71"/>
      <c r="B60" s="326"/>
    </row>
    <row r="61" spans="1:2" ht="0" hidden="1" customHeight="1" x14ac:dyDescent="0.25">
      <c r="A61" s="71"/>
      <c r="B61" s="326"/>
    </row>
    <row r="62" spans="1:2" ht="0" hidden="1" customHeight="1" x14ac:dyDescent="0.25">
      <c r="A62" s="71"/>
      <c r="B62" s="326"/>
    </row>
    <row r="63" spans="1:2" ht="0" hidden="1" customHeight="1" x14ac:dyDescent="0.25">
      <c r="A63" s="71"/>
      <c r="B63" s="326"/>
    </row>
    <row r="64" spans="1:2" ht="0" hidden="1" customHeight="1" x14ac:dyDescent="0.25">
      <c r="A64" s="71"/>
      <c r="B64" s="326"/>
    </row>
    <row r="65" spans="1:2" ht="0" hidden="1" customHeight="1" x14ac:dyDescent="0.25">
      <c r="A65" s="71"/>
      <c r="B65" s="326"/>
    </row>
    <row r="66" spans="1:2" ht="0" hidden="1" customHeight="1" x14ac:dyDescent="0.25">
      <c r="A66" s="71"/>
      <c r="B66" s="326"/>
    </row>
    <row r="67" spans="1:2" ht="0" hidden="1" customHeight="1" x14ac:dyDescent="0.25">
      <c r="A67" s="71"/>
      <c r="B67" s="326"/>
    </row>
    <row r="68" spans="1:2" ht="0" hidden="1" customHeight="1" x14ac:dyDescent="0.25">
      <c r="A68" s="71"/>
      <c r="B68" s="326"/>
    </row>
    <row r="69" spans="1:2" ht="0" hidden="1" customHeight="1" x14ac:dyDescent="0.25">
      <c r="A69" s="71"/>
      <c r="B69" s="326"/>
    </row>
    <row r="70" spans="1:2" ht="0" hidden="1" customHeight="1" x14ac:dyDescent="0.25">
      <c r="A70" s="71"/>
      <c r="B70" s="326"/>
    </row>
    <row r="71" spans="1:2" ht="0" hidden="1" customHeight="1" x14ac:dyDescent="0.25">
      <c r="A71" s="71"/>
      <c r="B71" s="326"/>
    </row>
    <row r="72" spans="1:2" ht="0" hidden="1" customHeight="1" x14ac:dyDescent="0.25">
      <c r="A72" s="71"/>
      <c r="B72" s="326"/>
    </row>
    <row r="73" spans="1:2" ht="0" hidden="1" customHeight="1" x14ac:dyDescent="0.25">
      <c r="A73" s="71"/>
      <c r="B73" s="326"/>
    </row>
    <row r="74" spans="1:2" ht="0" hidden="1" customHeight="1" x14ac:dyDescent="0.25">
      <c r="A74" s="71"/>
      <c r="B74" s="326"/>
    </row>
    <row r="75" spans="1:2" ht="0" hidden="1" customHeight="1" x14ac:dyDescent="0.25">
      <c r="A75" s="71"/>
      <c r="B75" s="326"/>
    </row>
    <row r="76" spans="1:2" ht="0" hidden="1" customHeight="1" x14ac:dyDescent="0.25">
      <c r="A76" s="327"/>
      <c r="B76" s="328"/>
    </row>
    <row r="77" spans="1:2" ht="0" hidden="1" customHeight="1" x14ac:dyDescent="0.25">
      <c r="A77" s="327"/>
      <c r="B77" s="328"/>
    </row>
    <row r="78" spans="1:2" ht="0" hidden="1" customHeight="1" x14ac:dyDescent="0.25">
      <c r="A78" s="327"/>
      <c r="B78" s="328"/>
    </row>
    <row r="79" spans="1:2" ht="0" hidden="1" customHeight="1" x14ac:dyDescent="0.25">
      <c r="A79" s="327"/>
      <c r="B79" s="328"/>
    </row>
    <row r="80" spans="1:2" ht="0" hidden="1" customHeight="1" x14ac:dyDescent="0.25">
      <c r="A80" s="327"/>
      <c r="B80" s="328"/>
    </row>
    <row r="81" spans="1:2" ht="0" hidden="1" customHeight="1" x14ac:dyDescent="0.25">
      <c r="A81" s="327"/>
      <c r="B81" s="328"/>
    </row>
    <row r="82" spans="1:2" ht="0" hidden="1" customHeight="1" x14ac:dyDescent="0.25">
      <c r="A82" s="327"/>
      <c r="B82" s="328"/>
    </row>
    <row r="83" spans="1:2" ht="0" hidden="1" customHeight="1" x14ac:dyDescent="0.25">
      <c r="A83" s="327"/>
      <c r="B83" s="328"/>
    </row>
    <row r="84" spans="1:2" ht="0" hidden="1" customHeight="1" x14ac:dyDescent="0.25">
      <c r="A84" s="327"/>
      <c r="B84" s="328"/>
    </row>
    <row r="85" spans="1:2" ht="0" hidden="1" customHeight="1" x14ac:dyDescent="0.25">
      <c r="A85" s="327"/>
      <c r="B85" s="328"/>
    </row>
    <row r="86" spans="1:2" ht="0" hidden="1" customHeight="1" x14ac:dyDescent="0.25">
      <c r="A86" s="327"/>
      <c r="B86" s="328"/>
    </row>
    <row r="87" spans="1:2" ht="0" hidden="1" customHeight="1" x14ac:dyDescent="0.25">
      <c r="A87" s="327"/>
      <c r="B87" s="328"/>
    </row>
    <row r="88" spans="1:2" ht="0" hidden="1" customHeight="1" x14ac:dyDescent="0.25">
      <c r="A88" s="327"/>
      <c r="B88" s="328"/>
    </row>
    <row r="89" spans="1:2" ht="0" hidden="1" customHeight="1" x14ac:dyDescent="0.25">
      <c r="A89" s="327"/>
      <c r="B89" s="328"/>
    </row>
    <row r="90" spans="1:2" ht="0" hidden="1" customHeight="1" x14ac:dyDescent="0.25">
      <c r="A90" s="327"/>
      <c r="B90" s="328"/>
    </row>
    <row r="91" spans="1:2" ht="0" hidden="1" customHeight="1" x14ac:dyDescent="0.25">
      <c r="A91" s="327"/>
      <c r="B91" s="328"/>
    </row>
    <row r="92" spans="1:2" ht="0" hidden="1" customHeight="1" x14ac:dyDescent="0.25">
      <c r="A92" s="327"/>
      <c r="B92" s="328"/>
    </row>
    <row r="93" spans="1:2" ht="0" hidden="1" customHeight="1" x14ac:dyDescent="0.25">
      <c r="A93" s="327"/>
      <c r="B93" s="328"/>
    </row>
    <row r="94" spans="1:2" ht="0" hidden="1" customHeight="1" x14ac:dyDescent="0.25">
      <c r="A94" s="327"/>
      <c r="B94" s="328"/>
    </row>
    <row r="95" spans="1:2" ht="0" hidden="1" customHeight="1" x14ac:dyDescent="0.25">
      <c r="A95" s="327"/>
      <c r="B95" s="328"/>
    </row>
    <row r="96" spans="1:2" ht="0" hidden="1" customHeight="1" x14ac:dyDescent="0.25">
      <c r="A96" s="327"/>
      <c r="B96" s="328"/>
    </row>
    <row r="97" spans="1:2" ht="0" hidden="1" customHeight="1" x14ac:dyDescent="0.25">
      <c r="A97" s="327"/>
      <c r="B97" s="328"/>
    </row>
    <row r="98" spans="1:2" ht="0" hidden="1" customHeight="1" x14ac:dyDescent="0.25">
      <c r="A98" s="327"/>
      <c r="B98" s="328"/>
    </row>
    <row r="99" spans="1:2" ht="0" hidden="1" customHeight="1" x14ac:dyDescent="0.25">
      <c r="A99" s="327"/>
      <c r="B99" s="328"/>
    </row>
    <row r="100" spans="1:2" ht="3.75" customHeight="1" x14ac:dyDescent="0.25">
      <c r="A100" s="329"/>
      <c r="B100" s="330"/>
    </row>
    <row r="101" spans="1:2" ht="15.75" thickBot="1" x14ac:dyDescent="0.3">
      <c r="A101" s="177" t="s">
        <v>988</v>
      </c>
      <c r="B101" s="374">
        <f>SUM(B6:B17)</f>
        <v>1872</v>
      </c>
    </row>
    <row r="102" spans="1:2" ht="5.25" customHeight="1" x14ac:dyDescent="0.25">
      <c r="A102" s="262"/>
      <c r="B102" s="262"/>
    </row>
    <row r="103" spans="1:2" x14ac:dyDescent="0.25">
      <c r="A103" s="140"/>
    </row>
    <row r="108" spans="1:2" x14ac:dyDescent="0.25"/>
    <row r="109" spans="1:2" x14ac:dyDescent="0.25"/>
    <row r="110" spans="1:2" x14ac:dyDescent="0.25">
      <c r="A110" s="450"/>
      <c r="B110" s="451"/>
    </row>
    <row r="111" spans="1:2" x14ac:dyDescent="0.25">
      <c r="A111" s="450"/>
      <c r="B111" s="451"/>
    </row>
    <row r="112" spans="1:2" x14ac:dyDescent="0.25">
      <c r="A112" s="450"/>
      <c r="B112" s="451"/>
    </row>
    <row r="113" spans="1:2" x14ac:dyDescent="0.25">
      <c r="A113" s="450"/>
      <c r="B113" s="451"/>
    </row>
    <row r="114" spans="1:2" x14ac:dyDescent="0.25">
      <c r="A114" s="450"/>
      <c r="B114" s="451"/>
    </row>
    <row r="115" spans="1:2" x14ac:dyDescent="0.25">
      <c r="A115" s="450"/>
      <c r="B115" s="451"/>
    </row>
    <row r="116" spans="1:2" x14ac:dyDescent="0.25">
      <c r="A116" s="450"/>
      <c r="B116" s="451"/>
    </row>
    <row r="117" spans="1:2" x14ac:dyDescent="0.25">
      <c r="A117" s="450"/>
      <c r="B117" s="451"/>
    </row>
    <row r="118" spans="1:2" x14ac:dyDescent="0.25">
      <c r="A118" s="450"/>
      <c r="B118" s="451"/>
    </row>
    <row r="119" spans="1:2" x14ac:dyDescent="0.25">
      <c r="A119" s="450"/>
      <c r="B119" s="451"/>
    </row>
    <row r="120" spans="1:2" x14ac:dyDescent="0.25">
      <c r="A120" s="450"/>
      <c r="B120" s="451"/>
    </row>
    <row r="121" spans="1:2" x14ac:dyDescent="0.25">
      <c r="A121" s="450"/>
      <c r="B121" s="451"/>
    </row>
    <row r="122" spans="1:2" x14ac:dyDescent="0.25">
      <c r="A122" s="450"/>
      <c r="B122" s="451"/>
    </row>
    <row r="123" spans="1:2" x14ac:dyDescent="0.25">
      <c r="A123" s="450"/>
      <c r="B123" s="451"/>
    </row>
    <row r="124" spans="1:2" x14ac:dyDescent="0.25">
      <c r="A124" s="450"/>
      <c r="B124" s="451"/>
    </row>
    <row r="125" spans="1:2" x14ac:dyDescent="0.25">
      <c r="A125" s="321"/>
      <c r="B125" s="202"/>
    </row>
    <row r="126" spans="1:2" x14ac:dyDescent="0.25">
      <c r="A126" s="321"/>
      <c r="B126" s="202"/>
    </row>
    <row r="127" spans="1:2" x14ac:dyDescent="0.25">
      <c r="A127" s="321"/>
      <c r="B127" s="202"/>
    </row>
    <row r="128" spans="1:2" x14ac:dyDescent="0.25">
      <c r="A128" s="321"/>
      <c r="B128" s="202"/>
    </row>
    <row r="129" spans="1:2" x14ac:dyDescent="0.25">
      <c r="A129" s="321"/>
      <c r="B129" s="202"/>
    </row>
    <row r="130" spans="1:2" x14ac:dyDescent="0.25">
      <c r="A130" s="321"/>
      <c r="B130" s="202"/>
    </row>
    <row r="131" spans="1:2" x14ac:dyDescent="0.25">
      <c r="A131" s="321"/>
      <c r="B131" s="202"/>
    </row>
    <row r="132" spans="1:2" x14ac:dyDescent="0.25">
      <c r="A132" s="321"/>
      <c r="B132" s="202"/>
    </row>
    <row r="133" spans="1:2" x14ac:dyDescent="0.25">
      <c r="A133" s="321"/>
      <c r="B133" s="202"/>
    </row>
    <row r="134" spans="1:2" x14ac:dyDescent="0.25">
      <c r="A134" s="321"/>
      <c r="B134" s="202"/>
    </row>
    <row r="135" spans="1:2" x14ac:dyDescent="0.25">
      <c r="A135" s="321"/>
      <c r="B135" s="202"/>
    </row>
    <row r="136" spans="1:2" x14ac:dyDescent="0.25">
      <c r="A136" s="321"/>
      <c r="B136" s="202"/>
    </row>
    <row r="137" spans="1:2" x14ac:dyDescent="0.25">
      <c r="A137" s="321"/>
      <c r="B137" s="202"/>
    </row>
    <row r="138" spans="1:2" x14ac:dyDescent="0.25">
      <c r="A138" s="321"/>
      <c r="B138" s="202"/>
    </row>
    <row r="139" spans="1:2" x14ac:dyDescent="0.25">
      <c r="A139" s="321"/>
      <c r="B139" s="202"/>
    </row>
    <row r="140" spans="1:2" x14ac:dyDescent="0.25">
      <c r="A140" s="321"/>
      <c r="B140" s="202"/>
    </row>
    <row r="141" spans="1:2" x14ac:dyDescent="0.25">
      <c r="A141" s="321"/>
      <c r="B141" s="202"/>
    </row>
    <row r="142" spans="1:2" x14ac:dyDescent="0.25">
      <c r="A142" s="321"/>
      <c r="B142" s="202"/>
    </row>
    <row r="143" spans="1:2" x14ac:dyDescent="0.25">
      <c r="A143" s="321"/>
      <c r="B143" s="202"/>
    </row>
    <row r="144" spans="1:2" x14ac:dyDescent="0.25">
      <c r="A144" s="321"/>
      <c r="B144" s="202"/>
    </row>
    <row r="145" spans="1:2" x14ac:dyDescent="0.25">
      <c r="A145" s="321"/>
      <c r="B145" s="202"/>
    </row>
    <row r="146" spans="1:2" x14ac:dyDescent="0.25">
      <c r="A146" s="321"/>
      <c r="B146" s="202"/>
    </row>
    <row r="147" spans="1:2" x14ac:dyDescent="0.25">
      <c r="A147" s="321"/>
      <c r="B147" s="202"/>
    </row>
    <row r="148" spans="1:2" hidden="1" x14ac:dyDescent="0.25">
      <c r="A148" s="321"/>
      <c r="B148" s="202"/>
    </row>
    <row r="149" spans="1:2" hidden="1" x14ac:dyDescent="0.25">
      <c r="A149" s="321"/>
      <c r="B149" s="202"/>
    </row>
    <row r="150" spans="1:2" hidden="1" x14ac:dyDescent="0.25">
      <c r="A150" s="321"/>
      <c r="B150" s="202"/>
    </row>
    <row r="151" spans="1:2" hidden="1" x14ac:dyDescent="0.25">
      <c r="A151" s="321"/>
      <c r="B151" s="202"/>
    </row>
    <row r="152" spans="1:2" hidden="1" x14ac:dyDescent="0.25">
      <c r="A152" s="321"/>
      <c r="B152" s="202"/>
    </row>
    <row r="153" spans="1:2" hidden="1" x14ac:dyDescent="0.25">
      <c r="A153" s="321"/>
      <c r="B153" s="202"/>
    </row>
    <row r="154" spans="1:2" hidden="1" x14ac:dyDescent="0.25">
      <c r="A154" s="321"/>
      <c r="B154" s="202"/>
    </row>
    <row r="155" spans="1:2" hidden="1" x14ac:dyDescent="0.25">
      <c r="A155" s="321"/>
      <c r="B155" s="202"/>
    </row>
    <row r="156" spans="1:2" hidden="1" x14ac:dyDescent="0.25">
      <c r="A156" s="321"/>
      <c r="B156" s="202"/>
    </row>
    <row r="157" spans="1:2" hidden="1" x14ac:dyDescent="0.25">
      <c r="A157" s="321"/>
      <c r="B157" s="202"/>
    </row>
    <row r="158" spans="1:2" hidden="1" x14ac:dyDescent="0.25">
      <c r="A158" s="321"/>
      <c r="B158" s="202"/>
    </row>
    <row r="159" spans="1:2" hidden="1" x14ac:dyDescent="0.25">
      <c r="A159" s="321"/>
      <c r="B159" s="202"/>
    </row>
    <row r="160" spans="1:2" hidden="1" x14ac:dyDescent="0.25">
      <c r="A160" s="321"/>
      <c r="B160" s="202"/>
    </row>
    <row r="161" spans="1:2" hidden="1" x14ac:dyDescent="0.25">
      <c r="A161" s="321"/>
      <c r="B161" s="202"/>
    </row>
    <row r="162" spans="1:2" hidden="1" x14ac:dyDescent="0.25">
      <c r="A162" s="321"/>
      <c r="B162" s="202"/>
    </row>
    <row r="163" spans="1:2" hidden="1" x14ac:dyDescent="0.25">
      <c r="A163" s="321"/>
      <c r="B163" s="202"/>
    </row>
    <row r="164" spans="1:2" hidden="1" x14ac:dyDescent="0.25">
      <c r="A164" s="321"/>
      <c r="B164" s="202"/>
    </row>
    <row r="165" spans="1:2" hidden="1" x14ac:dyDescent="0.25">
      <c r="A165" s="331"/>
      <c r="B165" s="202"/>
    </row>
    <row r="166" spans="1:2" hidden="1" x14ac:dyDescent="0.25">
      <c r="A166" s="331"/>
      <c r="B166" s="202"/>
    </row>
    <row r="167" spans="1:2" hidden="1" x14ac:dyDescent="0.25">
      <c r="A167" s="331"/>
      <c r="B167" s="202"/>
    </row>
    <row r="168" spans="1:2" hidden="1" x14ac:dyDescent="0.25">
      <c r="A168" s="331"/>
      <c r="B168" s="202"/>
    </row>
    <row r="169" spans="1:2" hidden="1" x14ac:dyDescent="0.25">
      <c r="A169" s="331"/>
      <c r="B169" s="202"/>
    </row>
    <row r="170" spans="1:2" hidden="1" x14ac:dyDescent="0.25">
      <c r="A170" s="331"/>
      <c r="B170" s="202"/>
    </row>
    <row r="171" spans="1:2" hidden="1" x14ac:dyDescent="0.25">
      <c r="A171" s="331"/>
      <c r="B171" s="202"/>
    </row>
    <row r="172" spans="1:2" hidden="1" x14ac:dyDescent="0.25">
      <c r="A172" s="331"/>
      <c r="B172" s="202"/>
    </row>
    <row r="173" spans="1:2" hidden="1" x14ac:dyDescent="0.25">
      <c r="A173" s="331"/>
      <c r="B173" s="202"/>
    </row>
    <row r="174" spans="1:2" hidden="1" x14ac:dyDescent="0.25">
      <c r="A174" s="331"/>
      <c r="B174" s="202"/>
    </row>
    <row r="175" spans="1:2" hidden="1" x14ac:dyDescent="0.25">
      <c r="A175" s="331"/>
      <c r="B175" s="202"/>
    </row>
    <row r="176" spans="1:2" hidden="1" x14ac:dyDescent="0.25">
      <c r="A176" s="331"/>
      <c r="B176" s="202"/>
    </row>
    <row r="177" spans="1:2" hidden="1" x14ac:dyDescent="0.25">
      <c r="A177" s="331"/>
      <c r="B177" s="202"/>
    </row>
    <row r="178" spans="1:2" hidden="1" x14ac:dyDescent="0.25">
      <c r="A178" s="331"/>
      <c r="B178" s="202"/>
    </row>
    <row r="179" spans="1:2" hidden="1" x14ac:dyDescent="0.25">
      <c r="A179" s="331"/>
      <c r="B179" s="202"/>
    </row>
    <row r="180" spans="1:2" hidden="1" x14ac:dyDescent="0.25">
      <c r="A180" s="331"/>
      <c r="B180" s="202"/>
    </row>
    <row r="181" spans="1:2" hidden="1" x14ac:dyDescent="0.25">
      <c r="A181" s="181"/>
      <c r="B181" s="183"/>
    </row>
    <row r="182" spans="1:2" hidden="1" x14ac:dyDescent="0.25">
      <c r="A182" s="181"/>
      <c r="B182" s="183"/>
    </row>
    <row r="183" spans="1:2" hidden="1" x14ac:dyDescent="0.25">
      <c r="A183" s="181"/>
      <c r="B183" s="183"/>
    </row>
    <row r="184" spans="1:2" hidden="1" x14ac:dyDescent="0.25">
      <c r="A184" s="181"/>
      <c r="B184" s="183"/>
    </row>
    <row r="185" spans="1:2" hidden="1" x14ac:dyDescent="0.25">
      <c r="A185" s="181"/>
      <c r="B185" s="183"/>
    </row>
    <row r="186" spans="1:2" hidden="1" x14ac:dyDescent="0.25">
      <c r="A186" s="181"/>
      <c r="B186" s="183"/>
    </row>
    <row r="187" spans="1:2" hidden="1" x14ac:dyDescent="0.25">
      <c r="A187" s="181"/>
      <c r="B187" s="183"/>
    </row>
    <row r="188" spans="1:2" hidden="1" x14ac:dyDescent="0.25">
      <c r="A188" s="181"/>
      <c r="B188" s="183"/>
    </row>
    <row r="189" spans="1:2" hidden="1" x14ac:dyDescent="0.25">
      <c r="A189" s="181"/>
      <c r="B189" s="183"/>
    </row>
    <row r="190" spans="1:2" hidden="1" x14ac:dyDescent="0.25">
      <c r="A190" s="181"/>
      <c r="B190" s="183"/>
    </row>
    <row r="191" spans="1:2" hidden="1" x14ac:dyDescent="0.25">
      <c r="A191" s="181"/>
      <c r="B191" s="183"/>
    </row>
    <row r="192" spans="1:2" hidden="1" x14ac:dyDescent="0.25">
      <c r="A192" s="181"/>
      <c r="B192" s="183"/>
    </row>
    <row r="193" spans="1:2" hidden="1" x14ac:dyDescent="0.25">
      <c r="A193" s="181"/>
      <c r="B193" s="183"/>
    </row>
    <row r="194" spans="1:2" hidden="1" x14ac:dyDescent="0.25">
      <c r="A194" s="181"/>
      <c r="B194" s="183"/>
    </row>
    <row r="195" spans="1:2" hidden="1" x14ac:dyDescent="0.25">
      <c r="A195" s="181"/>
      <c r="B195" s="183"/>
    </row>
    <row r="196" spans="1:2" hidden="1" x14ac:dyDescent="0.25">
      <c r="A196" s="181"/>
      <c r="B196" s="183"/>
    </row>
    <row r="197" spans="1:2" hidden="1" x14ac:dyDescent="0.25">
      <c r="A197" s="181"/>
      <c r="B197" s="183"/>
    </row>
    <row r="198" spans="1:2" hidden="1" x14ac:dyDescent="0.25">
      <c r="A198" s="181"/>
      <c r="B198" s="183"/>
    </row>
    <row r="199" spans="1:2" hidden="1" x14ac:dyDescent="0.25">
      <c r="A199" s="181"/>
      <c r="B199" s="183"/>
    </row>
    <row r="200" spans="1:2" hidden="1" x14ac:dyDescent="0.25">
      <c r="A200" s="181"/>
      <c r="B200" s="183"/>
    </row>
    <row r="201" spans="1:2" hidden="1" x14ac:dyDescent="0.25">
      <c r="A201" s="181"/>
      <c r="B201" s="183"/>
    </row>
    <row r="202" spans="1:2" hidden="1" x14ac:dyDescent="0.25">
      <c r="A202" s="181"/>
      <c r="B202" s="183"/>
    </row>
    <row r="203" spans="1:2" hidden="1" x14ac:dyDescent="0.25">
      <c r="A203" s="181"/>
      <c r="B203" s="183"/>
    </row>
    <row r="204" spans="1:2" hidden="1" x14ac:dyDescent="0.25">
      <c r="A204" s="181"/>
      <c r="B204" s="183"/>
    </row>
    <row r="205" spans="1:2" hidden="1" x14ac:dyDescent="0.25">
      <c r="A205" s="332"/>
      <c r="B205" s="333"/>
    </row>
  </sheetData>
  <mergeCells count="4">
    <mergeCell ref="A1:B1"/>
    <mergeCell ref="A2:B2"/>
    <mergeCell ref="A4:A5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61"/>
  <sheetViews>
    <sheetView zoomScaleNormal="100" workbookViewId="0">
      <selection sqref="A1:K1"/>
    </sheetView>
  </sheetViews>
  <sheetFormatPr baseColWidth="10" defaultColWidth="0" defaultRowHeight="15" zeroHeight="1" x14ac:dyDescent="0.25"/>
  <cols>
    <col min="1" max="1" width="54.7109375" style="12" customWidth="1"/>
    <col min="2" max="2" width="15.5703125" style="12" customWidth="1"/>
    <col min="3" max="3" width="18.42578125" style="12" customWidth="1"/>
    <col min="4" max="4" width="16.42578125" style="12" customWidth="1"/>
    <col min="5" max="5" width="10.42578125" style="12" customWidth="1"/>
    <col min="6" max="6" width="15.140625" style="12" customWidth="1"/>
    <col min="7" max="7" width="19.85546875" style="12" customWidth="1"/>
    <col min="8" max="8" width="19.7109375" style="12" customWidth="1"/>
    <col min="9" max="9" width="13.28515625" style="12" customWidth="1"/>
    <col min="10" max="10" width="19.7109375" style="12" customWidth="1"/>
    <col min="11" max="11" width="18.85546875" style="12" customWidth="1"/>
    <col min="12" max="256" width="11.42578125" style="12" hidden="1"/>
    <col min="257" max="257" width="63.85546875" style="12" customWidth="1"/>
    <col min="258" max="259" width="15.5703125" style="12" customWidth="1"/>
    <col min="260" max="260" width="16.42578125" style="12" customWidth="1"/>
    <col min="261" max="261" width="10.42578125" style="12" customWidth="1"/>
    <col min="262" max="262" width="17.42578125" style="12" customWidth="1"/>
    <col min="263" max="263" width="19.85546875" style="12" customWidth="1"/>
    <col min="264" max="264" width="19.7109375" style="12" customWidth="1"/>
    <col min="265" max="265" width="20.28515625" style="12" customWidth="1"/>
    <col min="266" max="266" width="22.5703125" style="12" customWidth="1"/>
    <col min="267" max="267" width="24.42578125" style="12" customWidth="1"/>
    <col min="268" max="512" width="11.42578125" style="12" hidden="1"/>
    <col min="513" max="513" width="63.85546875" style="12" customWidth="1"/>
    <col min="514" max="515" width="15.5703125" style="12" customWidth="1"/>
    <col min="516" max="516" width="16.42578125" style="12" customWidth="1"/>
    <col min="517" max="517" width="10.42578125" style="12" customWidth="1"/>
    <col min="518" max="518" width="17.42578125" style="12" customWidth="1"/>
    <col min="519" max="519" width="19.85546875" style="12" customWidth="1"/>
    <col min="520" max="520" width="19.7109375" style="12" customWidth="1"/>
    <col min="521" max="521" width="20.28515625" style="12" customWidth="1"/>
    <col min="522" max="522" width="22.5703125" style="12" customWidth="1"/>
    <col min="523" max="523" width="24.42578125" style="12" customWidth="1"/>
    <col min="524" max="768" width="11.42578125" style="12" hidden="1"/>
    <col min="769" max="769" width="63.85546875" style="12" customWidth="1"/>
    <col min="770" max="771" width="15.5703125" style="12" customWidth="1"/>
    <col min="772" max="772" width="16.42578125" style="12" customWidth="1"/>
    <col min="773" max="773" width="10.42578125" style="12" customWidth="1"/>
    <col min="774" max="774" width="17.42578125" style="12" customWidth="1"/>
    <col min="775" max="775" width="19.85546875" style="12" customWidth="1"/>
    <col min="776" max="776" width="19.7109375" style="12" customWidth="1"/>
    <col min="777" max="777" width="20.28515625" style="12" customWidth="1"/>
    <col min="778" max="778" width="22.5703125" style="12" customWidth="1"/>
    <col min="779" max="779" width="24.42578125" style="12" customWidth="1"/>
    <col min="780" max="1024" width="11.42578125" style="12" hidden="1"/>
    <col min="1025" max="1025" width="63.85546875" style="12" customWidth="1"/>
    <col min="1026" max="1027" width="15.5703125" style="12" customWidth="1"/>
    <col min="1028" max="1028" width="16.42578125" style="12" customWidth="1"/>
    <col min="1029" max="1029" width="10.42578125" style="12" customWidth="1"/>
    <col min="1030" max="1030" width="17.42578125" style="12" customWidth="1"/>
    <col min="1031" max="1031" width="19.85546875" style="12" customWidth="1"/>
    <col min="1032" max="1032" width="19.7109375" style="12" customWidth="1"/>
    <col min="1033" max="1033" width="20.28515625" style="12" customWidth="1"/>
    <col min="1034" max="1034" width="22.5703125" style="12" customWidth="1"/>
    <col min="1035" max="1035" width="24.42578125" style="12" customWidth="1"/>
    <col min="1036" max="1280" width="11.42578125" style="12" hidden="1"/>
    <col min="1281" max="1281" width="63.85546875" style="12" customWidth="1"/>
    <col min="1282" max="1283" width="15.5703125" style="12" customWidth="1"/>
    <col min="1284" max="1284" width="16.42578125" style="12" customWidth="1"/>
    <col min="1285" max="1285" width="10.42578125" style="12" customWidth="1"/>
    <col min="1286" max="1286" width="17.42578125" style="12" customWidth="1"/>
    <col min="1287" max="1287" width="19.85546875" style="12" customWidth="1"/>
    <col min="1288" max="1288" width="19.7109375" style="12" customWidth="1"/>
    <col min="1289" max="1289" width="20.28515625" style="12" customWidth="1"/>
    <col min="1290" max="1290" width="22.5703125" style="12" customWidth="1"/>
    <col min="1291" max="1291" width="24.42578125" style="12" customWidth="1"/>
    <col min="1292" max="1536" width="11.42578125" style="12" hidden="1"/>
    <col min="1537" max="1537" width="63.85546875" style="12" customWidth="1"/>
    <col min="1538" max="1539" width="15.5703125" style="12" customWidth="1"/>
    <col min="1540" max="1540" width="16.42578125" style="12" customWidth="1"/>
    <col min="1541" max="1541" width="10.42578125" style="12" customWidth="1"/>
    <col min="1542" max="1542" width="17.42578125" style="12" customWidth="1"/>
    <col min="1543" max="1543" width="19.85546875" style="12" customWidth="1"/>
    <col min="1544" max="1544" width="19.7109375" style="12" customWidth="1"/>
    <col min="1545" max="1545" width="20.28515625" style="12" customWidth="1"/>
    <col min="1546" max="1546" width="22.5703125" style="12" customWidth="1"/>
    <col min="1547" max="1547" width="24.42578125" style="12" customWidth="1"/>
    <col min="1548" max="1792" width="11.42578125" style="12" hidden="1"/>
    <col min="1793" max="1793" width="63.85546875" style="12" customWidth="1"/>
    <col min="1794" max="1795" width="15.5703125" style="12" customWidth="1"/>
    <col min="1796" max="1796" width="16.42578125" style="12" customWidth="1"/>
    <col min="1797" max="1797" width="10.42578125" style="12" customWidth="1"/>
    <col min="1798" max="1798" width="17.42578125" style="12" customWidth="1"/>
    <col min="1799" max="1799" width="19.85546875" style="12" customWidth="1"/>
    <col min="1800" max="1800" width="19.7109375" style="12" customWidth="1"/>
    <col min="1801" max="1801" width="20.28515625" style="12" customWidth="1"/>
    <col min="1802" max="1802" width="22.5703125" style="12" customWidth="1"/>
    <col min="1803" max="1803" width="24.42578125" style="12" customWidth="1"/>
    <col min="1804" max="2048" width="11.42578125" style="12" hidden="1"/>
    <col min="2049" max="2049" width="63.85546875" style="12" customWidth="1"/>
    <col min="2050" max="2051" width="15.5703125" style="12" customWidth="1"/>
    <col min="2052" max="2052" width="16.42578125" style="12" customWidth="1"/>
    <col min="2053" max="2053" width="10.42578125" style="12" customWidth="1"/>
    <col min="2054" max="2054" width="17.42578125" style="12" customWidth="1"/>
    <col min="2055" max="2055" width="19.85546875" style="12" customWidth="1"/>
    <col min="2056" max="2056" width="19.7109375" style="12" customWidth="1"/>
    <col min="2057" max="2057" width="20.28515625" style="12" customWidth="1"/>
    <col min="2058" max="2058" width="22.5703125" style="12" customWidth="1"/>
    <col min="2059" max="2059" width="24.42578125" style="12" customWidth="1"/>
    <col min="2060" max="2304" width="11.42578125" style="12" hidden="1"/>
    <col min="2305" max="2305" width="63.85546875" style="12" customWidth="1"/>
    <col min="2306" max="2307" width="15.5703125" style="12" customWidth="1"/>
    <col min="2308" max="2308" width="16.42578125" style="12" customWidth="1"/>
    <col min="2309" max="2309" width="10.42578125" style="12" customWidth="1"/>
    <col min="2310" max="2310" width="17.42578125" style="12" customWidth="1"/>
    <col min="2311" max="2311" width="19.85546875" style="12" customWidth="1"/>
    <col min="2312" max="2312" width="19.7109375" style="12" customWidth="1"/>
    <col min="2313" max="2313" width="20.28515625" style="12" customWidth="1"/>
    <col min="2314" max="2314" width="22.5703125" style="12" customWidth="1"/>
    <col min="2315" max="2315" width="24.42578125" style="12" customWidth="1"/>
    <col min="2316" max="2560" width="11.42578125" style="12" hidden="1"/>
    <col min="2561" max="2561" width="63.85546875" style="12" customWidth="1"/>
    <col min="2562" max="2563" width="15.5703125" style="12" customWidth="1"/>
    <col min="2564" max="2564" width="16.42578125" style="12" customWidth="1"/>
    <col min="2565" max="2565" width="10.42578125" style="12" customWidth="1"/>
    <col min="2566" max="2566" width="17.42578125" style="12" customWidth="1"/>
    <col min="2567" max="2567" width="19.85546875" style="12" customWidth="1"/>
    <col min="2568" max="2568" width="19.7109375" style="12" customWidth="1"/>
    <col min="2569" max="2569" width="20.28515625" style="12" customWidth="1"/>
    <col min="2570" max="2570" width="22.5703125" style="12" customWidth="1"/>
    <col min="2571" max="2571" width="24.42578125" style="12" customWidth="1"/>
    <col min="2572" max="2816" width="11.42578125" style="12" hidden="1"/>
    <col min="2817" max="2817" width="63.85546875" style="12" customWidth="1"/>
    <col min="2818" max="2819" width="15.5703125" style="12" customWidth="1"/>
    <col min="2820" max="2820" width="16.42578125" style="12" customWidth="1"/>
    <col min="2821" max="2821" width="10.42578125" style="12" customWidth="1"/>
    <col min="2822" max="2822" width="17.42578125" style="12" customWidth="1"/>
    <col min="2823" max="2823" width="19.85546875" style="12" customWidth="1"/>
    <col min="2824" max="2824" width="19.7109375" style="12" customWidth="1"/>
    <col min="2825" max="2825" width="20.28515625" style="12" customWidth="1"/>
    <col min="2826" max="2826" width="22.5703125" style="12" customWidth="1"/>
    <col min="2827" max="2827" width="24.42578125" style="12" customWidth="1"/>
    <col min="2828" max="3072" width="11.42578125" style="12" hidden="1"/>
    <col min="3073" max="3073" width="63.85546875" style="12" customWidth="1"/>
    <col min="3074" max="3075" width="15.5703125" style="12" customWidth="1"/>
    <col min="3076" max="3076" width="16.42578125" style="12" customWidth="1"/>
    <col min="3077" max="3077" width="10.42578125" style="12" customWidth="1"/>
    <col min="3078" max="3078" width="17.42578125" style="12" customWidth="1"/>
    <col min="3079" max="3079" width="19.85546875" style="12" customWidth="1"/>
    <col min="3080" max="3080" width="19.7109375" style="12" customWidth="1"/>
    <col min="3081" max="3081" width="20.28515625" style="12" customWidth="1"/>
    <col min="3082" max="3082" width="22.5703125" style="12" customWidth="1"/>
    <col min="3083" max="3083" width="24.42578125" style="12" customWidth="1"/>
    <col min="3084" max="3328" width="11.42578125" style="12" hidden="1"/>
    <col min="3329" max="3329" width="63.85546875" style="12" customWidth="1"/>
    <col min="3330" max="3331" width="15.5703125" style="12" customWidth="1"/>
    <col min="3332" max="3332" width="16.42578125" style="12" customWidth="1"/>
    <col min="3333" max="3333" width="10.42578125" style="12" customWidth="1"/>
    <col min="3334" max="3334" width="17.42578125" style="12" customWidth="1"/>
    <col min="3335" max="3335" width="19.85546875" style="12" customWidth="1"/>
    <col min="3336" max="3336" width="19.7109375" style="12" customWidth="1"/>
    <col min="3337" max="3337" width="20.28515625" style="12" customWidth="1"/>
    <col min="3338" max="3338" width="22.5703125" style="12" customWidth="1"/>
    <col min="3339" max="3339" width="24.42578125" style="12" customWidth="1"/>
    <col min="3340" max="3584" width="11.42578125" style="12" hidden="1"/>
    <col min="3585" max="3585" width="63.85546875" style="12" customWidth="1"/>
    <col min="3586" max="3587" width="15.5703125" style="12" customWidth="1"/>
    <col min="3588" max="3588" width="16.42578125" style="12" customWidth="1"/>
    <col min="3589" max="3589" width="10.42578125" style="12" customWidth="1"/>
    <col min="3590" max="3590" width="17.42578125" style="12" customWidth="1"/>
    <col min="3591" max="3591" width="19.85546875" style="12" customWidth="1"/>
    <col min="3592" max="3592" width="19.7109375" style="12" customWidth="1"/>
    <col min="3593" max="3593" width="20.28515625" style="12" customWidth="1"/>
    <col min="3594" max="3594" width="22.5703125" style="12" customWidth="1"/>
    <col min="3595" max="3595" width="24.42578125" style="12" customWidth="1"/>
    <col min="3596" max="3840" width="11.42578125" style="12" hidden="1"/>
    <col min="3841" max="3841" width="63.85546875" style="12" customWidth="1"/>
    <col min="3842" max="3843" width="15.5703125" style="12" customWidth="1"/>
    <col min="3844" max="3844" width="16.42578125" style="12" customWidth="1"/>
    <col min="3845" max="3845" width="10.42578125" style="12" customWidth="1"/>
    <col min="3846" max="3846" width="17.42578125" style="12" customWidth="1"/>
    <col min="3847" max="3847" width="19.85546875" style="12" customWidth="1"/>
    <col min="3848" max="3848" width="19.7109375" style="12" customWidth="1"/>
    <col min="3849" max="3849" width="20.28515625" style="12" customWidth="1"/>
    <col min="3850" max="3850" width="22.5703125" style="12" customWidth="1"/>
    <col min="3851" max="3851" width="24.42578125" style="12" customWidth="1"/>
    <col min="3852" max="4096" width="11.42578125" style="12" hidden="1"/>
    <col min="4097" max="4097" width="63.85546875" style="12" customWidth="1"/>
    <col min="4098" max="4099" width="15.5703125" style="12" customWidth="1"/>
    <col min="4100" max="4100" width="16.42578125" style="12" customWidth="1"/>
    <col min="4101" max="4101" width="10.42578125" style="12" customWidth="1"/>
    <col min="4102" max="4102" width="17.42578125" style="12" customWidth="1"/>
    <col min="4103" max="4103" width="19.85546875" style="12" customWidth="1"/>
    <col min="4104" max="4104" width="19.7109375" style="12" customWidth="1"/>
    <col min="4105" max="4105" width="20.28515625" style="12" customWidth="1"/>
    <col min="4106" max="4106" width="22.5703125" style="12" customWidth="1"/>
    <col min="4107" max="4107" width="24.42578125" style="12" customWidth="1"/>
    <col min="4108" max="4352" width="11.42578125" style="12" hidden="1"/>
    <col min="4353" max="4353" width="63.85546875" style="12" customWidth="1"/>
    <col min="4354" max="4355" width="15.5703125" style="12" customWidth="1"/>
    <col min="4356" max="4356" width="16.42578125" style="12" customWidth="1"/>
    <col min="4357" max="4357" width="10.42578125" style="12" customWidth="1"/>
    <col min="4358" max="4358" width="17.42578125" style="12" customWidth="1"/>
    <col min="4359" max="4359" width="19.85546875" style="12" customWidth="1"/>
    <col min="4360" max="4360" width="19.7109375" style="12" customWidth="1"/>
    <col min="4361" max="4361" width="20.28515625" style="12" customWidth="1"/>
    <col min="4362" max="4362" width="22.5703125" style="12" customWidth="1"/>
    <col min="4363" max="4363" width="24.42578125" style="12" customWidth="1"/>
    <col min="4364" max="4608" width="11.42578125" style="12" hidden="1"/>
    <col min="4609" max="4609" width="63.85546875" style="12" customWidth="1"/>
    <col min="4610" max="4611" width="15.5703125" style="12" customWidth="1"/>
    <col min="4612" max="4612" width="16.42578125" style="12" customWidth="1"/>
    <col min="4613" max="4613" width="10.42578125" style="12" customWidth="1"/>
    <col min="4614" max="4614" width="17.42578125" style="12" customWidth="1"/>
    <col min="4615" max="4615" width="19.85546875" style="12" customWidth="1"/>
    <col min="4616" max="4616" width="19.7109375" style="12" customWidth="1"/>
    <col min="4617" max="4617" width="20.28515625" style="12" customWidth="1"/>
    <col min="4618" max="4618" width="22.5703125" style="12" customWidth="1"/>
    <col min="4619" max="4619" width="24.42578125" style="12" customWidth="1"/>
    <col min="4620" max="4864" width="11.42578125" style="12" hidden="1"/>
    <col min="4865" max="4865" width="63.85546875" style="12" customWidth="1"/>
    <col min="4866" max="4867" width="15.5703125" style="12" customWidth="1"/>
    <col min="4868" max="4868" width="16.42578125" style="12" customWidth="1"/>
    <col min="4869" max="4869" width="10.42578125" style="12" customWidth="1"/>
    <col min="4870" max="4870" width="17.42578125" style="12" customWidth="1"/>
    <col min="4871" max="4871" width="19.85546875" style="12" customWidth="1"/>
    <col min="4872" max="4872" width="19.7109375" style="12" customWidth="1"/>
    <col min="4873" max="4873" width="20.28515625" style="12" customWidth="1"/>
    <col min="4874" max="4874" width="22.5703125" style="12" customWidth="1"/>
    <col min="4875" max="4875" width="24.42578125" style="12" customWidth="1"/>
    <col min="4876" max="5120" width="11.42578125" style="12" hidden="1"/>
    <col min="5121" max="5121" width="63.85546875" style="12" customWidth="1"/>
    <col min="5122" max="5123" width="15.5703125" style="12" customWidth="1"/>
    <col min="5124" max="5124" width="16.42578125" style="12" customWidth="1"/>
    <col min="5125" max="5125" width="10.42578125" style="12" customWidth="1"/>
    <col min="5126" max="5126" width="17.42578125" style="12" customWidth="1"/>
    <col min="5127" max="5127" width="19.85546875" style="12" customWidth="1"/>
    <col min="5128" max="5128" width="19.7109375" style="12" customWidth="1"/>
    <col min="5129" max="5129" width="20.28515625" style="12" customWidth="1"/>
    <col min="5130" max="5130" width="22.5703125" style="12" customWidth="1"/>
    <col min="5131" max="5131" width="24.42578125" style="12" customWidth="1"/>
    <col min="5132" max="5376" width="11.42578125" style="12" hidden="1"/>
    <col min="5377" max="5377" width="63.85546875" style="12" customWidth="1"/>
    <col min="5378" max="5379" width="15.5703125" style="12" customWidth="1"/>
    <col min="5380" max="5380" width="16.42578125" style="12" customWidth="1"/>
    <col min="5381" max="5381" width="10.42578125" style="12" customWidth="1"/>
    <col min="5382" max="5382" width="17.42578125" style="12" customWidth="1"/>
    <col min="5383" max="5383" width="19.85546875" style="12" customWidth="1"/>
    <col min="5384" max="5384" width="19.7109375" style="12" customWidth="1"/>
    <col min="5385" max="5385" width="20.28515625" style="12" customWidth="1"/>
    <col min="5386" max="5386" width="22.5703125" style="12" customWidth="1"/>
    <col min="5387" max="5387" width="24.42578125" style="12" customWidth="1"/>
    <col min="5388" max="5632" width="11.42578125" style="12" hidden="1"/>
    <col min="5633" max="5633" width="63.85546875" style="12" customWidth="1"/>
    <col min="5634" max="5635" width="15.5703125" style="12" customWidth="1"/>
    <col min="5636" max="5636" width="16.42578125" style="12" customWidth="1"/>
    <col min="5637" max="5637" width="10.42578125" style="12" customWidth="1"/>
    <col min="5638" max="5638" width="17.42578125" style="12" customWidth="1"/>
    <col min="5639" max="5639" width="19.85546875" style="12" customWidth="1"/>
    <col min="5640" max="5640" width="19.7109375" style="12" customWidth="1"/>
    <col min="5641" max="5641" width="20.28515625" style="12" customWidth="1"/>
    <col min="5642" max="5642" width="22.5703125" style="12" customWidth="1"/>
    <col min="5643" max="5643" width="24.42578125" style="12" customWidth="1"/>
    <col min="5644" max="5888" width="11.42578125" style="12" hidden="1"/>
    <col min="5889" max="5889" width="63.85546875" style="12" customWidth="1"/>
    <col min="5890" max="5891" width="15.5703125" style="12" customWidth="1"/>
    <col min="5892" max="5892" width="16.42578125" style="12" customWidth="1"/>
    <col min="5893" max="5893" width="10.42578125" style="12" customWidth="1"/>
    <col min="5894" max="5894" width="17.42578125" style="12" customWidth="1"/>
    <col min="5895" max="5895" width="19.85546875" style="12" customWidth="1"/>
    <col min="5896" max="5896" width="19.7109375" style="12" customWidth="1"/>
    <col min="5897" max="5897" width="20.28515625" style="12" customWidth="1"/>
    <col min="5898" max="5898" width="22.5703125" style="12" customWidth="1"/>
    <col min="5899" max="5899" width="24.42578125" style="12" customWidth="1"/>
    <col min="5900" max="6144" width="11.42578125" style="12" hidden="1"/>
    <col min="6145" max="6145" width="63.85546875" style="12" customWidth="1"/>
    <col min="6146" max="6147" width="15.5703125" style="12" customWidth="1"/>
    <col min="6148" max="6148" width="16.42578125" style="12" customWidth="1"/>
    <col min="6149" max="6149" width="10.42578125" style="12" customWidth="1"/>
    <col min="6150" max="6150" width="17.42578125" style="12" customWidth="1"/>
    <col min="6151" max="6151" width="19.85546875" style="12" customWidth="1"/>
    <col min="6152" max="6152" width="19.7109375" style="12" customWidth="1"/>
    <col min="6153" max="6153" width="20.28515625" style="12" customWidth="1"/>
    <col min="6154" max="6154" width="22.5703125" style="12" customWidth="1"/>
    <col min="6155" max="6155" width="24.42578125" style="12" customWidth="1"/>
    <col min="6156" max="6400" width="11.42578125" style="12" hidden="1"/>
    <col min="6401" max="6401" width="63.85546875" style="12" customWidth="1"/>
    <col min="6402" max="6403" width="15.5703125" style="12" customWidth="1"/>
    <col min="6404" max="6404" width="16.42578125" style="12" customWidth="1"/>
    <col min="6405" max="6405" width="10.42578125" style="12" customWidth="1"/>
    <col min="6406" max="6406" width="17.42578125" style="12" customWidth="1"/>
    <col min="6407" max="6407" width="19.85546875" style="12" customWidth="1"/>
    <col min="6408" max="6408" width="19.7109375" style="12" customWidth="1"/>
    <col min="6409" max="6409" width="20.28515625" style="12" customWidth="1"/>
    <col min="6410" max="6410" width="22.5703125" style="12" customWidth="1"/>
    <col min="6411" max="6411" width="24.42578125" style="12" customWidth="1"/>
    <col min="6412" max="6656" width="11.42578125" style="12" hidden="1"/>
    <col min="6657" max="6657" width="63.85546875" style="12" customWidth="1"/>
    <col min="6658" max="6659" width="15.5703125" style="12" customWidth="1"/>
    <col min="6660" max="6660" width="16.42578125" style="12" customWidth="1"/>
    <col min="6661" max="6661" width="10.42578125" style="12" customWidth="1"/>
    <col min="6662" max="6662" width="17.42578125" style="12" customWidth="1"/>
    <col min="6663" max="6663" width="19.85546875" style="12" customWidth="1"/>
    <col min="6664" max="6664" width="19.7109375" style="12" customWidth="1"/>
    <col min="6665" max="6665" width="20.28515625" style="12" customWidth="1"/>
    <col min="6666" max="6666" width="22.5703125" style="12" customWidth="1"/>
    <col min="6667" max="6667" width="24.42578125" style="12" customWidth="1"/>
    <col min="6668" max="6912" width="11.42578125" style="12" hidden="1"/>
    <col min="6913" max="6913" width="63.85546875" style="12" customWidth="1"/>
    <col min="6914" max="6915" width="15.5703125" style="12" customWidth="1"/>
    <col min="6916" max="6916" width="16.42578125" style="12" customWidth="1"/>
    <col min="6917" max="6917" width="10.42578125" style="12" customWidth="1"/>
    <col min="6918" max="6918" width="17.42578125" style="12" customWidth="1"/>
    <col min="6919" max="6919" width="19.85546875" style="12" customWidth="1"/>
    <col min="6920" max="6920" width="19.7109375" style="12" customWidth="1"/>
    <col min="6921" max="6921" width="20.28515625" style="12" customWidth="1"/>
    <col min="6922" max="6922" width="22.5703125" style="12" customWidth="1"/>
    <col min="6923" max="6923" width="24.42578125" style="12" customWidth="1"/>
    <col min="6924" max="7168" width="11.42578125" style="12" hidden="1"/>
    <col min="7169" max="7169" width="63.85546875" style="12" customWidth="1"/>
    <col min="7170" max="7171" width="15.5703125" style="12" customWidth="1"/>
    <col min="7172" max="7172" width="16.42578125" style="12" customWidth="1"/>
    <col min="7173" max="7173" width="10.42578125" style="12" customWidth="1"/>
    <col min="7174" max="7174" width="17.42578125" style="12" customWidth="1"/>
    <col min="7175" max="7175" width="19.85546875" style="12" customWidth="1"/>
    <col min="7176" max="7176" width="19.7109375" style="12" customWidth="1"/>
    <col min="7177" max="7177" width="20.28515625" style="12" customWidth="1"/>
    <col min="7178" max="7178" width="22.5703125" style="12" customWidth="1"/>
    <col min="7179" max="7179" width="24.42578125" style="12" customWidth="1"/>
    <col min="7180" max="7424" width="11.42578125" style="12" hidden="1"/>
    <col min="7425" max="7425" width="63.85546875" style="12" customWidth="1"/>
    <col min="7426" max="7427" width="15.5703125" style="12" customWidth="1"/>
    <col min="7428" max="7428" width="16.42578125" style="12" customWidth="1"/>
    <col min="7429" max="7429" width="10.42578125" style="12" customWidth="1"/>
    <col min="7430" max="7430" width="17.42578125" style="12" customWidth="1"/>
    <col min="7431" max="7431" width="19.85546875" style="12" customWidth="1"/>
    <col min="7432" max="7432" width="19.7109375" style="12" customWidth="1"/>
    <col min="7433" max="7433" width="20.28515625" style="12" customWidth="1"/>
    <col min="7434" max="7434" width="22.5703125" style="12" customWidth="1"/>
    <col min="7435" max="7435" width="24.42578125" style="12" customWidth="1"/>
    <col min="7436" max="7680" width="11.42578125" style="12" hidden="1"/>
    <col min="7681" max="7681" width="63.85546875" style="12" customWidth="1"/>
    <col min="7682" max="7683" width="15.5703125" style="12" customWidth="1"/>
    <col min="7684" max="7684" width="16.42578125" style="12" customWidth="1"/>
    <col min="7685" max="7685" width="10.42578125" style="12" customWidth="1"/>
    <col min="7686" max="7686" width="17.42578125" style="12" customWidth="1"/>
    <col min="7687" max="7687" width="19.85546875" style="12" customWidth="1"/>
    <col min="7688" max="7688" width="19.7109375" style="12" customWidth="1"/>
    <col min="7689" max="7689" width="20.28515625" style="12" customWidth="1"/>
    <col min="7690" max="7690" width="22.5703125" style="12" customWidth="1"/>
    <col min="7691" max="7691" width="24.42578125" style="12" customWidth="1"/>
    <col min="7692" max="7936" width="11.42578125" style="12" hidden="1"/>
    <col min="7937" max="7937" width="63.85546875" style="12" customWidth="1"/>
    <col min="7938" max="7939" width="15.5703125" style="12" customWidth="1"/>
    <col min="7940" max="7940" width="16.42578125" style="12" customWidth="1"/>
    <col min="7941" max="7941" width="10.42578125" style="12" customWidth="1"/>
    <col min="7942" max="7942" width="17.42578125" style="12" customWidth="1"/>
    <col min="7943" max="7943" width="19.85546875" style="12" customWidth="1"/>
    <col min="7944" max="7944" width="19.7109375" style="12" customWidth="1"/>
    <col min="7945" max="7945" width="20.28515625" style="12" customWidth="1"/>
    <col min="7946" max="7946" width="22.5703125" style="12" customWidth="1"/>
    <col min="7947" max="7947" width="24.42578125" style="12" customWidth="1"/>
    <col min="7948" max="8192" width="11.42578125" style="12" hidden="1"/>
    <col min="8193" max="8193" width="63.85546875" style="12" customWidth="1"/>
    <col min="8194" max="8195" width="15.5703125" style="12" customWidth="1"/>
    <col min="8196" max="8196" width="16.42578125" style="12" customWidth="1"/>
    <col min="8197" max="8197" width="10.42578125" style="12" customWidth="1"/>
    <col min="8198" max="8198" width="17.42578125" style="12" customWidth="1"/>
    <col min="8199" max="8199" width="19.85546875" style="12" customWidth="1"/>
    <col min="8200" max="8200" width="19.7109375" style="12" customWidth="1"/>
    <col min="8201" max="8201" width="20.28515625" style="12" customWidth="1"/>
    <col min="8202" max="8202" width="22.5703125" style="12" customWidth="1"/>
    <col min="8203" max="8203" width="24.42578125" style="12" customWidth="1"/>
    <col min="8204" max="8448" width="11.42578125" style="12" hidden="1"/>
    <col min="8449" max="8449" width="63.85546875" style="12" customWidth="1"/>
    <col min="8450" max="8451" width="15.5703125" style="12" customWidth="1"/>
    <col min="8452" max="8452" width="16.42578125" style="12" customWidth="1"/>
    <col min="8453" max="8453" width="10.42578125" style="12" customWidth="1"/>
    <col min="8454" max="8454" width="17.42578125" style="12" customWidth="1"/>
    <col min="8455" max="8455" width="19.85546875" style="12" customWidth="1"/>
    <col min="8456" max="8456" width="19.7109375" style="12" customWidth="1"/>
    <col min="8457" max="8457" width="20.28515625" style="12" customWidth="1"/>
    <col min="8458" max="8458" width="22.5703125" style="12" customWidth="1"/>
    <col min="8459" max="8459" width="24.42578125" style="12" customWidth="1"/>
    <col min="8460" max="8704" width="11.42578125" style="12" hidden="1"/>
    <col min="8705" max="8705" width="63.85546875" style="12" customWidth="1"/>
    <col min="8706" max="8707" width="15.5703125" style="12" customWidth="1"/>
    <col min="8708" max="8708" width="16.42578125" style="12" customWidth="1"/>
    <col min="8709" max="8709" width="10.42578125" style="12" customWidth="1"/>
    <col min="8710" max="8710" width="17.42578125" style="12" customWidth="1"/>
    <col min="8711" max="8711" width="19.85546875" style="12" customWidth="1"/>
    <col min="8712" max="8712" width="19.7109375" style="12" customWidth="1"/>
    <col min="8713" max="8713" width="20.28515625" style="12" customWidth="1"/>
    <col min="8714" max="8714" width="22.5703125" style="12" customWidth="1"/>
    <col min="8715" max="8715" width="24.42578125" style="12" customWidth="1"/>
    <col min="8716" max="8960" width="11.42578125" style="12" hidden="1"/>
    <col min="8961" max="8961" width="63.85546875" style="12" customWidth="1"/>
    <col min="8962" max="8963" width="15.5703125" style="12" customWidth="1"/>
    <col min="8964" max="8964" width="16.42578125" style="12" customWidth="1"/>
    <col min="8965" max="8965" width="10.42578125" style="12" customWidth="1"/>
    <col min="8966" max="8966" width="17.42578125" style="12" customWidth="1"/>
    <col min="8967" max="8967" width="19.85546875" style="12" customWidth="1"/>
    <col min="8968" max="8968" width="19.7109375" style="12" customWidth="1"/>
    <col min="8969" max="8969" width="20.28515625" style="12" customWidth="1"/>
    <col min="8970" max="8970" width="22.5703125" style="12" customWidth="1"/>
    <col min="8971" max="8971" width="24.42578125" style="12" customWidth="1"/>
    <col min="8972" max="9216" width="11.42578125" style="12" hidden="1"/>
    <col min="9217" max="9217" width="63.85546875" style="12" customWidth="1"/>
    <col min="9218" max="9219" width="15.5703125" style="12" customWidth="1"/>
    <col min="9220" max="9220" width="16.42578125" style="12" customWidth="1"/>
    <col min="9221" max="9221" width="10.42578125" style="12" customWidth="1"/>
    <col min="9222" max="9222" width="17.42578125" style="12" customWidth="1"/>
    <col min="9223" max="9223" width="19.85546875" style="12" customWidth="1"/>
    <col min="9224" max="9224" width="19.7109375" style="12" customWidth="1"/>
    <col min="9225" max="9225" width="20.28515625" style="12" customWidth="1"/>
    <col min="9226" max="9226" width="22.5703125" style="12" customWidth="1"/>
    <col min="9227" max="9227" width="24.42578125" style="12" customWidth="1"/>
    <col min="9228" max="9472" width="11.42578125" style="12" hidden="1"/>
    <col min="9473" max="9473" width="63.85546875" style="12" customWidth="1"/>
    <col min="9474" max="9475" width="15.5703125" style="12" customWidth="1"/>
    <col min="9476" max="9476" width="16.42578125" style="12" customWidth="1"/>
    <col min="9477" max="9477" width="10.42578125" style="12" customWidth="1"/>
    <col min="9478" max="9478" width="17.42578125" style="12" customWidth="1"/>
    <col min="9479" max="9479" width="19.85546875" style="12" customWidth="1"/>
    <col min="9480" max="9480" width="19.7109375" style="12" customWidth="1"/>
    <col min="9481" max="9481" width="20.28515625" style="12" customWidth="1"/>
    <col min="9482" max="9482" width="22.5703125" style="12" customWidth="1"/>
    <col min="9483" max="9483" width="24.42578125" style="12" customWidth="1"/>
    <col min="9484" max="9728" width="11.42578125" style="12" hidden="1"/>
    <col min="9729" max="9729" width="63.85546875" style="12" customWidth="1"/>
    <col min="9730" max="9731" width="15.5703125" style="12" customWidth="1"/>
    <col min="9732" max="9732" width="16.42578125" style="12" customWidth="1"/>
    <col min="9733" max="9733" width="10.42578125" style="12" customWidth="1"/>
    <col min="9734" max="9734" width="17.42578125" style="12" customWidth="1"/>
    <col min="9735" max="9735" width="19.85546875" style="12" customWidth="1"/>
    <col min="9736" max="9736" width="19.7109375" style="12" customWidth="1"/>
    <col min="9737" max="9737" width="20.28515625" style="12" customWidth="1"/>
    <col min="9738" max="9738" width="22.5703125" style="12" customWidth="1"/>
    <col min="9739" max="9739" width="24.42578125" style="12" customWidth="1"/>
    <col min="9740" max="9984" width="11.42578125" style="12" hidden="1"/>
    <col min="9985" max="9985" width="63.85546875" style="12" customWidth="1"/>
    <col min="9986" max="9987" width="15.5703125" style="12" customWidth="1"/>
    <col min="9988" max="9988" width="16.42578125" style="12" customWidth="1"/>
    <col min="9989" max="9989" width="10.42578125" style="12" customWidth="1"/>
    <col min="9990" max="9990" width="17.42578125" style="12" customWidth="1"/>
    <col min="9991" max="9991" width="19.85546875" style="12" customWidth="1"/>
    <col min="9992" max="9992" width="19.7109375" style="12" customWidth="1"/>
    <col min="9993" max="9993" width="20.28515625" style="12" customWidth="1"/>
    <col min="9994" max="9994" width="22.5703125" style="12" customWidth="1"/>
    <col min="9995" max="9995" width="24.42578125" style="12" customWidth="1"/>
    <col min="9996" max="10240" width="11.42578125" style="12" hidden="1"/>
    <col min="10241" max="10241" width="63.85546875" style="12" customWidth="1"/>
    <col min="10242" max="10243" width="15.5703125" style="12" customWidth="1"/>
    <col min="10244" max="10244" width="16.42578125" style="12" customWidth="1"/>
    <col min="10245" max="10245" width="10.42578125" style="12" customWidth="1"/>
    <col min="10246" max="10246" width="17.42578125" style="12" customWidth="1"/>
    <col min="10247" max="10247" width="19.85546875" style="12" customWidth="1"/>
    <col min="10248" max="10248" width="19.7109375" style="12" customWidth="1"/>
    <col min="10249" max="10249" width="20.28515625" style="12" customWidth="1"/>
    <col min="10250" max="10250" width="22.5703125" style="12" customWidth="1"/>
    <col min="10251" max="10251" width="24.42578125" style="12" customWidth="1"/>
    <col min="10252" max="10496" width="11.42578125" style="12" hidden="1"/>
    <col min="10497" max="10497" width="63.85546875" style="12" customWidth="1"/>
    <col min="10498" max="10499" width="15.5703125" style="12" customWidth="1"/>
    <col min="10500" max="10500" width="16.42578125" style="12" customWidth="1"/>
    <col min="10501" max="10501" width="10.42578125" style="12" customWidth="1"/>
    <col min="10502" max="10502" width="17.42578125" style="12" customWidth="1"/>
    <col min="10503" max="10503" width="19.85546875" style="12" customWidth="1"/>
    <col min="10504" max="10504" width="19.7109375" style="12" customWidth="1"/>
    <col min="10505" max="10505" width="20.28515625" style="12" customWidth="1"/>
    <col min="10506" max="10506" width="22.5703125" style="12" customWidth="1"/>
    <col min="10507" max="10507" width="24.42578125" style="12" customWidth="1"/>
    <col min="10508" max="10752" width="11.42578125" style="12" hidden="1"/>
    <col min="10753" max="10753" width="63.85546875" style="12" customWidth="1"/>
    <col min="10754" max="10755" width="15.5703125" style="12" customWidth="1"/>
    <col min="10756" max="10756" width="16.42578125" style="12" customWidth="1"/>
    <col min="10757" max="10757" width="10.42578125" style="12" customWidth="1"/>
    <col min="10758" max="10758" width="17.42578125" style="12" customWidth="1"/>
    <col min="10759" max="10759" width="19.85546875" style="12" customWidth="1"/>
    <col min="10760" max="10760" width="19.7109375" style="12" customWidth="1"/>
    <col min="10761" max="10761" width="20.28515625" style="12" customWidth="1"/>
    <col min="10762" max="10762" width="22.5703125" style="12" customWidth="1"/>
    <col min="10763" max="10763" width="24.42578125" style="12" customWidth="1"/>
    <col min="10764" max="11008" width="11.42578125" style="12" hidden="1"/>
    <col min="11009" max="11009" width="63.85546875" style="12" customWidth="1"/>
    <col min="11010" max="11011" width="15.5703125" style="12" customWidth="1"/>
    <col min="11012" max="11012" width="16.42578125" style="12" customWidth="1"/>
    <col min="11013" max="11013" width="10.42578125" style="12" customWidth="1"/>
    <col min="11014" max="11014" width="17.42578125" style="12" customWidth="1"/>
    <col min="11015" max="11015" width="19.85546875" style="12" customWidth="1"/>
    <col min="11016" max="11016" width="19.7109375" style="12" customWidth="1"/>
    <col min="11017" max="11017" width="20.28515625" style="12" customWidth="1"/>
    <col min="11018" max="11018" width="22.5703125" style="12" customWidth="1"/>
    <col min="11019" max="11019" width="24.42578125" style="12" customWidth="1"/>
    <col min="11020" max="11264" width="11.42578125" style="12" hidden="1"/>
    <col min="11265" max="11265" width="63.85546875" style="12" customWidth="1"/>
    <col min="11266" max="11267" width="15.5703125" style="12" customWidth="1"/>
    <col min="11268" max="11268" width="16.42578125" style="12" customWidth="1"/>
    <col min="11269" max="11269" width="10.42578125" style="12" customWidth="1"/>
    <col min="11270" max="11270" width="17.42578125" style="12" customWidth="1"/>
    <col min="11271" max="11271" width="19.85546875" style="12" customWidth="1"/>
    <col min="11272" max="11272" width="19.7109375" style="12" customWidth="1"/>
    <col min="11273" max="11273" width="20.28515625" style="12" customWidth="1"/>
    <col min="11274" max="11274" width="22.5703125" style="12" customWidth="1"/>
    <col min="11275" max="11275" width="24.42578125" style="12" customWidth="1"/>
    <col min="11276" max="11520" width="11.42578125" style="12" hidden="1"/>
    <col min="11521" max="11521" width="63.85546875" style="12" customWidth="1"/>
    <col min="11522" max="11523" width="15.5703125" style="12" customWidth="1"/>
    <col min="11524" max="11524" width="16.42578125" style="12" customWidth="1"/>
    <col min="11525" max="11525" width="10.42578125" style="12" customWidth="1"/>
    <col min="11526" max="11526" width="17.42578125" style="12" customWidth="1"/>
    <col min="11527" max="11527" width="19.85546875" style="12" customWidth="1"/>
    <col min="11528" max="11528" width="19.7109375" style="12" customWidth="1"/>
    <col min="11529" max="11529" width="20.28515625" style="12" customWidth="1"/>
    <col min="11530" max="11530" width="22.5703125" style="12" customWidth="1"/>
    <col min="11531" max="11531" width="24.42578125" style="12" customWidth="1"/>
    <col min="11532" max="11776" width="11.42578125" style="12" hidden="1"/>
    <col min="11777" max="11777" width="63.85546875" style="12" customWidth="1"/>
    <col min="11778" max="11779" width="15.5703125" style="12" customWidth="1"/>
    <col min="11780" max="11780" width="16.42578125" style="12" customWidth="1"/>
    <col min="11781" max="11781" width="10.42578125" style="12" customWidth="1"/>
    <col min="11782" max="11782" width="17.42578125" style="12" customWidth="1"/>
    <col min="11783" max="11783" width="19.85546875" style="12" customWidth="1"/>
    <col min="11784" max="11784" width="19.7109375" style="12" customWidth="1"/>
    <col min="11785" max="11785" width="20.28515625" style="12" customWidth="1"/>
    <col min="11786" max="11786" width="22.5703125" style="12" customWidth="1"/>
    <col min="11787" max="11787" width="24.42578125" style="12" customWidth="1"/>
    <col min="11788" max="12032" width="11.42578125" style="12" hidden="1"/>
    <col min="12033" max="12033" width="63.85546875" style="12" customWidth="1"/>
    <col min="12034" max="12035" width="15.5703125" style="12" customWidth="1"/>
    <col min="12036" max="12036" width="16.42578125" style="12" customWidth="1"/>
    <col min="12037" max="12037" width="10.42578125" style="12" customWidth="1"/>
    <col min="12038" max="12038" width="17.42578125" style="12" customWidth="1"/>
    <col min="12039" max="12039" width="19.85546875" style="12" customWidth="1"/>
    <col min="12040" max="12040" width="19.7109375" style="12" customWidth="1"/>
    <col min="12041" max="12041" width="20.28515625" style="12" customWidth="1"/>
    <col min="12042" max="12042" width="22.5703125" style="12" customWidth="1"/>
    <col min="12043" max="12043" width="24.42578125" style="12" customWidth="1"/>
    <col min="12044" max="12288" width="11.42578125" style="12" hidden="1"/>
    <col min="12289" max="12289" width="63.85546875" style="12" customWidth="1"/>
    <col min="12290" max="12291" width="15.5703125" style="12" customWidth="1"/>
    <col min="12292" max="12292" width="16.42578125" style="12" customWidth="1"/>
    <col min="12293" max="12293" width="10.42578125" style="12" customWidth="1"/>
    <col min="12294" max="12294" width="17.42578125" style="12" customWidth="1"/>
    <col min="12295" max="12295" width="19.85546875" style="12" customWidth="1"/>
    <col min="12296" max="12296" width="19.7109375" style="12" customWidth="1"/>
    <col min="12297" max="12297" width="20.28515625" style="12" customWidth="1"/>
    <col min="12298" max="12298" width="22.5703125" style="12" customWidth="1"/>
    <col min="12299" max="12299" width="24.42578125" style="12" customWidth="1"/>
    <col min="12300" max="12544" width="11.42578125" style="12" hidden="1"/>
    <col min="12545" max="12545" width="63.85546875" style="12" customWidth="1"/>
    <col min="12546" max="12547" width="15.5703125" style="12" customWidth="1"/>
    <col min="12548" max="12548" width="16.42578125" style="12" customWidth="1"/>
    <col min="12549" max="12549" width="10.42578125" style="12" customWidth="1"/>
    <col min="12550" max="12550" width="17.42578125" style="12" customWidth="1"/>
    <col min="12551" max="12551" width="19.85546875" style="12" customWidth="1"/>
    <col min="12552" max="12552" width="19.7109375" style="12" customWidth="1"/>
    <col min="12553" max="12553" width="20.28515625" style="12" customWidth="1"/>
    <col min="12554" max="12554" width="22.5703125" style="12" customWidth="1"/>
    <col min="12555" max="12555" width="24.42578125" style="12" customWidth="1"/>
    <col min="12556" max="12800" width="11.42578125" style="12" hidden="1"/>
    <col min="12801" max="12801" width="63.85546875" style="12" customWidth="1"/>
    <col min="12802" max="12803" width="15.5703125" style="12" customWidth="1"/>
    <col min="12804" max="12804" width="16.42578125" style="12" customWidth="1"/>
    <col min="12805" max="12805" width="10.42578125" style="12" customWidth="1"/>
    <col min="12806" max="12806" width="17.42578125" style="12" customWidth="1"/>
    <col min="12807" max="12807" width="19.85546875" style="12" customWidth="1"/>
    <col min="12808" max="12808" width="19.7109375" style="12" customWidth="1"/>
    <col min="12809" max="12809" width="20.28515625" style="12" customWidth="1"/>
    <col min="12810" max="12810" width="22.5703125" style="12" customWidth="1"/>
    <col min="12811" max="12811" width="24.42578125" style="12" customWidth="1"/>
    <col min="12812" max="13056" width="11.42578125" style="12" hidden="1"/>
    <col min="13057" max="13057" width="63.85546875" style="12" customWidth="1"/>
    <col min="13058" max="13059" width="15.5703125" style="12" customWidth="1"/>
    <col min="13060" max="13060" width="16.42578125" style="12" customWidth="1"/>
    <col min="13061" max="13061" width="10.42578125" style="12" customWidth="1"/>
    <col min="13062" max="13062" width="17.42578125" style="12" customWidth="1"/>
    <col min="13063" max="13063" width="19.85546875" style="12" customWidth="1"/>
    <col min="13064" max="13064" width="19.7109375" style="12" customWidth="1"/>
    <col min="13065" max="13065" width="20.28515625" style="12" customWidth="1"/>
    <col min="13066" max="13066" width="22.5703125" style="12" customWidth="1"/>
    <col min="13067" max="13067" width="24.42578125" style="12" customWidth="1"/>
    <col min="13068" max="13312" width="11.42578125" style="12" hidden="1"/>
    <col min="13313" max="13313" width="63.85546875" style="12" customWidth="1"/>
    <col min="13314" max="13315" width="15.5703125" style="12" customWidth="1"/>
    <col min="13316" max="13316" width="16.42578125" style="12" customWidth="1"/>
    <col min="13317" max="13317" width="10.42578125" style="12" customWidth="1"/>
    <col min="13318" max="13318" width="17.42578125" style="12" customWidth="1"/>
    <col min="13319" max="13319" width="19.85546875" style="12" customWidth="1"/>
    <col min="13320" max="13320" width="19.7109375" style="12" customWidth="1"/>
    <col min="13321" max="13321" width="20.28515625" style="12" customWidth="1"/>
    <col min="13322" max="13322" width="22.5703125" style="12" customWidth="1"/>
    <col min="13323" max="13323" width="24.42578125" style="12" customWidth="1"/>
    <col min="13324" max="13568" width="11.42578125" style="12" hidden="1"/>
    <col min="13569" max="13569" width="63.85546875" style="12" customWidth="1"/>
    <col min="13570" max="13571" width="15.5703125" style="12" customWidth="1"/>
    <col min="13572" max="13572" width="16.42578125" style="12" customWidth="1"/>
    <col min="13573" max="13573" width="10.42578125" style="12" customWidth="1"/>
    <col min="13574" max="13574" width="17.42578125" style="12" customWidth="1"/>
    <col min="13575" max="13575" width="19.85546875" style="12" customWidth="1"/>
    <col min="13576" max="13576" width="19.7109375" style="12" customWidth="1"/>
    <col min="13577" max="13577" width="20.28515625" style="12" customWidth="1"/>
    <col min="13578" max="13578" width="22.5703125" style="12" customWidth="1"/>
    <col min="13579" max="13579" width="24.42578125" style="12" customWidth="1"/>
    <col min="13580" max="13824" width="11.42578125" style="12" hidden="1"/>
    <col min="13825" max="13825" width="63.85546875" style="12" customWidth="1"/>
    <col min="13826" max="13827" width="15.5703125" style="12" customWidth="1"/>
    <col min="13828" max="13828" width="16.42578125" style="12" customWidth="1"/>
    <col min="13829" max="13829" width="10.42578125" style="12" customWidth="1"/>
    <col min="13830" max="13830" width="17.42578125" style="12" customWidth="1"/>
    <col min="13831" max="13831" width="19.85546875" style="12" customWidth="1"/>
    <col min="13832" max="13832" width="19.7109375" style="12" customWidth="1"/>
    <col min="13833" max="13833" width="20.28515625" style="12" customWidth="1"/>
    <col min="13834" max="13834" width="22.5703125" style="12" customWidth="1"/>
    <col min="13835" max="13835" width="24.42578125" style="12" customWidth="1"/>
    <col min="13836" max="14080" width="11.42578125" style="12" hidden="1"/>
    <col min="14081" max="14081" width="63.85546875" style="12" customWidth="1"/>
    <col min="14082" max="14083" width="15.5703125" style="12" customWidth="1"/>
    <col min="14084" max="14084" width="16.42578125" style="12" customWidth="1"/>
    <col min="14085" max="14085" width="10.42578125" style="12" customWidth="1"/>
    <col min="14086" max="14086" width="17.42578125" style="12" customWidth="1"/>
    <col min="14087" max="14087" width="19.85546875" style="12" customWidth="1"/>
    <col min="14088" max="14088" width="19.7109375" style="12" customWidth="1"/>
    <col min="14089" max="14089" width="20.28515625" style="12" customWidth="1"/>
    <col min="14090" max="14090" width="22.5703125" style="12" customWidth="1"/>
    <col min="14091" max="14091" width="24.42578125" style="12" customWidth="1"/>
    <col min="14092" max="14336" width="11.42578125" style="12" hidden="1"/>
    <col min="14337" max="14337" width="63.85546875" style="12" customWidth="1"/>
    <col min="14338" max="14339" width="15.5703125" style="12" customWidth="1"/>
    <col min="14340" max="14340" width="16.42578125" style="12" customWidth="1"/>
    <col min="14341" max="14341" width="10.42578125" style="12" customWidth="1"/>
    <col min="14342" max="14342" width="17.42578125" style="12" customWidth="1"/>
    <col min="14343" max="14343" width="19.85546875" style="12" customWidth="1"/>
    <col min="14344" max="14344" width="19.7109375" style="12" customWidth="1"/>
    <col min="14345" max="14345" width="20.28515625" style="12" customWidth="1"/>
    <col min="14346" max="14346" width="22.5703125" style="12" customWidth="1"/>
    <col min="14347" max="14347" width="24.42578125" style="12" customWidth="1"/>
    <col min="14348" max="14592" width="11.42578125" style="12" hidden="1"/>
    <col min="14593" max="14593" width="63.85546875" style="12" customWidth="1"/>
    <col min="14594" max="14595" width="15.5703125" style="12" customWidth="1"/>
    <col min="14596" max="14596" width="16.42578125" style="12" customWidth="1"/>
    <col min="14597" max="14597" width="10.42578125" style="12" customWidth="1"/>
    <col min="14598" max="14598" width="17.42578125" style="12" customWidth="1"/>
    <col min="14599" max="14599" width="19.85546875" style="12" customWidth="1"/>
    <col min="14600" max="14600" width="19.7109375" style="12" customWidth="1"/>
    <col min="14601" max="14601" width="20.28515625" style="12" customWidth="1"/>
    <col min="14602" max="14602" width="22.5703125" style="12" customWidth="1"/>
    <col min="14603" max="14603" width="24.42578125" style="12" customWidth="1"/>
    <col min="14604" max="14848" width="11.42578125" style="12" hidden="1"/>
    <col min="14849" max="14849" width="63.85546875" style="12" customWidth="1"/>
    <col min="14850" max="14851" width="15.5703125" style="12" customWidth="1"/>
    <col min="14852" max="14852" width="16.42578125" style="12" customWidth="1"/>
    <col min="14853" max="14853" width="10.42578125" style="12" customWidth="1"/>
    <col min="14854" max="14854" width="17.42578125" style="12" customWidth="1"/>
    <col min="14855" max="14855" width="19.85546875" style="12" customWidth="1"/>
    <col min="14856" max="14856" width="19.7109375" style="12" customWidth="1"/>
    <col min="14857" max="14857" width="20.28515625" style="12" customWidth="1"/>
    <col min="14858" max="14858" width="22.5703125" style="12" customWidth="1"/>
    <col min="14859" max="14859" width="24.42578125" style="12" customWidth="1"/>
    <col min="14860" max="15104" width="11.42578125" style="12" hidden="1"/>
    <col min="15105" max="15105" width="63.85546875" style="12" customWidth="1"/>
    <col min="15106" max="15107" width="15.5703125" style="12" customWidth="1"/>
    <col min="15108" max="15108" width="16.42578125" style="12" customWidth="1"/>
    <col min="15109" max="15109" width="10.42578125" style="12" customWidth="1"/>
    <col min="15110" max="15110" width="17.42578125" style="12" customWidth="1"/>
    <col min="15111" max="15111" width="19.85546875" style="12" customWidth="1"/>
    <col min="15112" max="15112" width="19.7109375" style="12" customWidth="1"/>
    <col min="15113" max="15113" width="20.28515625" style="12" customWidth="1"/>
    <col min="15114" max="15114" width="22.5703125" style="12" customWidth="1"/>
    <col min="15115" max="15115" width="24.42578125" style="12" customWidth="1"/>
    <col min="15116" max="15360" width="11.42578125" style="12" hidden="1"/>
    <col min="15361" max="15361" width="63.85546875" style="12" customWidth="1"/>
    <col min="15362" max="15363" width="15.5703125" style="12" customWidth="1"/>
    <col min="15364" max="15364" width="16.42578125" style="12" customWidth="1"/>
    <col min="15365" max="15365" width="10.42578125" style="12" customWidth="1"/>
    <col min="15366" max="15366" width="17.42578125" style="12" customWidth="1"/>
    <col min="15367" max="15367" width="19.85546875" style="12" customWidth="1"/>
    <col min="15368" max="15368" width="19.7109375" style="12" customWidth="1"/>
    <col min="15369" max="15369" width="20.28515625" style="12" customWidth="1"/>
    <col min="15370" max="15370" width="22.5703125" style="12" customWidth="1"/>
    <col min="15371" max="15371" width="24.42578125" style="12" customWidth="1"/>
    <col min="15372" max="15616" width="11.42578125" style="12" hidden="1"/>
    <col min="15617" max="15617" width="63.85546875" style="12" customWidth="1"/>
    <col min="15618" max="15619" width="15.5703125" style="12" customWidth="1"/>
    <col min="15620" max="15620" width="16.42578125" style="12" customWidth="1"/>
    <col min="15621" max="15621" width="10.42578125" style="12" customWidth="1"/>
    <col min="15622" max="15622" width="17.42578125" style="12" customWidth="1"/>
    <col min="15623" max="15623" width="19.85546875" style="12" customWidth="1"/>
    <col min="15624" max="15624" width="19.7109375" style="12" customWidth="1"/>
    <col min="15625" max="15625" width="20.28515625" style="12" customWidth="1"/>
    <col min="15626" max="15626" width="22.5703125" style="12" customWidth="1"/>
    <col min="15627" max="15627" width="24.42578125" style="12" customWidth="1"/>
    <col min="15628" max="15872" width="11.42578125" style="12" hidden="1"/>
    <col min="15873" max="15873" width="63.85546875" style="12" customWidth="1"/>
    <col min="15874" max="15875" width="15.5703125" style="12" customWidth="1"/>
    <col min="15876" max="15876" width="16.42578125" style="12" customWidth="1"/>
    <col min="15877" max="15877" width="10.42578125" style="12" customWidth="1"/>
    <col min="15878" max="15878" width="17.42578125" style="12" customWidth="1"/>
    <col min="15879" max="15879" width="19.85546875" style="12" customWidth="1"/>
    <col min="15880" max="15880" width="19.7109375" style="12" customWidth="1"/>
    <col min="15881" max="15881" width="20.28515625" style="12" customWidth="1"/>
    <col min="15882" max="15882" width="22.5703125" style="12" customWidth="1"/>
    <col min="15883" max="15883" width="24.42578125" style="12" customWidth="1"/>
    <col min="15884" max="16128" width="11.42578125" style="12" hidden="1"/>
    <col min="16129" max="16129" width="63.85546875" style="12" customWidth="1"/>
    <col min="16130" max="16131" width="15.5703125" style="12" customWidth="1"/>
    <col min="16132" max="16132" width="16.42578125" style="12" customWidth="1"/>
    <col min="16133" max="16133" width="10.42578125" style="12" customWidth="1"/>
    <col min="16134" max="16134" width="17.42578125" style="12" customWidth="1"/>
    <col min="16135" max="16135" width="19.85546875" style="12" customWidth="1"/>
    <col min="16136" max="16136" width="19.7109375" style="12" customWidth="1"/>
    <col min="16137" max="16137" width="20.28515625" style="12" customWidth="1"/>
    <col min="16138" max="16138" width="22.5703125" style="12" customWidth="1"/>
    <col min="16139" max="16139" width="24.42578125" style="12" customWidth="1"/>
    <col min="16140" max="16384" width="11.42578125" style="12" hidden="1"/>
  </cols>
  <sheetData>
    <row r="1" spans="1:11" ht="15.75" x14ac:dyDescent="0.25">
      <c r="A1" s="578" t="s">
        <v>26</v>
      </c>
      <c r="B1" s="579"/>
      <c r="C1" s="579"/>
      <c r="D1" s="579"/>
      <c r="E1" s="579"/>
      <c r="F1" s="579"/>
      <c r="G1" s="579"/>
      <c r="H1" s="579"/>
      <c r="I1" s="579"/>
      <c r="J1" s="579"/>
      <c r="K1" s="580"/>
    </row>
    <row r="2" spans="1:11" ht="15.75" x14ac:dyDescent="0.25">
      <c r="A2" s="581" t="s">
        <v>1168</v>
      </c>
      <c r="B2" s="582"/>
      <c r="C2" s="582"/>
      <c r="D2" s="582"/>
      <c r="E2" s="582"/>
      <c r="F2" s="582"/>
      <c r="G2" s="582"/>
      <c r="H2" s="582"/>
      <c r="I2" s="582"/>
      <c r="J2" s="582"/>
      <c r="K2" s="583"/>
    </row>
    <row r="3" spans="1:11" ht="15.75" x14ac:dyDescent="0.25">
      <c r="A3" s="584" t="s">
        <v>27</v>
      </c>
      <c r="B3" s="585"/>
      <c r="C3" s="585"/>
      <c r="D3" s="585"/>
      <c r="E3" s="585"/>
      <c r="F3" s="585"/>
      <c r="G3" s="585"/>
      <c r="H3" s="585"/>
      <c r="I3" s="585"/>
      <c r="J3" s="585"/>
      <c r="K3" s="586"/>
    </row>
    <row r="4" spans="1:11" ht="4.5" customHeight="1" thickBot="1" x14ac:dyDescent="0.3">
      <c r="A4" s="13"/>
      <c r="B4" s="14"/>
      <c r="C4" s="14"/>
      <c r="D4" s="14"/>
      <c r="E4" s="14"/>
      <c r="F4" s="14"/>
      <c r="G4" s="14"/>
      <c r="H4" s="14"/>
      <c r="I4" s="14"/>
      <c r="J4" s="14"/>
      <c r="K4" s="15"/>
    </row>
    <row r="5" spans="1:11" ht="21" customHeight="1" thickBot="1" x14ac:dyDescent="0.3">
      <c r="A5" s="587" t="s">
        <v>28</v>
      </c>
      <c r="B5" s="589" t="s">
        <v>29</v>
      </c>
      <c r="C5" s="589"/>
      <c r="D5" s="589"/>
      <c r="E5" s="590"/>
      <c r="F5" s="591" t="s">
        <v>30</v>
      </c>
      <c r="G5" s="589"/>
      <c r="H5" s="589"/>
      <c r="I5" s="589"/>
      <c r="J5" s="592" t="s">
        <v>31</v>
      </c>
      <c r="K5" s="592" t="s">
        <v>32</v>
      </c>
    </row>
    <row r="6" spans="1:11" s="22" customFormat="1" ht="27" customHeight="1" thickBot="1" x14ac:dyDescent="0.3">
      <c r="A6" s="588"/>
      <c r="B6" s="16" t="s">
        <v>33</v>
      </c>
      <c r="C6" s="17" t="s">
        <v>34</v>
      </c>
      <c r="D6" s="17" t="s">
        <v>35</v>
      </c>
      <c r="E6" s="18" t="s">
        <v>36</v>
      </c>
      <c r="F6" s="19" t="s">
        <v>33</v>
      </c>
      <c r="G6" s="20" t="s">
        <v>34</v>
      </c>
      <c r="H6" s="20" t="s">
        <v>35</v>
      </c>
      <c r="I6" s="21" t="s">
        <v>36</v>
      </c>
      <c r="J6" s="593"/>
      <c r="K6" s="593"/>
    </row>
    <row r="7" spans="1:11" s="23" customFormat="1" x14ac:dyDescent="0.25">
      <c r="A7" s="153" t="s">
        <v>37</v>
      </c>
      <c r="B7" s="349">
        <v>1683</v>
      </c>
      <c r="C7" s="350">
        <v>399</v>
      </c>
      <c r="D7" s="350">
        <v>0</v>
      </c>
      <c r="E7" s="351">
        <v>0</v>
      </c>
      <c r="F7" s="352">
        <v>216238626.22999999</v>
      </c>
      <c r="G7" s="352">
        <v>88930035.689999998</v>
      </c>
      <c r="H7" s="352">
        <v>0</v>
      </c>
      <c r="I7" s="352">
        <v>0</v>
      </c>
      <c r="J7" s="353">
        <v>2082</v>
      </c>
      <c r="K7" s="353">
        <v>305168661.91999996</v>
      </c>
    </row>
    <row r="8" spans="1:11" s="23" customFormat="1" x14ac:dyDescent="0.25">
      <c r="A8" s="153" t="s">
        <v>38</v>
      </c>
      <c r="B8" s="354">
        <v>2409</v>
      </c>
      <c r="C8" s="352">
        <v>132</v>
      </c>
      <c r="D8" s="352">
        <v>0</v>
      </c>
      <c r="E8" s="355">
        <v>0</v>
      </c>
      <c r="F8" s="352">
        <v>471880838.00999999</v>
      </c>
      <c r="G8" s="352">
        <v>11706167.23</v>
      </c>
      <c r="H8" s="352">
        <v>0</v>
      </c>
      <c r="I8" s="352">
        <v>0</v>
      </c>
      <c r="J8" s="356">
        <v>2541</v>
      </c>
      <c r="K8" s="356">
        <v>483587005.24000001</v>
      </c>
    </row>
    <row r="9" spans="1:11" s="23" customFormat="1" x14ac:dyDescent="0.25">
      <c r="A9" s="153" t="s">
        <v>39</v>
      </c>
      <c r="B9" s="354">
        <v>1160</v>
      </c>
      <c r="C9" s="352">
        <v>72</v>
      </c>
      <c r="D9" s="352">
        <v>0</v>
      </c>
      <c r="E9" s="355">
        <v>0</v>
      </c>
      <c r="F9" s="352">
        <v>133018193.09</v>
      </c>
      <c r="G9" s="352">
        <v>0</v>
      </c>
      <c r="H9" s="352">
        <v>0</v>
      </c>
      <c r="I9" s="352">
        <v>0</v>
      </c>
      <c r="J9" s="356">
        <v>1232</v>
      </c>
      <c r="K9" s="356">
        <v>133018193.09</v>
      </c>
    </row>
    <row r="10" spans="1:11" s="23" customFormat="1" x14ac:dyDescent="0.25">
      <c r="A10" s="153" t="s">
        <v>40</v>
      </c>
      <c r="B10" s="354">
        <v>1719</v>
      </c>
      <c r="C10" s="352">
        <v>123</v>
      </c>
      <c r="D10" s="352">
        <v>0</v>
      </c>
      <c r="E10" s="355">
        <v>0</v>
      </c>
      <c r="F10" s="352">
        <v>187396240.13999999</v>
      </c>
      <c r="G10" s="352">
        <v>17820245.539999999</v>
      </c>
      <c r="H10" s="352">
        <v>0</v>
      </c>
      <c r="I10" s="352">
        <v>0</v>
      </c>
      <c r="J10" s="356">
        <v>1842</v>
      </c>
      <c r="K10" s="356">
        <v>205216485.67999998</v>
      </c>
    </row>
    <row r="11" spans="1:11" s="23" customFormat="1" x14ac:dyDescent="0.25">
      <c r="A11" s="153" t="s">
        <v>41</v>
      </c>
      <c r="B11" s="354">
        <v>20284</v>
      </c>
      <c r="C11" s="352">
        <v>2187</v>
      </c>
      <c r="D11" s="352">
        <v>0</v>
      </c>
      <c r="E11" s="355">
        <v>0</v>
      </c>
      <c r="F11" s="352">
        <v>923805433.75999999</v>
      </c>
      <c r="G11" s="352">
        <v>148625019.27000001</v>
      </c>
      <c r="H11" s="352">
        <v>0</v>
      </c>
      <c r="I11" s="352">
        <v>0</v>
      </c>
      <c r="J11" s="356">
        <v>22471</v>
      </c>
      <c r="K11" s="356">
        <v>1072430453.03</v>
      </c>
    </row>
    <row r="12" spans="1:11" s="23" customFormat="1" x14ac:dyDescent="0.25">
      <c r="A12" s="153" t="s">
        <v>42</v>
      </c>
      <c r="B12" s="354">
        <v>1822</v>
      </c>
      <c r="C12" s="352">
        <v>113</v>
      </c>
      <c r="D12" s="352">
        <v>0</v>
      </c>
      <c r="E12" s="355">
        <v>0</v>
      </c>
      <c r="F12" s="352">
        <v>66053577.420000002</v>
      </c>
      <c r="G12" s="352">
        <v>18037274.460000001</v>
      </c>
      <c r="H12" s="352">
        <v>0</v>
      </c>
      <c r="I12" s="352">
        <v>0</v>
      </c>
      <c r="J12" s="356">
        <v>1935</v>
      </c>
      <c r="K12" s="356">
        <v>84090851.879999995</v>
      </c>
    </row>
    <row r="13" spans="1:11" s="23" customFormat="1" x14ac:dyDescent="0.25">
      <c r="A13" s="153" t="s">
        <v>43</v>
      </c>
      <c r="B13" s="354">
        <v>1410</v>
      </c>
      <c r="C13" s="352">
        <v>216</v>
      </c>
      <c r="D13" s="352">
        <v>0</v>
      </c>
      <c r="E13" s="355">
        <v>0</v>
      </c>
      <c r="F13" s="352">
        <v>173975399.68000001</v>
      </c>
      <c r="G13" s="352">
        <v>12597228.48</v>
      </c>
      <c r="H13" s="352">
        <v>0</v>
      </c>
      <c r="I13" s="352">
        <v>0</v>
      </c>
      <c r="J13" s="356">
        <v>1626</v>
      </c>
      <c r="K13" s="356">
        <v>186572628.16</v>
      </c>
    </row>
    <row r="14" spans="1:11" s="23" customFormat="1" x14ac:dyDescent="0.25">
      <c r="A14" s="153" t="s">
        <v>44</v>
      </c>
      <c r="B14" s="354">
        <v>6194</v>
      </c>
      <c r="C14" s="352">
        <v>1232</v>
      </c>
      <c r="D14" s="352">
        <v>0</v>
      </c>
      <c r="E14" s="355">
        <v>2</v>
      </c>
      <c r="F14" s="352">
        <v>312336133.18000001</v>
      </c>
      <c r="G14" s="352">
        <v>58064877.450000003</v>
      </c>
      <c r="H14" s="352">
        <v>0</v>
      </c>
      <c r="I14" s="352">
        <v>0</v>
      </c>
      <c r="J14" s="356">
        <v>7428</v>
      </c>
      <c r="K14" s="356">
        <v>370401010.63</v>
      </c>
    </row>
    <row r="15" spans="1:11" s="23" customFormat="1" x14ac:dyDescent="0.25">
      <c r="A15" s="153" t="s">
        <v>45</v>
      </c>
      <c r="B15" s="354">
        <v>4115</v>
      </c>
      <c r="C15" s="352">
        <v>803</v>
      </c>
      <c r="D15" s="352">
        <v>0</v>
      </c>
      <c r="E15" s="355">
        <v>0</v>
      </c>
      <c r="F15" s="352">
        <v>682731610.50999999</v>
      </c>
      <c r="G15" s="352">
        <v>79581569.209999993</v>
      </c>
      <c r="H15" s="352">
        <v>0</v>
      </c>
      <c r="I15" s="352">
        <v>0</v>
      </c>
      <c r="J15" s="356">
        <v>4918</v>
      </c>
      <c r="K15" s="356">
        <v>762313179.72000003</v>
      </c>
    </row>
    <row r="16" spans="1:11" s="23" customFormat="1" x14ac:dyDescent="0.25">
      <c r="A16" s="153" t="s">
        <v>46</v>
      </c>
      <c r="B16" s="354">
        <v>20180</v>
      </c>
      <c r="C16" s="352">
        <v>753</v>
      </c>
      <c r="D16" s="352">
        <v>0</v>
      </c>
      <c r="E16" s="355">
        <v>3</v>
      </c>
      <c r="F16" s="352">
        <v>449939562.45999998</v>
      </c>
      <c r="G16" s="352">
        <v>16223176.27</v>
      </c>
      <c r="H16" s="352">
        <v>0</v>
      </c>
      <c r="I16" s="352">
        <v>1076759.48</v>
      </c>
      <c r="J16" s="356">
        <v>20936</v>
      </c>
      <c r="K16" s="356">
        <v>467239498.20999998</v>
      </c>
    </row>
    <row r="17" spans="1:256" s="23" customFormat="1" x14ac:dyDescent="0.25">
      <c r="A17" s="153" t="s">
        <v>47</v>
      </c>
      <c r="B17" s="354">
        <v>34622</v>
      </c>
      <c r="C17" s="352">
        <v>394</v>
      </c>
      <c r="D17" s="352">
        <v>0</v>
      </c>
      <c r="E17" s="355">
        <v>0</v>
      </c>
      <c r="F17" s="352">
        <v>250994321.22</v>
      </c>
      <c r="G17" s="352">
        <v>8167853.8700000001</v>
      </c>
      <c r="H17" s="352">
        <v>0</v>
      </c>
      <c r="I17" s="352">
        <v>0</v>
      </c>
      <c r="J17" s="356">
        <v>35016</v>
      </c>
      <c r="K17" s="356">
        <v>259162175.09</v>
      </c>
    </row>
    <row r="18" spans="1:256" s="23" customFormat="1" x14ac:dyDescent="0.25">
      <c r="A18" s="153" t="s">
        <v>48</v>
      </c>
      <c r="B18" s="354">
        <v>510</v>
      </c>
      <c r="C18" s="352">
        <v>191</v>
      </c>
      <c r="D18" s="352">
        <v>0</v>
      </c>
      <c r="E18" s="355">
        <v>0</v>
      </c>
      <c r="F18" s="352">
        <v>10293333.449999999</v>
      </c>
      <c r="G18" s="352">
        <v>4590315.2300000004</v>
      </c>
      <c r="H18" s="352">
        <v>0</v>
      </c>
      <c r="I18" s="352">
        <v>0</v>
      </c>
      <c r="J18" s="356">
        <v>701</v>
      </c>
      <c r="K18" s="356">
        <v>14883648.68</v>
      </c>
    </row>
    <row r="19" spans="1:256" s="23" customFormat="1" x14ac:dyDescent="0.25">
      <c r="A19" s="153" t="s">
        <v>49</v>
      </c>
      <c r="B19" s="354">
        <v>16341</v>
      </c>
      <c r="C19" s="352">
        <v>60</v>
      </c>
      <c r="D19" s="352">
        <v>0</v>
      </c>
      <c r="E19" s="355">
        <v>0</v>
      </c>
      <c r="F19" s="352">
        <v>113667793.69</v>
      </c>
      <c r="G19" s="352">
        <v>14833532.890000001</v>
      </c>
      <c r="H19" s="352">
        <v>0</v>
      </c>
      <c r="I19" s="352">
        <v>0</v>
      </c>
      <c r="J19" s="356">
        <v>16401</v>
      </c>
      <c r="K19" s="356">
        <v>128501326.58</v>
      </c>
    </row>
    <row r="20" spans="1:256" s="23" customFormat="1" x14ac:dyDescent="0.25">
      <c r="A20" s="153" t="s">
        <v>50</v>
      </c>
      <c r="B20" s="354">
        <v>39397</v>
      </c>
      <c r="C20" s="352">
        <v>261</v>
      </c>
      <c r="D20" s="352">
        <v>0</v>
      </c>
      <c r="E20" s="355">
        <v>0</v>
      </c>
      <c r="F20" s="352">
        <v>646522195.45000005</v>
      </c>
      <c r="G20" s="352">
        <v>3769597.41</v>
      </c>
      <c r="H20" s="352">
        <v>0</v>
      </c>
      <c r="I20" s="352">
        <v>0</v>
      </c>
      <c r="J20" s="356">
        <v>39658</v>
      </c>
      <c r="K20" s="356">
        <v>650291792.86000001</v>
      </c>
    </row>
    <row r="21" spans="1:256" s="23" customFormat="1" x14ac:dyDescent="0.25">
      <c r="A21" s="153" t="s">
        <v>51</v>
      </c>
      <c r="B21" s="354">
        <v>20433</v>
      </c>
      <c r="C21" s="352">
        <v>501</v>
      </c>
      <c r="D21" s="352">
        <v>0</v>
      </c>
      <c r="E21" s="355">
        <v>0</v>
      </c>
      <c r="F21" s="352">
        <v>370473879.31</v>
      </c>
      <c r="G21" s="352">
        <v>46497007.350000001</v>
      </c>
      <c r="H21" s="352">
        <v>0</v>
      </c>
      <c r="I21" s="352">
        <v>0</v>
      </c>
      <c r="J21" s="356">
        <v>20934</v>
      </c>
      <c r="K21" s="356">
        <v>416970886.66000003</v>
      </c>
    </row>
    <row r="22" spans="1:256" s="23" customFormat="1" x14ac:dyDescent="0.25">
      <c r="A22" s="153" t="s">
        <v>52</v>
      </c>
      <c r="B22" s="354">
        <v>2652</v>
      </c>
      <c r="C22" s="352">
        <v>1227</v>
      </c>
      <c r="D22" s="352">
        <v>0</v>
      </c>
      <c r="E22" s="355">
        <v>0</v>
      </c>
      <c r="F22" s="352">
        <v>51407081.460000001</v>
      </c>
      <c r="G22" s="352">
        <v>46089878.219999999</v>
      </c>
      <c r="H22" s="352">
        <v>0</v>
      </c>
      <c r="I22" s="352">
        <v>0</v>
      </c>
      <c r="J22" s="356">
        <v>3879</v>
      </c>
      <c r="K22" s="356">
        <v>97496959.680000007</v>
      </c>
    </row>
    <row r="23" spans="1:256" s="23" customFormat="1" x14ac:dyDescent="0.25">
      <c r="A23" s="153" t="s">
        <v>53</v>
      </c>
      <c r="B23" s="354">
        <v>300</v>
      </c>
      <c r="C23" s="352">
        <v>139</v>
      </c>
      <c r="D23" s="352">
        <v>0</v>
      </c>
      <c r="E23" s="355">
        <v>0</v>
      </c>
      <c r="F23" s="352">
        <v>75378693.730000004</v>
      </c>
      <c r="G23" s="352">
        <v>2941139.17</v>
      </c>
      <c r="H23" s="352">
        <v>0</v>
      </c>
      <c r="I23" s="352">
        <v>0</v>
      </c>
      <c r="J23" s="356">
        <v>439</v>
      </c>
      <c r="K23" s="356">
        <v>78319832.900000006</v>
      </c>
    </row>
    <row r="24" spans="1:256" s="23" customFormat="1" ht="15.75" thickBot="1" x14ac:dyDescent="0.3">
      <c r="A24" s="153" t="s">
        <v>54</v>
      </c>
      <c r="B24" s="354">
        <v>700</v>
      </c>
      <c r="C24" s="352">
        <v>3</v>
      </c>
      <c r="D24" s="352">
        <v>0</v>
      </c>
      <c r="E24" s="355">
        <v>0</v>
      </c>
      <c r="F24" s="352">
        <v>52499522.020000003</v>
      </c>
      <c r="G24" s="352">
        <v>384160</v>
      </c>
      <c r="H24" s="352">
        <v>0</v>
      </c>
      <c r="I24" s="352">
        <v>0</v>
      </c>
      <c r="J24" s="356">
        <v>703</v>
      </c>
      <c r="K24" s="356">
        <v>52883682.020000003</v>
      </c>
    </row>
    <row r="25" spans="1:256" s="23" customFormat="1" ht="15.75" thickBot="1" x14ac:dyDescent="0.3">
      <c r="A25" s="24" t="s">
        <v>55</v>
      </c>
      <c r="B25" s="25">
        <v>175931</v>
      </c>
      <c r="C25" s="26">
        <v>8806</v>
      </c>
      <c r="D25" s="26">
        <v>0</v>
      </c>
      <c r="E25" s="435">
        <v>5</v>
      </c>
      <c r="F25" s="25">
        <v>5188612434.8099995</v>
      </c>
      <c r="G25" s="26">
        <v>578859077.74000001</v>
      </c>
      <c r="H25" s="26">
        <v>0</v>
      </c>
      <c r="I25" s="435">
        <v>1076759.48</v>
      </c>
      <c r="J25" s="436">
        <v>184742</v>
      </c>
      <c r="K25" s="436">
        <v>5768548272.0300007</v>
      </c>
      <c r="L25" s="26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5">
        <v>0</v>
      </c>
      <c r="CF25" s="25">
        <v>0</v>
      </c>
      <c r="CG25" s="25">
        <v>0</v>
      </c>
      <c r="CH25" s="25">
        <v>0</v>
      </c>
      <c r="CI25" s="25">
        <v>0</v>
      </c>
      <c r="CJ25" s="25">
        <v>0</v>
      </c>
      <c r="CK25" s="25">
        <v>0</v>
      </c>
      <c r="CL25" s="25">
        <v>0</v>
      </c>
      <c r="CM25" s="25">
        <v>0</v>
      </c>
      <c r="CN25" s="25">
        <v>0</v>
      </c>
      <c r="CO25" s="25">
        <v>0</v>
      </c>
      <c r="CP25" s="25">
        <v>0</v>
      </c>
      <c r="CQ25" s="25">
        <v>0</v>
      </c>
      <c r="CR25" s="25">
        <v>0</v>
      </c>
      <c r="CS25" s="25">
        <v>0</v>
      </c>
      <c r="CT25" s="25">
        <v>0</v>
      </c>
      <c r="CU25" s="25">
        <v>0</v>
      </c>
      <c r="CV25" s="25">
        <v>0</v>
      </c>
      <c r="CW25" s="25">
        <v>0</v>
      </c>
      <c r="CX25" s="25">
        <v>0</v>
      </c>
      <c r="CY25" s="25">
        <v>0</v>
      </c>
      <c r="CZ25" s="25">
        <v>0</v>
      </c>
      <c r="DA25" s="25">
        <v>0</v>
      </c>
      <c r="DB25" s="25">
        <v>0</v>
      </c>
      <c r="DC25" s="25">
        <v>0</v>
      </c>
      <c r="DD25" s="25">
        <v>0</v>
      </c>
      <c r="DE25" s="25">
        <v>0</v>
      </c>
      <c r="DF25" s="25">
        <v>0</v>
      </c>
      <c r="DG25" s="25">
        <v>0</v>
      </c>
      <c r="DH25" s="25">
        <v>0</v>
      </c>
      <c r="DI25" s="25">
        <v>0</v>
      </c>
      <c r="DJ25" s="25">
        <v>0</v>
      </c>
      <c r="DK25" s="25">
        <v>0</v>
      </c>
      <c r="DL25" s="25">
        <v>0</v>
      </c>
      <c r="DM25" s="25">
        <v>0</v>
      </c>
      <c r="DN25" s="25">
        <v>0</v>
      </c>
      <c r="DO25" s="25">
        <v>0</v>
      </c>
      <c r="DP25" s="25">
        <v>0</v>
      </c>
      <c r="DQ25" s="25">
        <v>0</v>
      </c>
      <c r="DR25" s="25">
        <v>0</v>
      </c>
      <c r="DS25" s="25">
        <v>0</v>
      </c>
      <c r="DT25" s="25">
        <v>0</v>
      </c>
      <c r="DU25" s="25">
        <v>0</v>
      </c>
      <c r="DV25" s="25">
        <v>0</v>
      </c>
      <c r="DW25" s="25">
        <v>0</v>
      </c>
      <c r="DX25" s="25">
        <v>0</v>
      </c>
      <c r="DY25" s="25">
        <v>0</v>
      </c>
      <c r="DZ25" s="25">
        <v>0</v>
      </c>
      <c r="EA25" s="25">
        <v>0</v>
      </c>
      <c r="EB25" s="25">
        <v>0</v>
      </c>
      <c r="EC25" s="25">
        <v>0</v>
      </c>
      <c r="ED25" s="25">
        <v>0</v>
      </c>
      <c r="EE25" s="25">
        <v>0</v>
      </c>
      <c r="EF25" s="25">
        <v>0</v>
      </c>
      <c r="EG25" s="25">
        <v>0</v>
      </c>
      <c r="EH25" s="25">
        <v>0</v>
      </c>
      <c r="EI25" s="25">
        <v>0</v>
      </c>
      <c r="EJ25" s="25">
        <v>0</v>
      </c>
      <c r="EK25" s="25">
        <v>0</v>
      </c>
      <c r="EL25" s="25">
        <v>0</v>
      </c>
      <c r="EM25" s="25">
        <v>0</v>
      </c>
      <c r="EN25" s="25">
        <v>0</v>
      </c>
      <c r="EO25" s="25">
        <v>0</v>
      </c>
      <c r="EP25" s="25">
        <v>0</v>
      </c>
      <c r="EQ25" s="25">
        <v>0</v>
      </c>
      <c r="ER25" s="25">
        <v>0</v>
      </c>
      <c r="ES25" s="25">
        <v>0</v>
      </c>
      <c r="ET25" s="25">
        <v>0</v>
      </c>
      <c r="EU25" s="25">
        <v>0</v>
      </c>
      <c r="EV25" s="25">
        <v>0</v>
      </c>
      <c r="EW25" s="25">
        <v>0</v>
      </c>
      <c r="EX25" s="25">
        <v>0</v>
      </c>
      <c r="EY25" s="25">
        <v>0</v>
      </c>
      <c r="EZ25" s="25">
        <v>0</v>
      </c>
      <c r="FA25" s="25">
        <v>0</v>
      </c>
      <c r="FB25" s="25">
        <v>0</v>
      </c>
      <c r="FC25" s="25">
        <v>0</v>
      </c>
      <c r="FD25" s="25">
        <v>0</v>
      </c>
      <c r="FE25" s="25">
        <v>0</v>
      </c>
      <c r="FF25" s="25">
        <v>0</v>
      </c>
      <c r="FG25" s="25">
        <v>0</v>
      </c>
      <c r="FH25" s="25">
        <v>0</v>
      </c>
      <c r="FI25" s="25">
        <v>0</v>
      </c>
      <c r="FJ25" s="25">
        <v>0</v>
      </c>
      <c r="FK25" s="25">
        <v>0</v>
      </c>
      <c r="FL25" s="25">
        <v>0</v>
      </c>
      <c r="FM25" s="25">
        <v>0</v>
      </c>
      <c r="FN25" s="25">
        <v>0</v>
      </c>
      <c r="FO25" s="25">
        <v>0</v>
      </c>
      <c r="FP25" s="25">
        <v>0</v>
      </c>
      <c r="FQ25" s="25">
        <v>0</v>
      </c>
      <c r="FR25" s="25">
        <v>0</v>
      </c>
      <c r="FS25" s="25">
        <v>0</v>
      </c>
      <c r="FT25" s="25">
        <v>0</v>
      </c>
      <c r="FU25" s="25">
        <v>0</v>
      </c>
      <c r="FV25" s="25">
        <v>0</v>
      </c>
      <c r="FW25" s="25">
        <v>0</v>
      </c>
      <c r="FX25" s="25">
        <v>0</v>
      </c>
      <c r="FY25" s="25">
        <v>0</v>
      </c>
      <c r="FZ25" s="25">
        <v>0</v>
      </c>
      <c r="GA25" s="25">
        <v>0</v>
      </c>
      <c r="GB25" s="25">
        <v>0</v>
      </c>
      <c r="GC25" s="25">
        <v>0</v>
      </c>
      <c r="GD25" s="25">
        <v>0</v>
      </c>
      <c r="GE25" s="25">
        <v>0</v>
      </c>
      <c r="GF25" s="25">
        <v>0</v>
      </c>
      <c r="GG25" s="25">
        <v>0</v>
      </c>
      <c r="GH25" s="25">
        <v>0</v>
      </c>
      <c r="GI25" s="25">
        <v>0</v>
      </c>
      <c r="GJ25" s="25">
        <v>0</v>
      </c>
      <c r="GK25" s="25">
        <v>0</v>
      </c>
      <c r="GL25" s="25">
        <v>0</v>
      </c>
      <c r="GM25" s="25">
        <v>0</v>
      </c>
      <c r="GN25" s="25">
        <v>0</v>
      </c>
      <c r="GO25" s="25">
        <v>0</v>
      </c>
      <c r="GP25" s="25">
        <v>0</v>
      </c>
      <c r="GQ25" s="25">
        <v>0</v>
      </c>
      <c r="GR25" s="25">
        <v>0</v>
      </c>
      <c r="GS25" s="25">
        <v>0</v>
      </c>
      <c r="GT25" s="25">
        <v>0</v>
      </c>
      <c r="GU25" s="25">
        <v>0</v>
      </c>
      <c r="GV25" s="25">
        <v>0</v>
      </c>
      <c r="GW25" s="25">
        <v>0</v>
      </c>
      <c r="GX25" s="25">
        <v>0</v>
      </c>
      <c r="GY25" s="25">
        <v>0</v>
      </c>
      <c r="GZ25" s="25">
        <v>0</v>
      </c>
      <c r="HA25" s="25">
        <v>0</v>
      </c>
      <c r="HB25" s="25">
        <v>0</v>
      </c>
      <c r="HC25" s="25">
        <v>0</v>
      </c>
      <c r="HD25" s="25">
        <v>0</v>
      </c>
      <c r="HE25" s="25">
        <v>0</v>
      </c>
      <c r="HF25" s="25">
        <v>0</v>
      </c>
      <c r="HG25" s="25">
        <v>0</v>
      </c>
      <c r="HH25" s="25">
        <v>0</v>
      </c>
      <c r="HI25" s="25">
        <v>0</v>
      </c>
      <c r="HJ25" s="25">
        <v>0</v>
      </c>
      <c r="HK25" s="25">
        <v>0</v>
      </c>
      <c r="HL25" s="25">
        <v>0</v>
      </c>
      <c r="HM25" s="25">
        <v>0</v>
      </c>
      <c r="HN25" s="25">
        <v>0</v>
      </c>
      <c r="HO25" s="25">
        <v>0</v>
      </c>
      <c r="HP25" s="25">
        <v>0</v>
      </c>
      <c r="HQ25" s="25">
        <v>0</v>
      </c>
      <c r="HR25" s="25">
        <v>0</v>
      </c>
      <c r="HS25" s="25">
        <v>0</v>
      </c>
      <c r="HT25" s="25">
        <v>0</v>
      </c>
      <c r="HU25" s="25">
        <v>0</v>
      </c>
      <c r="HV25" s="25">
        <v>0</v>
      </c>
      <c r="HW25" s="25">
        <v>0</v>
      </c>
      <c r="HX25" s="25">
        <v>0</v>
      </c>
      <c r="HY25" s="25">
        <v>0</v>
      </c>
      <c r="HZ25" s="25">
        <v>0</v>
      </c>
      <c r="IA25" s="25">
        <v>0</v>
      </c>
      <c r="IB25" s="25">
        <v>0</v>
      </c>
      <c r="IC25" s="25">
        <v>0</v>
      </c>
      <c r="ID25" s="25">
        <v>0</v>
      </c>
      <c r="IE25" s="25">
        <v>0</v>
      </c>
      <c r="IF25" s="25">
        <v>0</v>
      </c>
      <c r="IG25" s="25">
        <v>0</v>
      </c>
      <c r="IH25" s="25">
        <v>0</v>
      </c>
      <c r="II25" s="25">
        <v>0</v>
      </c>
      <c r="IJ25" s="25">
        <v>0</v>
      </c>
      <c r="IK25" s="25">
        <v>0</v>
      </c>
      <c r="IL25" s="25">
        <v>0</v>
      </c>
      <c r="IM25" s="25">
        <v>0</v>
      </c>
      <c r="IN25" s="25">
        <v>0</v>
      </c>
      <c r="IO25" s="25">
        <v>0</v>
      </c>
      <c r="IP25" s="25">
        <v>0</v>
      </c>
      <c r="IQ25" s="25">
        <v>0</v>
      </c>
      <c r="IR25" s="25">
        <v>0</v>
      </c>
      <c r="IS25" s="25">
        <v>0</v>
      </c>
      <c r="IT25" s="25">
        <v>0</v>
      </c>
      <c r="IU25" s="25">
        <v>0</v>
      </c>
      <c r="IV25" s="25">
        <v>0</v>
      </c>
    </row>
    <row r="26" spans="1:256" ht="3" customHeight="1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</row>
    <row r="27" spans="1:256" ht="4.5" customHeight="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256" ht="5.25" customHeight="1" x14ac:dyDescent="0.25">
      <c r="A28" s="577"/>
      <c r="B28" s="577"/>
      <c r="C28" s="577"/>
      <c r="D28" s="577"/>
      <c r="E28" s="577"/>
      <c r="F28" s="577"/>
      <c r="G28" s="577"/>
    </row>
    <row r="29" spans="1:256" ht="14.25" customHeight="1" x14ac:dyDescent="0.25">
      <c r="A29" s="28"/>
      <c r="B29" s="28"/>
      <c r="C29" s="28"/>
      <c r="D29" s="28"/>
      <c r="E29" s="28"/>
      <c r="F29" s="28"/>
      <c r="G29" s="28"/>
    </row>
    <row r="30" spans="1:256" x14ac:dyDescent="0.25">
      <c r="A30" s="28"/>
      <c r="B30" s="28"/>
      <c r="C30" s="28"/>
      <c r="D30" s="28"/>
      <c r="E30" s="28"/>
      <c r="F30" s="28"/>
      <c r="G30" s="28"/>
    </row>
    <row r="31" spans="1:256" x14ac:dyDescent="0.25"/>
    <row r="32" spans="1:256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</sheetData>
  <mergeCells count="9">
    <mergeCell ref="A28:G28"/>
    <mergeCell ref="A1:K1"/>
    <mergeCell ref="A2:K2"/>
    <mergeCell ref="A3:K3"/>
    <mergeCell ref="A5:A6"/>
    <mergeCell ref="B5:E5"/>
    <mergeCell ref="F5:I5"/>
    <mergeCell ref="J5:J6"/>
    <mergeCell ref="K5:K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Normal="100" workbookViewId="0">
      <selection sqref="A1:E1"/>
    </sheetView>
  </sheetViews>
  <sheetFormatPr baseColWidth="10" defaultColWidth="11.42578125" defaultRowHeight="15" x14ac:dyDescent="0.25"/>
  <cols>
    <col min="1" max="1" width="19.140625" style="334" customWidth="1"/>
    <col min="2" max="2" width="28.5703125" style="334" customWidth="1"/>
    <col min="3" max="3" width="22.7109375" style="334" customWidth="1"/>
    <col min="4" max="4" width="28" style="334" customWidth="1"/>
    <col min="5" max="5" width="17.7109375" style="334" customWidth="1"/>
    <col min="6" max="16384" width="11.42578125" style="334"/>
  </cols>
  <sheetData>
    <row r="1" spans="1:8" ht="15.75" x14ac:dyDescent="0.25">
      <c r="A1" s="788" t="s">
        <v>1062</v>
      </c>
      <c r="B1" s="789"/>
      <c r="C1" s="789"/>
      <c r="D1" s="789"/>
      <c r="E1" s="790"/>
    </row>
    <row r="2" spans="1:8" x14ac:dyDescent="0.25">
      <c r="A2" s="791" t="s">
        <v>1168</v>
      </c>
      <c r="B2" s="792"/>
      <c r="C2" s="792"/>
      <c r="D2" s="792"/>
      <c r="E2" s="793"/>
    </row>
    <row r="3" spans="1:8" x14ac:dyDescent="0.25">
      <c r="A3" s="791" t="s">
        <v>1063</v>
      </c>
      <c r="B3" s="792"/>
      <c r="C3" s="792"/>
      <c r="D3" s="792"/>
      <c r="E3" s="793"/>
    </row>
    <row r="4" spans="1:8" ht="3.75" customHeight="1" x14ac:dyDescent="0.25">
      <c r="A4" s="335"/>
      <c r="B4" s="336"/>
      <c r="C4" s="336"/>
      <c r="D4" s="336"/>
      <c r="E4" s="337"/>
    </row>
    <row r="5" spans="1:8" ht="15.75" thickBot="1" x14ac:dyDescent="0.3">
      <c r="A5" s="338" t="s">
        <v>1064</v>
      </c>
      <c r="B5" s="339" t="s">
        <v>1065</v>
      </c>
      <c r="C5" s="339" t="s">
        <v>1066</v>
      </c>
      <c r="D5" s="339" t="s">
        <v>1067</v>
      </c>
      <c r="E5" s="340" t="s">
        <v>988</v>
      </c>
    </row>
    <row r="6" spans="1:8" x14ac:dyDescent="0.25">
      <c r="A6" s="565">
        <v>44774</v>
      </c>
      <c r="B6" s="564">
        <v>95401.340036800029</v>
      </c>
      <c r="C6" s="564">
        <v>0</v>
      </c>
      <c r="D6" s="564">
        <v>292624.71833279997</v>
      </c>
      <c r="E6" s="563">
        <v>388026.05836959998</v>
      </c>
      <c r="G6" s="341"/>
      <c r="H6" s="342"/>
    </row>
    <row r="7" spans="1:8" x14ac:dyDescent="0.25">
      <c r="A7" s="562">
        <v>44775</v>
      </c>
      <c r="B7" s="561">
        <v>47777.290181599994</v>
      </c>
      <c r="C7" s="561">
        <v>0</v>
      </c>
      <c r="D7" s="561">
        <v>205778.65181720001</v>
      </c>
      <c r="E7" s="560">
        <v>253555.9419988</v>
      </c>
      <c r="G7" s="341"/>
      <c r="H7" s="342"/>
    </row>
    <row r="8" spans="1:8" x14ac:dyDescent="0.25">
      <c r="A8" s="562">
        <v>44776</v>
      </c>
      <c r="B8" s="561">
        <v>37938.501056400011</v>
      </c>
      <c r="C8" s="561">
        <v>0</v>
      </c>
      <c r="D8" s="561">
        <v>126138.87933639999</v>
      </c>
      <c r="E8" s="560">
        <v>164077.3803928</v>
      </c>
      <c r="G8" s="341"/>
      <c r="H8" s="342"/>
    </row>
    <row r="9" spans="1:8" x14ac:dyDescent="0.25">
      <c r="A9" s="562">
        <v>44777</v>
      </c>
      <c r="B9" s="561">
        <v>28342.353218199998</v>
      </c>
      <c r="C9" s="561">
        <v>138681.27616420004</v>
      </c>
      <c r="D9" s="561">
        <v>334055.97521799995</v>
      </c>
      <c r="E9" s="560">
        <v>501079.60460039997</v>
      </c>
      <c r="G9" s="341"/>
      <c r="H9" s="342"/>
    </row>
    <row r="10" spans="1:8" x14ac:dyDescent="0.25">
      <c r="A10" s="562">
        <v>44778</v>
      </c>
      <c r="B10" s="561">
        <v>17436.199062799999</v>
      </c>
      <c r="C10" s="561">
        <v>95767.470722000013</v>
      </c>
      <c r="D10" s="561">
        <v>300089.12734499999</v>
      </c>
      <c r="E10" s="560">
        <v>413292.79712979996</v>
      </c>
      <c r="G10" s="341"/>
      <c r="H10" s="342"/>
    </row>
    <row r="11" spans="1:8" x14ac:dyDescent="0.25">
      <c r="A11" s="562">
        <v>44781</v>
      </c>
      <c r="B11" s="561">
        <v>113054.31173820001</v>
      </c>
      <c r="C11" s="561">
        <v>174721.43164700002</v>
      </c>
      <c r="D11" s="561">
        <v>241540.36092900005</v>
      </c>
      <c r="E11" s="560">
        <v>529316.10431420011</v>
      </c>
      <c r="G11" s="341"/>
      <c r="H11" s="342"/>
    </row>
    <row r="12" spans="1:8" x14ac:dyDescent="0.25">
      <c r="A12" s="562">
        <v>44782</v>
      </c>
      <c r="B12" s="561">
        <v>26648.965168000002</v>
      </c>
      <c r="C12" s="561">
        <v>0</v>
      </c>
      <c r="D12" s="561">
        <v>212133.60626919993</v>
      </c>
      <c r="E12" s="560">
        <v>238782.57143719992</v>
      </c>
      <c r="G12" s="341"/>
      <c r="H12" s="342"/>
    </row>
    <row r="13" spans="1:8" x14ac:dyDescent="0.25">
      <c r="A13" s="562">
        <v>44783</v>
      </c>
      <c r="B13" s="561">
        <v>49789.685176000006</v>
      </c>
      <c r="C13" s="561">
        <v>2085.4769753999999</v>
      </c>
      <c r="D13" s="561">
        <v>132250.09606760004</v>
      </c>
      <c r="E13" s="560">
        <v>184125.25821900004</v>
      </c>
      <c r="G13" s="341"/>
      <c r="H13" s="342"/>
    </row>
    <row r="14" spans="1:8" x14ac:dyDescent="0.25">
      <c r="A14" s="562">
        <v>44784</v>
      </c>
      <c r="B14" s="561">
        <v>20062.339255000003</v>
      </c>
      <c r="C14" s="561">
        <v>0</v>
      </c>
      <c r="D14" s="561">
        <v>210553.50371019996</v>
      </c>
      <c r="E14" s="560">
        <v>230615.84296519996</v>
      </c>
      <c r="G14" s="341"/>
      <c r="H14" s="342"/>
    </row>
    <row r="15" spans="1:8" x14ac:dyDescent="0.25">
      <c r="A15" s="562">
        <v>44785</v>
      </c>
      <c r="B15" s="561">
        <v>67851.665649599992</v>
      </c>
      <c r="C15" s="561">
        <v>0</v>
      </c>
      <c r="D15" s="561">
        <v>152759.64331879999</v>
      </c>
      <c r="E15" s="560">
        <v>220611.3089684</v>
      </c>
      <c r="G15" s="341"/>
      <c r="H15" s="342"/>
    </row>
    <row r="16" spans="1:8" x14ac:dyDescent="0.25">
      <c r="A16" s="562">
        <v>44788</v>
      </c>
      <c r="B16" s="561">
        <v>92014.434556800014</v>
      </c>
      <c r="C16" s="561">
        <v>0</v>
      </c>
      <c r="D16" s="561">
        <v>189278.23804540004</v>
      </c>
      <c r="E16" s="560">
        <v>281292.67260220007</v>
      </c>
      <c r="G16" s="341"/>
      <c r="H16" s="342"/>
    </row>
    <row r="17" spans="1:8" x14ac:dyDescent="0.25">
      <c r="A17" s="562">
        <v>44789</v>
      </c>
      <c r="B17" s="561">
        <v>45748.064520200009</v>
      </c>
      <c r="C17" s="561">
        <v>0</v>
      </c>
      <c r="D17" s="561">
        <v>217372.92584980003</v>
      </c>
      <c r="E17" s="560">
        <v>263120.99037000001</v>
      </c>
      <c r="G17" s="341"/>
      <c r="H17" s="342"/>
    </row>
    <row r="18" spans="1:8" x14ac:dyDescent="0.25">
      <c r="A18" s="562">
        <v>44790</v>
      </c>
      <c r="B18" s="561">
        <v>57313.665536400003</v>
      </c>
      <c r="C18" s="561">
        <v>0</v>
      </c>
      <c r="D18" s="561">
        <v>201649.14694680009</v>
      </c>
      <c r="E18" s="560">
        <v>258962.8124832001</v>
      </c>
      <c r="G18" s="341"/>
      <c r="H18" s="342"/>
    </row>
    <row r="19" spans="1:8" x14ac:dyDescent="0.25">
      <c r="A19" s="562">
        <v>44791</v>
      </c>
      <c r="B19" s="561">
        <v>46633.336338400004</v>
      </c>
      <c r="C19" s="561">
        <v>0</v>
      </c>
      <c r="D19" s="561">
        <v>144879.96996899997</v>
      </c>
      <c r="E19" s="560">
        <v>191513.30630739997</v>
      </c>
      <c r="G19" s="341"/>
      <c r="H19" s="342"/>
    </row>
    <row r="20" spans="1:8" x14ac:dyDescent="0.25">
      <c r="A20" s="562">
        <v>44792</v>
      </c>
      <c r="B20" s="561">
        <v>37562.287268799999</v>
      </c>
      <c r="C20" s="561">
        <v>0</v>
      </c>
      <c r="D20" s="561">
        <v>278563.29997439997</v>
      </c>
      <c r="E20" s="560">
        <v>316125.58724319999</v>
      </c>
      <c r="G20" s="341"/>
      <c r="H20" s="342"/>
    </row>
    <row r="21" spans="1:8" x14ac:dyDescent="0.25">
      <c r="A21" s="562">
        <v>44795</v>
      </c>
      <c r="B21" s="561">
        <v>52545.513531000011</v>
      </c>
      <c r="C21" s="561">
        <v>151.18397280000002</v>
      </c>
      <c r="D21" s="561">
        <v>189806.82766220003</v>
      </c>
      <c r="E21" s="560">
        <v>242503.52516600004</v>
      </c>
      <c r="G21" s="341"/>
      <c r="H21" s="342"/>
    </row>
    <row r="22" spans="1:8" x14ac:dyDescent="0.25">
      <c r="A22" s="562">
        <v>44796</v>
      </c>
      <c r="B22" s="561">
        <v>43843.0071226</v>
      </c>
      <c r="C22" s="561">
        <v>50.404879000000001</v>
      </c>
      <c r="D22" s="561">
        <v>207652.24898040007</v>
      </c>
      <c r="E22" s="560">
        <v>251545.66098200006</v>
      </c>
      <c r="G22" s="341"/>
      <c r="H22" s="342"/>
    </row>
    <row r="23" spans="1:8" x14ac:dyDescent="0.25">
      <c r="A23" s="562">
        <v>44797</v>
      </c>
      <c r="B23" s="561">
        <v>112590.72658960003</v>
      </c>
      <c r="C23" s="561">
        <v>0</v>
      </c>
      <c r="D23" s="561">
        <v>266894.24027979997</v>
      </c>
      <c r="E23" s="560">
        <v>379484.9668694</v>
      </c>
      <c r="G23" s="341"/>
      <c r="H23" s="342"/>
    </row>
    <row r="24" spans="1:8" x14ac:dyDescent="0.25">
      <c r="A24" s="562">
        <v>44798</v>
      </c>
      <c r="B24" s="561">
        <v>39617.583399800002</v>
      </c>
      <c r="C24" s="561">
        <v>6885.6564000000008</v>
      </c>
      <c r="D24" s="561">
        <v>223158.06277100006</v>
      </c>
      <c r="E24" s="560">
        <v>269661.30257080006</v>
      </c>
      <c r="G24" s="341"/>
      <c r="H24" s="342"/>
    </row>
    <row r="25" spans="1:8" x14ac:dyDescent="0.25">
      <c r="A25" s="562">
        <v>44799</v>
      </c>
      <c r="B25" s="561">
        <v>387909.2812755999</v>
      </c>
      <c r="C25" s="561">
        <v>105510.11221379999</v>
      </c>
      <c r="D25" s="561">
        <v>319134.71746240003</v>
      </c>
      <c r="E25" s="560">
        <v>812554.1109517999</v>
      </c>
      <c r="G25" s="341"/>
      <c r="H25" s="342"/>
    </row>
    <row r="26" spans="1:8" x14ac:dyDescent="0.25">
      <c r="A26" s="562">
        <v>44802</v>
      </c>
      <c r="B26" s="561">
        <v>95072.147295999996</v>
      </c>
      <c r="C26" s="561">
        <v>0</v>
      </c>
      <c r="D26" s="561">
        <v>249586.36863020013</v>
      </c>
      <c r="E26" s="560">
        <v>344658.51592620014</v>
      </c>
      <c r="G26" s="341"/>
      <c r="H26" s="342"/>
    </row>
    <row r="27" spans="1:8" x14ac:dyDescent="0.25">
      <c r="A27" s="562">
        <v>44803</v>
      </c>
      <c r="B27" s="561">
        <v>233129.77715580002</v>
      </c>
      <c r="C27" s="561">
        <v>281399.99997760006</v>
      </c>
      <c r="D27" s="561">
        <v>234688.46691079999</v>
      </c>
      <c r="E27" s="560">
        <v>749218.24404420005</v>
      </c>
      <c r="G27" s="341"/>
      <c r="H27" s="342"/>
    </row>
    <row r="28" spans="1:8" ht="15.75" thickBot="1" x14ac:dyDescent="0.3">
      <c r="A28" s="559">
        <v>44804</v>
      </c>
      <c r="B28" s="558">
        <v>87299.931112799983</v>
      </c>
      <c r="C28" s="558">
        <v>2019.4640186000001</v>
      </c>
      <c r="D28" s="558">
        <v>150913.89967639997</v>
      </c>
      <c r="E28" s="557">
        <v>240233.29480779998</v>
      </c>
      <c r="G28" s="341"/>
      <c r="H28" s="342"/>
    </row>
    <row r="29" spans="1:8" ht="15.75" thickBot="1" x14ac:dyDescent="0.3">
      <c r="A29" s="343" t="s">
        <v>988</v>
      </c>
      <c r="B29" s="375">
        <v>1835582.4062464002</v>
      </c>
      <c r="C29" s="375">
        <v>807272.47697039996</v>
      </c>
      <c r="D29" s="375">
        <v>5081502.9755028002</v>
      </c>
      <c r="E29" s="375">
        <v>7724357.8587195994</v>
      </c>
      <c r="F29" s="344"/>
      <c r="G29" s="342"/>
      <c r="H29" s="342"/>
    </row>
    <row r="30" spans="1:8" ht="6" customHeight="1" thickBot="1" x14ac:dyDescent="0.3">
      <c r="A30" s="794"/>
      <c r="B30" s="794"/>
      <c r="C30" s="794"/>
      <c r="D30" s="794"/>
      <c r="E30" s="794"/>
    </row>
    <row r="31" spans="1:8" ht="15.75" thickTop="1" x14ac:dyDescent="0.25">
      <c r="A31" s="345" t="s">
        <v>990</v>
      </c>
      <c r="B31" s="346"/>
      <c r="C31" s="346"/>
      <c r="D31" s="346"/>
      <c r="E31" s="346"/>
    </row>
    <row r="34" spans="5:5" x14ac:dyDescent="0.25">
      <c r="E34" s="430"/>
    </row>
  </sheetData>
  <mergeCells count="4">
    <mergeCell ref="A1:E1"/>
    <mergeCell ref="A2:E2"/>
    <mergeCell ref="A3:E3"/>
    <mergeCell ref="A30:E30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showGridLines="0" workbookViewId="0"/>
  </sheetViews>
  <sheetFormatPr baseColWidth="10" defaultColWidth="11.42578125" defaultRowHeight="12.75" zeroHeight="1" x14ac:dyDescent="0.2"/>
  <cols>
    <col min="1" max="1" width="93.7109375" style="143" bestFit="1" customWidth="1"/>
    <col min="2" max="2" width="11.28515625" style="143" customWidth="1"/>
    <col min="3" max="16384" width="11.42578125" style="143"/>
  </cols>
  <sheetData>
    <row r="1" spans="1:2" ht="20.25" x14ac:dyDescent="0.3">
      <c r="A1" s="141" t="s">
        <v>25</v>
      </c>
      <c r="B1" s="142"/>
    </row>
    <row r="2" spans="1:2" x14ac:dyDescent="0.2">
      <c r="B2" s="144"/>
    </row>
    <row r="3" spans="1:2" ht="15.75" x14ac:dyDescent="0.25">
      <c r="A3" s="145" t="s">
        <v>771</v>
      </c>
      <c r="B3" s="144"/>
    </row>
    <row r="4" spans="1:2" x14ac:dyDescent="0.2">
      <c r="A4" s="146" t="s">
        <v>69</v>
      </c>
      <c r="B4" s="147" t="s">
        <v>772</v>
      </c>
    </row>
    <row r="5" spans="1:2" x14ac:dyDescent="0.2">
      <c r="A5" s="146" t="s">
        <v>773</v>
      </c>
      <c r="B5" s="147" t="s">
        <v>774</v>
      </c>
    </row>
    <row r="6" spans="1:2" x14ac:dyDescent="0.2">
      <c r="A6" s="146" t="s">
        <v>775</v>
      </c>
      <c r="B6" s="147" t="s">
        <v>776</v>
      </c>
    </row>
    <row r="7" spans="1:2" x14ac:dyDescent="0.2">
      <c r="A7" s="146" t="s">
        <v>777</v>
      </c>
      <c r="B7" s="147" t="s">
        <v>778</v>
      </c>
    </row>
    <row r="8" spans="1:2" x14ac:dyDescent="0.2">
      <c r="A8" s="146" t="s">
        <v>779</v>
      </c>
      <c r="B8" s="147" t="s">
        <v>780</v>
      </c>
    </row>
    <row r="9" spans="1:2" x14ac:dyDescent="0.2">
      <c r="A9" s="146" t="s">
        <v>781</v>
      </c>
      <c r="B9" s="147" t="s">
        <v>782</v>
      </c>
    </row>
    <row r="10" spans="1:2" x14ac:dyDescent="0.2">
      <c r="A10" s="146" t="s">
        <v>783</v>
      </c>
      <c r="B10" s="147" t="s">
        <v>784</v>
      </c>
    </row>
    <row r="11" spans="1:2" x14ac:dyDescent="0.2">
      <c r="A11" s="146" t="s">
        <v>785</v>
      </c>
      <c r="B11" s="147" t="s">
        <v>786</v>
      </c>
    </row>
    <row r="12" spans="1:2" x14ac:dyDescent="0.2">
      <c r="A12" s="146" t="s">
        <v>787</v>
      </c>
      <c r="B12" s="147" t="s">
        <v>788</v>
      </c>
    </row>
    <row r="13" spans="1:2" x14ac:dyDescent="0.2">
      <c r="A13" s="146" t="s">
        <v>789</v>
      </c>
      <c r="B13" s="147" t="s">
        <v>790</v>
      </c>
    </row>
    <row r="14" spans="1:2" x14ac:dyDescent="0.2">
      <c r="A14" s="146" t="s">
        <v>104</v>
      </c>
      <c r="B14" s="147" t="s">
        <v>791</v>
      </c>
    </row>
    <row r="15" spans="1:2" x14ac:dyDescent="0.2">
      <c r="A15" s="148" t="s">
        <v>792</v>
      </c>
      <c r="B15" s="147" t="s">
        <v>793</v>
      </c>
    </row>
    <row r="16" spans="1:2" x14ac:dyDescent="0.2">
      <c r="A16" s="146"/>
      <c r="B16" s="147"/>
    </row>
    <row r="17" spans="1:14" ht="15.75" x14ac:dyDescent="0.25">
      <c r="A17" s="149" t="s">
        <v>794</v>
      </c>
      <c r="B17" s="147"/>
      <c r="H17" s="144"/>
    </row>
    <row r="18" spans="1:14" x14ac:dyDescent="0.2">
      <c r="A18" s="146" t="s">
        <v>795</v>
      </c>
      <c r="B18" s="147" t="s">
        <v>796</v>
      </c>
      <c r="H18" s="144"/>
    </row>
    <row r="19" spans="1:14" x14ac:dyDescent="0.2">
      <c r="A19" s="146"/>
      <c r="B19" s="147"/>
      <c r="H19" s="144"/>
    </row>
    <row r="20" spans="1:14" ht="15.75" x14ac:dyDescent="0.25">
      <c r="A20" s="149" t="s">
        <v>797</v>
      </c>
      <c r="B20" s="147"/>
      <c r="H20" s="144"/>
    </row>
    <row r="21" spans="1:14" x14ac:dyDescent="0.2">
      <c r="A21" s="146" t="s">
        <v>591</v>
      </c>
      <c r="B21" s="147" t="s">
        <v>798</v>
      </c>
      <c r="H21" s="147"/>
      <c r="I21" s="148"/>
    </row>
    <row r="22" spans="1:14" x14ac:dyDescent="0.2">
      <c r="A22" s="146" t="s">
        <v>596</v>
      </c>
      <c r="B22" s="147" t="s">
        <v>799</v>
      </c>
      <c r="H22" s="144"/>
    </row>
    <row r="23" spans="1:14" x14ac:dyDescent="0.2">
      <c r="A23" s="146" t="s">
        <v>656</v>
      </c>
      <c r="B23" s="147" t="s">
        <v>800</v>
      </c>
      <c r="H23" s="144"/>
    </row>
    <row r="24" spans="1:14" x14ac:dyDescent="0.2">
      <c r="A24" s="146" t="s">
        <v>601</v>
      </c>
      <c r="B24" s="147" t="s">
        <v>801</v>
      </c>
      <c r="H24" s="144"/>
    </row>
    <row r="25" spans="1:14" x14ac:dyDescent="0.2">
      <c r="A25" s="146" t="s">
        <v>606</v>
      </c>
      <c r="B25" s="147" t="s">
        <v>802</v>
      </c>
      <c r="H25" s="144"/>
    </row>
    <row r="26" spans="1:14" x14ac:dyDescent="0.2">
      <c r="A26" s="146" t="s">
        <v>803</v>
      </c>
      <c r="B26" s="147" t="s">
        <v>804</v>
      </c>
      <c r="H26" s="144"/>
      <c r="N26" s="499"/>
    </row>
    <row r="27" spans="1:14" x14ac:dyDescent="0.2">
      <c r="A27" s="146" t="s">
        <v>805</v>
      </c>
      <c r="B27" s="147" t="s">
        <v>806</v>
      </c>
      <c r="H27" s="144"/>
      <c r="N27" s="499"/>
    </row>
    <row r="28" spans="1:14" x14ac:dyDescent="0.2">
      <c r="A28" s="146" t="s">
        <v>621</v>
      </c>
      <c r="B28" s="147" t="s">
        <v>807</v>
      </c>
      <c r="H28" s="144"/>
      <c r="N28" s="499"/>
    </row>
    <row r="29" spans="1:14" x14ac:dyDescent="0.2">
      <c r="A29" s="146" t="s">
        <v>808</v>
      </c>
      <c r="B29" s="147" t="s">
        <v>809</v>
      </c>
      <c r="H29" s="144"/>
      <c r="N29" s="499"/>
    </row>
    <row r="30" spans="1:14" x14ac:dyDescent="0.2">
      <c r="A30" s="150" t="s">
        <v>673</v>
      </c>
      <c r="B30" s="147" t="s">
        <v>810</v>
      </c>
      <c r="H30" s="144"/>
      <c r="N30" s="499"/>
    </row>
    <row r="31" spans="1:14" x14ac:dyDescent="0.2">
      <c r="A31" s="148" t="s">
        <v>654</v>
      </c>
      <c r="B31" s="147" t="s">
        <v>811</v>
      </c>
      <c r="H31" s="144"/>
      <c r="N31" s="499"/>
    </row>
    <row r="32" spans="1:14" x14ac:dyDescent="0.2">
      <c r="A32" s="148" t="s">
        <v>667</v>
      </c>
      <c r="B32" s="147" t="s">
        <v>812</v>
      </c>
      <c r="H32" s="144"/>
      <c r="N32" s="499"/>
    </row>
    <row r="33" spans="1:14" x14ac:dyDescent="0.2">
      <c r="A33" s="148" t="s">
        <v>813</v>
      </c>
      <c r="B33" s="147" t="s">
        <v>814</v>
      </c>
      <c r="H33" s="144"/>
      <c r="N33" s="499"/>
    </row>
    <row r="34" spans="1:14" x14ac:dyDescent="0.2">
      <c r="A34" s="148" t="s">
        <v>815</v>
      </c>
      <c r="B34" s="147" t="s">
        <v>816</v>
      </c>
      <c r="H34" s="144"/>
      <c r="N34" s="499"/>
    </row>
    <row r="35" spans="1:14" x14ac:dyDescent="0.2">
      <c r="A35" s="148" t="s">
        <v>817</v>
      </c>
      <c r="B35" s="151" t="s">
        <v>818</v>
      </c>
      <c r="H35" s="144"/>
      <c r="N35" s="499"/>
    </row>
    <row r="36" spans="1:14" x14ac:dyDescent="0.2">
      <c r="A36" s="146"/>
      <c r="B36" s="147"/>
      <c r="H36" s="144"/>
      <c r="N36" s="499"/>
    </row>
    <row r="37" spans="1:14" ht="15.75" x14ac:dyDescent="0.25">
      <c r="A37" s="149" t="s">
        <v>819</v>
      </c>
      <c r="B37" s="147"/>
      <c r="H37" s="147"/>
      <c r="N37" s="499"/>
    </row>
    <row r="38" spans="1:14" x14ac:dyDescent="0.2">
      <c r="A38" s="146" t="s">
        <v>820</v>
      </c>
      <c r="B38" s="147" t="s">
        <v>821</v>
      </c>
      <c r="H38" s="151"/>
      <c r="N38" s="499"/>
    </row>
    <row r="39" spans="1:14" x14ac:dyDescent="0.2">
      <c r="A39" s="146" t="s">
        <v>822</v>
      </c>
      <c r="B39" s="147" t="s">
        <v>823</v>
      </c>
      <c r="H39" s="144"/>
      <c r="N39" s="499"/>
    </row>
    <row r="40" spans="1:14" x14ac:dyDescent="0.2">
      <c r="A40" s="146" t="s">
        <v>824</v>
      </c>
      <c r="B40" s="147" t="s">
        <v>825</v>
      </c>
      <c r="H40" s="144"/>
      <c r="N40" s="499"/>
    </row>
    <row r="41" spans="1:14" x14ac:dyDescent="0.2">
      <c r="A41" s="146"/>
      <c r="B41" s="147"/>
      <c r="H41" s="144"/>
      <c r="N41" s="499"/>
    </row>
    <row r="42" spans="1:14" ht="15.75" x14ac:dyDescent="0.25">
      <c r="A42" s="149" t="s">
        <v>826</v>
      </c>
      <c r="B42" s="147"/>
      <c r="H42" s="144"/>
      <c r="N42" s="499"/>
    </row>
    <row r="43" spans="1:14" x14ac:dyDescent="0.2">
      <c r="A43" s="146" t="s">
        <v>23</v>
      </c>
      <c r="B43" s="147" t="s">
        <v>827</v>
      </c>
      <c r="H43" s="144"/>
      <c r="N43" s="499"/>
    </row>
    <row r="44" spans="1:14" x14ac:dyDescent="0.2">
      <c r="A44" s="146"/>
      <c r="B44" s="147"/>
      <c r="H44" s="144"/>
      <c r="N44" s="499"/>
    </row>
    <row r="45" spans="1:14" ht="15.75" x14ac:dyDescent="0.25">
      <c r="A45" s="149" t="s">
        <v>828</v>
      </c>
      <c r="B45" s="147"/>
      <c r="H45" s="144"/>
      <c r="N45" s="499"/>
    </row>
    <row r="46" spans="1:14" x14ac:dyDescent="0.2">
      <c r="B46" s="144"/>
      <c r="H46" s="144"/>
      <c r="N46" s="499"/>
    </row>
    <row r="47" spans="1:14" x14ac:dyDescent="0.2">
      <c r="A47" s="143" t="s">
        <v>829</v>
      </c>
      <c r="B47" s="144" t="s">
        <v>830</v>
      </c>
      <c r="H47" s="144"/>
      <c r="N47" s="499"/>
    </row>
    <row r="48" spans="1:14" x14ac:dyDescent="0.2">
      <c r="A48" s="143" t="s">
        <v>831</v>
      </c>
      <c r="B48" s="144" t="s">
        <v>832</v>
      </c>
      <c r="H48" s="144"/>
      <c r="N48" s="499"/>
    </row>
    <row r="49" spans="1:14" x14ac:dyDescent="0.2">
      <c r="A49" s="143" t="s">
        <v>833</v>
      </c>
      <c r="B49" s="144" t="s">
        <v>834</v>
      </c>
      <c r="H49" s="144"/>
      <c r="N49" s="499"/>
    </row>
    <row r="50" spans="1:14" x14ac:dyDescent="0.2">
      <c r="A50" s="143" t="s">
        <v>835</v>
      </c>
      <c r="B50" s="144" t="s">
        <v>695</v>
      </c>
      <c r="H50" s="144"/>
      <c r="N50" s="499"/>
    </row>
    <row r="51" spans="1:14" x14ac:dyDescent="0.2">
      <c r="A51" s="148" t="s">
        <v>76</v>
      </c>
      <c r="B51" s="147" t="s">
        <v>763</v>
      </c>
      <c r="E51" s="148"/>
      <c r="H51" s="144"/>
      <c r="N51" s="499"/>
    </row>
    <row r="52" spans="1:14" x14ac:dyDescent="0.2">
      <c r="A52" s="143" t="s">
        <v>38</v>
      </c>
      <c r="B52" s="144" t="s">
        <v>701</v>
      </c>
      <c r="H52" s="144"/>
      <c r="N52" s="499"/>
    </row>
    <row r="53" spans="1:14" x14ac:dyDescent="0.2">
      <c r="A53" s="143" t="s">
        <v>836</v>
      </c>
      <c r="B53" s="144" t="s">
        <v>731</v>
      </c>
      <c r="H53" s="144"/>
      <c r="N53" s="499"/>
    </row>
    <row r="54" spans="1:14" x14ac:dyDescent="0.2">
      <c r="A54" s="143" t="s">
        <v>40</v>
      </c>
      <c r="B54" s="144" t="s">
        <v>692</v>
      </c>
      <c r="H54" s="144"/>
      <c r="N54" s="499"/>
    </row>
    <row r="55" spans="1:14" x14ac:dyDescent="0.2">
      <c r="A55" s="143" t="s">
        <v>43</v>
      </c>
      <c r="B55" s="144" t="s">
        <v>693</v>
      </c>
      <c r="H55" s="144"/>
      <c r="N55" s="499"/>
    </row>
    <row r="56" spans="1:14" x14ac:dyDescent="0.2">
      <c r="A56" s="143" t="s">
        <v>44</v>
      </c>
      <c r="B56" s="144" t="s">
        <v>696</v>
      </c>
      <c r="H56" s="144"/>
      <c r="N56" s="499"/>
    </row>
    <row r="57" spans="1:14" x14ac:dyDescent="0.2">
      <c r="A57" s="143" t="s">
        <v>45</v>
      </c>
      <c r="B57" s="144" t="s">
        <v>697</v>
      </c>
      <c r="H57" s="144"/>
      <c r="N57" s="499"/>
    </row>
    <row r="58" spans="1:14" x14ac:dyDescent="0.2">
      <c r="A58" s="143" t="s">
        <v>46</v>
      </c>
      <c r="B58" s="144" t="s">
        <v>717</v>
      </c>
      <c r="H58" s="144"/>
      <c r="N58" s="499"/>
    </row>
    <row r="59" spans="1:14" x14ac:dyDescent="0.2">
      <c r="A59" s="143" t="s">
        <v>50</v>
      </c>
      <c r="B59" s="144" t="s">
        <v>700</v>
      </c>
      <c r="H59" s="144"/>
    </row>
    <row r="60" spans="1:14" x14ac:dyDescent="0.2">
      <c r="A60" s="143" t="s">
        <v>51</v>
      </c>
      <c r="B60" s="144" t="s">
        <v>702</v>
      </c>
      <c r="H60" s="144"/>
    </row>
    <row r="61" spans="1:14" x14ac:dyDescent="0.2">
      <c r="A61" s="143" t="s">
        <v>41</v>
      </c>
      <c r="B61" s="144" t="s">
        <v>721</v>
      </c>
      <c r="H61" s="144"/>
    </row>
    <row r="62" spans="1:14" x14ac:dyDescent="0.2">
      <c r="A62" s="143" t="s">
        <v>42</v>
      </c>
      <c r="B62" s="144" t="s">
        <v>716</v>
      </c>
      <c r="H62" s="144"/>
    </row>
    <row r="63" spans="1:14" x14ac:dyDescent="0.2">
      <c r="A63" s="143" t="s">
        <v>47</v>
      </c>
      <c r="B63" s="144" t="s">
        <v>720</v>
      </c>
      <c r="H63" s="144"/>
    </row>
    <row r="64" spans="1:14" x14ac:dyDescent="0.2">
      <c r="A64" s="143" t="s">
        <v>181</v>
      </c>
      <c r="B64" s="144" t="s">
        <v>737</v>
      </c>
      <c r="H64" s="144"/>
    </row>
    <row r="65" spans="1:8" x14ac:dyDescent="0.2">
      <c r="A65" s="143" t="s">
        <v>1089</v>
      </c>
      <c r="B65" s="144" t="s">
        <v>714</v>
      </c>
      <c r="H65" s="144"/>
    </row>
    <row r="66" spans="1:8" x14ac:dyDescent="0.2">
      <c r="A66" s="143" t="s">
        <v>837</v>
      </c>
      <c r="B66" s="144" t="s">
        <v>715</v>
      </c>
      <c r="H66" s="144"/>
    </row>
    <row r="67" spans="1:8" x14ac:dyDescent="0.2">
      <c r="A67" s="143" t="s">
        <v>838</v>
      </c>
      <c r="B67" s="147" t="s">
        <v>704</v>
      </c>
      <c r="E67" s="146"/>
      <c r="H67" s="144"/>
    </row>
    <row r="68" spans="1:8" x14ac:dyDescent="0.2">
      <c r="A68" s="143" t="s">
        <v>1108</v>
      </c>
      <c r="B68" s="151" t="s">
        <v>1109</v>
      </c>
      <c r="H68" s="144"/>
    </row>
    <row r="69" spans="1:8" x14ac:dyDescent="0.2">
      <c r="A69" s="143" t="s">
        <v>192</v>
      </c>
      <c r="B69" s="144" t="s">
        <v>694</v>
      </c>
      <c r="H69" s="144"/>
    </row>
    <row r="70" spans="1:8" x14ac:dyDescent="0.2">
      <c r="A70" s="143" t="s">
        <v>839</v>
      </c>
      <c r="B70" s="144" t="s">
        <v>840</v>
      </c>
      <c r="H70" s="144"/>
    </row>
    <row r="71" spans="1:8" x14ac:dyDescent="0.2">
      <c r="A71" s="143" t="s">
        <v>214</v>
      </c>
      <c r="B71" s="144" t="s">
        <v>698</v>
      </c>
      <c r="H71" s="144"/>
    </row>
    <row r="72" spans="1:8" x14ac:dyDescent="0.2">
      <c r="A72" s="143" t="s">
        <v>841</v>
      </c>
      <c r="B72" s="144" t="s">
        <v>756</v>
      </c>
      <c r="H72" s="144"/>
    </row>
    <row r="73" spans="1:8" x14ac:dyDescent="0.2">
      <c r="A73" s="143" t="s">
        <v>842</v>
      </c>
      <c r="B73" s="144" t="s">
        <v>843</v>
      </c>
      <c r="H73" s="144"/>
    </row>
    <row r="74" spans="1:8" x14ac:dyDescent="0.2">
      <c r="A74" s="143" t="s">
        <v>844</v>
      </c>
      <c r="B74" s="144" t="s">
        <v>845</v>
      </c>
      <c r="H74" s="144"/>
    </row>
    <row r="75" spans="1:8" x14ac:dyDescent="0.2">
      <c r="A75" s="143" t="s">
        <v>1110</v>
      </c>
      <c r="B75" s="144" t="s">
        <v>1111</v>
      </c>
      <c r="H75" s="144"/>
    </row>
    <row r="76" spans="1:8" x14ac:dyDescent="0.2">
      <c r="A76" s="143" t="s">
        <v>1112</v>
      </c>
      <c r="B76" s="144" t="s">
        <v>846</v>
      </c>
      <c r="H76" s="144"/>
    </row>
    <row r="77" spans="1:8" x14ac:dyDescent="0.2">
      <c r="A77" s="143" t="s">
        <v>847</v>
      </c>
      <c r="B77" s="144" t="s">
        <v>699</v>
      </c>
      <c r="H77" s="144"/>
    </row>
    <row r="78" spans="1:8" x14ac:dyDescent="0.2">
      <c r="A78" s="143" t="s">
        <v>1113</v>
      </c>
      <c r="B78" s="144" t="s">
        <v>848</v>
      </c>
      <c r="H78" s="144"/>
    </row>
    <row r="79" spans="1:8" x14ac:dyDescent="0.2">
      <c r="A79" s="143" t="s">
        <v>849</v>
      </c>
      <c r="B79" s="144" t="s">
        <v>850</v>
      </c>
      <c r="H79" s="144"/>
    </row>
    <row r="80" spans="1:8" x14ac:dyDescent="0.2">
      <c r="A80" s="143" t="s">
        <v>1114</v>
      </c>
      <c r="B80" s="144" t="s">
        <v>703</v>
      </c>
      <c r="H80" s="144"/>
    </row>
    <row r="81" spans="1:8" x14ac:dyDescent="0.2">
      <c r="A81" s="143" t="s">
        <v>1115</v>
      </c>
      <c r="B81" s="144" t="s">
        <v>1116</v>
      </c>
      <c r="H81" s="144"/>
    </row>
    <row r="82" spans="1:8" x14ac:dyDescent="0.2">
      <c r="A82" s="143" t="s">
        <v>1117</v>
      </c>
      <c r="B82" s="144" t="s">
        <v>1118</v>
      </c>
      <c r="H82" s="144"/>
    </row>
    <row r="83" spans="1:8" x14ac:dyDescent="0.2">
      <c r="A83" s="143" t="s">
        <v>1119</v>
      </c>
      <c r="B83" s="144" t="s">
        <v>1120</v>
      </c>
      <c r="H83" s="144"/>
    </row>
    <row r="84" spans="1:8" x14ac:dyDescent="0.2">
      <c r="A84" s="143" t="s">
        <v>851</v>
      </c>
      <c r="B84" s="144" t="s">
        <v>852</v>
      </c>
      <c r="H84" s="144"/>
    </row>
    <row r="85" spans="1:8" x14ac:dyDescent="0.2">
      <c r="A85" s="143" t="s">
        <v>853</v>
      </c>
      <c r="B85" s="144" t="s">
        <v>709</v>
      </c>
      <c r="H85" s="144"/>
    </row>
    <row r="86" spans="1:8" x14ac:dyDescent="0.2">
      <c r="A86" s="143" t="s">
        <v>854</v>
      </c>
      <c r="B86" s="144" t="s">
        <v>762</v>
      </c>
      <c r="H86" s="144"/>
    </row>
    <row r="87" spans="1:8" x14ac:dyDescent="0.2">
      <c r="A87" s="143" t="s">
        <v>855</v>
      </c>
      <c r="B87" s="144" t="s">
        <v>711</v>
      </c>
      <c r="H87" s="144"/>
    </row>
    <row r="88" spans="1:8" x14ac:dyDescent="0.2">
      <c r="A88" s="143" t="s">
        <v>856</v>
      </c>
      <c r="B88" s="144" t="s">
        <v>857</v>
      </c>
      <c r="H88" s="144"/>
    </row>
    <row r="89" spans="1:8" x14ac:dyDescent="0.2">
      <c r="A89" s="143" t="s">
        <v>858</v>
      </c>
      <c r="B89" s="144" t="s">
        <v>859</v>
      </c>
      <c r="H89" s="144"/>
    </row>
    <row r="90" spans="1:8" x14ac:dyDescent="0.2">
      <c r="A90" s="143" t="s">
        <v>860</v>
      </c>
      <c r="B90" s="144" t="s">
        <v>705</v>
      </c>
      <c r="H90" s="144"/>
    </row>
    <row r="91" spans="1:8" x14ac:dyDescent="0.2">
      <c r="A91" s="143" t="s">
        <v>861</v>
      </c>
      <c r="B91" s="144" t="s">
        <v>862</v>
      </c>
      <c r="H91" s="144"/>
    </row>
    <row r="92" spans="1:8" x14ac:dyDescent="0.2">
      <c r="A92" s="143" t="s">
        <v>1121</v>
      </c>
      <c r="B92" s="144" t="s">
        <v>761</v>
      </c>
      <c r="H92" s="144"/>
    </row>
    <row r="93" spans="1:8" x14ac:dyDescent="0.2">
      <c r="A93" s="143" t="s">
        <v>863</v>
      </c>
      <c r="B93" s="144" t="s">
        <v>864</v>
      </c>
      <c r="H93" s="144"/>
    </row>
    <row r="94" spans="1:8" x14ac:dyDescent="0.2">
      <c r="A94" s="143" t="s">
        <v>865</v>
      </c>
      <c r="B94" s="144" t="s">
        <v>866</v>
      </c>
      <c r="H94" s="144"/>
    </row>
    <row r="95" spans="1:8" x14ac:dyDescent="0.2">
      <c r="A95" s="143" t="s">
        <v>292</v>
      </c>
      <c r="B95" s="144" t="s">
        <v>712</v>
      </c>
      <c r="H95" s="431"/>
    </row>
    <row r="96" spans="1:8" x14ac:dyDescent="0.2">
      <c r="A96" s="143" t="s">
        <v>867</v>
      </c>
      <c r="B96" s="144" t="s">
        <v>713</v>
      </c>
      <c r="H96" s="144"/>
    </row>
    <row r="97" spans="1:9" x14ac:dyDescent="0.2">
      <c r="A97" s="143" t="s">
        <v>868</v>
      </c>
      <c r="B97" s="144" t="s">
        <v>710</v>
      </c>
      <c r="H97" s="144"/>
    </row>
    <row r="98" spans="1:9" x14ac:dyDescent="0.2">
      <c r="A98" s="143" t="s">
        <v>322</v>
      </c>
      <c r="B98" s="144" t="s">
        <v>719</v>
      </c>
      <c r="H98" s="144"/>
    </row>
    <row r="99" spans="1:9" x14ac:dyDescent="0.2">
      <c r="A99" s="143" t="s">
        <v>327</v>
      </c>
      <c r="B99" s="144" t="s">
        <v>724</v>
      </c>
      <c r="H99" s="144"/>
    </row>
    <row r="100" spans="1:9" x14ac:dyDescent="0.2">
      <c r="A100" s="143" t="s">
        <v>339</v>
      </c>
      <c r="B100" s="144" t="s">
        <v>730</v>
      </c>
      <c r="H100" s="144"/>
    </row>
    <row r="101" spans="1:9" x14ac:dyDescent="0.2">
      <c r="A101" s="143" t="s">
        <v>869</v>
      </c>
      <c r="B101" s="144" t="s">
        <v>870</v>
      </c>
      <c r="H101" s="144"/>
    </row>
    <row r="102" spans="1:9" x14ac:dyDescent="0.2">
      <c r="A102" s="143" t="s">
        <v>342</v>
      </c>
      <c r="B102" s="144" t="s">
        <v>754</v>
      </c>
      <c r="H102" s="144"/>
    </row>
    <row r="103" spans="1:9" x14ac:dyDescent="0.2">
      <c r="A103" s="143" t="s">
        <v>871</v>
      </c>
      <c r="B103" s="144" t="s">
        <v>765</v>
      </c>
      <c r="H103" s="144"/>
    </row>
    <row r="104" spans="1:9" x14ac:dyDescent="0.2">
      <c r="A104" s="143" t="s">
        <v>1122</v>
      </c>
      <c r="B104" s="144" t="s">
        <v>1123</v>
      </c>
      <c r="H104" s="144"/>
    </row>
    <row r="105" spans="1:9" x14ac:dyDescent="0.2">
      <c r="A105" s="143" t="s">
        <v>872</v>
      </c>
      <c r="B105" s="144" t="s">
        <v>718</v>
      </c>
      <c r="H105" s="144"/>
    </row>
    <row r="106" spans="1:9" x14ac:dyDescent="0.2">
      <c r="A106" s="143" t="s">
        <v>359</v>
      </c>
      <c r="B106" s="144" t="s">
        <v>727</v>
      </c>
      <c r="H106" s="144"/>
    </row>
    <row r="107" spans="1:9" x14ac:dyDescent="0.2">
      <c r="A107" s="143" t="s">
        <v>367</v>
      </c>
      <c r="B107" s="144" t="s">
        <v>873</v>
      </c>
      <c r="H107" s="144"/>
    </row>
    <row r="108" spans="1:9" x14ac:dyDescent="0.2">
      <c r="A108" s="143" t="s">
        <v>874</v>
      </c>
      <c r="B108" s="144" t="s">
        <v>875</v>
      </c>
      <c r="H108" s="144"/>
    </row>
    <row r="109" spans="1:9" x14ac:dyDescent="0.2">
      <c r="A109" s="143" t="s">
        <v>876</v>
      </c>
      <c r="B109" s="144" t="s">
        <v>877</v>
      </c>
      <c r="H109" s="144"/>
    </row>
    <row r="110" spans="1:9" x14ac:dyDescent="0.2">
      <c r="A110" s="143" t="s">
        <v>1124</v>
      </c>
      <c r="B110" s="144" t="s">
        <v>1125</v>
      </c>
      <c r="H110" s="151"/>
      <c r="I110" s="376"/>
    </row>
    <row r="111" spans="1:9" x14ac:dyDescent="0.2">
      <c r="A111" s="143" t="s">
        <v>878</v>
      </c>
      <c r="B111" s="144" t="s">
        <v>879</v>
      </c>
      <c r="H111" s="144"/>
      <c r="I111" s="376"/>
    </row>
    <row r="112" spans="1:9" x14ac:dyDescent="0.2">
      <c r="A112" s="143" t="s">
        <v>880</v>
      </c>
      <c r="B112" s="144" t="s">
        <v>881</v>
      </c>
      <c r="H112" s="144"/>
    </row>
    <row r="113" spans="1:9" x14ac:dyDescent="0.2">
      <c r="A113" s="143" t="s">
        <v>882</v>
      </c>
      <c r="B113" s="144" t="s">
        <v>883</v>
      </c>
      <c r="H113" s="147"/>
    </row>
    <row r="114" spans="1:9" x14ac:dyDescent="0.2">
      <c r="A114" s="143" t="s">
        <v>884</v>
      </c>
      <c r="B114" s="144" t="s">
        <v>885</v>
      </c>
      <c r="H114" s="147"/>
    </row>
    <row r="115" spans="1:9" x14ac:dyDescent="0.2">
      <c r="A115" s="143" t="s">
        <v>886</v>
      </c>
      <c r="B115" s="144" t="s">
        <v>887</v>
      </c>
      <c r="H115" s="147"/>
    </row>
    <row r="116" spans="1:9" x14ac:dyDescent="0.2">
      <c r="A116" s="143" t="s">
        <v>888</v>
      </c>
      <c r="B116" s="144" t="s">
        <v>889</v>
      </c>
      <c r="H116" s="147"/>
    </row>
    <row r="117" spans="1:9" x14ac:dyDescent="0.2">
      <c r="A117" s="143" t="s">
        <v>397</v>
      </c>
      <c r="B117" s="144" t="s">
        <v>740</v>
      </c>
      <c r="H117" s="147"/>
    </row>
    <row r="118" spans="1:9" x14ac:dyDescent="0.2">
      <c r="A118" s="143" t="s">
        <v>890</v>
      </c>
      <c r="B118" s="144" t="s">
        <v>891</v>
      </c>
      <c r="H118" s="151"/>
      <c r="I118" s="376"/>
    </row>
    <row r="119" spans="1:9" x14ac:dyDescent="0.2">
      <c r="A119" s="143" t="s">
        <v>1126</v>
      </c>
      <c r="B119" s="144" t="s">
        <v>1127</v>
      </c>
      <c r="H119" s="151"/>
    </row>
    <row r="120" spans="1:9" x14ac:dyDescent="0.2">
      <c r="A120" s="143" t="s">
        <v>892</v>
      </c>
      <c r="B120" s="144" t="s">
        <v>741</v>
      </c>
      <c r="H120" s="151"/>
    </row>
    <row r="121" spans="1:9" x14ac:dyDescent="0.2">
      <c r="A121" s="143" t="s">
        <v>893</v>
      </c>
      <c r="B121" s="144" t="s">
        <v>748</v>
      </c>
      <c r="H121" s="151"/>
    </row>
    <row r="122" spans="1:9" x14ac:dyDescent="0.2">
      <c r="A122" s="143" t="s">
        <v>1128</v>
      </c>
      <c r="B122" s="144" t="s">
        <v>1129</v>
      </c>
      <c r="H122" s="151"/>
    </row>
    <row r="123" spans="1:9" x14ac:dyDescent="0.2">
      <c r="A123" s="143" t="s">
        <v>1130</v>
      </c>
      <c r="B123" s="144" t="s">
        <v>1131</v>
      </c>
      <c r="H123" s="151"/>
    </row>
    <row r="124" spans="1:9" x14ac:dyDescent="0.2">
      <c r="A124" s="143" t="s">
        <v>894</v>
      </c>
      <c r="B124" s="144" t="s">
        <v>752</v>
      </c>
      <c r="H124" s="151"/>
    </row>
    <row r="125" spans="1:9" x14ac:dyDescent="0.2">
      <c r="A125" s="143" t="s">
        <v>1132</v>
      </c>
      <c r="B125" s="431" t="s">
        <v>1133</v>
      </c>
      <c r="H125" s="151"/>
    </row>
    <row r="126" spans="1:9" x14ac:dyDescent="0.2">
      <c r="A126" s="143" t="s">
        <v>895</v>
      </c>
      <c r="B126" s="144" t="s">
        <v>733</v>
      </c>
      <c r="H126" s="151"/>
    </row>
    <row r="127" spans="1:9" x14ac:dyDescent="0.2">
      <c r="A127" s="143" t="s">
        <v>896</v>
      </c>
      <c r="B127" s="144" t="s">
        <v>751</v>
      </c>
      <c r="D127" s="230"/>
      <c r="H127" s="147"/>
      <c r="I127" s="146"/>
    </row>
    <row r="128" spans="1:9" x14ac:dyDescent="0.2">
      <c r="A128" s="143" t="s">
        <v>1134</v>
      </c>
      <c r="B128" s="144" t="s">
        <v>1135</v>
      </c>
      <c r="D128" s="230"/>
      <c r="H128" s="147"/>
      <c r="I128" s="148"/>
    </row>
    <row r="129" spans="1:9" x14ac:dyDescent="0.2">
      <c r="A129" s="143" t="s">
        <v>897</v>
      </c>
      <c r="B129" s="144" t="s">
        <v>725</v>
      </c>
      <c r="D129" s="230"/>
      <c r="H129" s="147"/>
      <c r="I129" s="146"/>
    </row>
    <row r="130" spans="1:9" x14ac:dyDescent="0.2">
      <c r="A130" s="143" t="s">
        <v>898</v>
      </c>
      <c r="B130" s="144" t="s">
        <v>755</v>
      </c>
      <c r="D130" s="230"/>
      <c r="H130" s="147"/>
      <c r="I130" s="148"/>
    </row>
    <row r="131" spans="1:9" x14ac:dyDescent="0.2">
      <c r="A131" s="143" t="s">
        <v>563</v>
      </c>
      <c r="B131" s="144" t="s">
        <v>760</v>
      </c>
      <c r="D131" s="230"/>
      <c r="H131" s="147"/>
      <c r="I131" s="148"/>
    </row>
    <row r="132" spans="1:9" x14ac:dyDescent="0.2">
      <c r="A132" s="143" t="s">
        <v>263</v>
      </c>
      <c r="B132" s="144" t="s">
        <v>768</v>
      </c>
      <c r="D132" s="230"/>
      <c r="H132" s="147"/>
    </row>
    <row r="133" spans="1:9" x14ac:dyDescent="0.2">
      <c r="A133" s="143" t="s">
        <v>899</v>
      </c>
      <c r="B133" s="144" t="s">
        <v>900</v>
      </c>
      <c r="D133" s="230"/>
      <c r="H133" s="147"/>
    </row>
    <row r="134" spans="1:9" x14ac:dyDescent="0.2">
      <c r="A134" s="143" t="s">
        <v>901</v>
      </c>
      <c r="B134" s="144" t="s">
        <v>735</v>
      </c>
      <c r="D134" s="230"/>
      <c r="H134" s="147"/>
    </row>
    <row r="135" spans="1:9" x14ac:dyDescent="0.2">
      <c r="A135" s="143" t="s">
        <v>902</v>
      </c>
      <c r="B135" s="144" t="s">
        <v>757</v>
      </c>
      <c r="D135" s="230"/>
      <c r="H135" s="147"/>
    </row>
    <row r="136" spans="1:9" x14ac:dyDescent="0.2">
      <c r="A136" s="143" t="s">
        <v>903</v>
      </c>
      <c r="B136" s="144" t="s">
        <v>758</v>
      </c>
      <c r="D136" s="230"/>
      <c r="H136" s="147"/>
    </row>
    <row r="137" spans="1:9" x14ac:dyDescent="0.2">
      <c r="A137" s="143" t="s">
        <v>904</v>
      </c>
      <c r="B137" s="144" t="s">
        <v>905</v>
      </c>
      <c r="D137" s="230"/>
      <c r="H137" s="147"/>
    </row>
    <row r="138" spans="1:9" x14ac:dyDescent="0.2">
      <c r="A138" s="143" t="s">
        <v>906</v>
      </c>
      <c r="B138" s="144" t="s">
        <v>732</v>
      </c>
      <c r="D138" s="230"/>
      <c r="H138" s="147"/>
    </row>
    <row r="139" spans="1:9" x14ac:dyDescent="0.2">
      <c r="A139" s="143" t="s">
        <v>907</v>
      </c>
      <c r="B139" s="144" t="s">
        <v>759</v>
      </c>
      <c r="D139" s="230"/>
      <c r="H139" s="147"/>
    </row>
    <row r="140" spans="1:9" x14ac:dyDescent="0.2">
      <c r="A140" s="376" t="s">
        <v>543</v>
      </c>
      <c r="B140" s="151" t="s">
        <v>753</v>
      </c>
      <c r="D140" s="230"/>
      <c r="H140" s="147"/>
    </row>
    <row r="141" spans="1:9" x14ac:dyDescent="0.2">
      <c r="A141" s="376" t="s">
        <v>908</v>
      </c>
      <c r="B141" s="144" t="s">
        <v>726</v>
      </c>
      <c r="D141" s="230"/>
      <c r="H141" s="147"/>
      <c r="I141" s="146"/>
    </row>
    <row r="142" spans="1:9" x14ac:dyDescent="0.2">
      <c r="A142" s="143" t="s">
        <v>909</v>
      </c>
      <c r="B142" s="144" t="s">
        <v>910</v>
      </c>
      <c r="D142" s="230"/>
      <c r="H142" s="147"/>
      <c r="I142" s="146"/>
    </row>
    <row r="143" spans="1:9" x14ac:dyDescent="0.2">
      <c r="A143" s="143" t="s">
        <v>1136</v>
      </c>
      <c r="B143" s="147" t="s">
        <v>766</v>
      </c>
      <c r="D143" s="230"/>
      <c r="H143" s="147"/>
      <c r="I143" s="146"/>
    </row>
    <row r="144" spans="1:9" x14ac:dyDescent="0.2">
      <c r="A144" s="143" t="s">
        <v>911</v>
      </c>
      <c r="B144" s="147" t="s">
        <v>912</v>
      </c>
      <c r="D144" s="230"/>
      <c r="H144" s="147"/>
      <c r="I144" s="146"/>
    </row>
    <row r="145" spans="1:9" x14ac:dyDescent="0.2">
      <c r="A145" s="143" t="s">
        <v>913</v>
      </c>
      <c r="B145" s="147" t="s">
        <v>764</v>
      </c>
      <c r="D145" s="230"/>
      <c r="H145" s="147"/>
    </row>
    <row r="146" spans="1:9" x14ac:dyDescent="0.2">
      <c r="A146" s="143" t="s">
        <v>243</v>
      </c>
      <c r="B146" s="147" t="s">
        <v>769</v>
      </c>
      <c r="D146" s="230"/>
      <c r="H146" s="147"/>
    </row>
    <row r="147" spans="1:9" x14ac:dyDescent="0.2">
      <c r="A147" s="143" t="s">
        <v>382</v>
      </c>
      <c r="B147" s="147" t="s">
        <v>729</v>
      </c>
      <c r="D147" s="230"/>
      <c r="H147" s="147"/>
    </row>
    <row r="148" spans="1:9" x14ac:dyDescent="0.2">
      <c r="A148" s="376" t="s">
        <v>914</v>
      </c>
      <c r="B148" s="151" t="s">
        <v>915</v>
      </c>
      <c r="D148" s="230"/>
      <c r="H148" s="147"/>
    </row>
    <row r="149" spans="1:9" x14ac:dyDescent="0.2">
      <c r="A149" s="143" t="s">
        <v>916</v>
      </c>
      <c r="B149" s="151" t="s">
        <v>917</v>
      </c>
      <c r="D149" s="230"/>
      <c r="H149" s="147"/>
    </row>
    <row r="150" spans="1:9" x14ac:dyDescent="0.2">
      <c r="A150" s="143" t="s">
        <v>918</v>
      </c>
      <c r="B150" s="151" t="s">
        <v>749</v>
      </c>
      <c r="D150" s="230"/>
      <c r="H150" s="147"/>
    </row>
    <row r="151" spans="1:9" x14ac:dyDescent="0.2">
      <c r="A151" s="143" t="s">
        <v>919</v>
      </c>
      <c r="B151" s="151" t="s">
        <v>734</v>
      </c>
      <c r="D151" s="230"/>
      <c r="H151" s="147"/>
      <c r="I151" s="146"/>
    </row>
    <row r="152" spans="1:9" x14ac:dyDescent="0.2">
      <c r="A152" s="143" t="s">
        <v>377</v>
      </c>
      <c r="B152" s="151" t="s">
        <v>728</v>
      </c>
      <c r="D152" s="230"/>
      <c r="H152" s="147"/>
    </row>
    <row r="153" spans="1:9" x14ac:dyDescent="0.2">
      <c r="A153" s="143" t="s">
        <v>343</v>
      </c>
      <c r="B153" s="151" t="s">
        <v>723</v>
      </c>
      <c r="D153" s="230"/>
      <c r="H153" s="147"/>
    </row>
    <row r="154" spans="1:9" x14ac:dyDescent="0.2">
      <c r="A154" s="143" t="s">
        <v>53</v>
      </c>
      <c r="B154" s="151" t="s">
        <v>706</v>
      </c>
      <c r="D154" s="230"/>
      <c r="H154" s="147"/>
    </row>
    <row r="155" spans="1:9" x14ac:dyDescent="0.2">
      <c r="A155" s="143" t="s">
        <v>1090</v>
      </c>
      <c r="B155" s="151" t="s">
        <v>1091</v>
      </c>
      <c r="D155" s="230"/>
      <c r="H155" s="147"/>
    </row>
    <row r="156" spans="1:9" x14ac:dyDescent="0.2">
      <c r="A156" s="143" t="s">
        <v>1092</v>
      </c>
      <c r="B156" s="151" t="s">
        <v>1093</v>
      </c>
      <c r="D156" s="230"/>
      <c r="H156" s="147"/>
    </row>
    <row r="157" spans="1:9" x14ac:dyDescent="0.2">
      <c r="A157" s="146" t="s">
        <v>54</v>
      </c>
      <c r="B157" s="147" t="s">
        <v>767</v>
      </c>
      <c r="D157" s="230"/>
      <c r="H157" s="147"/>
    </row>
    <row r="158" spans="1:9" x14ac:dyDescent="0.2">
      <c r="A158" s="148" t="s">
        <v>1075</v>
      </c>
      <c r="B158" s="147" t="s">
        <v>1084</v>
      </c>
      <c r="D158" s="230"/>
      <c r="H158" s="147"/>
    </row>
    <row r="159" spans="1:9" x14ac:dyDescent="0.2">
      <c r="A159" s="146" t="s">
        <v>920</v>
      </c>
      <c r="B159" s="147" t="s">
        <v>921</v>
      </c>
      <c r="D159" s="230"/>
      <c r="H159" s="147"/>
      <c r="I159" s="146"/>
    </row>
    <row r="160" spans="1:9" x14ac:dyDescent="0.2">
      <c r="A160" s="148" t="s">
        <v>674</v>
      </c>
      <c r="B160" s="147" t="s">
        <v>1094</v>
      </c>
      <c r="D160" s="230"/>
      <c r="H160" s="147"/>
      <c r="I160" s="146"/>
    </row>
    <row r="161" spans="1:9" x14ac:dyDescent="0.2">
      <c r="A161" s="148" t="s">
        <v>1137</v>
      </c>
      <c r="B161" s="147" t="s">
        <v>1087</v>
      </c>
      <c r="D161" s="230"/>
      <c r="H161" s="147"/>
      <c r="I161" s="148"/>
    </row>
    <row r="162" spans="1:9" x14ac:dyDescent="0.2">
      <c r="A162" s="148" t="s">
        <v>1346</v>
      </c>
      <c r="B162" s="147" t="s">
        <v>1344</v>
      </c>
      <c r="D162" s="230"/>
      <c r="H162" s="151"/>
    </row>
    <row r="163" spans="1:9" x14ac:dyDescent="0.2">
      <c r="A163" s="148"/>
      <c r="B163" s="147"/>
      <c r="D163" s="230"/>
      <c r="H163" s="151"/>
    </row>
    <row r="164" spans="1:9" ht="15.75" x14ac:dyDescent="0.25">
      <c r="A164" s="149" t="s">
        <v>922</v>
      </c>
      <c r="D164" s="230"/>
    </row>
    <row r="165" spans="1:9" x14ac:dyDescent="0.2">
      <c r="D165" s="230"/>
    </row>
    <row r="166" spans="1:9" x14ac:dyDescent="0.2">
      <c r="A166" s="143" t="s">
        <v>402</v>
      </c>
      <c r="B166" s="147" t="s">
        <v>923</v>
      </c>
      <c r="D166" s="230"/>
    </row>
    <row r="167" spans="1:9" x14ac:dyDescent="0.2">
      <c r="A167" s="143" t="s">
        <v>406</v>
      </c>
      <c r="B167" s="147" t="s">
        <v>736</v>
      </c>
      <c r="D167" s="230"/>
    </row>
    <row r="168" spans="1:9" x14ac:dyDescent="0.2">
      <c r="A168" s="143" t="s">
        <v>410</v>
      </c>
      <c r="B168" s="147" t="s">
        <v>924</v>
      </c>
      <c r="D168" s="230"/>
    </row>
    <row r="169" spans="1:9" x14ac:dyDescent="0.2">
      <c r="A169" s="143" t="s">
        <v>414</v>
      </c>
      <c r="B169" s="147" t="s">
        <v>925</v>
      </c>
      <c r="D169" s="230"/>
    </row>
    <row r="170" spans="1:9" x14ac:dyDescent="0.2">
      <c r="A170" s="143" t="s">
        <v>424</v>
      </c>
      <c r="B170" s="147" t="s">
        <v>926</v>
      </c>
      <c r="D170" s="230"/>
    </row>
    <row r="171" spans="1:9" x14ac:dyDescent="0.2">
      <c r="A171" s="143" t="s">
        <v>425</v>
      </c>
      <c r="B171" s="147" t="s">
        <v>927</v>
      </c>
      <c r="D171" s="230"/>
    </row>
    <row r="172" spans="1:9" x14ac:dyDescent="0.2">
      <c r="A172" s="143" t="s">
        <v>426</v>
      </c>
      <c r="B172" s="147" t="s">
        <v>928</v>
      </c>
      <c r="D172" s="230"/>
    </row>
    <row r="173" spans="1:9" x14ac:dyDescent="0.2">
      <c r="A173" s="143" t="s">
        <v>432</v>
      </c>
      <c r="B173" s="147" t="s">
        <v>739</v>
      </c>
      <c r="D173" s="230"/>
    </row>
    <row r="174" spans="1:9" x14ac:dyDescent="0.2">
      <c r="A174" s="143" t="s">
        <v>436</v>
      </c>
      <c r="B174" s="147" t="s">
        <v>929</v>
      </c>
      <c r="D174" s="230"/>
    </row>
    <row r="175" spans="1:9" x14ac:dyDescent="0.2">
      <c r="A175" s="146" t="s">
        <v>930</v>
      </c>
      <c r="B175" s="147" t="s">
        <v>931</v>
      </c>
      <c r="D175" s="230"/>
    </row>
    <row r="176" spans="1:9" x14ac:dyDescent="0.2">
      <c r="A176" s="146" t="s">
        <v>932</v>
      </c>
      <c r="B176" s="147" t="s">
        <v>933</v>
      </c>
      <c r="D176" s="230"/>
    </row>
    <row r="177" spans="1:4" x14ac:dyDescent="0.2">
      <c r="A177" s="146" t="s">
        <v>934</v>
      </c>
      <c r="B177" s="147" t="s">
        <v>935</v>
      </c>
      <c r="D177" s="230"/>
    </row>
    <row r="178" spans="1:4" x14ac:dyDescent="0.2">
      <c r="A178" s="146" t="s">
        <v>426</v>
      </c>
      <c r="B178" s="147" t="s">
        <v>707</v>
      </c>
      <c r="D178" s="230"/>
    </row>
    <row r="179" spans="1:4" x14ac:dyDescent="0.2">
      <c r="A179" s="143" t="s">
        <v>936</v>
      </c>
      <c r="B179" s="147" t="s">
        <v>937</v>
      </c>
      <c r="D179" s="230"/>
    </row>
    <row r="180" spans="1:4" x14ac:dyDescent="0.2">
      <c r="A180" s="143" t="s">
        <v>938</v>
      </c>
      <c r="B180" s="147" t="s">
        <v>939</v>
      </c>
      <c r="D180" s="230"/>
    </row>
    <row r="181" spans="1:4" x14ac:dyDescent="0.2">
      <c r="A181" s="143" t="s">
        <v>447</v>
      </c>
      <c r="B181" s="147" t="s">
        <v>940</v>
      </c>
      <c r="D181" s="230"/>
    </row>
    <row r="182" spans="1:4" x14ac:dyDescent="0.2">
      <c r="A182" s="143" t="s">
        <v>453</v>
      </c>
      <c r="B182" s="147" t="s">
        <v>941</v>
      </c>
      <c r="D182" s="230"/>
    </row>
    <row r="183" spans="1:4" x14ac:dyDescent="0.2">
      <c r="A183" s="143" t="s">
        <v>457</v>
      </c>
      <c r="B183" s="147" t="s">
        <v>742</v>
      </c>
      <c r="D183" s="230"/>
    </row>
    <row r="184" spans="1:4" x14ac:dyDescent="0.2">
      <c r="A184" s="143" t="s">
        <v>463</v>
      </c>
      <c r="B184" s="147" t="s">
        <v>744</v>
      </c>
      <c r="D184" s="230"/>
    </row>
    <row r="185" spans="1:4" x14ac:dyDescent="0.2">
      <c r="A185" s="146" t="s">
        <v>424</v>
      </c>
      <c r="B185" s="147" t="s">
        <v>743</v>
      </c>
      <c r="D185" s="230"/>
    </row>
    <row r="186" spans="1:4" x14ac:dyDescent="0.2">
      <c r="A186" s="143" t="s">
        <v>467</v>
      </c>
      <c r="B186" s="147" t="s">
        <v>942</v>
      </c>
      <c r="D186" s="230"/>
    </row>
    <row r="187" spans="1:4" x14ac:dyDescent="0.2">
      <c r="A187" s="143" t="s">
        <v>471</v>
      </c>
      <c r="B187" s="147" t="s">
        <v>745</v>
      </c>
      <c r="D187" s="230"/>
    </row>
    <row r="188" spans="1:4" x14ac:dyDescent="0.2">
      <c r="A188" s="143" t="s">
        <v>478</v>
      </c>
      <c r="B188" s="147" t="s">
        <v>943</v>
      </c>
      <c r="D188" s="230"/>
    </row>
    <row r="189" spans="1:4" x14ac:dyDescent="0.2">
      <c r="A189" s="143" t="s">
        <v>484</v>
      </c>
      <c r="B189" s="147" t="s">
        <v>770</v>
      </c>
    </row>
    <row r="190" spans="1:4" x14ac:dyDescent="0.2">
      <c r="A190" s="143" t="s">
        <v>488</v>
      </c>
      <c r="B190" s="147" t="s">
        <v>746</v>
      </c>
    </row>
    <row r="191" spans="1:4" x14ac:dyDescent="0.2">
      <c r="A191" s="143" t="s">
        <v>496</v>
      </c>
      <c r="B191" s="147" t="s">
        <v>750</v>
      </c>
    </row>
    <row r="192" spans="1:4" x14ac:dyDescent="0.2">
      <c r="A192" s="143" t="s">
        <v>944</v>
      </c>
      <c r="B192" s="147" t="s">
        <v>945</v>
      </c>
    </row>
    <row r="193" spans="1:5" x14ac:dyDescent="0.2">
      <c r="A193" s="146" t="s">
        <v>946</v>
      </c>
      <c r="B193" s="147" t="s">
        <v>708</v>
      </c>
    </row>
    <row r="194" spans="1:5" x14ac:dyDescent="0.2">
      <c r="A194" s="146" t="s">
        <v>414</v>
      </c>
      <c r="B194" s="147" t="s">
        <v>722</v>
      </c>
    </row>
    <row r="195" spans="1:5" x14ac:dyDescent="0.2">
      <c r="A195" s="148" t="s">
        <v>418</v>
      </c>
      <c r="B195" s="147" t="s">
        <v>738</v>
      </c>
    </row>
    <row r="196" spans="1:5" x14ac:dyDescent="0.2">
      <c r="A196" s="143" t="s">
        <v>492</v>
      </c>
      <c r="B196" s="151" t="s">
        <v>747</v>
      </c>
    </row>
    <row r="197" spans="1:5" x14ac:dyDescent="0.2">
      <c r="A197" s="143" t="s">
        <v>1166</v>
      </c>
      <c r="B197" s="151" t="s">
        <v>1164</v>
      </c>
      <c r="E197" s="203"/>
    </row>
    <row r="198" spans="1:5" x14ac:dyDescent="0.2">
      <c r="E198" s="203"/>
    </row>
    <row r="199" spans="1:5" x14ac:dyDescent="0.2">
      <c r="E199" s="203"/>
    </row>
    <row r="200" spans="1:5" x14ac:dyDescent="0.2">
      <c r="E200" s="203"/>
    </row>
    <row r="201" spans="1:5" x14ac:dyDescent="0.2">
      <c r="E201" s="203"/>
    </row>
    <row r="202" spans="1:5" x14ac:dyDescent="0.2">
      <c r="E202" s="203"/>
    </row>
    <row r="203" spans="1:5" x14ac:dyDescent="0.2">
      <c r="E203" s="203"/>
    </row>
    <row r="204" spans="1:5" x14ac:dyDescent="0.2">
      <c r="E204" s="203"/>
    </row>
    <row r="205" spans="1:5" x14ac:dyDescent="0.2">
      <c r="E205" s="203"/>
    </row>
    <row r="206" spans="1:5" x14ac:dyDescent="0.2">
      <c r="E206" s="203"/>
    </row>
    <row r="207" spans="1:5" x14ac:dyDescent="0.2">
      <c r="E207" s="203"/>
    </row>
    <row r="208" spans="1:5" x14ac:dyDescent="0.2">
      <c r="E208" s="203"/>
    </row>
    <row r="209" spans="5:14" x14ac:dyDescent="0.2">
      <c r="E209" s="203"/>
    </row>
    <row r="210" spans="5:14" x14ac:dyDescent="0.2">
      <c r="E210" s="203"/>
    </row>
    <row r="211" spans="5:14" x14ac:dyDescent="0.2">
      <c r="E211" s="203"/>
    </row>
    <row r="212" spans="5:14" x14ac:dyDescent="0.2">
      <c r="E212" s="203"/>
    </row>
    <row r="213" spans="5:14" x14ac:dyDescent="0.2">
      <c r="E213" s="203"/>
    </row>
    <row r="214" spans="5:14" x14ac:dyDescent="0.2">
      <c r="E214" s="203"/>
    </row>
    <row r="215" spans="5:14" x14ac:dyDescent="0.2">
      <c r="E215" s="203"/>
    </row>
    <row r="216" spans="5:14" x14ac:dyDescent="0.2">
      <c r="E216" s="203"/>
    </row>
    <row r="217" spans="5:14" x14ac:dyDescent="0.2">
      <c r="E217" s="203"/>
    </row>
    <row r="218" spans="5:14" x14ac:dyDescent="0.2"/>
    <row r="219" spans="5:14" x14ac:dyDescent="0.2"/>
    <row r="220" spans="5:14" x14ac:dyDescent="0.2">
      <c r="N220" s="230"/>
    </row>
    <row r="221" spans="5:14" x14ac:dyDescent="0.2">
      <c r="N221" s="230"/>
    </row>
    <row r="222" spans="5:14" x14ac:dyDescent="0.2">
      <c r="N222" s="230"/>
    </row>
    <row r="223" spans="5:14" x14ac:dyDescent="0.2">
      <c r="N223" s="230"/>
    </row>
    <row r="224" spans="5:14" x14ac:dyDescent="0.2">
      <c r="N224" s="230"/>
    </row>
    <row r="225" spans="14:14" x14ac:dyDescent="0.2">
      <c r="N225" s="230"/>
    </row>
    <row r="226" spans="14:14" x14ac:dyDescent="0.2">
      <c r="N226" s="230"/>
    </row>
    <row r="227" spans="14:14" x14ac:dyDescent="0.2">
      <c r="N227" s="230"/>
    </row>
    <row r="228" spans="14:14" x14ac:dyDescent="0.2">
      <c r="N228" s="230"/>
    </row>
    <row r="229" spans="14:14" x14ac:dyDescent="0.2">
      <c r="N229" s="230"/>
    </row>
    <row r="230" spans="14:14" hidden="1" x14ac:dyDescent="0.2">
      <c r="N230" s="230"/>
    </row>
    <row r="231" spans="14:14" hidden="1" x14ac:dyDescent="0.2">
      <c r="N231" s="230"/>
    </row>
    <row r="232" spans="14:14" hidden="1" x14ac:dyDescent="0.2">
      <c r="N232" s="230"/>
    </row>
    <row r="233" spans="14:14" hidden="1" x14ac:dyDescent="0.2">
      <c r="N233" s="230"/>
    </row>
    <row r="234" spans="14:14" hidden="1" x14ac:dyDescent="0.2">
      <c r="N234" s="230"/>
    </row>
    <row r="235" spans="14:14" hidden="1" x14ac:dyDescent="0.2">
      <c r="N235" s="230"/>
    </row>
    <row r="236" spans="14:14" x14ac:dyDescent="0.2">
      <c r="N236" s="230"/>
    </row>
    <row r="237" spans="14:14" x14ac:dyDescent="0.2">
      <c r="N237" s="230"/>
    </row>
    <row r="238" spans="14:14" x14ac:dyDescent="0.2">
      <c r="N238" s="230"/>
    </row>
    <row r="239" spans="14:14" x14ac:dyDescent="0.2">
      <c r="N239" s="230"/>
    </row>
    <row r="240" spans="14:14" x14ac:dyDescent="0.2">
      <c r="N240" s="230"/>
    </row>
    <row r="241" spans="14:15" x14ac:dyDescent="0.2">
      <c r="N241" s="230"/>
    </row>
    <row r="242" spans="14:15" x14ac:dyDescent="0.2">
      <c r="N242" s="230"/>
    </row>
    <row r="243" spans="14:15" x14ac:dyDescent="0.2">
      <c r="N243" s="230"/>
    </row>
    <row r="244" spans="14:15" x14ac:dyDescent="0.2">
      <c r="N244" s="230"/>
    </row>
    <row r="245" spans="14:15" x14ac:dyDescent="0.2">
      <c r="N245" s="230"/>
    </row>
    <row r="246" spans="14:15" x14ac:dyDescent="0.2">
      <c r="N246" s="230"/>
    </row>
    <row r="247" spans="14:15" x14ac:dyDescent="0.2">
      <c r="N247" s="230"/>
    </row>
    <row r="248" spans="14:15" x14ac:dyDescent="0.2">
      <c r="N248" s="230"/>
    </row>
    <row r="249" spans="14:15" x14ac:dyDescent="0.2">
      <c r="N249" s="230"/>
    </row>
    <row r="250" spans="14:15" x14ac:dyDescent="0.2">
      <c r="N250" s="230"/>
    </row>
    <row r="251" spans="14:15" x14ac:dyDescent="0.2">
      <c r="N251" s="230"/>
    </row>
    <row r="252" spans="14:15" hidden="1" x14ac:dyDescent="0.2">
      <c r="N252" s="230" t="s">
        <v>755</v>
      </c>
      <c r="O252" s="143" t="e">
        <f t="shared" ref="O252:O257" si="0">VLOOKUP(N252,$H$17:$I$162,2,FALSE)</f>
        <v>#N/A</v>
      </c>
    </row>
    <row r="253" spans="14:15" hidden="1" x14ac:dyDescent="0.2">
      <c r="N253" s="230" t="s">
        <v>768</v>
      </c>
      <c r="O253" s="143" t="e">
        <f t="shared" si="0"/>
        <v>#N/A</v>
      </c>
    </row>
    <row r="254" spans="14:15" hidden="1" x14ac:dyDescent="0.2">
      <c r="N254" s="230" t="s">
        <v>756</v>
      </c>
      <c r="O254" s="143" t="e">
        <f t="shared" si="0"/>
        <v>#N/A</v>
      </c>
    </row>
    <row r="255" spans="14:15" hidden="1" x14ac:dyDescent="0.2">
      <c r="N255" s="230" t="s">
        <v>757</v>
      </c>
      <c r="O255" s="143" t="e">
        <f t="shared" si="0"/>
        <v>#N/A</v>
      </c>
    </row>
    <row r="256" spans="14:15" hidden="1" x14ac:dyDescent="0.2">
      <c r="N256" s="230" t="s">
        <v>759</v>
      </c>
      <c r="O256" s="143" t="e">
        <f t="shared" si="0"/>
        <v>#N/A</v>
      </c>
    </row>
    <row r="257" spans="14:15" hidden="1" x14ac:dyDescent="0.2">
      <c r="N257" s="230" t="s">
        <v>760</v>
      </c>
      <c r="O257" s="143" t="e">
        <f t="shared" si="0"/>
        <v>#N/A</v>
      </c>
    </row>
  </sheetData>
  <conditionalFormatting sqref="B166:B194 B196:B197">
    <cfRule type="duplicateValues" dxfId="7" priority="8"/>
  </conditionalFormatting>
  <conditionalFormatting sqref="B195">
    <cfRule type="duplicateValues" dxfId="6" priority="7"/>
  </conditionalFormatting>
  <conditionalFormatting sqref="B51">
    <cfRule type="duplicateValues" dxfId="5" priority="6"/>
  </conditionalFormatting>
  <conditionalFormatting sqref="B67:B68">
    <cfRule type="duplicateValues" dxfId="4" priority="5"/>
  </conditionalFormatting>
  <conditionalFormatting sqref="H21">
    <cfRule type="duplicateValues" dxfId="3" priority="4"/>
  </conditionalFormatting>
  <conditionalFormatting sqref="H37:H38">
    <cfRule type="duplicateValues" dxfId="2" priority="3"/>
  </conditionalFormatting>
  <conditionalFormatting sqref="H132:H160 H162:H163">
    <cfRule type="duplicateValues" dxfId="1" priority="2"/>
  </conditionalFormatting>
  <conditionalFormatting sqref="H16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9"/>
  <sheetViews>
    <sheetView zoomScale="75" zoomScaleNormal="75" workbookViewId="0">
      <selection sqref="A1:F1"/>
    </sheetView>
  </sheetViews>
  <sheetFormatPr baseColWidth="10" defaultColWidth="0" defaultRowHeight="15" zeroHeight="1" x14ac:dyDescent="0.25"/>
  <cols>
    <col min="1" max="1" width="66.5703125" style="443" customWidth="1"/>
    <col min="2" max="2" width="68" style="437" customWidth="1"/>
    <col min="3" max="3" width="31.42578125" style="437" customWidth="1"/>
    <col min="4" max="4" width="23.28515625" style="437" customWidth="1"/>
    <col min="5" max="5" width="20.5703125" style="437" customWidth="1"/>
    <col min="6" max="6" width="68.42578125" style="437" customWidth="1"/>
    <col min="7" max="256" width="9.140625" style="437" hidden="1"/>
    <col min="257" max="257" width="66.5703125" style="437" customWidth="1"/>
    <col min="258" max="258" width="68" style="437" customWidth="1"/>
    <col min="259" max="259" width="31.42578125" style="437" customWidth="1"/>
    <col min="260" max="260" width="23.28515625" style="437" customWidth="1"/>
    <col min="261" max="261" width="20.5703125" style="437" customWidth="1"/>
    <col min="262" max="262" width="68.42578125" style="437" customWidth="1"/>
    <col min="263" max="512" width="9.140625" style="437" hidden="1"/>
    <col min="513" max="513" width="66.5703125" style="437" customWidth="1"/>
    <col min="514" max="514" width="68" style="437" customWidth="1"/>
    <col min="515" max="515" width="31.42578125" style="437" customWidth="1"/>
    <col min="516" max="516" width="23.28515625" style="437" customWidth="1"/>
    <col min="517" max="517" width="20.5703125" style="437" customWidth="1"/>
    <col min="518" max="518" width="68.42578125" style="437" customWidth="1"/>
    <col min="519" max="768" width="9.140625" style="437" hidden="1"/>
    <col min="769" max="769" width="66.5703125" style="437" customWidth="1"/>
    <col min="770" max="770" width="68" style="437" customWidth="1"/>
    <col min="771" max="771" width="31.42578125" style="437" customWidth="1"/>
    <col min="772" max="772" width="23.28515625" style="437" customWidth="1"/>
    <col min="773" max="773" width="20.5703125" style="437" customWidth="1"/>
    <col min="774" max="774" width="68.42578125" style="437" customWidth="1"/>
    <col min="775" max="1024" width="9.140625" style="437" hidden="1"/>
    <col min="1025" max="1025" width="66.5703125" style="437" customWidth="1"/>
    <col min="1026" max="1026" width="68" style="437" customWidth="1"/>
    <col min="1027" max="1027" width="31.42578125" style="437" customWidth="1"/>
    <col min="1028" max="1028" width="23.28515625" style="437" customWidth="1"/>
    <col min="1029" max="1029" width="20.5703125" style="437" customWidth="1"/>
    <col min="1030" max="1030" width="68.42578125" style="437" customWidth="1"/>
    <col min="1031" max="1280" width="9.140625" style="437" hidden="1"/>
    <col min="1281" max="1281" width="66.5703125" style="437" customWidth="1"/>
    <col min="1282" max="1282" width="68" style="437" customWidth="1"/>
    <col min="1283" max="1283" width="31.42578125" style="437" customWidth="1"/>
    <col min="1284" max="1284" width="23.28515625" style="437" customWidth="1"/>
    <col min="1285" max="1285" width="20.5703125" style="437" customWidth="1"/>
    <col min="1286" max="1286" width="68.42578125" style="437" customWidth="1"/>
    <col min="1287" max="1536" width="9.140625" style="437" hidden="1"/>
    <col min="1537" max="1537" width="66.5703125" style="437" customWidth="1"/>
    <col min="1538" max="1538" width="68" style="437" customWidth="1"/>
    <col min="1539" max="1539" width="31.42578125" style="437" customWidth="1"/>
    <col min="1540" max="1540" width="23.28515625" style="437" customWidth="1"/>
    <col min="1541" max="1541" width="20.5703125" style="437" customWidth="1"/>
    <col min="1542" max="1542" width="68.42578125" style="437" customWidth="1"/>
    <col min="1543" max="1792" width="9.140625" style="437" hidden="1"/>
    <col min="1793" max="1793" width="66.5703125" style="437" customWidth="1"/>
    <col min="1794" max="1794" width="68" style="437" customWidth="1"/>
    <col min="1795" max="1795" width="31.42578125" style="437" customWidth="1"/>
    <col min="1796" max="1796" width="23.28515625" style="437" customWidth="1"/>
    <col min="1797" max="1797" width="20.5703125" style="437" customWidth="1"/>
    <col min="1798" max="1798" width="68.42578125" style="437" customWidth="1"/>
    <col min="1799" max="2048" width="9.140625" style="437" hidden="1"/>
    <col min="2049" max="2049" width="66.5703125" style="437" customWidth="1"/>
    <col min="2050" max="2050" width="68" style="437" customWidth="1"/>
    <col min="2051" max="2051" width="31.42578125" style="437" customWidth="1"/>
    <col min="2052" max="2052" width="23.28515625" style="437" customWidth="1"/>
    <col min="2053" max="2053" width="20.5703125" style="437" customWidth="1"/>
    <col min="2054" max="2054" width="68.42578125" style="437" customWidth="1"/>
    <col min="2055" max="2304" width="9.140625" style="437" hidden="1"/>
    <col min="2305" max="2305" width="66.5703125" style="437" customWidth="1"/>
    <col min="2306" max="2306" width="68" style="437" customWidth="1"/>
    <col min="2307" max="2307" width="31.42578125" style="437" customWidth="1"/>
    <col min="2308" max="2308" width="23.28515625" style="437" customWidth="1"/>
    <col min="2309" max="2309" width="20.5703125" style="437" customWidth="1"/>
    <col min="2310" max="2310" width="68.42578125" style="437" customWidth="1"/>
    <col min="2311" max="2560" width="9.140625" style="437" hidden="1"/>
    <col min="2561" max="2561" width="66.5703125" style="437" customWidth="1"/>
    <col min="2562" max="2562" width="68" style="437" customWidth="1"/>
    <col min="2563" max="2563" width="31.42578125" style="437" customWidth="1"/>
    <col min="2564" max="2564" width="23.28515625" style="437" customWidth="1"/>
    <col min="2565" max="2565" width="20.5703125" style="437" customWidth="1"/>
    <col min="2566" max="2566" width="68.42578125" style="437" customWidth="1"/>
    <col min="2567" max="2816" width="9.140625" style="437" hidden="1"/>
    <col min="2817" max="2817" width="66.5703125" style="437" customWidth="1"/>
    <col min="2818" max="2818" width="68" style="437" customWidth="1"/>
    <col min="2819" max="2819" width="31.42578125" style="437" customWidth="1"/>
    <col min="2820" max="2820" width="23.28515625" style="437" customWidth="1"/>
    <col min="2821" max="2821" width="20.5703125" style="437" customWidth="1"/>
    <col min="2822" max="2822" width="68.42578125" style="437" customWidth="1"/>
    <col min="2823" max="3072" width="9.140625" style="437" hidden="1"/>
    <col min="3073" max="3073" width="66.5703125" style="437" customWidth="1"/>
    <col min="3074" max="3074" width="68" style="437" customWidth="1"/>
    <col min="3075" max="3075" width="31.42578125" style="437" customWidth="1"/>
    <col min="3076" max="3076" width="23.28515625" style="437" customWidth="1"/>
    <col min="3077" max="3077" width="20.5703125" style="437" customWidth="1"/>
    <col min="3078" max="3078" width="68.42578125" style="437" customWidth="1"/>
    <col min="3079" max="3328" width="9.140625" style="437" hidden="1"/>
    <col min="3329" max="3329" width="66.5703125" style="437" customWidth="1"/>
    <col min="3330" max="3330" width="68" style="437" customWidth="1"/>
    <col min="3331" max="3331" width="31.42578125" style="437" customWidth="1"/>
    <col min="3332" max="3332" width="23.28515625" style="437" customWidth="1"/>
    <col min="3333" max="3333" width="20.5703125" style="437" customWidth="1"/>
    <col min="3334" max="3334" width="68.42578125" style="437" customWidth="1"/>
    <col min="3335" max="3584" width="9.140625" style="437" hidden="1"/>
    <col min="3585" max="3585" width="66.5703125" style="437" customWidth="1"/>
    <col min="3586" max="3586" width="68" style="437" customWidth="1"/>
    <col min="3587" max="3587" width="31.42578125" style="437" customWidth="1"/>
    <col min="3588" max="3588" width="23.28515625" style="437" customWidth="1"/>
    <col min="3589" max="3589" width="20.5703125" style="437" customWidth="1"/>
    <col min="3590" max="3590" width="68.42578125" style="437" customWidth="1"/>
    <col min="3591" max="3840" width="9.140625" style="437" hidden="1"/>
    <col min="3841" max="3841" width="66.5703125" style="437" customWidth="1"/>
    <col min="3842" max="3842" width="68" style="437" customWidth="1"/>
    <col min="3843" max="3843" width="31.42578125" style="437" customWidth="1"/>
    <col min="3844" max="3844" width="23.28515625" style="437" customWidth="1"/>
    <col min="3845" max="3845" width="20.5703125" style="437" customWidth="1"/>
    <col min="3846" max="3846" width="68.42578125" style="437" customWidth="1"/>
    <col min="3847" max="4096" width="9.140625" style="437" hidden="1"/>
    <col min="4097" max="4097" width="66.5703125" style="437" customWidth="1"/>
    <col min="4098" max="4098" width="68" style="437" customWidth="1"/>
    <col min="4099" max="4099" width="31.42578125" style="437" customWidth="1"/>
    <col min="4100" max="4100" width="23.28515625" style="437" customWidth="1"/>
    <col min="4101" max="4101" width="20.5703125" style="437" customWidth="1"/>
    <col min="4102" max="4102" width="68.42578125" style="437" customWidth="1"/>
    <col min="4103" max="4352" width="9.140625" style="437" hidden="1"/>
    <col min="4353" max="4353" width="66.5703125" style="437" customWidth="1"/>
    <col min="4354" max="4354" width="68" style="437" customWidth="1"/>
    <col min="4355" max="4355" width="31.42578125" style="437" customWidth="1"/>
    <col min="4356" max="4356" width="23.28515625" style="437" customWidth="1"/>
    <col min="4357" max="4357" width="20.5703125" style="437" customWidth="1"/>
    <col min="4358" max="4358" width="68.42578125" style="437" customWidth="1"/>
    <col min="4359" max="4608" width="9.140625" style="437" hidden="1"/>
    <col min="4609" max="4609" width="66.5703125" style="437" customWidth="1"/>
    <col min="4610" max="4610" width="68" style="437" customWidth="1"/>
    <col min="4611" max="4611" width="31.42578125" style="437" customWidth="1"/>
    <col min="4612" max="4612" width="23.28515625" style="437" customWidth="1"/>
    <col min="4613" max="4613" width="20.5703125" style="437" customWidth="1"/>
    <col min="4614" max="4614" width="68.42578125" style="437" customWidth="1"/>
    <col min="4615" max="4864" width="9.140625" style="437" hidden="1"/>
    <col min="4865" max="4865" width="66.5703125" style="437" customWidth="1"/>
    <col min="4866" max="4866" width="68" style="437" customWidth="1"/>
    <col min="4867" max="4867" width="31.42578125" style="437" customWidth="1"/>
    <col min="4868" max="4868" width="23.28515625" style="437" customWidth="1"/>
    <col min="4869" max="4869" width="20.5703125" style="437" customWidth="1"/>
    <col min="4870" max="4870" width="68.42578125" style="437" customWidth="1"/>
    <col min="4871" max="5120" width="9.140625" style="437" hidden="1"/>
    <col min="5121" max="5121" width="66.5703125" style="437" customWidth="1"/>
    <col min="5122" max="5122" width="68" style="437" customWidth="1"/>
    <col min="5123" max="5123" width="31.42578125" style="437" customWidth="1"/>
    <col min="5124" max="5124" width="23.28515625" style="437" customWidth="1"/>
    <col min="5125" max="5125" width="20.5703125" style="437" customWidth="1"/>
    <col min="5126" max="5126" width="68.42578125" style="437" customWidth="1"/>
    <col min="5127" max="5376" width="9.140625" style="437" hidden="1"/>
    <col min="5377" max="5377" width="66.5703125" style="437" customWidth="1"/>
    <col min="5378" max="5378" width="68" style="437" customWidth="1"/>
    <col min="5379" max="5379" width="31.42578125" style="437" customWidth="1"/>
    <col min="5380" max="5380" width="23.28515625" style="437" customWidth="1"/>
    <col min="5381" max="5381" width="20.5703125" style="437" customWidth="1"/>
    <col min="5382" max="5382" width="68.42578125" style="437" customWidth="1"/>
    <col min="5383" max="5632" width="9.140625" style="437" hidden="1"/>
    <col min="5633" max="5633" width="66.5703125" style="437" customWidth="1"/>
    <col min="5634" max="5634" width="68" style="437" customWidth="1"/>
    <col min="5635" max="5635" width="31.42578125" style="437" customWidth="1"/>
    <col min="5636" max="5636" width="23.28515625" style="437" customWidth="1"/>
    <col min="5637" max="5637" width="20.5703125" style="437" customWidth="1"/>
    <col min="5638" max="5638" width="68.42578125" style="437" customWidth="1"/>
    <col min="5639" max="5888" width="9.140625" style="437" hidden="1"/>
    <col min="5889" max="5889" width="66.5703125" style="437" customWidth="1"/>
    <col min="5890" max="5890" width="68" style="437" customWidth="1"/>
    <col min="5891" max="5891" width="31.42578125" style="437" customWidth="1"/>
    <col min="5892" max="5892" width="23.28515625" style="437" customWidth="1"/>
    <col min="5893" max="5893" width="20.5703125" style="437" customWidth="1"/>
    <col min="5894" max="5894" width="68.42578125" style="437" customWidth="1"/>
    <col min="5895" max="6144" width="9.140625" style="437" hidden="1"/>
    <col min="6145" max="6145" width="66.5703125" style="437" customWidth="1"/>
    <col min="6146" max="6146" width="68" style="437" customWidth="1"/>
    <col min="6147" max="6147" width="31.42578125" style="437" customWidth="1"/>
    <col min="6148" max="6148" width="23.28515625" style="437" customWidth="1"/>
    <col min="6149" max="6149" width="20.5703125" style="437" customWidth="1"/>
    <col min="6150" max="6150" width="68.42578125" style="437" customWidth="1"/>
    <col min="6151" max="6400" width="9.140625" style="437" hidden="1"/>
    <col min="6401" max="6401" width="66.5703125" style="437" customWidth="1"/>
    <col min="6402" max="6402" width="68" style="437" customWidth="1"/>
    <col min="6403" max="6403" width="31.42578125" style="437" customWidth="1"/>
    <col min="6404" max="6404" width="23.28515625" style="437" customWidth="1"/>
    <col min="6405" max="6405" width="20.5703125" style="437" customWidth="1"/>
    <col min="6406" max="6406" width="68.42578125" style="437" customWidth="1"/>
    <col min="6407" max="6656" width="9.140625" style="437" hidden="1"/>
    <col min="6657" max="6657" width="66.5703125" style="437" customWidth="1"/>
    <col min="6658" max="6658" width="68" style="437" customWidth="1"/>
    <col min="6659" max="6659" width="31.42578125" style="437" customWidth="1"/>
    <col min="6660" max="6660" width="23.28515625" style="437" customWidth="1"/>
    <col min="6661" max="6661" width="20.5703125" style="437" customWidth="1"/>
    <col min="6662" max="6662" width="68.42578125" style="437" customWidth="1"/>
    <col min="6663" max="6912" width="9.140625" style="437" hidden="1"/>
    <col min="6913" max="6913" width="66.5703125" style="437" customWidth="1"/>
    <col min="6914" max="6914" width="68" style="437" customWidth="1"/>
    <col min="6915" max="6915" width="31.42578125" style="437" customWidth="1"/>
    <col min="6916" max="6916" width="23.28515625" style="437" customWidth="1"/>
    <col min="6917" max="6917" width="20.5703125" style="437" customWidth="1"/>
    <col min="6918" max="6918" width="68.42578125" style="437" customWidth="1"/>
    <col min="6919" max="7168" width="9.140625" style="437" hidden="1"/>
    <col min="7169" max="7169" width="66.5703125" style="437" customWidth="1"/>
    <col min="7170" max="7170" width="68" style="437" customWidth="1"/>
    <col min="7171" max="7171" width="31.42578125" style="437" customWidth="1"/>
    <col min="7172" max="7172" width="23.28515625" style="437" customWidth="1"/>
    <col min="7173" max="7173" width="20.5703125" style="437" customWidth="1"/>
    <col min="7174" max="7174" width="68.42578125" style="437" customWidth="1"/>
    <col min="7175" max="7424" width="9.140625" style="437" hidden="1"/>
    <col min="7425" max="7425" width="66.5703125" style="437" customWidth="1"/>
    <col min="7426" max="7426" width="68" style="437" customWidth="1"/>
    <col min="7427" max="7427" width="31.42578125" style="437" customWidth="1"/>
    <col min="7428" max="7428" width="23.28515625" style="437" customWidth="1"/>
    <col min="7429" max="7429" width="20.5703125" style="437" customWidth="1"/>
    <col min="7430" max="7430" width="68.42578125" style="437" customWidth="1"/>
    <col min="7431" max="7680" width="9.140625" style="437" hidden="1"/>
    <col min="7681" max="7681" width="66.5703125" style="437" customWidth="1"/>
    <col min="7682" max="7682" width="68" style="437" customWidth="1"/>
    <col min="7683" max="7683" width="31.42578125" style="437" customWidth="1"/>
    <col min="7684" max="7684" width="23.28515625" style="437" customWidth="1"/>
    <col min="7685" max="7685" width="20.5703125" style="437" customWidth="1"/>
    <col min="7686" max="7686" width="68.42578125" style="437" customWidth="1"/>
    <col min="7687" max="7936" width="9.140625" style="437" hidden="1"/>
    <col min="7937" max="7937" width="66.5703125" style="437" customWidth="1"/>
    <col min="7938" max="7938" width="68" style="437" customWidth="1"/>
    <col min="7939" max="7939" width="31.42578125" style="437" customWidth="1"/>
    <col min="7940" max="7940" width="23.28515625" style="437" customWidth="1"/>
    <col min="7941" max="7941" width="20.5703125" style="437" customWidth="1"/>
    <col min="7942" max="7942" width="68.42578125" style="437" customWidth="1"/>
    <col min="7943" max="8192" width="9.140625" style="437" hidden="1"/>
    <col min="8193" max="8193" width="66.5703125" style="437" customWidth="1"/>
    <col min="8194" max="8194" width="68" style="437" customWidth="1"/>
    <col min="8195" max="8195" width="31.42578125" style="437" customWidth="1"/>
    <col min="8196" max="8196" width="23.28515625" style="437" customWidth="1"/>
    <col min="8197" max="8197" width="20.5703125" style="437" customWidth="1"/>
    <col min="8198" max="8198" width="68.42578125" style="437" customWidth="1"/>
    <col min="8199" max="8448" width="9.140625" style="437" hidden="1"/>
    <col min="8449" max="8449" width="66.5703125" style="437" customWidth="1"/>
    <col min="8450" max="8450" width="68" style="437" customWidth="1"/>
    <col min="8451" max="8451" width="31.42578125" style="437" customWidth="1"/>
    <col min="8452" max="8452" width="23.28515625" style="437" customWidth="1"/>
    <col min="8453" max="8453" width="20.5703125" style="437" customWidth="1"/>
    <col min="8454" max="8454" width="68.42578125" style="437" customWidth="1"/>
    <col min="8455" max="8704" width="9.140625" style="437" hidden="1"/>
    <col min="8705" max="8705" width="66.5703125" style="437" customWidth="1"/>
    <col min="8706" max="8706" width="68" style="437" customWidth="1"/>
    <col min="8707" max="8707" width="31.42578125" style="437" customWidth="1"/>
    <col min="8708" max="8708" width="23.28515625" style="437" customWidth="1"/>
    <col min="8709" max="8709" width="20.5703125" style="437" customWidth="1"/>
    <col min="8710" max="8710" width="68.42578125" style="437" customWidth="1"/>
    <col min="8711" max="8960" width="9.140625" style="437" hidden="1"/>
    <col min="8961" max="8961" width="66.5703125" style="437" customWidth="1"/>
    <col min="8962" max="8962" width="68" style="437" customWidth="1"/>
    <col min="8963" max="8963" width="31.42578125" style="437" customWidth="1"/>
    <col min="8964" max="8964" width="23.28515625" style="437" customWidth="1"/>
    <col min="8965" max="8965" width="20.5703125" style="437" customWidth="1"/>
    <col min="8966" max="8966" width="68.42578125" style="437" customWidth="1"/>
    <col min="8967" max="9216" width="9.140625" style="437" hidden="1"/>
    <col min="9217" max="9217" width="66.5703125" style="437" customWidth="1"/>
    <col min="9218" max="9218" width="68" style="437" customWidth="1"/>
    <col min="9219" max="9219" width="31.42578125" style="437" customWidth="1"/>
    <col min="9220" max="9220" width="23.28515625" style="437" customWidth="1"/>
    <col min="9221" max="9221" width="20.5703125" style="437" customWidth="1"/>
    <col min="9222" max="9222" width="68.42578125" style="437" customWidth="1"/>
    <col min="9223" max="9472" width="9.140625" style="437" hidden="1"/>
    <col min="9473" max="9473" width="66.5703125" style="437" customWidth="1"/>
    <col min="9474" max="9474" width="68" style="437" customWidth="1"/>
    <col min="9475" max="9475" width="31.42578125" style="437" customWidth="1"/>
    <col min="9476" max="9476" width="23.28515625" style="437" customWidth="1"/>
    <col min="9477" max="9477" width="20.5703125" style="437" customWidth="1"/>
    <col min="9478" max="9478" width="68.42578125" style="437" customWidth="1"/>
    <col min="9479" max="9728" width="9.140625" style="437" hidden="1"/>
    <col min="9729" max="9729" width="66.5703125" style="437" customWidth="1"/>
    <col min="9730" max="9730" width="68" style="437" customWidth="1"/>
    <col min="9731" max="9731" width="31.42578125" style="437" customWidth="1"/>
    <col min="9732" max="9732" width="23.28515625" style="437" customWidth="1"/>
    <col min="9733" max="9733" width="20.5703125" style="437" customWidth="1"/>
    <col min="9734" max="9734" width="68.42578125" style="437" customWidth="1"/>
    <col min="9735" max="9984" width="9.140625" style="437" hidden="1"/>
    <col min="9985" max="9985" width="66.5703125" style="437" customWidth="1"/>
    <col min="9986" max="9986" width="68" style="437" customWidth="1"/>
    <col min="9987" max="9987" width="31.42578125" style="437" customWidth="1"/>
    <col min="9988" max="9988" width="23.28515625" style="437" customWidth="1"/>
    <col min="9989" max="9989" width="20.5703125" style="437" customWidth="1"/>
    <col min="9990" max="9990" width="68.42578125" style="437" customWidth="1"/>
    <col min="9991" max="10240" width="9.140625" style="437" hidden="1"/>
    <col min="10241" max="10241" width="66.5703125" style="437" customWidth="1"/>
    <col min="10242" max="10242" width="68" style="437" customWidth="1"/>
    <col min="10243" max="10243" width="31.42578125" style="437" customWidth="1"/>
    <col min="10244" max="10244" width="23.28515625" style="437" customWidth="1"/>
    <col min="10245" max="10245" width="20.5703125" style="437" customWidth="1"/>
    <col min="10246" max="10246" width="68.42578125" style="437" customWidth="1"/>
    <col min="10247" max="10496" width="9.140625" style="437" hidden="1"/>
    <col min="10497" max="10497" width="66.5703125" style="437" customWidth="1"/>
    <col min="10498" max="10498" width="68" style="437" customWidth="1"/>
    <col min="10499" max="10499" width="31.42578125" style="437" customWidth="1"/>
    <col min="10500" max="10500" width="23.28515625" style="437" customWidth="1"/>
    <col min="10501" max="10501" width="20.5703125" style="437" customWidth="1"/>
    <col min="10502" max="10502" width="68.42578125" style="437" customWidth="1"/>
    <col min="10503" max="10752" width="9.140625" style="437" hidden="1"/>
    <col min="10753" max="10753" width="66.5703125" style="437" customWidth="1"/>
    <col min="10754" max="10754" width="68" style="437" customWidth="1"/>
    <col min="10755" max="10755" width="31.42578125" style="437" customWidth="1"/>
    <col min="10756" max="10756" width="23.28515625" style="437" customWidth="1"/>
    <col min="10757" max="10757" width="20.5703125" style="437" customWidth="1"/>
    <col min="10758" max="10758" width="68.42578125" style="437" customWidth="1"/>
    <col min="10759" max="11008" width="9.140625" style="437" hidden="1"/>
    <col min="11009" max="11009" width="66.5703125" style="437" customWidth="1"/>
    <col min="11010" max="11010" width="68" style="437" customWidth="1"/>
    <col min="11011" max="11011" width="31.42578125" style="437" customWidth="1"/>
    <col min="11012" max="11012" width="23.28515625" style="437" customWidth="1"/>
    <col min="11013" max="11013" width="20.5703125" style="437" customWidth="1"/>
    <col min="11014" max="11014" width="68.42578125" style="437" customWidth="1"/>
    <col min="11015" max="11264" width="9.140625" style="437" hidden="1"/>
    <col min="11265" max="11265" width="66.5703125" style="437" customWidth="1"/>
    <col min="11266" max="11266" width="68" style="437" customWidth="1"/>
    <col min="11267" max="11267" width="31.42578125" style="437" customWidth="1"/>
    <col min="11268" max="11268" width="23.28515625" style="437" customWidth="1"/>
    <col min="11269" max="11269" width="20.5703125" style="437" customWidth="1"/>
    <col min="11270" max="11270" width="68.42578125" style="437" customWidth="1"/>
    <col min="11271" max="11520" width="9.140625" style="437" hidden="1"/>
    <col min="11521" max="11521" width="66.5703125" style="437" customWidth="1"/>
    <col min="11522" max="11522" width="68" style="437" customWidth="1"/>
    <col min="11523" max="11523" width="31.42578125" style="437" customWidth="1"/>
    <col min="11524" max="11524" width="23.28515625" style="437" customWidth="1"/>
    <col min="11525" max="11525" width="20.5703125" style="437" customWidth="1"/>
    <col min="11526" max="11526" width="68.42578125" style="437" customWidth="1"/>
    <col min="11527" max="11776" width="9.140625" style="437" hidden="1"/>
    <col min="11777" max="11777" width="66.5703125" style="437" customWidth="1"/>
    <col min="11778" max="11778" width="68" style="437" customWidth="1"/>
    <col min="11779" max="11779" width="31.42578125" style="437" customWidth="1"/>
    <col min="11780" max="11780" width="23.28515625" style="437" customWidth="1"/>
    <col min="11781" max="11781" width="20.5703125" style="437" customWidth="1"/>
    <col min="11782" max="11782" width="68.42578125" style="437" customWidth="1"/>
    <col min="11783" max="12032" width="9.140625" style="437" hidden="1"/>
    <col min="12033" max="12033" width="66.5703125" style="437" customWidth="1"/>
    <col min="12034" max="12034" width="68" style="437" customWidth="1"/>
    <col min="12035" max="12035" width="31.42578125" style="437" customWidth="1"/>
    <col min="12036" max="12036" width="23.28515625" style="437" customWidth="1"/>
    <col min="12037" max="12037" width="20.5703125" style="437" customWidth="1"/>
    <col min="12038" max="12038" width="68.42578125" style="437" customWidth="1"/>
    <col min="12039" max="12288" width="9.140625" style="437" hidden="1"/>
    <col min="12289" max="12289" width="66.5703125" style="437" customWidth="1"/>
    <col min="12290" max="12290" width="68" style="437" customWidth="1"/>
    <col min="12291" max="12291" width="31.42578125" style="437" customWidth="1"/>
    <col min="12292" max="12292" width="23.28515625" style="437" customWidth="1"/>
    <col min="12293" max="12293" width="20.5703125" style="437" customWidth="1"/>
    <col min="12294" max="12294" width="68.42578125" style="437" customWidth="1"/>
    <col min="12295" max="12544" width="9.140625" style="437" hidden="1"/>
    <col min="12545" max="12545" width="66.5703125" style="437" customWidth="1"/>
    <col min="12546" max="12546" width="68" style="437" customWidth="1"/>
    <col min="12547" max="12547" width="31.42578125" style="437" customWidth="1"/>
    <col min="12548" max="12548" width="23.28515625" style="437" customWidth="1"/>
    <col min="12549" max="12549" width="20.5703125" style="437" customWidth="1"/>
    <col min="12550" max="12550" width="68.42578125" style="437" customWidth="1"/>
    <col min="12551" max="12800" width="9.140625" style="437" hidden="1"/>
    <col min="12801" max="12801" width="66.5703125" style="437" customWidth="1"/>
    <col min="12802" max="12802" width="68" style="437" customWidth="1"/>
    <col min="12803" max="12803" width="31.42578125" style="437" customWidth="1"/>
    <col min="12804" max="12804" width="23.28515625" style="437" customWidth="1"/>
    <col min="12805" max="12805" width="20.5703125" style="437" customWidth="1"/>
    <col min="12806" max="12806" width="68.42578125" style="437" customWidth="1"/>
    <col min="12807" max="13056" width="9.140625" style="437" hidden="1"/>
    <col min="13057" max="13057" width="66.5703125" style="437" customWidth="1"/>
    <col min="13058" max="13058" width="68" style="437" customWidth="1"/>
    <col min="13059" max="13059" width="31.42578125" style="437" customWidth="1"/>
    <col min="13060" max="13060" width="23.28515625" style="437" customWidth="1"/>
    <col min="13061" max="13061" width="20.5703125" style="437" customWidth="1"/>
    <col min="13062" max="13062" width="68.42578125" style="437" customWidth="1"/>
    <col min="13063" max="13312" width="9.140625" style="437" hidden="1"/>
    <col min="13313" max="13313" width="66.5703125" style="437" customWidth="1"/>
    <col min="13314" max="13314" width="68" style="437" customWidth="1"/>
    <col min="13315" max="13315" width="31.42578125" style="437" customWidth="1"/>
    <col min="13316" max="13316" width="23.28515625" style="437" customWidth="1"/>
    <col min="13317" max="13317" width="20.5703125" style="437" customWidth="1"/>
    <col min="13318" max="13318" width="68.42578125" style="437" customWidth="1"/>
    <col min="13319" max="13568" width="9.140625" style="437" hidden="1"/>
    <col min="13569" max="13569" width="66.5703125" style="437" customWidth="1"/>
    <col min="13570" max="13570" width="68" style="437" customWidth="1"/>
    <col min="13571" max="13571" width="31.42578125" style="437" customWidth="1"/>
    <col min="13572" max="13572" width="23.28515625" style="437" customWidth="1"/>
    <col min="13573" max="13573" width="20.5703125" style="437" customWidth="1"/>
    <col min="13574" max="13574" width="68.42578125" style="437" customWidth="1"/>
    <col min="13575" max="13824" width="9.140625" style="437" hidden="1"/>
    <col min="13825" max="13825" width="66.5703125" style="437" customWidth="1"/>
    <col min="13826" max="13826" width="68" style="437" customWidth="1"/>
    <col min="13827" max="13827" width="31.42578125" style="437" customWidth="1"/>
    <col min="13828" max="13828" width="23.28515625" style="437" customWidth="1"/>
    <col min="13829" max="13829" width="20.5703125" style="437" customWidth="1"/>
    <col min="13830" max="13830" width="68.42578125" style="437" customWidth="1"/>
    <col min="13831" max="14080" width="9.140625" style="437" hidden="1"/>
    <col min="14081" max="14081" width="66.5703125" style="437" customWidth="1"/>
    <col min="14082" max="14082" width="68" style="437" customWidth="1"/>
    <col min="14083" max="14083" width="31.42578125" style="437" customWidth="1"/>
    <col min="14084" max="14084" width="23.28515625" style="437" customWidth="1"/>
    <col min="14085" max="14085" width="20.5703125" style="437" customWidth="1"/>
    <col min="14086" max="14086" width="68.42578125" style="437" customWidth="1"/>
    <col min="14087" max="14336" width="9.140625" style="437" hidden="1"/>
    <col min="14337" max="14337" width="66.5703125" style="437" customWidth="1"/>
    <col min="14338" max="14338" width="68" style="437" customWidth="1"/>
    <col min="14339" max="14339" width="31.42578125" style="437" customWidth="1"/>
    <col min="14340" max="14340" width="23.28515625" style="437" customWidth="1"/>
    <col min="14341" max="14341" width="20.5703125" style="437" customWidth="1"/>
    <col min="14342" max="14342" width="68.42578125" style="437" customWidth="1"/>
    <col min="14343" max="14592" width="9.140625" style="437" hidden="1"/>
    <col min="14593" max="14593" width="66.5703125" style="437" customWidth="1"/>
    <col min="14594" max="14594" width="68" style="437" customWidth="1"/>
    <col min="14595" max="14595" width="31.42578125" style="437" customWidth="1"/>
    <col min="14596" max="14596" width="23.28515625" style="437" customWidth="1"/>
    <col min="14597" max="14597" width="20.5703125" style="437" customWidth="1"/>
    <col min="14598" max="14598" width="68.42578125" style="437" customWidth="1"/>
    <col min="14599" max="14848" width="9.140625" style="437" hidden="1"/>
    <col min="14849" max="14849" width="66.5703125" style="437" customWidth="1"/>
    <col min="14850" max="14850" width="68" style="437" customWidth="1"/>
    <col min="14851" max="14851" width="31.42578125" style="437" customWidth="1"/>
    <col min="14852" max="14852" width="23.28515625" style="437" customWidth="1"/>
    <col min="14853" max="14853" width="20.5703125" style="437" customWidth="1"/>
    <col min="14854" max="14854" width="68.42578125" style="437" customWidth="1"/>
    <col min="14855" max="15104" width="9.140625" style="437" hidden="1"/>
    <col min="15105" max="15105" width="66.5703125" style="437" customWidth="1"/>
    <col min="15106" max="15106" width="68" style="437" customWidth="1"/>
    <col min="15107" max="15107" width="31.42578125" style="437" customWidth="1"/>
    <col min="15108" max="15108" width="23.28515625" style="437" customWidth="1"/>
    <col min="15109" max="15109" width="20.5703125" style="437" customWidth="1"/>
    <col min="15110" max="15110" width="68.42578125" style="437" customWidth="1"/>
    <col min="15111" max="15360" width="9.140625" style="437" hidden="1"/>
    <col min="15361" max="15361" width="66.5703125" style="437" customWidth="1"/>
    <col min="15362" max="15362" width="68" style="437" customWidth="1"/>
    <col min="15363" max="15363" width="31.42578125" style="437" customWidth="1"/>
    <col min="15364" max="15364" width="23.28515625" style="437" customWidth="1"/>
    <col min="15365" max="15365" width="20.5703125" style="437" customWidth="1"/>
    <col min="15366" max="15366" width="68.42578125" style="437" customWidth="1"/>
    <col min="15367" max="15616" width="9.140625" style="437" hidden="1"/>
    <col min="15617" max="15617" width="66.5703125" style="437" customWidth="1"/>
    <col min="15618" max="15618" width="68" style="437" customWidth="1"/>
    <col min="15619" max="15619" width="31.42578125" style="437" customWidth="1"/>
    <col min="15620" max="15620" width="23.28515625" style="437" customWidth="1"/>
    <col min="15621" max="15621" width="20.5703125" style="437" customWidth="1"/>
    <col min="15622" max="15622" width="68.42578125" style="437" customWidth="1"/>
    <col min="15623" max="15872" width="9.140625" style="437" hidden="1"/>
    <col min="15873" max="15873" width="66.5703125" style="437" customWidth="1"/>
    <col min="15874" max="15874" width="68" style="437" customWidth="1"/>
    <col min="15875" max="15875" width="31.42578125" style="437" customWidth="1"/>
    <col min="15876" max="15876" width="23.28515625" style="437" customWidth="1"/>
    <col min="15877" max="15877" width="20.5703125" style="437" customWidth="1"/>
    <col min="15878" max="15878" width="68.42578125" style="437" customWidth="1"/>
    <col min="15879" max="16128" width="9.140625" style="437" hidden="1"/>
    <col min="16129" max="16129" width="66.5703125" style="437" customWidth="1"/>
    <col min="16130" max="16130" width="68" style="437" customWidth="1"/>
    <col min="16131" max="16131" width="31.42578125" style="437" customWidth="1"/>
    <col min="16132" max="16132" width="23.28515625" style="437" customWidth="1"/>
    <col min="16133" max="16133" width="20.5703125" style="437" customWidth="1"/>
    <col min="16134" max="16134" width="68.42578125" style="437" customWidth="1"/>
    <col min="16135" max="16384" width="9.140625" style="437" hidden="1"/>
  </cols>
  <sheetData>
    <row r="1" spans="1:7" ht="24.75" customHeight="1" x14ac:dyDescent="0.25">
      <c r="A1" s="596" t="s">
        <v>1068</v>
      </c>
      <c r="B1" s="597"/>
      <c r="C1" s="597"/>
      <c r="D1" s="597"/>
      <c r="E1" s="597"/>
      <c r="F1" s="598"/>
    </row>
    <row r="2" spans="1:7" ht="18.75" x14ac:dyDescent="0.25">
      <c r="A2" s="599" t="s">
        <v>1167</v>
      </c>
      <c r="B2" s="600"/>
      <c r="C2" s="600"/>
      <c r="D2" s="600"/>
      <c r="E2" s="600"/>
      <c r="F2" s="601"/>
    </row>
    <row r="3" spans="1:7" ht="8.25" customHeight="1" x14ac:dyDescent="0.25">
      <c r="A3" s="602"/>
      <c r="B3" s="602"/>
      <c r="C3" s="602"/>
      <c r="D3" s="602"/>
      <c r="E3" s="602"/>
      <c r="F3" s="602"/>
    </row>
    <row r="4" spans="1:7" ht="32.25" thickBot="1" x14ac:dyDescent="0.3">
      <c r="A4" s="29" t="s">
        <v>56</v>
      </c>
      <c r="B4" s="30" t="s">
        <v>57</v>
      </c>
      <c r="C4" s="31" t="s">
        <v>58</v>
      </c>
      <c r="D4" s="31" t="s">
        <v>59</v>
      </c>
      <c r="E4" s="30" t="s">
        <v>60</v>
      </c>
      <c r="F4" s="32" t="s">
        <v>61</v>
      </c>
    </row>
    <row r="5" spans="1:7" s="439" customFormat="1" ht="35.25" customHeight="1" x14ac:dyDescent="0.25">
      <c r="A5" s="501" t="s">
        <v>63</v>
      </c>
      <c r="B5" s="500" t="s">
        <v>1169</v>
      </c>
      <c r="C5" s="500" t="s">
        <v>64</v>
      </c>
      <c r="D5" s="500" t="s">
        <v>65</v>
      </c>
      <c r="E5" s="33">
        <v>45446</v>
      </c>
      <c r="F5" s="500" t="s">
        <v>66</v>
      </c>
      <c r="G5" s="438"/>
    </row>
    <row r="6" spans="1:7" s="439" customFormat="1" ht="35.25" customHeight="1" x14ac:dyDescent="0.25">
      <c r="A6" s="595" t="s">
        <v>37</v>
      </c>
      <c r="B6" s="500" t="s">
        <v>1170</v>
      </c>
      <c r="C6" s="500" t="s">
        <v>67</v>
      </c>
      <c r="D6" s="500" t="s">
        <v>68</v>
      </c>
      <c r="E6" s="33">
        <v>46955</v>
      </c>
      <c r="F6" s="500" t="s">
        <v>69</v>
      </c>
      <c r="G6" s="438"/>
    </row>
    <row r="7" spans="1:7" s="439" customFormat="1" ht="35.25" customHeight="1" x14ac:dyDescent="0.25">
      <c r="A7" s="595" t="s">
        <v>37</v>
      </c>
      <c r="B7" s="500" t="s">
        <v>1171</v>
      </c>
      <c r="C7" s="500" t="s">
        <v>70</v>
      </c>
      <c r="D7" s="500" t="s">
        <v>71</v>
      </c>
      <c r="E7" s="33">
        <v>45509</v>
      </c>
      <c r="F7" s="500" t="s">
        <v>69</v>
      </c>
      <c r="G7" s="438"/>
    </row>
    <row r="8" spans="1:7" s="439" customFormat="1" ht="35.25" customHeight="1" x14ac:dyDescent="0.25">
      <c r="A8" s="595" t="s">
        <v>37</v>
      </c>
      <c r="B8" s="500" t="s">
        <v>1171</v>
      </c>
      <c r="C8" s="500" t="s">
        <v>70</v>
      </c>
      <c r="D8" s="500" t="s">
        <v>72</v>
      </c>
      <c r="E8" s="33">
        <v>45869</v>
      </c>
      <c r="F8" s="500" t="s">
        <v>69</v>
      </c>
      <c r="G8" s="438"/>
    </row>
    <row r="9" spans="1:7" s="439" customFormat="1" ht="35.25" customHeight="1" x14ac:dyDescent="0.25">
      <c r="A9" s="594" t="s">
        <v>37</v>
      </c>
      <c r="B9" s="500" t="s">
        <v>1171</v>
      </c>
      <c r="C9" s="500" t="s">
        <v>70</v>
      </c>
      <c r="D9" s="500" t="s">
        <v>73</v>
      </c>
      <c r="E9" s="33">
        <v>46229</v>
      </c>
      <c r="F9" s="500" t="s">
        <v>69</v>
      </c>
      <c r="G9" s="438"/>
    </row>
    <row r="10" spans="1:7" s="439" customFormat="1" ht="35.25" customHeight="1" x14ac:dyDescent="0.25">
      <c r="A10" s="594" t="s">
        <v>37</v>
      </c>
      <c r="B10" s="500" t="s">
        <v>1172</v>
      </c>
      <c r="C10" s="500" t="s">
        <v>74</v>
      </c>
      <c r="D10" s="500" t="s">
        <v>75</v>
      </c>
      <c r="E10" s="33">
        <v>45236</v>
      </c>
      <c r="F10" s="500" t="s">
        <v>69</v>
      </c>
      <c r="G10" s="440"/>
    </row>
    <row r="11" spans="1:7" s="439" customFormat="1" ht="35.25" customHeight="1" x14ac:dyDescent="0.25">
      <c r="A11" s="594" t="s">
        <v>76</v>
      </c>
      <c r="B11" s="500" t="s">
        <v>77</v>
      </c>
      <c r="C11" s="500" t="s">
        <v>78</v>
      </c>
      <c r="D11" s="500" t="s">
        <v>79</v>
      </c>
      <c r="E11" s="33">
        <v>44862</v>
      </c>
      <c r="F11" s="500" t="s">
        <v>76</v>
      </c>
      <c r="G11" s="440"/>
    </row>
    <row r="12" spans="1:7" s="439" customFormat="1" ht="35.25" customHeight="1" x14ac:dyDescent="0.25">
      <c r="A12" s="594" t="s">
        <v>76</v>
      </c>
      <c r="B12" s="500" t="s">
        <v>77</v>
      </c>
      <c r="C12" s="500" t="s">
        <v>78</v>
      </c>
      <c r="D12" s="500" t="s">
        <v>947</v>
      </c>
      <c r="E12" s="33">
        <v>44890</v>
      </c>
      <c r="F12" s="500" t="s">
        <v>76</v>
      </c>
      <c r="G12" s="440"/>
    </row>
    <row r="13" spans="1:7" s="439" customFormat="1" ht="43.5" customHeight="1" x14ac:dyDescent="0.25">
      <c r="A13" s="594" t="s">
        <v>76</v>
      </c>
      <c r="B13" s="500" t="s">
        <v>77</v>
      </c>
      <c r="C13" s="500" t="s">
        <v>78</v>
      </c>
      <c r="D13" s="500" t="s">
        <v>1069</v>
      </c>
      <c r="E13" s="33">
        <v>44946</v>
      </c>
      <c r="F13" s="500" t="s">
        <v>76</v>
      </c>
      <c r="G13" s="440"/>
    </row>
    <row r="14" spans="1:7" s="439" customFormat="1" ht="37.5" customHeight="1" x14ac:dyDescent="0.25">
      <c r="A14" s="595" t="s">
        <v>76</v>
      </c>
      <c r="B14" s="500" t="s">
        <v>77</v>
      </c>
      <c r="C14" s="500" t="s">
        <v>78</v>
      </c>
      <c r="D14" s="500" t="s">
        <v>1070</v>
      </c>
      <c r="E14" s="33">
        <v>44953</v>
      </c>
      <c r="F14" s="500" t="s">
        <v>76</v>
      </c>
      <c r="G14" s="440"/>
    </row>
    <row r="15" spans="1:7" s="439" customFormat="1" ht="35.25" customHeight="1" x14ac:dyDescent="0.25">
      <c r="A15" s="595" t="s">
        <v>76</v>
      </c>
      <c r="B15" s="500" t="s">
        <v>77</v>
      </c>
      <c r="C15" s="500" t="s">
        <v>78</v>
      </c>
      <c r="D15" s="500" t="s">
        <v>1095</v>
      </c>
      <c r="E15" s="33">
        <v>44967</v>
      </c>
      <c r="F15" s="500" t="s">
        <v>76</v>
      </c>
      <c r="G15" s="440"/>
    </row>
    <row r="16" spans="1:7" s="439" customFormat="1" ht="35.25" customHeight="1" x14ac:dyDescent="0.25">
      <c r="A16" s="595" t="s">
        <v>76</v>
      </c>
      <c r="B16" s="500" t="s">
        <v>77</v>
      </c>
      <c r="C16" s="500" t="s">
        <v>78</v>
      </c>
      <c r="D16" s="500" t="s">
        <v>1138</v>
      </c>
      <c r="E16" s="33">
        <v>45002</v>
      </c>
      <c r="F16" s="500" t="s">
        <v>76</v>
      </c>
      <c r="G16" s="440"/>
    </row>
    <row r="17" spans="1:7" s="439" customFormat="1" ht="33.75" customHeight="1" x14ac:dyDescent="0.25">
      <c r="A17" s="595" t="s">
        <v>76</v>
      </c>
      <c r="B17" s="500" t="s">
        <v>77</v>
      </c>
      <c r="C17" s="500" t="s">
        <v>78</v>
      </c>
      <c r="D17" s="500" t="s">
        <v>1139</v>
      </c>
      <c r="E17" s="33">
        <v>45044</v>
      </c>
      <c r="F17" s="500" t="s">
        <v>76</v>
      </c>
      <c r="G17" s="440"/>
    </row>
    <row r="18" spans="1:7" s="439" customFormat="1" ht="35.25" customHeight="1" x14ac:dyDescent="0.25">
      <c r="A18" s="594" t="s">
        <v>76</v>
      </c>
      <c r="B18" s="500" t="s">
        <v>77</v>
      </c>
      <c r="C18" s="500" t="s">
        <v>78</v>
      </c>
      <c r="D18" s="500" t="s">
        <v>1173</v>
      </c>
      <c r="E18" s="33">
        <v>45058</v>
      </c>
      <c r="F18" s="500" t="s">
        <v>76</v>
      </c>
      <c r="G18" s="440"/>
    </row>
    <row r="19" spans="1:7" s="439" customFormat="1" ht="35.25" customHeight="1" x14ac:dyDescent="0.25">
      <c r="A19" s="594" t="s">
        <v>76</v>
      </c>
      <c r="B19" s="500" t="s">
        <v>77</v>
      </c>
      <c r="C19" s="500" t="s">
        <v>78</v>
      </c>
      <c r="D19" s="500" t="s">
        <v>1174</v>
      </c>
      <c r="E19" s="33">
        <v>45072</v>
      </c>
      <c r="F19" s="500" t="s">
        <v>76</v>
      </c>
      <c r="G19" s="438"/>
    </row>
    <row r="20" spans="1:7" s="439" customFormat="1" ht="35.25" customHeight="1" x14ac:dyDescent="0.25">
      <c r="A20" s="594" t="s">
        <v>38</v>
      </c>
      <c r="B20" s="500" t="s">
        <v>1175</v>
      </c>
      <c r="C20" s="500" t="s">
        <v>81</v>
      </c>
      <c r="D20" s="500" t="s">
        <v>82</v>
      </c>
      <c r="E20" s="33">
        <v>47716</v>
      </c>
      <c r="F20" s="500" t="s">
        <v>66</v>
      </c>
      <c r="G20" s="438"/>
    </row>
    <row r="21" spans="1:7" s="439" customFormat="1" ht="35.25" customHeight="1" x14ac:dyDescent="0.25">
      <c r="A21" s="594" t="s">
        <v>38</v>
      </c>
      <c r="B21" s="500" t="s">
        <v>1176</v>
      </c>
      <c r="C21" s="500" t="s">
        <v>83</v>
      </c>
      <c r="D21" s="500" t="s">
        <v>84</v>
      </c>
      <c r="E21" s="33">
        <v>46984</v>
      </c>
      <c r="F21" s="500" t="s">
        <v>1177</v>
      </c>
      <c r="G21" s="440"/>
    </row>
    <row r="22" spans="1:7" s="439" customFormat="1" ht="35.25" customHeight="1" x14ac:dyDescent="0.25">
      <c r="A22" s="594" t="s">
        <v>40</v>
      </c>
      <c r="B22" s="500" t="s">
        <v>1178</v>
      </c>
      <c r="C22" s="500" t="s">
        <v>85</v>
      </c>
      <c r="D22" s="500" t="s">
        <v>86</v>
      </c>
      <c r="E22" s="33">
        <v>45630</v>
      </c>
      <c r="F22" s="500" t="s">
        <v>87</v>
      </c>
      <c r="G22" s="440"/>
    </row>
    <row r="23" spans="1:7" s="439" customFormat="1" ht="35.25" customHeight="1" x14ac:dyDescent="0.25">
      <c r="A23" s="594" t="s">
        <v>40</v>
      </c>
      <c r="B23" s="500" t="s">
        <v>1178</v>
      </c>
      <c r="C23" s="500" t="s">
        <v>85</v>
      </c>
      <c r="D23" s="500" t="s">
        <v>88</v>
      </c>
      <c r="E23" s="33">
        <v>46350</v>
      </c>
      <c r="F23" s="500" t="s">
        <v>87</v>
      </c>
      <c r="G23" s="440"/>
    </row>
    <row r="24" spans="1:7" s="439" customFormat="1" ht="35.25" customHeight="1" x14ac:dyDescent="0.25">
      <c r="A24" s="594" t="s">
        <v>40</v>
      </c>
      <c r="B24" s="500" t="s">
        <v>1179</v>
      </c>
      <c r="C24" s="500" t="s">
        <v>89</v>
      </c>
      <c r="D24" s="500" t="s">
        <v>90</v>
      </c>
      <c r="E24" s="33">
        <v>45428</v>
      </c>
      <c r="F24" s="500" t="s">
        <v>87</v>
      </c>
      <c r="G24" s="440"/>
    </row>
    <row r="25" spans="1:7" s="439" customFormat="1" ht="35.25" customHeight="1" x14ac:dyDescent="0.25">
      <c r="A25" s="594" t="s">
        <v>40</v>
      </c>
      <c r="B25" s="500" t="s">
        <v>1180</v>
      </c>
      <c r="C25" s="500" t="s">
        <v>91</v>
      </c>
      <c r="D25" s="500" t="s">
        <v>92</v>
      </c>
      <c r="E25" s="33">
        <v>45521</v>
      </c>
      <c r="F25" s="500" t="s">
        <v>87</v>
      </c>
      <c r="G25" s="440"/>
    </row>
    <row r="26" spans="1:7" s="439" customFormat="1" ht="35.25" customHeight="1" x14ac:dyDescent="0.25">
      <c r="A26" s="594" t="s">
        <v>40</v>
      </c>
      <c r="B26" s="500" t="s">
        <v>1181</v>
      </c>
      <c r="C26" s="500" t="s">
        <v>93</v>
      </c>
      <c r="D26" s="500" t="s">
        <v>94</v>
      </c>
      <c r="E26" s="33">
        <v>46067</v>
      </c>
      <c r="F26" s="500" t="s">
        <v>87</v>
      </c>
    </row>
    <row r="27" spans="1:7" s="439" customFormat="1" ht="33.75" customHeight="1" x14ac:dyDescent="0.25">
      <c r="A27" s="594" t="s">
        <v>40</v>
      </c>
      <c r="B27" s="500" t="s">
        <v>1182</v>
      </c>
      <c r="C27" s="500" t="s">
        <v>95</v>
      </c>
      <c r="D27" s="500" t="s">
        <v>96</v>
      </c>
      <c r="E27" s="33">
        <v>47381</v>
      </c>
      <c r="F27" s="500" t="s">
        <v>87</v>
      </c>
      <c r="G27" s="440"/>
    </row>
    <row r="28" spans="1:7" s="439" customFormat="1" ht="49.5" customHeight="1" x14ac:dyDescent="0.25">
      <c r="A28" s="594" t="s">
        <v>41</v>
      </c>
      <c r="B28" s="500" t="s">
        <v>1183</v>
      </c>
      <c r="C28" s="500" t="s">
        <v>317</v>
      </c>
      <c r="D28" s="500" t="s">
        <v>318</v>
      </c>
      <c r="E28" s="33">
        <v>47689</v>
      </c>
      <c r="F28" s="500" t="s">
        <v>104</v>
      </c>
      <c r="G28" s="440"/>
    </row>
    <row r="29" spans="1:7" s="439" customFormat="1" ht="49.5" customHeight="1" x14ac:dyDescent="0.25">
      <c r="A29" s="594" t="s">
        <v>41</v>
      </c>
      <c r="B29" s="500" t="s">
        <v>1183</v>
      </c>
      <c r="C29" s="500" t="s">
        <v>317</v>
      </c>
      <c r="D29" s="500" t="s">
        <v>319</v>
      </c>
      <c r="E29" s="33">
        <v>47329</v>
      </c>
      <c r="F29" s="500" t="s">
        <v>104</v>
      </c>
      <c r="G29" s="440"/>
    </row>
    <row r="30" spans="1:7" s="439" customFormat="1" ht="49.5" customHeight="1" x14ac:dyDescent="0.25">
      <c r="A30" s="594" t="s">
        <v>41</v>
      </c>
      <c r="B30" s="500" t="s">
        <v>1183</v>
      </c>
      <c r="C30" s="500" t="s">
        <v>317</v>
      </c>
      <c r="D30" s="500" t="s">
        <v>320</v>
      </c>
      <c r="E30" s="33">
        <v>46969</v>
      </c>
      <c r="F30" s="500" t="s">
        <v>104</v>
      </c>
      <c r="G30" s="438"/>
    </row>
    <row r="31" spans="1:7" s="439" customFormat="1" ht="49.5" customHeight="1" x14ac:dyDescent="0.25">
      <c r="A31" s="594" t="s">
        <v>41</v>
      </c>
      <c r="B31" s="500" t="s">
        <v>1183</v>
      </c>
      <c r="C31" s="500" t="s">
        <v>317</v>
      </c>
      <c r="D31" s="500" t="s">
        <v>321</v>
      </c>
      <c r="E31" s="33">
        <v>46609</v>
      </c>
      <c r="F31" s="500" t="s">
        <v>104</v>
      </c>
      <c r="G31" s="438"/>
    </row>
    <row r="32" spans="1:7" s="439" customFormat="1" ht="35.25" customHeight="1" x14ac:dyDescent="0.25">
      <c r="A32" s="594" t="s">
        <v>42</v>
      </c>
      <c r="B32" s="500" t="s">
        <v>1184</v>
      </c>
      <c r="C32" s="500" t="s">
        <v>97</v>
      </c>
      <c r="D32" s="500" t="s">
        <v>98</v>
      </c>
      <c r="E32" s="33">
        <v>45584</v>
      </c>
      <c r="F32" s="500" t="s">
        <v>99</v>
      </c>
      <c r="G32" s="440"/>
    </row>
    <row r="33" spans="1:7" s="439" customFormat="1" ht="35.25" customHeight="1" x14ac:dyDescent="0.25">
      <c r="A33" s="594" t="s">
        <v>42</v>
      </c>
      <c r="B33" s="500" t="s">
        <v>1185</v>
      </c>
      <c r="C33" s="500" t="s">
        <v>100</v>
      </c>
      <c r="D33" s="500" t="s">
        <v>101</v>
      </c>
      <c r="E33" s="33">
        <v>47289</v>
      </c>
      <c r="F33" s="500" t="s">
        <v>99</v>
      </c>
      <c r="G33" s="440"/>
    </row>
    <row r="34" spans="1:7" s="439" customFormat="1" ht="35.25" customHeight="1" x14ac:dyDescent="0.25">
      <c r="A34" s="594" t="s">
        <v>43</v>
      </c>
      <c r="B34" s="500" t="s">
        <v>1186</v>
      </c>
      <c r="C34" s="500" t="s">
        <v>102</v>
      </c>
      <c r="D34" s="500" t="s">
        <v>103</v>
      </c>
      <c r="E34" s="33">
        <v>45857</v>
      </c>
      <c r="F34" s="500" t="s">
        <v>104</v>
      </c>
      <c r="G34" s="440"/>
    </row>
    <row r="35" spans="1:7" s="439" customFormat="1" ht="35.25" customHeight="1" x14ac:dyDescent="0.25">
      <c r="A35" s="594" t="s">
        <v>43</v>
      </c>
      <c r="B35" s="500" t="s">
        <v>1187</v>
      </c>
      <c r="C35" s="500" t="s">
        <v>105</v>
      </c>
      <c r="D35" s="500" t="s">
        <v>106</v>
      </c>
      <c r="E35" s="33">
        <v>45233</v>
      </c>
      <c r="F35" s="500" t="s">
        <v>104</v>
      </c>
      <c r="G35" s="440"/>
    </row>
    <row r="36" spans="1:7" s="439" customFormat="1" ht="35.25" customHeight="1" x14ac:dyDescent="0.25">
      <c r="A36" s="594" t="s">
        <v>43</v>
      </c>
      <c r="B36" s="500" t="s">
        <v>1187</v>
      </c>
      <c r="C36" s="500" t="s">
        <v>105</v>
      </c>
      <c r="D36" s="500" t="s">
        <v>107</v>
      </c>
      <c r="E36" s="33">
        <v>45953</v>
      </c>
      <c r="F36" s="500" t="s">
        <v>104</v>
      </c>
      <c r="G36" s="440"/>
    </row>
    <row r="37" spans="1:7" s="439" customFormat="1" ht="35.25" customHeight="1" x14ac:dyDescent="0.25">
      <c r="A37" s="594" t="s">
        <v>43</v>
      </c>
      <c r="B37" s="500" t="s">
        <v>1188</v>
      </c>
      <c r="C37" s="500" t="s">
        <v>108</v>
      </c>
      <c r="D37" s="500" t="s">
        <v>109</v>
      </c>
      <c r="E37" s="33">
        <v>48124</v>
      </c>
      <c r="F37" s="500" t="s">
        <v>104</v>
      </c>
      <c r="G37" s="440"/>
    </row>
    <row r="38" spans="1:7" s="439" customFormat="1" ht="35.25" customHeight="1" x14ac:dyDescent="0.25">
      <c r="A38" s="594" t="s">
        <v>43</v>
      </c>
      <c r="B38" s="500" t="s">
        <v>1189</v>
      </c>
      <c r="C38" s="500" t="s">
        <v>110</v>
      </c>
      <c r="D38" s="500" t="s">
        <v>111</v>
      </c>
      <c r="E38" s="33">
        <v>46605</v>
      </c>
      <c r="F38" s="500" t="s">
        <v>112</v>
      </c>
      <c r="G38" s="440"/>
    </row>
    <row r="39" spans="1:7" s="439" customFormat="1" ht="35.25" customHeight="1" x14ac:dyDescent="0.25">
      <c r="A39" s="594" t="s">
        <v>43</v>
      </c>
      <c r="B39" s="500" t="s">
        <v>1190</v>
      </c>
      <c r="C39" s="500" t="s">
        <v>113</v>
      </c>
      <c r="D39" s="500" t="s">
        <v>114</v>
      </c>
      <c r="E39" s="33">
        <v>47073</v>
      </c>
      <c r="F39" s="500" t="s">
        <v>104</v>
      </c>
      <c r="G39" s="438"/>
    </row>
    <row r="40" spans="1:7" s="439" customFormat="1" ht="35.25" customHeight="1" x14ac:dyDescent="0.25">
      <c r="A40" s="594" t="s">
        <v>44</v>
      </c>
      <c r="B40" s="500" t="s">
        <v>1191</v>
      </c>
      <c r="C40" s="500" t="s">
        <v>115</v>
      </c>
      <c r="D40" s="500" t="s">
        <v>116</v>
      </c>
      <c r="E40" s="33">
        <v>45058</v>
      </c>
      <c r="F40" s="500" t="s">
        <v>112</v>
      </c>
      <c r="G40" s="438"/>
    </row>
    <row r="41" spans="1:7" s="439" customFormat="1" ht="35.25" customHeight="1" x14ac:dyDescent="0.25">
      <c r="A41" s="594" t="s">
        <v>44</v>
      </c>
      <c r="B41" s="500" t="s">
        <v>1192</v>
      </c>
      <c r="C41" s="500" t="s">
        <v>117</v>
      </c>
      <c r="D41" s="500" t="s">
        <v>118</v>
      </c>
      <c r="E41" s="33">
        <v>45159</v>
      </c>
      <c r="F41" s="500" t="s">
        <v>112</v>
      </c>
      <c r="G41" s="438"/>
    </row>
    <row r="42" spans="1:7" s="439" customFormat="1" ht="45.75" customHeight="1" x14ac:dyDescent="0.25">
      <c r="A42" s="594" t="s">
        <v>44</v>
      </c>
      <c r="B42" s="500" t="s">
        <v>1192</v>
      </c>
      <c r="C42" s="500" t="s">
        <v>117</v>
      </c>
      <c r="D42" s="500" t="s">
        <v>119</v>
      </c>
      <c r="E42" s="33">
        <v>45519</v>
      </c>
      <c r="F42" s="500" t="s">
        <v>112</v>
      </c>
      <c r="G42" s="440"/>
    </row>
    <row r="43" spans="1:7" s="439" customFormat="1" ht="45.75" customHeight="1" x14ac:dyDescent="0.25">
      <c r="A43" s="594" t="s">
        <v>44</v>
      </c>
      <c r="B43" s="500" t="s">
        <v>1193</v>
      </c>
      <c r="C43" s="500" t="s">
        <v>120</v>
      </c>
      <c r="D43" s="500" t="s">
        <v>121</v>
      </c>
      <c r="E43" s="33">
        <v>44804</v>
      </c>
      <c r="F43" s="500" t="s">
        <v>112</v>
      </c>
      <c r="G43" s="440"/>
    </row>
    <row r="44" spans="1:7" s="439" customFormat="1" ht="45.75" customHeight="1" x14ac:dyDescent="0.25">
      <c r="A44" s="594" t="s">
        <v>44</v>
      </c>
      <c r="B44" s="500" t="s">
        <v>1193</v>
      </c>
      <c r="C44" s="500" t="s">
        <v>120</v>
      </c>
      <c r="D44" s="500" t="s">
        <v>122</v>
      </c>
      <c r="E44" s="33">
        <v>45164</v>
      </c>
      <c r="F44" s="500" t="s">
        <v>112</v>
      </c>
      <c r="G44" s="440"/>
    </row>
    <row r="45" spans="1:7" s="439" customFormat="1" ht="45.75" customHeight="1" x14ac:dyDescent="0.25">
      <c r="A45" s="594" t="s">
        <v>44</v>
      </c>
      <c r="B45" s="500" t="s">
        <v>1193</v>
      </c>
      <c r="C45" s="500" t="s">
        <v>120</v>
      </c>
      <c r="D45" s="500" t="s">
        <v>123</v>
      </c>
      <c r="E45" s="33">
        <v>45524</v>
      </c>
      <c r="F45" s="500" t="s">
        <v>112</v>
      </c>
      <c r="G45" s="440"/>
    </row>
    <row r="46" spans="1:7" s="439" customFormat="1" ht="45.75" customHeight="1" x14ac:dyDescent="0.25">
      <c r="A46" s="594" t="s">
        <v>44</v>
      </c>
      <c r="B46" s="500" t="s">
        <v>1194</v>
      </c>
      <c r="C46" s="500" t="s">
        <v>124</v>
      </c>
      <c r="D46" s="500" t="s">
        <v>125</v>
      </c>
      <c r="E46" s="33">
        <v>45391</v>
      </c>
      <c r="F46" s="500" t="s">
        <v>112</v>
      </c>
      <c r="G46" s="440"/>
    </row>
    <row r="47" spans="1:7" s="439" customFormat="1" ht="35.25" customHeight="1" x14ac:dyDescent="0.25">
      <c r="A47" s="594" t="s">
        <v>44</v>
      </c>
      <c r="B47" s="500" t="s">
        <v>1194</v>
      </c>
      <c r="C47" s="500" t="s">
        <v>124</v>
      </c>
      <c r="D47" s="500" t="s">
        <v>126</v>
      </c>
      <c r="E47" s="33">
        <v>45751</v>
      </c>
      <c r="F47" s="500" t="s">
        <v>112</v>
      </c>
      <c r="G47" s="440"/>
    </row>
    <row r="48" spans="1:7" s="439" customFormat="1" ht="35.25" customHeight="1" x14ac:dyDescent="0.25">
      <c r="A48" s="594" t="s">
        <v>44</v>
      </c>
      <c r="B48" s="500" t="s">
        <v>1195</v>
      </c>
      <c r="C48" s="500" t="s">
        <v>127</v>
      </c>
      <c r="D48" s="500" t="s">
        <v>128</v>
      </c>
      <c r="E48" s="33">
        <v>45874</v>
      </c>
      <c r="F48" s="500" t="s">
        <v>112</v>
      </c>
      <c r="G48" s="440"/>
    </row>
    <row r="49" spans="1:7" s="439" customFormat="1" ht="35.25" customHeight="1" x14ac:dyDescent="0.25">
      <c r="A49" s="594" t="s">
        <v>44</v>
      </c>
      <c r="B49" s="500" t="s">
        <v>1195</v>
      </c>
      <c r="C49" s="500" t="s">
        <v>127</v>
      </c>
      <c r="D49" s="500" t="s">
        <v>129</v>
      </c>
      <c r="E49" s="33">
        <v>46234</v>
      </c>
      <c r="F49" s="500" t="s">
        <v>112</v>
      </c>
      <c r="G49" s="440"/>
    </row>
    <row r="50" spans="1:7" s="439" customFormat="1" ht="35.25" customHeight="1" x14ac:dyDescent="0.25">
      <c r="A50" s="594" t="s">
        <v>44</v>
      </c>
      <c r="B50" s="500" t="s">
        <v>1196</v>
      </c>
      <c r="C50" s="500" t="s">
        <v>130</v>
      </c>
      <c r="D50" s="500" t="s">
        <v>131</v>
      </c>
      <c r="E50" s="33">
        <v>46461</v>
      </c>
      <c r="F50" s="500" t="s">
        <v>112</v>
      </c>
      <c r="G50" s="440"/>
    </row>
    <row r="51" spans="1:7" s="439" customFormat="1" ht="35.25" customHeight="1" x14ac:dyDescent="0.25">
      <c r="A51" s="594" t="s">
        <v>44</v>
      </c>
      <c r="B51" s="500" t="s">
        <v>1197</v>
      </c>
      <c r="C51" s="500" t="s">
        <v>132</v>
      </c>
      <c r="D51" s="500" t="s">
        <v>133</v>
      </c>
      <c r="E51" s="33">
        <v>46822</v>
      </c>
      <c r="F51" s="500" t="s">
        <v>112</v>
      </c>
      <c r="G51" s="440"/>
    </row>
    <row r="52" spans="1:7" s="439" customFormat="1" ht="35.25" customHeight="1" x14ac:dyDescent="0.25">
      <c r="A52" s="594" t="s">
        <v>44</v>
      </c>
      <c r="B52" s="500" t="s">
        <v>1198</v>
      </c>
      <c r="C52" s="500" t="s">
        <v>134</v>
      </c>
      <c r="D52" s="500" t="s">
        <v>135</v>
      </c>
      <c r="E52" s="33">
        <v>45554</v>
      </c>
      <c r="F52" s="500" t="s">
        <v>112</v>
      </c>
      <c r="G52" s="440"/>
    </row>
    <row r="53" spans="1:7" s="439" customFormat="1" ht="35.25" customHeight="1" x14ac:dyDescent="0.25">
      <c r="A53" s="594" t="s">
        <v>44</v>
      </c>
      <c r="B53" s="500" t="s">
        <v>1198</v>
      </c>
      <c r="C53" s="500" t="s">
        <v>134</v>
      </c>
      <c r="D53" s="500" t="s">
        <v>136</v>
      </c>
      <c r="E53" s="33">
        <v>45914</v>
      </c>
      <c r="F53" s="500" t="s">
        <v>112</v>
      </c>
      <c r="G53" s="440"/>
    </row>
    <row r="54" spans="1:7" s="439" customFormat="1" ht="35.25" customHeight="1" x14ac:dyDescent="0.25">
      <c r="A54" s="594" t="s">
        <v>44</v>
      </c>
      <c r="B54" s="500" t="s">
        <v>1199</v>
      </c>
      <c r="C54" s="500" t="s">
        <v>137</v>
      </c>
      <c r="D54" s="500" t="s">
        <v>138</v>
      </c>
      <c r="E54" s="33">
        <v>45914</v>
      </c>
      <c r="F54" s="500" t="s">
        <v>112</v>
      </c>
      <c r="G54" s="440"/>
    </row>
    <row r="55" spans="1:7" s="439" customFormat="1" ht="35.25" customHeight="1" x14ac:dyDescent="0.25">
      <c r="A55" s="594" t="s">
        <v>44</v>
      </c>
      <c r="B55" s="500" t="s">
        <v>1199</v>
      </c>
      <c r="C55" s="500" t="s">
        <v>137</v>
      </c>
      <c r="D55" s="500" t="s">
        <v>139</v>
      </c>
      <c r="E55" s="33">
        <v>46274</v>
      </c>
      <c r="F55" s="500" t="s">
        <v>112</v>
      </c>
      <c r="G55" s="440"/>
    </row>
    <row r="56" spans="1:7" s="439" customFormat="1" ht="35.25" customHeight="1" x14ac:dyDescent="0.25">
      <c r="A56" s="594" t="s">
        <v>45</v>
      </c>
      <c r="B56" s="500" t="s">
        <v>1200</v>
      </c>
      <c r="C56" s="500" t="s">
        <v>140</v>
      </c>
      <c r="D56" s="500" t="s">
        <v>141</v>
      </c>
      <c r="E56" s="33">
        <v>46800</v>
      </c>
      <c r="F56" s="500" t="s">
        <v>87</v>
      </c>
      <c r="G56" s="440"/>
    </row>
    <row r="57" spans="1:7" s="439" customFormat="1" ht="35.25" customHeight="1" x14ac:dyDescent="0.25">
      <c r="A57" s="594" t="s">
        <v>45</v>
      </c>
      <c r="B57" s="500" t="s">
        <v>1201</v>
      </c>
      <c r="C57" s="500" t="s">
        <v>142</v>
      </c>
      <c r="D57" s="500" t="s">
        <v>143</v>
      </c>
      <c r="E57" s="33">
        <v>46081</v>
      </c>
      <c r="F57" s="500" t="s">
        <v>87</v>
      </c>
      <c r="G57" s="440"/>
    </row>
    <row r="58" spans="1:7" s="439" customFormat="1" ht="35.25" customHeight="1" x14ac:dyDescent="0.25">
      <c r="A58" s="594" t="s">
        <v>45</v>
      </c>
      <c r="B58" s="500" t="s">
        <v>1202</v>
      </c>
      <c r="C58" s="501" t="s">
        <v>144</v>
      </c>
      <c r="D58" s="500" t="s">
        <v>145</v>
      </c>
      <c r="E58" s="33">
        <v>46980</v>
      </c>
      <c r="F58" s="500" t="s">
        <v>87</v>
      </c>
      <c r="G58" s="440"/>
    </row>
    <row r="59" spans="1:7" s="439" customFormat="1" ht="35.25" customHeight="1" x14ac:dyDescent="0.25">
      <c r="A59" s="594" t="s">
        <v>45</v>
      </c>
      <c r="B59" s="500" t="s">
        <v>1203</v>
      </c>
      <c r="C59" s="500" t="s">
        <v>146</v>
      </c>
      <c r="D59" s="500" t="s">
        <v>147</v>
      </c>
      <c r="E59" s="33">
        <v>46801</v>
      </c>
      <c r="F59" s="500" t="s">
        <v>87</v>
      </c>
      <c r="G59" s="440"/>
    </row>
    <row r="60" spans="1:7" s="439" customFormat="1" ht="35.25" customHeight="1" x14ac:dyDescent="0.25">
      <c r="A60" s="595" t="s">
        <v>45</v>
      </c>
      <c r="B60" s="500" t="s">
        <v>1204</v>
      </c>
      <c r="C60" s="500" t="s">
        <v>148</v>
      </c>
      <c r="D60" s="500" t="s">
        <v>149</v>
      </c>
      <c r="E60" s="33">
        <v>46621</v>
      </c>
      <c r="F60" s="500" t="s">
        <v>87</v>
      </c>
      <c r="G60" s="438"/>
    </row>
    <row r="61" spans="1:7" s="439" customFormat="1" ht="35.25" customHeight="1" x14ac:dyDescent="0.25">
      <c r="A61" s="595" t="s">
        <v>45</v>
      </c>
      <c r="B61" s="500" t="s">
        <v>1205</v>
      </c>
      <c r="C61" s="500" t="s">
        <v>150</v>
      </c>
      <c r="D61" s="500" t="s">
        <v>151</v>
      </c>
      <c r="E61" s="33">
        <v>44830</v>
      </c>
      <c r="F61" s="500" t="s">
        <v>87</v>
      </c>
      <c r="G61" s="438"/>
    </row>
    <row r="62" spans="1:7" s="439" customFormat="1" ht="35.25" customHeight="1" x14ac:dyDescent="0.25">
      <c r="A62" s="595" t="s">
        <v>45</v>
      </c>
      <c r="B62" s="500" t="s">
        <v>1206</v>
      </c>
      <c r="C62" s="500" t="s">
        <v>152</v>
      </c>
      <c r="D62" s="500" t="s">
        <v>153</v>
      </c>
      <c r="E62" s="33">
        <v>45015</v>
      </c>
      <c r="F62" s="500" t="s">
        <v>87</v>
      </c>
      <c r="G62" s="438"/>
    </row>
    <row r="63" spans="1:7" s="439" customFormat="1" ht="35.25" customHeight="1" x14ac:dyDescent="0.25">
      <c r="A63" s="595" t="s">
        <v>45</v>
      </c>
      <c r="B63" s="500" t="s">
        <v>1207</v>
      </c>
      <c r="C63" s="500" t="s">
        <v>154</v>
      </c>
      <c r="D63" s="500" t="s">
        <v>155</v>
      </c>
      <c r="E63" s="33">
        <v>45490</v>
      </c>
      <c r="F63" s="500" t="s">
        <v>87</v>
      </c>
      <c r="G63" s="438"/>
    </row>
    <row r="64" spans="1:7" s="439" customFormat="1" ht="35.25" customHeight="1" x14ac:dyDescent="0.25">
      <c r="A64" s="595" t="s">
        <v>45</v>
      </c>
      <c r="B64" s="500" t="s">
        <v>1207</v>
      </c>
      <c r="C64" s="500" t="s">
        <v>154</v>
      </c>
      <c r="D64" s="500" t="s">
        <v>156</v>
      </c>
      <c r="E64" s="33">
        <v>45850</v>
      </c>
      <c r="F64" s="500" t="s">
        <v>87</v>
      </c>
      <c r="G64" s="438"/>
    </row>
    <row r="65" spans="1:7" s="439" customFormat="1" ht="35.25" customHeight="1" x14ac:dyDescent="0.25">
      <c r="A65" s="595" t="s">
        <v>45</v>
      </c>
      <c r="B65" s="500" t="s">
        <v>1208</v>
      </c>
      <c r="C65" s="500" t="s">
        <v>157</v>
      </c>
      <c r="D65" s="500" t="s">
        <v>158</v>
      </c>
      <c r="E65" s="33">
        <v>46674</v>
      </c>
      <c r="F65" s="500" t="s">
        <v>87</v>
      </c>
      <c r="G65" s="438"/>
    </row>
    <row r="66" spans="1:7" s="439" customFormat="1" ht="35.25" customHeight="1" x14ac:dyDescent="0.25">
      <c r="A66" s="595" t="s">
        <v>46</v>
      </c>
      <c r="B66" s="500" t="s">
        <v>1209</v>
      </c>
      <c r="C66" s="500" t="s">
        <v>159</v>
      </c>
      <c r="D66" s="500" t="s">
        <v>160</v>
      </c>
      <c r="E66" s="33">
        <v>45490</v>
      </c>
      <c r="F66" s="500" t="s">
        <v>69</v>
      </c>
      <c r="G66" s="438"/>
    </row>
    <row r="67" spans="1:7" s="439" customFormat="1" ht="35.25" customHeight="1" x14ac:dyDescent="0.25">
      <c r="A67" s="595" t="s">
        <v>46</v>
      </c>
      <c r="B67" s="500" t="s">
        <v>1210</v>
      </c>
      <c r="C67" s="500" t="s">
        <v>161</v>
      </c>
      <c r="D67" s="500" t="s">
        <v>162</v>
      </c>
      <c r="E67" s="33">
        <v>44891</v>
      </c>
      <c r="F67" s="500" t="s">
        <v>69</v>
      </c>
      <c r="G67" s="438"/>
    </row>
    <row r="68" spans="1:7" s="439" customFormat="1" ht="35.25" customHeight="1" x14ac:dyDescent="0.25">
      <c r="A68" s="595" t="s">
        <v>46</v>
      </c>
      <c r="B68" s="500" t="s">
        <v>1211</v>
      </c>
      <c r="C68" s="500" t="s">
        <v>163</v>
      </c>
      <c r="D68" s="500" t="s">
        <v>164</v>
      </c>
      <c r="E68" s="33">
        <v>45260</v>
      </c>
      <c r="F68" s="500" t="s">
        <v>69</v>
      </c>
      <c r="G68" s="438"/>
    </row>
    <row r="69" spans="1:7" s="439" customFormat="1" ht="35.25" customHeight="1" x14ac:dyDescent="0.25">
      <c r="A69" s="594" t="s">
        <v>46</v>
      </c>
      <c r="B69" s="500" t="s">
        <v>1212</v>
      </c>
      <c r="C69" s="500" t="s">
        <v>165</v>
      </c>
      <c r="D69" s="500" t="s">
        <v>166</v>
      </c>
      <c r="E69" s="33">
        <v>45713</v>
      </c>
      <c r="F69" s="500" t="s">
        <v>87</v>
      </c>
      <c r="G69" s="438"/>
    </row>
    <row r="70" spans="1:7" s="439" customFormat="1" ht="35.25" customHeight="1" x14ac:dyDescent="0.25">
      <c r="A70" s="594" t="s">
        <v>46</v>
      </c>
      <c r="B70" s="500" t="s">
        <v>1213</v>
      </c>
      <c r="C70" s="500" t="s">
        <v>167</v>
      </c>
      <c r="D70" s="500" t="s">
        <v>168</v>
      </c>
      <c r="E70" s="33">
        <v>46702</v>
      </c>
      <c r="F70" s="500" t="s">
        <v>87</v>
      </c>
      <c r="G70" s="440"/>
    </row>
    <row r="71" spans="1:7" s="439" customFormat="1" ht="35.25" customHeight="1" x14ac:dyDescent="0.25">
      <c r="A71" s="594" t="s">
        <v>46</v>
      </c>
      <c r="B71" s="500" t="s">
        <v>1214</v>
      </c>
      <c r="C71" s="500" t="s">
        <v>169</v>
      </c>
      <c r="D71" s="500" t="s">
        <v>170</v>
      </c>
      <c r="E71" s="33">
        <v>45980</v>
      </c>
      <c r="F71" s="500" t="s">
        <v>87</v>
      </c>
      <c r="G71" s="440"/>
    </row>
    <row r="72" spans="1:7" s="439" customFormat="1" ht="35.25" customHeight="1" x14ac:dyDescent="0.25">
      <c r="A72" s="594" t="s">
        <v>46</v>
      </c>
      <c r="B72" s="500" t="s">
        <v>1215</v>
      </c>
      <c r="C72" s="500" t="s">
        <v>1140</v>
      </c>
      <c r="D72" s="500" t="s">
        <v>1141</v>
      </c>
      <c r="E72" s="33">
        <v>46031</v>
      </c>
      <c r="F72" s="500" t="s">
        <v>87</v>
      </c>
      <c r="G72" s="440"/>
    </row>
    <row r="73" spans="1:7" s="439" customFormat="1" ht="34.5" customHeight="1" x14ac:dyDescent="0.25">
      <c r="A73" s="594" t="s">
        <v>46</v>
      </c>
      <c r="B73" s="500" t="s">
        <v>1216</v>
      </c>
      <c r="C73" s="500" t="s">
        <v>171</v>
      </c>
      <c r="D73" s="500" t="s">
        <v>172</v>
      </c>
      <c r="E73" s="33">
        <v>44840</v>
      </c>
      <c r="F73" s="500" t="s">
        <v>87</v>
      </c>
      <c r="G73" s="440"/>
    </row>
    <row r="74" spans="1:7" s="439" customFormat="1" ht="45.75" customHeight="1" x14ac:dyDescent="0.25">
      <c r="A74" s="595" t="s">
        <v>46</v>
      </c>
      <c r="B74" s="500" t="s">
        <v>1217</v>
      </c>
      <c r="C74" s="500" t="s">
        <v>173</v>
      </c>
      <c r="D74" s="500" t="s">
        <v>174</v>
      </c>
      <c r="E74" s="33">
        <v>44985</v>
      </c>
      <c r="F74" s="500" t="s">
        <v>66</v>
      </c>
      <c r="G74" s="440"/>
    </row>
    <row r="75" spans="1:7" s="439" customFormat="1" ht="35.25" customHeight="1" x14ac:dyDescent="0.25">
      <c r="A75" s="595" t="s">
        <v>46</v>
      </c>
      <c r="B75" s="500" t="s">
        <v>1217</v>
      </c>
      <c r="C75" s="500" t="s">
        <v>173</v>
      </c>
      <c r="D75" s="500" t="s">
        <v>175</v>
      </c>
      <c r="E75" s="33">
        <v>46065</v>
      </c>
      <c r="F75" s="500" t="s">
        <v>66</v>
      </c>
      <c r="G75" s="440"/>
    </row>
    <row r="76" spans="1:7" s="439" customFormat="1" ht="35.25" customHeight="1" x14ac:dyDescent="0.25">
      <c r="A76" s="595" t="s">
        <v>46</v>
      </c>
      <c r="B76" s="500" t="s">
        <v>1218</v>
      </c>
      <c r="C76" s="500" t="s">
        <v>176</v>
      </c>
      <c r="D76" s="500" t="s">
        <v>177</v>
      </c>
      <c r="E76" s="33">
        <v>46223</v>
      </c>
      <c r="F76" s="500" t="s">
        <v>87</v>
      </c>
      <c r="G76" s="440"/>
    </row>
    <row r="77" spans="1:7" s="439" customFormat="1" ht="45.75" customHeight="1" x14ac:dyDescent="0.25">
      <c r="A77" s="595" t="s">
        <v>46</v>
      </c>
      <c r="B77" s="500" t="s">
        <v>1218</v>
      </c>
      <c r="C77" s="500" t="s">
        <v>176</v>
      </c>
      <c r="D77" s="500" t="s">
        <v>178</v>
      </c>
      <c r="E77" s="33">
        <v>46583</v>
      </c>
      <c r="F77" s="500" t="s">
        <v>87</v>
      </c>
      <c r="G77" s="440"/>
    </row>
    <row r="78" spans="1:7" s="439" customFormat="1" ht="35.25" customHeight="1" x14ac:dyDescent="0.25">
      <c r="A78" s="594" t="s">
        <v>46</v>
      </c>
      <c r="B78" s="500" t="s">
        <v>1219</v>
      </c>
      <c r="C78" s="500" t="s">
        <v>179</v>
      </c>
      <c r="D78" s="500" t="s">
        <v>180</v>
      </c>
      <c r="E78" s="33">
        <v>47276</v>
      </c>
      <c r="F78" s="500" t="s">
        <v>87</v>
      </c>
      <c r="G78" s="440"/>
    </row>
    <row r="79" spans="1:7" s="439" customFormat="1" ht="35.25" customHeight="1" x14ac:dyDescent="0.25">
      <c r="A79" s="500" t="s">
        <v>181</v>
      </c>
      <c r="B79" s="500" t="s">
        <v>1220</v>
      </c>
      <c r="C79" s="500" t="s">
        <v>182</v>
      </c>
      <c r="D79" s="500" t="s">
        <v>183</v>
      </c>
      <c r="E79" s="33">
        <v>44910</v>
      </c>
      <c r="F79" s="500" t="s">
        <v>69</v>
      </c>
      <c r="G79" s="438"/>
    </row>
    <row r="80" spans="1:7" s="439" customFormat="1" ht="35.25" customHeight="1" x14ac:dyDescent="0.25">
      <c r="A80" s="594" t="s">
        <v>256</v>
      </c>
      <c r="B80" s="500" t="s">
        <v>1221</v>
      </c>
      <c r="C80" s="500" t="s">
        <v>257</v>
      </c>
      <c r="D80" s="500" t="s">
        <v>258</v>
      </c>
      <c r="E80" s="33">
        <v>45924</v>
      </c>
      <c r="F80" s="500" t="s">
        <v>112</v>
      </c>
      <c r="G80" s="440"/>
    </row>
    <row r="81" spans="1:7" s="439" customFormat="1" ht="35.25" customHeight="1" x14ac:dyDescent="0.25">
      <c r="A81" s="594" t="s">
        <v>256</v>
      </c>
      <c r="B81" s="500" t="s">
        <v>1222</v>
      </c>
      <c r="C81" s="500" t="s">
        <v>259</v>
      </c>
      <c r="D81" s="500" t="s">
        <v>260</v>
      </c>
      <c r="E81" s="33">
        <v>45569</v>
      </c>
      <c r="F81" s="500" t="s">
        <v>66</v>
      </c>
      <c r="G81" s="440"/>
    </row>
    <row r="82" spans="1:7" s="439" customFormat="1" ht="35.25" customHeight="1" x14ac:dyDescent="0.25">
      <c r="A82" s="594" t="s">
        <v>256</v>
      </c>
      <c r="B82" s="500" t="s">
        <v>1223</v>
      </c>
      <c r="C82" s="500" t="s">
        <v>261</v>
      </c>
      <c r="D82" s="500" t="s">
        <v>262</v>
      </c>
      <c r="E82" s="33">
        <v>45641</v>
      </c>
      <c r="F82" s="500" t="s">
        <v>66</v>
      </c>
      <c r="G82" s="440"/>
    </row>
    <row r="83" spans="1:7" s="439" customFormat="1" ht="35.25" customHeight="1" x14ac:dyDescent="0.25">
      <c r="A83" s="594" t="s">
        <v>50</v>
      </c>
      <c r="B83" s="500" t="s">
        <v>1224</v>
      </c>
      <c r="C83" s="500" t="s">
        <v>184</v>
      </c>
      <c r="D83" s="500" t="s">
        <v>185</v>
      </c>
      <c r="E83" s="33">
        <v>45056</v>
      </c>
      <c r="F83" s="500" t="s">
        <v>62</v>
      </c>
      <c r="G83" s="440"/>
    </row>
    <row r="84" spans="1:7" s="439" customFormat="1" ht="35.25" customHeight="1" x14ac:dyDescent="0.25">
      <c r="A84" s="594" t="s">
        <v>50</v>
      </c>
      <c r="B84" s="500" t="s">
        <v>1225</v>
      </c>
      <c r="C84" s="500" t="s">
        <v>186</v>
      </c>
      <c r="D84" s="500" t="s">
        <v>187</v>
      </c>
      <c r="E84" s="33">
        <v>45409</v>
      </c>
      <c r="F84" s="500" t="s">
        <v>62</v>
      </c>
      <c r="G84" s="440"/>
    </row>
    <row r="85" spans="1:7" s="439" customFormat="1" ht="35.25" customHeight="1" x14ac:dyDescent="0.25">
      <c r="A85" s="594" t="s">
        <v>50</v>
      </c>
      <c r="B85" s="500" t="s">
        <v>1226</v>
      </c>
      <c r="C85" s="500" t="s">
        <v>188</v>
      </c>
      <c r="D85" s="500" t="s">
        <v>189</v>
      </c>
      <c r="E85" s="33">
        <v>45711</v>
      </c>
      <c r="F85" s="500" t="s">
        <v>62</v>
      </c>
    </row>
    <row r="86" spans="1:7" s="439" customFormat="1" ht="49.5" customHeight="1" x14ac:dyDescent="0.25">
      <c r="A86" s="594" t="s">
        <v>50</v>
      </c>
      <c r="B86" s="500" t="s">
        <v>1227</v>
      </c>
      <c r="C86" s="500" t="s">
        <v>190</v>
      </c>
      <c r="D86" s="500" t="s">
        <v>191</v>
      </c>
      <c r="E86" s="33">
        <v>46138</v>
      </c>
      <c r="F86" s="500" t="s">
        <v>62</v>
      </c>
      <c r="G86" s="440"/>
    </row>
    <row r="87" spans="1:7" s="439" customFormat="1" ht="49.5" customHeight="1" x14ac:dyDescent="0.25">
      <c r="A87" s="594" t="s">
        <v>50</v>
      </c>
      <c r="B87" s="500" t="s">
        <v>1228</v>
      </c>
      <c r="C87" s="500" t="s">
        <v>1071</v>
      </c>
      <c r="D87" s="500" t="s">
        <v>1072</v>
      </c>
      <c r="E87" s="33">
        <v>47155</v>
      </c>
      <c r="F87" s="500" t="s">
        <v>62</v>
      </c>
      <c r="G87" s="440"/>
    </row>
    <row r="88" spans="1:7" s="439" customFormat="1" ht="49.5" customHeight="1" x14ac:dyDescent="0.25">
      <c r="A88" s="500" t="s">
        <v>51</v>
      </c>
      <c r="B88" s="500" t="s">
        <v>1229</v>
      </c>
      <c r="C88" s="500" t="s">
        <v>1096</v>
      </c>
      <c r="D88" s="500" t="s">
        <v>1097</v>
      </c>
      <c r="E88" s="33">
        <v>46493</v>
      </c>
      <c r="F88" s="500" t="s">
        <v>370</v>
      </c>
      <c r="G88" s="440"/>
    </row>
    <row r="89" spans="1:7" s="439" customFormat="1" ht="49.5" customHeight="1" x14ac:dyDescent="0.25">
      <c r="A89" s="594" t="s">
        <v>192</v>
      </c>
      <c r="B89" s="500" t="s">
        <v>1230</v>
      </c>
      <c r="C89" s="500" t="s">
        <v>193</v>
      </c>
      <c r="D89" s="500" t="s">
        <v>194</v>
      </c>
      <c r="E89" s="33">
        <v>45033</v>
      </c>
      <c r="F89" s="500" t="s">
        <v>69</v>
      </c>
      <c r="G89" s="438"/>
    </row>
    <row r="90" spans="1:7" s="439" customFormat="1" ht="49.5" customHeight="1" x14ac:dyDescent="0.25">
      <c r="A90" s="594" t="s">
        <v>192</v>
      </c>
      <c r="B90" s="500" t="s">
        <v>1231</v>
      </c>
      <c r="C90" s="500" t="s">
        <v>195</v>
      </c>
      <c r="D90" s="500" t="s">
        <v>196</v>
      </c>
      <c r="E90" s="33">
        <v>45406</v>
      </c>
      <c r="F90" s="500" t="s">
        <v>69</v>
      </c>
      <c r="G90" s="438"/>
    </row>
    <row r="91" spans="1:7" s="439" customFormat="1" ht="35.25" customHeight="1" x14ac:dyDescent="0.25">
      <c r="A91" s="594" t="s">
        <v>192</v>
      </c>
      <c r="B91" s="500" t="s">
        <v>1231</v>
      </c>
      <c r="C91" s="500" t="s">
        <v>195</v>
      </c>
      <c r="D91" s="500" t="s">
        <v>197</v>
      </c>
      <c r="E91" s="33">
        <v>45766</v>
      </c>
      <c r="F91" s="500" t="s">
        <v>69</v>
      </c>
      <c r="G91" s="440"/>
    </row>
    <row r="92" spans="1:7" s="439" customFormat="1" ht="35.25" customHeight="1" x14ac:dyDescent="0.25">
      <c r="A92" s="594" t="s">
        <v>192</v>
      </c>
      <c r="B92" s="500" t="s">
        <v>1232</v>
      </c>
      <c r="C92" s="500" t="s">
        <v>198</v>
      </c>
      <c r="D92" s="500" t="s">
        <v>199</v>
      </c>
      <c r="E92" s="33">
        <v>44957</v>
      </c>
      <c r="F92" s="500" t="s">
        <v>69</v>
      </c>
      <c r="G92" s="440"/>
    </row>
    <row r="93" spans="1:7" s="439" customFormat="1" ht="35.25" customHeight="1" x14ac:dyDescent="0.25">
      <c r="A93" s="594" t="s">
        <v>192</v>
      </c>
      <c r="B93" s="500" t="s">
        <v>1232</v>
      </c>
      <c r="C93" s="500" t="s">
        <v>198</v>
      </c>
      <c r="D93" s="500" t="s">
        <v>200</v>
      </c>
      <c r="E93" s="33">
        <v>46037</v>
      </c>
      <c r="F93" s="500" t="s">
        <v>69</v>
      </c>
      <c r="G93" s="440"/>
    </row>
    <row r="94" spans="1:7" s="439" customFormat="1" ht="35.25" customHeight="1" x14ac:dyDescent="0.25">
      <c r="A94" s="594" t="s">
        <v>192</v>
      </c>
      <c r="B94" s="500" t="s">
        <v>1233</v>
      </c>
      <c r="C94" s="500" t="s">
        <v>201</v>
      </c>
      <c r="D94" s="500" t="s">
        <v>202</v>
      </c>
      <c r="E94" s="33">
        <v>45501</v>
      </c>
      <c r="F94" s="500" t="s">
        <v>69</v>
      </c>
      <c r="G94" s="440"/>
    </row>
    <row r="95" spans="1:7" s="439" customFormat="1" ht="35.25" customHeight="1" x14ac:dyDescent="0.25">
      <c r="A95" s="594" t="s">
        <v>192</v>
      </c>
      <c r="B95" s="500" t="s">
        <v>1234</v>
      </c>
      <c r="C95" s="500" t="s">
        <v>203</v>
      </c>
      <c r="D95" s="500" t="s">
        <v>204</v>
      </c>
      <c r="E95" s="33">
        <v>46658</v>
      </c>
      <c r="F95" s="500" t="s">
        <v>69</v>
      </c>
      <c r="G95" s="440"/>
    </row>
    <row r="96" spans="1:7" s="439" customFormat="1" ht="35.25" customHeight="1" x14ac:dyDescent="0.25">
      <c r="A96" s="594" t="s">
        <v>192</v>
      </c>
      <c r="B96" s="500" t="s">
        <v>1235</v>
      </c>
      <c r="C96" s="500" t="s">
        <v>205</v>
      </c>
      <c r="D96" s="500" t="s">
        <v>206</v>
      </c>
      <c r="E96" s="33">
        <v>45441</v>
      </c>
      <c r="F96" s="500" t="s">
        <v>69</v>
      </c>
      <c r="G96" s="440"/>
    </row>
    <row r="97" spans="1:7" s="439" customFormat="1" ht="35.25" customHeight="1" x14ac:dyDescent="0.25">
      <c r="A97" s="594" t="s">
        <v>192</v>
      </c>
      <c r="B97" s="500" t="s">
        <v>1235</v>
      </c>
      <c r="C97" s="500" t="s">
        <v>205</v>
      </c>
      <c r="D97" s="500" t="s">
        <v>207</v>
      </c>
      <c r="E97" s="33">
        <v>46881</v>
      </c>
      <c r="F97" s="500" t="s">
        <v>69</v>
      </c>
      <c r="G97" s="440"/>
    </row>
    <row r="98" spans="1:7" s="439" customFormat="1" ht="35.25" customHeight="1" x14ac:dyDescent="0.25">
      <c r="A98" s="594" t="s">
        <v>192</v>
      </c>
      <c r="B98" s="500" t="s">
        <v>1236</v>
      </c>
      <c r="C98" s="500" t="s">
        <v>208</v>
      </c>
      <c r="D98" s="500" t="s">
        <v>209</v>
      </c>
      <c r="E98" s="33">
        <v>45182</v>
      </c>
      <c r="F98" s="500" t="s">
        <v>69</v>
      </c>
      <c r="G98" s="438"/>
    </row>
    <row r="99" spans="1:7" s="439" customFormat="1" ht="35.25" customHeight="1" x14ac:dyDescent="0.25">
      <c r="A99" s="594" t="s">
        <v>192</v>
      </c>
      <c r="B99" s="500" t="s">
        <v>1236</v>
      </c>
      <c r="C99" s="500" t="s">
        <v>208</v>
      </c>
      <c r="D99" s="500" t="s">
        <v>210</v>
      </c>
      <c r="E99" s="33">
        <v>47342</v>
      </c>
      <c r="F99" s="500" t="s">
        <v>69</v>
      </c>
      <c r="G99" s="438"/>
    </row>
    <row r="100" spans="1:7" s="439" customFormat="1" ht="35.25" customHeight="1" x14ac:dyDescent="0.25">
      <c r="A100" s="594" t="s">
        <v>192</v>
      </c>
      <c r="B100" s="500" t="s">
        <v>1237</v>
      </c>
      <c r="C100" s="500" t="s">
        <v>211</v>
      </c>
      <c r="D100" s="500" t="s">
        <v>212</v>
      </c>
      <c r="E100" s="33">
        <v>45224</v>
      </c>
      <c r="F100" s="500" t="s">
        <v>69</v>
      </c>
      <c r="G100" s="438"/>
    </row>
    <row r="101" spans="1:7" s="439" customFormat="1" ht="45.75" customHeight="1" x14ac:dyDescent="0.25">
      <c r="A101" s="594" t="s">
        <v>192</v>
      </c>
      <c r="B101" s="500" t="s">
        <v>1237</v>
      </c>
      <c r="C101" s="500" t="s">
        <v>211</v>
      </c>
      <c r="D101" s="500" t="s">
        <v>213</v>
      </c>
      <c r="E101" s="33">
        <v>45944</v>
      </c>
      <c r="F101" s="500" t="s">
        <v>69</v>
      </c>
      <c r="G101" s="440"/>
    </row>
    <row r="102" spans="1:7" s="439" customFormat="1" ht="45.75" customHeight="1" x14ac:dyDescent="0.25">
      <c r="A102" s="500" t="s">
        <v>1142</v>
      </c>
      <c r="B102" s="500" t="s">
        <v>1143</v>
      </c>
      <c r="C102" s="500" t="s">
        <v>1144</v>
      </c>
      <c r="D102" s="500" t="s">
        <v>1145</v>
      </c>
      <c r="E102" s="33">
        <v>72692</v>
      </c>
      <c r="F102" s="500" t="s">
        <v>69</v>
      </c>
      <c r="G102" s="440"/>
    </row>
    <row r="103" spans="1:7" s="439" customFormat="1" ht="45.75" customHeight="1" x14ac:dyDescent="0.25">
      <c r="A103" s="594" t="s">
        <v>214</v>
      </c>
      <c r="B103" s="500" t="s">
        <v>215</v>
      </c>
      <c r="C103" s="500" t="s">
        <v>216</v>
      </c>
      <c r="D103" s="500" t="s">
        <v>217</v>
      </c>
      <c r="E103" s="33">
        <v>45812</v>
      </c>
      <c r="F103" s="500" t="s">
        <v>87</v>
      </c>
      <c r="G103" s="440"/>
    </row>
    <row r="104" spans="1:7" s="439" customFormat="1" ht="45.75" customHeight="1" x14ac:dyDescent="0.25">
      <c r="A104" s="594" t="s">
        <v>214</v>
      </c>
      <c r="B104" s="500" t="s">
        <v>215</v>
      </c>
      <c r="C104" s="500" t="s">
        <v>216</v>
      </c>
      <c r="D104" s="500" t="s">
        <v>218</v>
      </c>
      <c r="E104" s="33">
        <v>46172</v>
      </c>
      <c r="F104" s="500" t="s">
        <v>87</v>
      </c>
      <c r="G104" s="440"/>
    </row>
    <row r="105" spans="1:7" s="439" customFormat="1" ht="45.75" customHeight="1" x14ac:dyDescent="0.25">
      <c r="A105" s="594" t="s">
        <v>214</v>
      </c>
      <c r="B105" s="500" t="s">
        <v>1238</v>
      </c>
      <c r="C105" s="500" t="s">
        <v>219</v>
      </c>
      <c r="D105" s="500" t="s">
        <v>220</v>
      </c>
      <c r="E105" s="33">
        <v>47161</v>
      </c>
      <c r="F105" s="500" t="s">
        <v>87</v>
      </c>
      <c r="G105" s="440"/>
    </row>
    <row r="106" spans="1:7" s="439" customFormat="1" ht="35.25" customHeight="1" x14ac:dyDescent="0.25">
      <c r="A106" s="594" t="s">
        <v>214</v>
      </c>
      <c r="B106" s="500" t="s">
        <v>1239</v>
      </c>
      <c r="C106" s="500" t="s">
        <v>221</v>
      </c>
      <c r="D106" s="500" t="s">
        <v>222</v>
      </c>
      <c r="E106" s="33">
        <v>46084</v>
      </c>
      <c r="F106" s="500" t="s">
        <v>87</v>
      </c>
      <c r="G106" s="440"/>
    </row>
    <row r="107" spans="1:7" s="439" customFormat="1" ht="35.25" customHeight="1" x14ac:dyDescent="0.25">
      <c r="A107" s="594" t="s">
        <v>214</v>
      </c>
      <c r="B107" s="500" t="s">
        <v>1240</v>
      </c>
      <c r="C107" s="500" t="s">
        <v>223</v>
      </c>
      <c r="D107" s="500" t="s">
        <v>224</v>
      </c>
      <c r="E107" s="33">
        <v>45158</v>
      </c>
      <c r="F107" s="500" t="s">
        <v>87</v>
      </c>
      <c r="G107" s="440"/>
    </row>
    <row r="108" spans="1:7" s="439" customFormat="1" ht="35.25" customHeight="1" x14ac:dyDescent="0.25">
      <c r="A108" s="594" t="s">
        <v>214</v>
      </c>
      <c r="B108" s="500" t="s">
        <v>1241</v>
      </c>
      <c r="C108" s="500" t="s">
        <v>225</v>
      </c>
      <c r="D108" s="500" t="s">
        <v>226</v>
      </c>
      <c r="E108" s="33">
        <v>45348</v>
      </c>
      <c r="F108" s="500" t="s">
        <v>87</v>
      </c>
      <c r="G108" s="440"/>
    </row>
    <row r="109" spans="1:7" s="439" customFormat="1" ht="35.25" customHeight="1" x14ac:dyDescent="0.25">
      <c r="A109" s="594" t="s">
        <v>214</v>
      </c>
      <c r="B109" s="500" t="s">
        <v>1241</v>
      </c>
      <c r="C109" s="500" t="s">
        <v>225</v>
      </c>
      <c r="D109" s="500" t="s">
        <v>227</v>
      </c>
      <c r="E109" s="33">
        <v>45708</v>
      </c>
      <c r="F109" s="500" t="s">
        <v>87</v>
      </c>
      <c r="G109" s="440"/>
    </row>
    <row r="110" spans="1:7" s="439" customFormat="1" ht="35.25" customHeight="1" x14ac:dyDescent="0.25">
      <c r="A110" s="500" t="s">
        <v>228</v>
      </c>
      <c r="B110" s="500" t="s">
        <v>1242</v>
      </c>
      <c r="C110" s="500" t="s">
        <v>229</v>
      </c>
      <c r="D110" s="500" t="s">
        <v>230</v>
      </c>
      <c r="E110" s="33">
        <v>45560</v>
      </c>
      <c r="F110" s="500" t="s">
        <v>66</v>
      </c>
      <c r="G110" s="440"/>
    </row>
    <row r="111" spans="1:7" s="439" customFormat="1" ht="35.25" customHeight="1" x14ac:dyDescent="0.25">
      <c r="A111" s="500" t="s">
        <v>231</v>
      </c>
      <c r="B111" s="500" t="s">
        <v>1243</v>
      </c>
      <c r="C111" s="500" t="s">
        <v>232</v>
      </c>
      <c r="D111" s="500" t="s">
        <v>233</v>
      </c>
      <c r="E111" s="33">
        <v>48495</v>
      </c>
      <c r="F111" s="500" t="s">
        <v>66</v>
      </c>
      <c r="G111" s="440"/>
    </row>
    <row r="112" spans="1:7" s="439" customFormat="1" ht="35.25" customHeight="1" x14ac:dyDescent="0.25">
      <c r="A112" s="594" t="s">
        <v>234</v>
      </c>
      <c r="B112" s="500" t="s">
        <v>1244</v>
      </c>
      <c r="C112" s="500" t="s">
        <v>235</v>
      </c>
      <c r="D112" s="500" t="s">
        <v>236</v>
      </c>
      <c r="E112" s="33">
        <v>45296</v>
      </c>
      <c r="F112" s="500" t="s">
        <v>87</v>
      </c>
      <c r="G112" s="440"/>
    </row>
    <row r="113" spans="1:7" s="439" customFormat="1" ht="35.25" customHeight="1" x14ac:dyDescent="0.25">
      <c r="A113" s="594" t="s">
        <v>234</v>
      </c>
      <c r="B113" s="500" t="s">
        <v>1245</v>
      </c>
      <c r="C113" s="500" t="s">
        <v>237</v>
      </c>
      <c r="D113" s="500" t="s">
        <v>238</v>
      </c>
      <c r="E113" s="33">
        <v>45568</v>
      </c>
      <c r="F113" s="500" t="s">
        <v>87</v>
      </c>
      <c r="G113" s="440"/>
    </row>
    <row r="114" spans="1:7" s="439" customFormat="1" ht="35.25" customHeight="1" x14ac:dyDescent="0.25">
      <c r="A114" s="594" t="s">
        <v>234</v>
      </c>
      <c r="B114" s="500" t="s">
        <v>1246</v>
      </c>
      <c r="C114" s="500" t="s">
        <v>239</v>
      </c>
      <c r="D114" s="500" t="s">
        <v>240</v>
      </c>
      <c r="E114" s="33">
        <v>46243</v>
      </c>
      <c r="F114" s="500" t="s">
        <v>87</v>
      </c>
      <c r="G114" s="440"/>
    </row>
    <row r="115" spans="1:7" s="439" customFormat="1" ht="35.25" customHeight="1" x14ac:dyDescent="0.25">
      <c r="A115" s="594" t="s">
        <v>234</v>
      </c>
      <c r="B115" s="500" t="s">
        <v>1247</v>
      </c>
      <c r="C115" s="500" t="s">
        <v>241</v>
      </c>
      <c r="D115" s="500" t="s">
        <v>242</v>
      </c>
      <c r="E115" s="33">
        <v>47555</v>
      </c>
      <c r="F115" s="500" t="s">
        <v>87</v>
      </c>
      <c r="G115" s="440"/>
    </row>
    <row r="116" spans="1:7" s="439" customFormat="1" ht="35.25" customHeight="1" x14ac:dyDescent="0.25">
      <c r="A116" s="500" t="s">
        <v>1110</v>
      </c>
      <c r="B116" s="500" t="s">
        <v>1146</v>
      </c>
      <c r="C116" s="501" t="s">
        <v>1147</v>
      </c>
      <c r="D116" s="500" t="s">
        <v>1148</v>
      </c>
      <c r="E116" s="33">
        <v>47276</v>
      </c>
      <c r="F116" s="500" t="s">
        <v>66</v>
      </c>
      <c r="G116" s="440"/>
    </row>
    <row r="117" spans="1:7" s="439" customFormat="1" ht="35.25" customHeight="1" x14ac:dyDescent="0.25">
      <c r="A117" s="595" t="s">
        <v>243</v>
      </c>
      <c r="B117" s="500" t="s">
        <v>1248</v>
      </c>
      <c r="C117" s="500" t="s">
        <v>244</v>
      </c>
      <c r="D117" s="500" t="s">
        <v>245</v>
      </c>
      <c r="E117" s="33">
        <v>45270</v>
      </c>
      <c r="F117" s="500" t="s">
        <v>66</v>
      </c>
      <c r="G117" s="438"/>
    </row>
    <row r="118" spans="1:7" s="439" customFormat="1" ht="35.25" customHeight="1" x14ac:dyDescent="0.25">
      <c r="A118" s="595" t="s">
        <v>243</v>
      </c>
      <c r="B118" s="500" t="s">
        <v>1248</v>
      </c>
      <c r="C118" s="500" t="s">
        <v>244</v>
      </c>
      <c r="D118" s="500" t="s">
        <v>246</v>
      </c>
      <c r="E118" s="33">
        <v>46710</v>
      </c>
      <c r="F118" s="500" t="s">
        <v>66</v>
      </c>
      <c r="G118" s="438"/>
    </row>
    <row r="119" spans="1:7" s="439" customFormat="1" ht="35.25" customHeight="1" x14ac:dyDescent="0.25">
      <c r="A119" s="595" t="s">
        <v>243</v>
      </c>
      <c r="B119" s="500" t="s">
        <v>1249</v>
      </c>
      <c r="C119" s="500" t="s">
        <v>1073</v>
      </c>
      <c r="D119" s="500" t="s">
        <v>1074</v>
      </c>
      <c r="E119" s="33">
        <v>46451</v>
      </c>
      <c r="F119" s="500" t="s">
        <v>66</v>
      </c>
      <c r="G119" s="438"/>
    </row>
    <row r="120" spans="1:7" s="439" customFormat="1" ht="35.25" customHeight="1" x14ac:dyDescent="0.25">
      <c r="A120" s="595" t="s">
        <v>247</v>
      </c>
      <c r="B120" s="500" t="s">
        <v>1250</v>
      </c>
      <c r="C120" s="500" t="s">
        <v>248</v>
      </c>
      <c r="D120" s="500" t="s">
        <v>249</v>
      </c>
      <c r="E120" s="33">
        <v>44876</v>
      </c>
      <c r="F120" s="500" t="s">
        <v>87</v>
      </c>
      <c r="G120" s="438"/>
    </row>
    <row r="121" spans="1:7" s="439" customFormat="1" ht="35.25" customHeight="1" x14ac:dyDescent="0.25">
      <c r="A121" s="595" t="s">
        <v>247</v>
      </c>
      <c r="B121" s="500" t="s">
        <v>1250</v>
      </c>
      <c r="C121" s="500" t="s">
        <v>248</v>
      </c>
      <c r="D121" s="500" t="s">
        <v>250</v>
      </c>
      <c r="E121" s="33">
        <v>45236</v>
      </c>
      <c r="F121" s="500" t="s">
        <v>87</v>
      </c>
      <c r="G121" s="438"/>
    </row>
    <row r="122" spans="1:7" s="439" customFormat="1" ht="35.25" customHeight="1" x14ac:dyDescent="0.25">
      <c r="A122" s="595" t="s">
        <v>247</v>
      </c>
      <c r="B122" s="500" t="s">
        <v>1250</v>
      </c>
      <c r="C122" s="500" t="s">
        <v>248</v>
      </c>
      <c r="D122" s="500" t="s">
        <v>251</v>
      </c>
      <c r="E122" s="33">
        <v>45596</v>
      </c>
      <c r="F122" s="500" t="s">
        <v>87</v>
      </c>
      <c r="G122" s="438"/>
    </row>
    <row r="123" spans="1:7" s="439" customFormat="1" ht="35.25" customHeight="1" x14ac:dyDescent="0.25">
      <c r="A123" s="594" t="s">
        <v>247</v>
      </c>
      <c r="B123" s="500" t="s">
        <v>1250</v>
      </c>
      <c r="C123" s="500" t="s">
        <v>248</v>
      </c>
      <c r="D123" s="500" t="s">
        <v>252</v>
      </c>
      <c r="E123" s="33">
        <v>45956</v>
      </c>
      <c r="F123" s="500" t="s">
        <v>87</v>
      </c>
      <c r="G123" s="438"/>
    </row>
    <row r="124" spans="1:7" s="439" customFormat="1" ht="35.25" customHeight="1" x14ac:dyDescent="0.25">
      <c r="A124" s="594" t="s">
        <v>247</v>
      </c>
      <c r="B124" s="500" t="s">
        <v>253</v>
      </c>
      <c r="C124" s="500" t="s">
        <v>254</v>
      </c>
      <c r="D124" s="500" t="s">
        <v>255</v>
      </c>
      <c r="E124" s="33">
        <v>46694</v>
      </c>
      <c r="F124" s="500" t="s">
        <v>87</v>
      </c>
      <c r="G124" s="440"/>
    </row>
    <row r="125" spans="1:7" s="439" customFormat="1" ht="35.25" customHeight="1" x14ac:dyDescent="0.25">
      <c r="A125" s="594" t="s">
        <v>308</v>
      </c>
      <c r="B125" s="500" t="s">
        <v>1251</v>
      </c>
      <c r="C125" s="500" t="s">
        <v>309</v>
      </c>
      <c r="D125" s="500" t="s">
        <v>310</v>
      </c>
      <c r="E125" s="33">
        <v>45419</v>
      </c>
      <c r="F125" s="500" t="s">
        <v>69</v>
      </c>
      <c r="G125" s="440"/>
    </row>
    <row r="126" spans="1:7" s="439" customFormat="1" ht="35.25" customHeight="1" x14ac:dyDescent="0.25">
      <c r="A126" s="594" t="s">
        <v>308</v>
      </c>
      <c r="B126" s="500" t="s">
        <v>1252</v>
      </c>
      <c r="C126" s="500" t="s">
        <v>311</v>
      </c>
      <c r="D126" s="500" t="s">
        <v>312</v>
      </c>
      <c r="E126" s="33">
        <v>46689</v>
      </c>
      <c r="F126" s="500" t="s">
        <v>87</v>
      </c>
      <c r="G126" s="440"/>
    </row>
    <row r="127" spans="1:7" s="439" customFormat="1" ht="43.5" customHeight="1" x14ac:dyDescent="0.25">
      <c r="A127" s="594" t="s">
        <v>308</v>
      </c>
      <c r="B127" s="500" t="s">
        <v>1253</v>
      </c>
      <c r="C127" s="500" t="s">
        <v>313</v>
      </c>
      <c r="D127" s="500" t="s">
        <v>314</v>
      </c>
      <c r="E127" s="33">
        <v>47410</v>
      </c>
      <c r="F127" s="500" t="s">
        <v>87</v>
      </c>
      <c r="G127" s="440"/>
    </row>
    <row r="128" spans="1:7" s="439" customFormat="1" ht="45.75" customHeight="1" x14ac:dyDescent="0.25">
      <c r="A128" s="595" t="s">
        <v>308</v>
      </c>
      <c r="B128" s="500" t="s">
        <v>1254</v>
      </c>
      <c r="C128" s="500" t="s">
        <v>315</v>
      </c>
      <c r="D128" s="500" t="s">
        <v>316</v>
      </c>
      <c r="E128" s="33">
        <v>48048</v>
      </c>
      <c r="F128" s="500" t="s">
        <v>87</v>
      </c>
      <c r="G128" s="440"/>
    </row>
    <row r="129" spans="1:7" s="439" customFormat="1" ht="35.25" customHeight="1" x14ac:dyDescent="0.25">
      <c r="A129" s="595" t="s">
        <v>263</v>
      </c>
      <c r="B129" s="500" t="s">
        <v>1255</v>
      </c>
      <c r="C129" s="500" t="s">
        <v>264</v>
      </c>
      <c r="D129" s="500" t="s">
        <v>265</v>
      </c>
      <c r="E129" s="33">
        <v>46648</v>
      </c>
      <c r="F129" s="500" t="s">
        <v>87</v>
      </c>
      <c r="G129" s="440"/>
    </row>
    <row r="130" spans="1:7" s="439" customFormat="1" ht="35.25" customHeight="1" x14ac:dyDescent="0.25">
      <c r="A130" s="595" t="s">
        <v>263</v>
      </c>
      <c r="B130" s="500" t="s">
        <v>1256</v>
      </c>
      <c r="C130" s="500" t="s">
        <v>266</v>
      </c>
      <c r="D130" s="500" t="s">
        <v>267</v>
      </c>
      <c r="E130" s="33">
        <v>48145</v>
      </c>
      <c r="F130" s="500" t="s">
        <v>87</v>
      </c>
      <c r="G130" s="440"/>
    </row>
    <row r="131" spans="1:7" s="439" customFormat="1" ht="45.75" customHeight="1" x14ac:dyDescent="0.25">
      <c r="A131" s="595" t="s">
        <v>263</v>
      </c>
      <c r="B131" s="500" t="s">
        <v>1257</v>
      </c>
      <c r="C131" s="500" t="s">
        <v>268</v>
      </c>
      <c r="D131" s="500" t="s">
        <v>269</v>
      </c>
      <c r="E131" s="33">
        <v>48520</v>
      </c>
      <c r="F131" s="500" t="s">
        <v>87</v>
      </c>
      <c r="G131" s="440"/>
    </row>
    <row r="132" spans="1:7" s="439" customFormat="1" ht="35.25" customHeight="1" x14ac:dyDescent="0.25">
      <c r="A132" s="594" t="s">
        <v>263</v>
      </c>
      <c r="B132" s="500" t="s">
        <v>1258</v>
      </c>
      <c r="C132" s="500" t="s">
        <v>270</v>
      </c>
      <c r="D132" s="500" t="s">
        <v>271</v>
      </c>
      <c r="E132" s="33">
        <v>48880</v>
      </c>
      <c r="F132" s="500" t="s">
        <v>87</v>
      </c>
      <c r="G132" s="440"/>
    </row>
    <row r="133" spans="1:7" s="439" customFormat="1" ht="35.25" customHeight="1" x14ac:dyDescent="0.25">
      <c r="A133" s="594" t="s">
        <v>263</v>
      </c>
      <c r="B133" s="500" t="s">
        <v>1259</v>
      </c>
      <c r="C133" s="500" t="s">
        <v>272</v>
      </c>
      <c r="D133" s="500" t="s">
        <v>273</v>
      </c>
      <c r="E133" s="33">
        <v>48901</v>
      </c>
      <c r="F133" s="500" t="s">
        <v>87</v>
      </c>
      <c r="G133" s="438"/>
    </row>
    <row r="134" spans="1:7" s="439" customFormat="1" ht="35.25" customHeight="1" x14ac:dyDescent="0.25">
      <c r="A134" s="594" t="s">
        <v>263</v>
      </c>
      <c r="B134" s="500" t="s">
        <v>1260</v>
      </c>
      <c r="C134" s="500" t="s">
        <v>274</v>
      </c>
      <c r="D134" s="500" t="s">
        <v>275</v>
      </c>
      <c r="E134" s="33">
        <v>48901</v>
      </c>
      <c r="F134" s="500" t="s">
        <v>87</v>
      </c>
      <c r="G134" s="438"/>
    </row>
    <row r="135" spans="1:7" s="439" customFormat="1" ht="35.25" customHeight="1" x14ac:dyDescent="0.25">
      <c r="A135" s="594" t="s">
        <v>263</v>
      </c>
      <c r="B135" s="500" t="s">
        <v>1261</v>
      </c>
      <c r="C135" s="500" t="s">
        <v>276</v>
      </c>
      <c r="D135" s="500" t="s">
        <v>277</v>
      </c>
      <c r="E135" s="33">
        <v>45929</v>
      </c>
      <c r="F135" s="500" t="s">
        <v>87</v>
      </c>
      <c r="G135" s="440"/>
    </row>
    <row r="136" spans="1:7" s="439" customFormat="1" ht="35.25" customHeight="1" x14ac:dyDescent="0.25">
      <c r="A136" s="594" t="s">
        <v>263</v>
      </c>
      <c r="B136" s="500" t="s">
        <v>1262</v>
      </c>
      <c r="C136" s="500" t="s">
        <v>278</v>
      </c>
      <c r="D136" s="500" t="s">
        <v>279</v>
      </c>
      <c r="E136" s="33">
        <v>47501</v>
      </c>
      <c r="F136" s="500" t="s">
        <v>87</v>
      </c>
      <c r="G136" s="440"/>
    </row>
    <row r="137" spans="1:7" s="439" customFormat="1" ht="35.25" customHeight="1" x14ac:dyDescent="0.25">
      <c r="A137" s="594" t="s">
        <v>263</v>
      </c>
      <c r="B137" s="500" t="s">
        <v>1263</v>
      </c>
      <c r="C137" s="500" t="s">
        <v>280</v>
      </c>
      <c r="D137" s="500" t="s">
        <v>281</v>
      </c>
      <c r="E137" s="33">
        <v>46782</v>
      </c>
      <c r="F137" s="500" t="s">
        <v>87</v>
      </c>
      <c r="G137" s="440"/>
    </row>
    <row r="138" spans="1:7" s="439" customFormat="1" ht="35.25" customHeight="1" x14ac:dyDescent="0.25">
      <c r="A138" s="594" t="s">
        <v>263</v>
      </c>
      <c r="B138" s="500" t="s">
        <v>1264</v>
      </c>
      <c r="C138" s="500" t="s">
        <v>282</v>
      </c>
      <c r="D138" s="500" t="s">
        <v>283</v>
      </c>
      <c r="E138" s="33">
        <v>48390</v>
      </c>
      <c r="F138" s="500" t="s">
        <v>87</v>
      </c>
      <c r="G138" s="440"/>
    </row>
    <row r="139" spans="1:7" s="439" customFormat="1" ht="35.25" customHeight="1" x14ac:dyDescent="0.25">
      <c r="A139" s="594" t="s">
        <v>263</v>
      </c>
      <c r="B139" s="500" t="s">
        <v>1265</v>
      </c>
      <c r="C139" s="500" t="s">
        <v>284</v>
      </c>
      <c r="D139" s="500" t="s">
        <v>285</v>
      </c>
      <c r="E139" s="33">
        <v>47670</v>
      </c>
      <c r="F139" s="500" t="s">
        <v>87</v>
      </c>
      <c r="G139" s="440"/>
    </row>
    <row r="140" spans="1:7" s="439" customFormat="1" ht="35.25" customHeight="1" x14ac:dyDescent="0.25">
      <c r="A140" s="594" t="s">
        <v>263</v>
      </c>
      <c r="B140" s="500" t="s">
        <v>1266</v>
      </c>
      <c r="C140" s="500" t="s">
        <v>286</v>
      </c>
      <c r="D140" s="500" t="s">
        <v>287</v>
      </c>
      <c r="E140" s="33">
        <v>48062</v>
      </c>
      <c r="F140" s="500" t="s">
        <v>87</v>
      </c>
    </row>
    <row r="141" spans="1:7" s="439" customFormat="1" ht="49.5" customHeight="1" x14ac:dyDescent="0.25">
      <c r="A141" s="594" t="s">
        <v>263</v>
      </c>
      <c r="B141" s="500" t="s">
        <v>1267</v>
      </c>
      <c r="C141" s="500" t="s">
        <v>288</v>
      </c>
      <c r="D141" s="500" t="s">
        <v>289</v>
      </c>
      <c r="E141" s="33">
        <v>48062</v>
      </c>
      <c r="F141" s="500" t="s">
        <v>87</v>
      </c>
      <c r="G141" s="440"/>
    </row>
    <row r="142" spans="1:7" s="439" customFormat="1" ht="49.5" customHeight="1" x14ac:dyDescent="0.25">
      <c r="A142" s="594" t="s">
        <v>263</v>
      </c>
      <c r="B142" s="500" t="s">
        <v>1268</v>
      </c>
      <c r="C142" s="500" t="s">
        <v>290</v>
      </c>
      <c r="D142" s="500" t="s">
        <v>291</v>
      </c>
      <c r="E142" s="33">
        <v>48145</v>
      </c>
      <c r="F142" s="500" t="s">
        <v>87</v>
      </c>
      <c r="G142" s="440"/>
    </row>
    <row r="143" spans="1:7" s="439" customFormat="1" ht="49.5" customHeight="1" x14ac:dyDescent="0.25">
      <c r="A143" s="500" t="s">
        <v>292</v>
      </c>
      <c r="B143" s="500" t="s">
        <v>1269</v>
      </c>
      <c r="C143" s="500" t="s">
        <v>293</v>
      </c>
      <c r="D143" s="500" t="s">
        <v>294</v>
      </c>
      <c r="E143" s="33">
        <v>45095</v>
      </c>
      <c r="F143" s="500" t="s">
        <v>69</v>
      </c>
      <c r="G143" s="440"/>
    </row>
    <row r="144" spans="1:7" s="439" customFormat="1" ht="49.5" customHeight="1" x14ac:dyDescent="0.25">
      <c r="A144" s="594" t="s">
        <v>295</v>
      </c>
      <c r="B144" s="500" t="s">
        <v>1270</v>
      </c>
      <c r="C144" s="500" t="s">
        <v>296</v>
      </c>
      <c r="D144" s="500" t="s">
        <v>297</v>
      </c>
      <c r="E144" s="33">
        <v>46334</v>
      </c>
      <c r="F144" s="500" t="s">
        <v>69</v>
      </c>
      <c r="G144" s="438"/>
    </row>
    <row r="145" spans="1:7" s="439" customFormat="1" ht="49.5" customHeight="1" x14ac:dyDescent="0.25">
      <c r="A145" s="594" t="s">
        <v>295</v>
      </c>
      <c r="B145" s="500" t="s">
        <v>1271</v>
      </c>
      <c r="C145" s="500" t="s">
        <v>298</v>
      </c>
      <c r="D145" s="500" t="s">
        <v>299</v>
      </c>
      <c r="E145" s="33">
        <v>45219</v>
      </c>
      <c r="F145" s="500" t="s">
        <v>69</v>
      </c>
      <c r="G145" s="438"/>
    </row>
    <row r="146" spans="1:7" s="439" customFormat="1" ht="35.25" customHeight="1" x14ac:dyDescent="0.25">
      <c r="A146" s="594" t="s">
        <v>295</v>
      </c>
      <c r="B146" s="500" t="s">
        <v>1271</v>
      </c>
      <c r="C146" s="500" t="s">
        <v>298</v>
      </c>
      <c r="D146" s="500" t="s">
        <v>300</v>
      </c>
      <c r="E146" s="33">
        <v>47399</v>
      </c>
      <c r="F146" s="500" t="s">
        <v>69</v>
      </c>
      <c r="G146" s="440"/>
    </row>
    <row r="147" spans="1:7" s="439" customFormat="1" ht="35.25" customHeight="1" x14ac:dyDescent="0.25">
      <c r="A147" s="594" t="s">
        <v>301</v>
      </c>
      <c r="B147" s="500" t="s">
        <v>1272</v>
      </c>
      <c r="C147" s="500" t="s">
        <v>302</v>
      </c>
      <c r="D147" s="500" t="s">
        <v>303</v>
      </c>
      <c r="E147" s="33">
        <v>46322</v>
      </c>
      <c r="F147" s="500" t="s">
        <v>1177</v>
      </c>
      <c r="G147" s="440"/>
    </row>
    <row r="148" spans="1:7" s="439" customFormat="1" ht="35.25" customHeight="1" x14ac:dyDescent="0.25">
      <c r="A148" s="594" t="s">
        <v>301</v>
      </c>
      <c r="B148" s="500" t="s">
        <v>1273</v>
      </c>
      <c r="C148" s="500" t="s">
        <v>304</v>
      </c>
      <c r="D148" s="500" t="s">
        <v>305</v>
      </c>
      <c r="E148" s="33">
        <v>46323</v>
      </c>
      <c r="F148" s="500" t="s">
        <v>1177</v>
      </c>
      <c r="G148" s="440"/>
    </row>
    <row r="149" spans="1:7" s="439" customFormat="1" ht="35.25" customHeight="1" x14ac:dyDescent="0.25">
      <c r="A149" s="594" t="s">
        <v>301</v>
      </c>
      <c r="B149" s="500" t="s">
        <v>1274</v>
      </c>
      <c r="C149" s="500" t="s">
        <v>306</v>
      </c>
      <c r="D149" s="500" t="s">
        <v>307</v>
      </c>
      <c r="E149" s="33">
        <v>46684</v>
      </c>
      <c r="F149" s="500" t="s">
        <v>1177</v>
      </c>
      <c r="G149" s="440"/>
    </row>
    <row r="150" spans="1:7" s="439" customFormat="1" ht="35.25" customHeight="1" x14ac:dyDescent="0.25">
      <c r="A150" s="594" t="s">
        <v>301</v>
      </c>
      <c r="B150" s="500" t="s">
        <v>1275</v>
      </c>
      <c r="C150" s="500" t="s">
        <v>1149</v>
      </c>
      <c r="D150" s="500" t="s">
        <v>1150</v>
      </c>
      <c r="E150" s="33">
        <v>46931</v>
      </c>
      <c r="F150" s="500" t="s">
        <v>1177</v>
      </c>
      <c r="G150" s="440"/>
    </row>
    <row r="151" spans="1:7" s="439" customFormat="1" ht="35.25" customHeight="1" x14ac:dyDescent="0.25">
      <c r="A151" s="594" t="s">
        <v>322</v>
      </c>
      <c r="B151" s="500" t="s">
        <v>323</v>
      </c>
      <c r="C151" s="500" t="s">
        <v>324</v>
      </c>
      <c r="D151" s="500" t="s">
        <v>325</v>
      </c>
      <c r="E151" s="33">
        <v>45150</v>
      </c>
      <c r="F151" s="500" t="s">
        <v>99</v>
      </c>
      <c r="G151" s="440"/>
    </row>
    <row r="152" spans="1:7" s="439" customFormat="1" ht="35.25" customHeight="1" x14ac:dyDescent="0.25">
      <c r="A152" s="594" t="s">
        <v>322</v>
      </c>
      <c r="B152" s="500" t="s">
        <v>323</v>
      </c>
      <c r="C152" s="500" t="s">
        <v>324</v>
      </c>
      <c r="D152" s="500" t="s">
        <v>326</v>
      </c>
      <c r="E152" s="33">
        <v>45870</v>
      </c>
      <c r="F152" s="500" t="s">
        <v>99</v>
      </c>
      <c r="G152" s="438"/>
    </row>
    <row r="153" spans="1:7" s="439" customFormat="1" ht="35.25" customHeight="1" x14ac:dyDescent="0.25">
      <c r="A153" s="594" t="s">
        <v>327</v>
      </c>
      <c r="B153" s="500" t="s">
        <v>1276</v>
      </c>
      <c r="C153" s="500" t="s">
        <v>1277</v>
      </c>
      <c r="D153" s="500" t="s">
        <v>1278</v>
      </c>
      <c r="E153" s="33">
        <v>72773</v>
      </c>
      <c r="F153" s="500" t="s">
        <v>69</v>
      </c>
      <c r="G153" s="438"/>
    </row>
    <row r="154" spans="1:7" s="439" customFormat="1" ht="45.75" customHeight="1" x14ac:dyDescent="0.25">
      <c r="A154" s="594" t="s">
        <v>327</v>
      </c>
      <c r="B154" s="500" t="s">
        <v>1279</v>
      </c>
      <c r="C154" s="500" t="s">
        <v>328</v>
      </c>
      <c r="D154" s="500" t="s">
        <v>329</v>
      </c>
      <c r="E154" s="33">
        <v>47642</v>
      </c>
      <c r="F154" s="500" t="s">
        <v>69</v>
      </c>
      <c r="G154" s="440"/>
    </row>
    <row r="155" spans="1:7" s="439" customFormat="1" ht="45.75" customHeight="1" x14ac:dyDescent="0.25">
      <c r="A155" s="594" t="s">
        <v>327</v>
      </c>
      <c r="B155" s="500" t="s">
        <v>1280</v>
      </c>
      <c r="C155" s="500" t="s">
        <v>330</v>
      </c>
      <c r="D155" s="500" t="s">
        <v>331</v>
      </c>
      <c r="E155" s="33">
        <v>45143</v>
      </c>
      <c r="F155" s="500" t="s">
        <v>69</v>
      </c>
      <c r="G155" s="440"/>
    </row>
    <row r="156" spans="1:7" s="439" customFormat="1" ht="45.75" customHeight="1" x14ac:dyDescent="0.25">
      <c r="A156" s="594" t="s">
        <v>327</v>
      </c>
      <c r="B156" s="500" t="s">
        <v>1280</v>
      </c>
      <c r="C156" s="500" t="s">
        <v>330</v>
      </c>
      <c r="D156" s="500" t="s">
        <v>332</v>
      </c>
      <c r="E156" s="33">
        <v>46943</v>
      </c>
      <c r="F156" s="500" t="s">
        <v>69</v>
      </c>
      <c r="G156" s="440"/>
    </row>
    <row r="157" spans="1:7" s="439" customFormat="1" ht="45.75" customHeight="1" x14ac:dyDescent="0.25">
      <c r="A157" s="594" t="s">
        <v>327</v>
      </c>
      <c r="B157" s="500" t="s">
        <v>333</v>
      </c>
      <c r="C157" s="500" t="s">
        <v>334</v>
      </c>
      <c r="D157" s="500" t="s">
        <v>335</v>
      </c>
      <c r="E157" s="33">
        <v>46387</v>
      </c>
      <c r="F157" s="500" t="s">
        <v>69</v>
      </c>
      <c r="G157" s="440"/>
    </row>
    <row r="158" spans="1:7" s="439" customFormat="1" ht="45.75" customHeight="1" x14ac:dyDescent="0.25">
      <c r="A158" s="594" t="s">
        <v>327</v>
      </c>
      <c r="B158" s="500" t="s">
        <v>336</v>
      </c>
      <c r="C158" s="500" t="s">
        <v>337</v>
      </c>
      <c r="D158" s="500" t="s">
        <v>338</v>
      </c>
      <c r="E158" s="33">
        <v>47206</v>
      </c>
      <c r="F158" s="500" t="s">
        <v>69</v>
      </c>
      <c r="G158" s="440"/>
    </row>
    <row r="159" spans="1:7" s="439" customFormat="1" ht="35.25" customHeight="1" x14ac:dyDescent="0.25">
      <c r="A159" s="500" t="s">
        <v>339</v>
      </c>
      <c r="B159" s="500" t="s">
        <v>1281</v>
      </c>
      <c r="C159" s="500" t="s">
        <v>340</v>
      </c>
      <c r="D159" s="500" t="s">
        <v>341</v>
      </c>
      <c r="E159" s="33">
        <v>46158</v>
      </c>
      <c r="F159" s="500" t="s">
        <v>1177</v>
      </c>
      <c r="G159" s="440"/>
    </row>
    <row r="160" spans="1:7" s="439" customFormat="1" ht="35.25" customHeight="1" x14ac:dyDescent="0.25">
      <c r="A160" s="594" t="s">
        <v>342</v>
      </c>
      <c r="B160" s="500" t="s">
        <v>1282</v>
      </c>
      <c r="C160" s="500" t="s">
        <v>1283</v>
      </c>
      <c r="D160" s="500" t="s">
        <v>1284</v>
      </c>
      <c r="E160" s="33">
        <v>45879</v>
      </c>
      <c r="F160" s="500" t="s">
        <v>99</v>
      </c>
      <c r="G160" s="440"/>
    </row>
    <row r="161" spans="1:7" s="439" customFormat="1" ht="35.25" customHeight="1" x14ac:dyDescent="0.25">
      <c r="A161" s="594" t="s">
        <v>342</v>
      </c>
      <c r="B161" s="500" t="s">
        <v>1282</v>
      </c>
      <c r="C161" s="500" t="s">
        <v>1283</v>
      </c>
      <c r="D161" s="500" t="s">
        <v>1285</v>
      </c>
      <c r="E161" s="33">
        <v>46599</v>
      </c>
      <c r="F161" s="500" t="s">
        <v>99</v>
      </c>
      <c r="G161" s="440"/>
    </row>
    <row r="162" spans="1:7" s="439" customFormat="1" ht="35.25" customHeight="1" x14ac:dyDescent="0.25">
      <c r="A162" s="594" t="s">
        <v>343</v>
      </c>
      <c r="B162" s="500" t="s">
        <v>1286</v>
      </c>
      <c r="C162" s="500" t="s">
        <v>344</v>
      </c>
      <c r="D162" s="500" t="s">
        <v>345</v>
      </c>
      <c r="E162" s="33">
        <v>45353</v>
      </c>
      <c r="F162" s="500" t="s">
        <v>112</v>
      </c>
      <c r="G162" s="440"/>
    </row>
    <row r="163" spans="1:7" s="439" customFormat="1" ht="35.25" customHeight="1" x14ac:dyDescent="0.25">
      <c r="A163" s="594" t="s">
        <v>343</v>
      </c>
      <c r="B163" s="500" t="s">
        <v>1286</v>
      </c>
      <c r="C163" s="500" t="s">
        <v>344</v>
      </c>
      <c r="D163" s="500" t="s">
        <v>346</v>
      </c>
      <c r="E163" s="33">
        <v>45713</v>
      </c>
      <c r="F163" s="500" t="s">
        <v>112</v>
      </c>
      <c r="G163" s="440"/>
    </row>
    <row r="164" spans="1:7" s="439" customFormat="1" ht="35.25" customHeight="1" x14ac:dyDescent="0.25">
      <c r="A164" s="594" t="s">
        <v>343</v>
      </c>
      <c r="B164" s="500" t="s">
        <v>1286</v>
      </c>
      <c r="C164" s="500" t="s">
        <v>344</v>
      </c>
      <c r="D164" s="500" t="s">
        <v>347</v>
      </c>
      <c r="E164" s="33">
        <v>46073</v>
      </c>
      <c r="F164" s="500" t="s">
        <v>112</v>
      </c>
      <c r="G164" s="440"/>
    </row>
    <row r="165" spans="1:7" s="439" customFormat="1" ht="35.25" customHeight="1" x14ac:dyDescent="0.25">
      <c r="A165" s="594" t="s">
        <v>343</v>
      </c>
      <c r="B165" s="500" t="s">
        <v>1287</v>
      </c>
      <c r="C165" s="500" t="s">
        <v>348</v>
      </c>
      <c r="D165" s="500" t="s">
        <v>349</v>
      </c>
      <c r="E165" s="33">
        <v>47362</v>
      </c>
      <c r="F165" s="500" t="s">
        <v>112</v>
      </c>
      <c r="G165" s="440"/>
    </row>
    <row r="166" spans="1:7" s="439" customFormat="1" ht="35.25" customHeight="1" x14ac:dyDescent="0.25">
      <c r="A166" s="594" t="s">
        <v>350</v>
      </c>
      <c r="B166" s="500" t="s">
        <v>1288</v>
      </c>
      <c r="C166" s="500" t="s">
        <v>351</v>
      </c>
      <c r="D166" s="500" t="s">
        <v>352</v>
      </c>
      <c r="E166" s="33">
        <v>46077</v>
      </c>
      <c r="F166" s="500" t="s">
        <v>87</v>
      </c>
      <c r="G166" s="440"/>
    </row>
    <row r="167" spans="1:7" s="439" customFormat="1" ht="35.25" customHeight="1" x14ac:dyDescent="0.25">
      <c r="A167" s="594" t="s">
        <v>350</v>
      </c>
      <c r="B167" s="500" t="s">
        <v>1289</v>
      </c>
      <c r="C167" s="500" t="s">
        <v>353</v>
      </c>
      <c r="D167" s="500" t="s">
        <v>354</v>
      </c>
      <c r="E167" s="33">
        <v>46440</v>
      </c>
      <c r="F167" s="500" t="s">
        <v>87</v>
      </c>
      <c r="G167" s="440"/>
    </row>
    <row r="168" spans="1:7" s="439" customFormat="1" ht="35.25" customHeight="1" x14ac:dyDescent="0.25">
      <c r="A168" s="594" t="s">
        <v>350</v>
      </c>
      <c r="B168" s="500" t="s">
        <v>1290</v>
      </c>
      <c r="C168" s="501" t="s">
        <v>355</v>
      </c>
      <c r="D168" s="500" t="s">
        <v>356</v>
      </c>
      <c r="E168" s="33">
        <v>47103</v>
      </c>
      <c r="F168" s="500" t="s">
        <v>87</v>
      </c>
      <c r="G168" s="440"/>
    </row>
    <row r="169" spans="1:7" s="439" customFormat="1" ht="35.25" customHeight="1" x14ac:dyDescent="0.25">
      <c r="A169" s="594" t="s">
        <v>350</v>
      </c>
      <c r="B169" s="500" t="s">
        <v>1291</v>
      </c>
      <c r="C169" s="500" t="s">
        <v>357</v>
      </c>
      <c r="D169" s="500" t="s">
        <v>358</v>
      </c>
      <c r="E169" s="33">
        <v>47103</v>
      </c>
      <c r="F169" s="500" t="s">
        <v>87</v>
      </c>
      <c r="G169" s="440"/>
    </row>
    <row r="170" spans="1:7" s="439" customFormat="1" ht="35.25" customHeight="1" x14ac:dyDescent="0.25">
      <c r="A170" s="595" t="s">
        <v>359</v>
      </c>
      <c r="B170" s="500" t="s">
        <v>1292</v>
      </c>
      <c r="C170" s="500" t="s">
        <v>360</v>
      </c>
      <c r="D170" s="500" t="s">
        <v>361</v>
      </c>
      <c r="E170" s="33">
        <v>45796</v>
      </c>
      <c r="F170" s="500" t="s">
        <v>87</v>
      </c>
      <c r="G170" s="438"/>
    </row>
    <row r="171" spans="1:7" s="439" customFormat="1" ht="35.25" customHeight="1" x14ac:dyDescent="0.25">
      <c r="A171" s="595" t="s">
        <v>359</v>
      </c>
      <c r="B171" s="500" t="s">
        <v>1292</v>
      </c>
      <c r="C171" s="500" t="s">
        <v>360</v>
      </c>
      <c r="D171" s="500" t="s">
        <v>362</v>
      </c>
      <c r="E171" s="33">
        <v>46516</v>
      </c>
      <c r="F171" s="500" t="s">
        <v>87</v>
      </c>
      <c r="G171" s="438"/>
    </row>
    <row r="172" spans="1:7" s="439" customFormat="1" ht="35.25" customHeight="1" x14ac:dyDescent="0.25">
      <c r="A172" s="595" t="s">
        <v>359</v>
      </c>
      <c r="B172" s="500" t="s">
        <v>1293</v>
      </c>
      <c r="C172" s="500" t="s">
        <v>363</v>
      </c>
      <c r="D172" s="500" t="s">
        <v>364</v>
      </c>
      <c r="E172" s="33">
        <v>44902</v>
      </c>
      <c r="F172" s="500" t="s">
        <v>87</v>
      </c>
      <c r="G172" s="438"/>
    </row>
    <row r="173" spans="1:7" s="439" customFormat="1" ht="35.25" customHeight="1" x14ac:dyDescent="0.25">
      <c r="A173" s="595" t="s">
        <v>359</v>
      </c>
      <c r="B173" s="500" t="s">
        <v>1293</v>
      </c>
      <c r="C173" s="500" t="s">
        <v>363</v>
      </c>
      <c r="D173" s="500" t="s">
        <v>365</v>
      </c>
      <c r="E173" s="33">
        <v>45262</v>
      </c>
      <c r="F173" s="500" t="s">
        <v>87</v>
      </c>
      <c r="G173" s="438"/>
    </row>
    <row r="174" spans="1:7" s="439" customFormat="1" ht="35.25" customHeight="1" x14ac:dyDescent="0.25">
      <c r="A174" s="595" t="s">
        <v>359</v>
      </c>
      <c r="B174" s="500" t="s">
        <v>1293</v>
      </c>
      <c r="C174" s="500" t="s">
        <v>363</v>
      </c>
      <c r="D174" s="500" t="s">
        <v>366</v>
      </c>
      <c r="E174" s="33">
        <v>45982</v>
      </c>
      <c r="F174" s="500" t="s">
        <v>87</v>
      </c>
      <c r="G174" s="438"/>
    </row>
    <row r="175" spans="1:7" s="439" customFormat="1" ht="35.25" customHeight="1" x14ac:dyDescent="0.25">
      <c r="A175" s="595" t="s">
        <v>367</v>
      </c>
      <c r="B175" s="500" t="s">
        <v>1294</v>
      </c>
      <c r="C175" s="500" t="s">
        <v>368</v>
      </c>
      <c r="D175" s="500" t="s">
        <v>369</v>
      </c>
      <c r="E175" s="33">
        <v>47292</v>
      </c>
      <c r="F175" s="500" t="s">
        <v>370</v>
      </c>
      <c r="G175" s="438"/>
    </row>
    <row r="176" spans="1:7" s="439" customFormat="1" ht="35.25" customHeight="1" x14ac:dyDescent="0.25">
      <c r="A176" s="595" t="s">
        <v>367</v>
      </c>
      <c r="B176" s="500" t="s">
        <v>1295</v>
      </c>
      <c r="C176" s="500" t="s">
        <v>371</v>
      </c>
      <c r="D176" s="500" t="s">
        <v>372</v>
      </c>
      <c r="E176" s="33">
        <v>47297</v>
      </c>
      <c r="F176" s="500" t="s">
        <v>370</v>
      </c>
      <c r="G176" s="438"/>
    </row>
    <row r="177" spans="1:7" s="439" customFormat="1" ht="35.25" customHeight="1" x14ac:dyDescent="0.25">
      <c r="A177" s="594" t="s">
        <v>373</v>
      </c>
      <c r="B177" s="500" t="s">
        <v>1296</v>
      </c>
      <c r="C177" s="500" t="s">
        <v>374</v>
      </c>
      <c r="D177" s="500" t="s">
        <v>375</v>
      </c>
      <c r="E177" s="33">
        <v>45001</v>
      </c>
      <c r="F177" s="500" t="s">
        <v>104</v>
      </c>
      <c r="G177" s="438"/>
    </row>
    <row r="178" spans="1:7" s="439" customFormat="1" ht="35.25" customHeight="1" x14ac:dyDescent="0.25">
      <c r="A178" s="594" t="s">
        <v>373</v>
      </c>
      <c r="B178" s="500" t="s">
        <v>1296</v>
      </c>
      <c r="C178" s="500" t="s">
        <v>374</v>
      </c>
      <c r="D178" s="500" t="s">
        <v>376</v>
      </c>
      <c r="E178" s="33">
        <v>46801</v>
      </c>
      <c r="F178" s="500" t="s">
        <v>104</v>
      </c>
      <c r="G178" s="440"/>
    </row>
    <row r="179" spans="1:7" s="439" customFormat="1" ht="43.5" customHeight="1" x14ac:dyDescent="0.25">
      <c r="A179" s="594" t="s">
        <v>377</v>
      </c>
      <c r="B179" s="500" t="s">
        <v>1297</v>
      </c>
      <c r="C179" s="500" t="s">
        <v>378</v>
      </c>
      <c r="D179" s="500" t="s">
        <v>379</v>
      </c>
      <c r="E179" s="33">
        <v>45737</v>
      </c>
      <c r="F179" s="500" t="s">
        <v>69</v>
      </c>
      <c r="G179" s="440"/>
    </row>
    <row r="180" spans="1:7" s="439" customFormat="1" ht="45.75" customHeight="1" x14ac:dyDescent="0.25">
      <c r="A180" s="595" t="s">
        <v>377</v>
      </c>
      <c r="B180" s="500" t="s">
        <v>1298</v>
      </c>
      <c r="C180" s="500" t="s">
        <v>380</v>
      </c>
      <c r="D180" s="500" t="s">
        <v>381</v>
      </c>
      <c r="E180" s="33">
        <v>47152</v>
      </c>
      <c r="F180" s="500" t="s">
        <v>69</v>
      </c>
      <c r="G180" s="440"/>
    </row>
    <row r="181" spans="1:7" s="439" customFormat="1" ht="30.75" customHeight="1" x14ac:dyDescent="0.25">
      <c r="A181" s="603" t="s">
        <v>1098</v>
      </c>
      <c r="B181" s="500" t="s">
        <v>1099</v>
      </c>
      <c r="C181" s="500" t="s">
        <v>1100</v>
      </c>
      <c r="D181" s="500" t="s">
        <v>1101</v>
      </c>
      <c r="E181" s="33">
        <v>45929</v>
      </c>
      <c r="F181" s="500" t="s">
        <v>1102</v>
      </c>
      <c r="G181" s="440"/>
    </row>
    <row r="182" spans="1:7" s="439" customFormat="1" ht="34.5" customHeight="1" x14ac:dyDescent="0.25">
      <c r="A182" s="604"/>
      <c r="B182" s="500" t="s">
        <v>1099</v>
      </c>
      <c r="C182" s="500" t="s">
        <v>1100</v>
      </c>
      <c r="D182" s="500" t="s">
        <v>1103</v>
      </c>
      <c r="E182" s="33">
        <v>46649</v>
      </c>
      <c r="F182" s="500" t="s">
        <v>1102</v>
      </c>
      <c r="G182" s="440"/>
    </row>
    <row r="183" spans="1:7" s="439" customFormat="1" ht="35.25" customHeight="1" x14ac:dyDescent="0.25">
      <c r="A183" s="594" t="s">
        <v>383</v>
      </c>
      <c r="B183" s="500" t="s">
        <v>1299</v>
      </c>
      <c r="C183" s="500" t="s">
        <v>384</v>
      </c>
      <c r="D183" s="500" t="s">
        <v>385</v>
      </c>
      <c r="E183" s="33">
        <v>45164</v>
      </c>
      <c r="F183" s="500" t="s">
        <v>112</v>
      </c>
      <c r="G183" s="440"/>
    </row>
    <row r="184" spans="1:7" s="439" customFormat="1" ht="35.25" customHeight="1" x14ac:dyDescent="0.25">
      <c r="A184" s="594" t="s">
        <v>383</v>
      </c>
      <c r="B184" s="500" t="s">
        <v>1299</v>
      </c>
      <c r="C184" s="500" t="s">
        <v>384</v>
      </c>
      <c r="D184" s="500" t="s">
        <v>386</v>
      </c>
      <c r="E184" s="33">
        <v>46244</v>
      </c>
      <c r="F184" s="500" t="s">
        <v>112</v>
      </c>
      <c r="G184" s="440"/>
    </row>
    <row r="185" spans="1:7" s="439" customFormat="1" ht="35.25" customHeight="1" x14ac:dyDescent="0.25">
      <c r="A185" s="594" t="s">
        <v>383</v>
      </c>
      <c r="B185" s="500" t="s">
        <v>1300</v>
      </c>
      <c r="C185" s="500" t="s">
        <v>387</v>
      </c>
      <c r="D185" s="500" t="s">
        <v>388</v>
      </c>
      <c r="E185" s="33">
        <v>46109</v>
      </c>
      <c r="F185" s="500" t="s">
        <v>112</v>
      </c>
      <c r="G185" s="440"/>
    </row>
    <row r="186" spans="1:7" s="439" customFormat="1" ht="35.25" customHeight="1" x14ac:dyDescent="0.25">
      <c r="A186" s="594" t="s">
        <v>383</v>
      </c>
      <c r="B186" s="500" t="s">
        <v>1300</v>
      </c>
      <c r="C186" s="500" t="s">
        <v>387</v>
      </c>
      <c r="D186" s="500" t="s">
        <v>389</v>
      </c>
      <c r="E186" s="33">
        <v>46829</v>
      </c>
      <c r="F186" s="500" t="s">
        <v>112</v>
      </c>
      <c r="G186" s="440"/>
    </row>
    <row r="187" spans="1:7" s="439" customFormat="1" ht="35.25" customHeight="1" x14ac:dyDescent="0.25">
      <c r="A187" s="594" t="s">
        <v>390</v>
      </c>
      <c r="B187" s="500" t="s">
        <v>1301</v>
      </c>
      <c r="C187" s="500" t="s">
        <v>391</v>
      </c>
      <c r="D187" s="500" t="s">
        <v>392</v>
      </c>
      <c r="E187" s="33">
        <v>46605</v>
      </c>
      <c r="F187" s="500" t="s">
        <v>87</v>
      </c>
      <c r="G187" s="440"/>
    </row>
    <row r="188" spans="1:7" s="439" customFormat="1" ht="35.25" customHeight="1" x14ac:dyDescent="0.25">
      <c r="A188" s="594" t="s">
        <v>390</v>
      </c>
      <c r="B188" s="500" t="s">
        <v>1302</v>
      </c>
      <c r="C188" s="500" t="s">
        <v>393</v>
      </c>
      <c r="D188" s="500" t="s">
        <v>394</v>
      </c>
      <c r="E188" s="33">
        <v>44891</v>
      </c>
      <c r="F188" s="500" t="s">
        <v>87</v>
      </c>
    </row>
    <row r="189" spans="1:7" s="439" customFormat="1" ht="49.5" customHeight="1" x14ac:dyDescent="0.25">
      <c r="A189" s="594" t="s">
        <v>390</v>
      </c>
      <c r="B189" s="500" t="s">
        <v>1302</v>
      </c>
      <c r="C189" s="500" t="s">
        <v>393</v>
      </c>
      <c r="D189" s="500" t="s">
        <v>395</v>
      </c>
      <c r="E189" s="33">
        <v>45791</v>
      </c>
      <c r="F189" s="500" t="s">
        <v>87</v>
      </c>
      <c r="G189" s="440"/>
    </row>
    <row r="190" spans="1:7" s="439" customFormat="1" ht="49.5" customHeight="1" x14ac:dyDescent="0.25">
      <c r="A190" s="594" t="s">
        <v>390</v>
      </c>
      <c r="B190" s="500" t="s">
        <v>1302</v>
      </c>
      <c r="C190" s="500" t="s">
        <v>393</v>
      </c>
      <c r="D190" s="500" t="s">
        <v>396</v>
      </c>
      <c r="E190" s="33">
        <v>46691</v>
      </c>
      <c r="F190" s="500" t="s">
        <v>87</v>
      </c>
      <c r="G190" s="440"/>
    </row>
    <row r="191" spans="1:7" s="439" customFormat="1" ht="49.5" customHeight="1" x14ac:dyDescent="0.25">
      <c r="A191" s="594" t="s">
        <v>390</v>
      </c>
      <c r="B191" s="500" t="s">
        <v>1303</v>
      </c>
      <c r="C191" s="500" t="s">
        <v>948</v>
      </c>
      <c r="D191" s="500" t="s">
        <v>949</v>
      </c>
      <c r="E191" s="33">
        <v>44976</v>
      </c>
      <c r="F191" s="500" t="s">
        <v>87</v>
      </c>
      <c r="G191" s="440"/>
    </row>
    <row r="192" spans="1:7" s="439" customFormat="1" ht="35.25" customHeight="1" x14ac:dyDescent="0.25">
      <c r="A192" s="594" t="s">
        <v>397</v>
      </c>
      <c r="B192" s="500" t="s">
        <v>1304</v>
      </c>
      <c r="C192" s="500" t="s">
        <v>398</v>
      </c>
      <c r="D192" s="500" t="s">
        <v>399</v>
      </c>
      <c r="E192" s="33">
        <v>46049</v>
      </c>
      <c r="F192" s="500" t="s">
        <v>66</v>
      </c>
      <c r="G192" s="440"/>
    </row>
    <row r="193" spans="1:7" s="439" customFormat="1" ht="35.25" customHeight="1" x14ac:dyDescent="0.25">
      <c r="A193" s="594" t="s">
        <v>397</v>
      </c>
      <c r="B193" s="500" t="s">
        <v>1305</v>
      </c>
      <c r="C193" s="500" t="s">
        <v>400</v>
      </c>
      <c r="D193" s="500" t="s">
        <v>401</v>
      </c>
      <c r="E193" s="33">
        <v>46769</v>
      </c>
      <c r="F193" s="500" t="s">
        <v>66</v>
      </c>
      <c r="G193" s="440"/>
    </row>
    <row r="194" spans="1:7" s="439" customFormat="1" ht="35.25" customHeight="1" x14ac:dyDescent="0.25">
      <c r="A194" s="500" t="s">
        <v>402</v>
      </c>
      <c r="B194" s="500" t="s">
        <v>403</v>
      </c>
      <c r="C194" s="500" t="s">
        <v>404</v>
      </c>
      <c r="D194" s="500" t="s">
        <v>405</v>
      </c>
      <c r="E194" s="33">
        <v>47102</v>
      </c>
      <c r="F194" s="500" t="s">
        <v>69</v>
      </c>
      <c r="G194" s="440"/>
    </row>
    <row r="195" spans="1:7" s="439" customFormat="1" ht="35.25" customHeight="1" x14ac:dyDescent="0.25">
      <c r="A195" s="500" t="s">
        <v>406</v>
      </c>
      <c r="B195" s="500" t="s">
        <v>407</v>
      </c>
      <c r="C195" s="500" t="s">
        <v>408</v>
      </c>
      <c r="D195" s="500" t="s">
        <v>409</v>
      </c>
      <c r="E195" s="33">
        <v>45337</v>
      </c>
      <c r="F195" s="500" t="s">
        <v>69</v>
      </c>
      <c r="G195" s="440"/>
    </row>
    <row r="196" spans="1:7" s="439" customFormat="1" ht="35.25" customHeight="1" x14ac:dyDescent="0.25">
      <c r="A196" s="594" t="s">
        <v>1151</v>
      </c>
      <c r="B196" s="500" t="s">
        <v>1152</v>
      </c>
      <c r="C196" s="500" t="s">
        <v>1153</v>
      </c>
      <c r="D196" s="500" t="s">
        <v>1154</v>
      </c>
      <c r="E196" s="33">
        <v>45097</v>
      </c>
      <c r="F196" s="500" t="s">
        <v>69</v>
      </c>
      <c r="G196" s="440"/>
    </row>
    <row r="197" spans="1:7" s="439" customFormat="1" ht="35.25" customHeight="1" x14ac:dyDescent="0.25">
      <c r="A197" s="594" t="s">
        <v>1151</v>
      </c>
      <c r="B197" s="500" t="s">
        <v>1152</v>
      </c>
      <c r="C197" s="500" t="s">
        <v>1153</v>
      </c>
      <c r="D197" s="500" t="s">
        <v>1155</v>
      </c>
      <c r="E197" s="33">
        <v>46223</v>
      </c>
      <c r="F197" s="500" t="s">
        <v>69</v>
      </c>
      <c r="G197" s="440"/>
    </row>
    <row r="198" spans="1:7" s="439" customFormat="1" ht="35.25" customHeight="1" x14ac:dyDescent="0.25">
      <c r="A198" s="500" t="s">
        <v>410</v>
      </c>
      <c r="B198" s="500" t="s">
        <v>411</v>
      </c>
      <c r="C198" s="500" t="s">
        <v>412</v>
      </c>
      <c r="D198" s="500" t="s">
        <v>413</v>
      </c>
      <c r="E198" s="33">
        <v>44819</v>
      </c>
      <c r="F198" s="500" t="s">
        <v>69</v>
      </c>
      <c r="G198" s="438"/>
    </row>
    <row r="199" spans="1:7" s="439" customFormat="1" ht="35.25" customHeight="1" x14ac:dyDescent="0.25">
      <c r="A199" s="500" t="s">
        <v>414</v>
      </c>
      <c r="B199" s="500" t="s">
        <v>415</v>
      </c>
      <c r="C199" s="500" t="s">
        <v>416</v>
      </c>
      <c r="D199" s="500" t="s">
        <v>417</v>
      </c>
      <c r="E199" s="33">
        <v>45160</v>
      </c>
      <c r="F199" s="500" t="s">
        <v>69</v>
      </c>
      <c r="G199" s="438"/>
    </row>
    <row r="200" spans="1:7" s="439" customFormat="1" ht="35.25" customHeight="1" x14ac:dyDescent="0.25">
      <c r="A200" s="594" t="s">
        <v>418</v>
      </c>
      <c r="B200" s="500" t="s">
        <v>419</v>
      </c>
      <c r="C200" s="500" t="s">
        <v>420</v>
      </c>
      <c r="D200" s="500" t="s">
        <v>421</v>
      </c>
      <c r="E200" s="33">
        <v>45129</v>
      </c>
      <c r="F200" s="500" t="s">
        <v>69</v>
      </c>
      <c r="G200" s="438"/>
    </row>
    <row r="201" spans="1:7" s="439" customFormat="1" ht="45.75" customHeight="1" x14ac:dyDescent="0.25">
      <c r="A201" s="594" t="s">
        <v>418</v>
      </c>
      <c r="B201" s="500" t="s">
        <v>419</v>
      </c>
      <c r="C201" s="500" t="s">
        <v>420</v>
      </c>
      <c r="D201" s="500" t="s">
        <v>422</v>
      </c>
      <c r="E201" s="33">
        <v>45495</v>
      </c>
      <c r="F201" s="500" t="s">
        <v>69</v>
      </c>
      <c r="G201" s="440"/>
    </row>
    <row r="202" spans="1:7" s="439" customFormat="1" ht="45.75" customHeight="1" x14ac:dyDescent="0.25">
      <c r="A202" s="594" t="s">
        <v>418</v>
      </c>
      <c r="B202" s="500" t="s">
        <v>419</v>
      </c>
      <c r="C202" s="500" t="s">
        <v>420</v>
      </c>
      <c r="D202" s="500" t="s">
        <v>423</v>
      </c>
      <c r="E202" s="33">
        <v>45891</v>
      </c>
      <c r="F202" s="500" t="s">
        <v>69</v>
      </c>
      <c r="G202" s="440"/>
    </row>
    <row r="203" spans="1:7" s="439" customFormat="1" ht="35.25" customHeight="1" x14ac:dyDescent="0.25">
      <c r="A203" s="594" t="s">
        <v>426</v>
      </c>
      <c r="B203" s="500" t="s">
        <v>427</v>
      </c>
      <c r="C203" s="500" t="s">
        <v>428</v>
      </c>
      <c r="D203" s="500" t="s">
        <v>429</v>
      </c>
      <c r="E203" s="33">
        <v>44921</v>
      </c>
      <c r="F203" s="500" t="s">
        <v>370</v>
      </c>
      <c r="G203" s="440"/>
    </row>
    <row r="204" spans="1:7" s="439" customFormat="1" ht="35.25" customHeight="1" x14ac:dyDescent="0.25">
      <c r="A204" s="594" t="s">
        <v>430</v>
      </c>
      <c r="B204" s="500" t="s">
        <v>427</v>
      </c>
      <c r="C204" s="500" t="s">
        <v>428</v>
      </c>
      <c r="D204" s="500" t="s">
        <v>431</v>
      </c>
      <c r="E204" s="33">
        <v>46472</v>
      </c>
      <c r="F204" s="500" t="s">
        <v>370</v>
      </c>
      <c r="G204" s="440"/>
    </row>
    <row r="205" spans="1:7" s="439" customFormat="1" ht="35.25" customHeight="1" x14ac:dyDescent="0.25">
      <c r="A205" s="500" t="s">
        <v>432</v>
      </c>
      <c r="B205" s="500" t="s">
        <v>433</v>
      </c>
      <c r="C205" s="500" t="s">
        <v>434</v>
      </c>
      <c r="D205" s="500" t="s">
        <v>435</v>
      </c>
      <c r="E205" s="33">
        <v>47839</v>
      </c>
      <c r="F205" s="500" t="s">
        <v>69</v>
      </c>
      <c r="G205" s="440"/>
    </row>
    <row r="206" spans="1:7" s="439" customFormat="1" ht="35.25" customHeight="1" x14ac:dyDescent="0.25">
      <c r="A206" s="594" t="s">
        <v>436</v>
      </c>
      <c r="B206" s="500" t="s">
        <v>437</v>
      </c>
      <c r="C206" s="500" t="s">
        <v>438</v>
      </c>
      <c r="D206" s="500" t="s">
        <v>440</v>
      </c>
      <c r="E206" s="33">
        <v>44974</v>
      </c>
      <c r="F206" s="500" t="s">
        <v>439</v>
      </c>
      <c r="G206" s="440"/>
    </row>
    <row r="207" spans="1:7" s="439" customFormat="1" ht="35.25" customHeight="1" x14ac:dyDescent="0.25">
      <c r="A207" s="594" t="s">
        <v>436</v>
      </c>
      <c r="B207" s="500" t="s">
        <v>437</v>
      </c>
      <c r="C207" s="500" t="s">
        <v>438</v>
      </c>
      <c r="D207" s="500" t="s">
        <v>441</v>
      </c>
      <c r="E207" s="33">
        <v>45339</v>
      </c>
      <c r="F207" s="500" t="s">
        <v>439</v>
      </c>
      <c r="G207" s="440"/>
    </row>
    <row r="208" spans="1:7" s="439" customFormat="1" ht="35.25" customHeight="1" x14ac:dyDescent="0.25">
      <c r="A208" s="594" t="s">
        <v>436</v>
      </c>
      <c r="B208" s="500" t="s">
        <v>437</v>
      </c>
      <c r="C208" s="500" t="s">
        <v>438</v>
      </c>
      <c r="D208" s="500" t="s">
        <v>442</v>
      </c>
      <c r="E208" s="33">
        <v>45886</v>
      </c>
      <c r="F208" s="500" t="s">
        <v>439</v>
      </c>
      <c r="G208" s="440"/>
    </row>
    <row r="209" spans="1:7" s="439" customFormat="1" ht="35.25" customHeight="1" x14ac:dyDescent="0.25">
      <c r="A209" s="594" t="s">
        <v>436</v>
      </c>
      <c r="B209" s="500" t="s">
        <v>437</v>
      </c>
      <c r="C209" s="500" t="s">
        <v>438</v>
      </c>
      <c r="D209" s="500" t="s">
        <v>443</v>
      </c>
      <c r="E209" s="33">
        <v>46251</v>
      </c>
      <c r="F209" s="500" t="s">
        <v>439</v>
      </c>
      <c r="G209" s="440"/>
    </row>
    <row r="210" spans="1:7" s="439" customFormat="1" ht="35.25" customHeight="1" x14ac:dyDescent="0.25">
      <c r="A210" s="594" t="s">
        <v>436</v>
      </c>
      <c r="B210" s="500" t="s">
        <v>437</v>
      </c>
      <c r="C210" s="500" t="s">
        <v>438</v>
      </c>
      <c r="D210" s="500" t="s">
        <v>444</v>
      </c>
      <c r="E210" s="33">
        <v>46616</v>
      </c>
      <c r="F210" s="500" t="s">
        <v>439</v>
      </c>
      <c r="G210" s="440"/>
    </row>
    <row r="211" spans="1:7" s="439" customFormat="1" ht="35.25" customHeight="1" x14ac:dyDescent="0.25">
      <c r="A211" s="594" t="s">
        <v>436</v>
      </c>
      <c r="B211" s="500" t="s">
        <v>437</v>
      </c>
      <c r="C211" s="500" t="s">
        <v>438</v>
      </c>
      <c r="D211" s="500" t="s">
        <v>445</v>
      </c>
      <c r="E211" s="33">
        <v>46982</v>
      </c>
      <c r="F211" s="500" t="s">
        <v>439</v>
      </c>
      <c r="G211" s="440"/>
    </row>
    <row r="212" spans="1:7" s="439" customFormat="1" ht="35.25" customHeight="1" x14ac:dyDescent="0.25">
      <c r="A212" s="594" t="s">
        <v>436</v>
      </c>
      <c r="B212" s="500" t="s">
        <v>437</v>
      </c>
      <c r="C212" s="501" t="s">
        <v>438</v>
      </c>
      <c r="D212" s="500" t="s">
        <v>446</v>
      </c>
      <c r="E212" s="33">
        <v>47347</v>
      </c>
      <c r="F212" s="500" t="s">
        <v>439</v>
      </c>
      <c r="G212" s="440"/>
    </row>
    <row r="213" spans="1:7" s="439" customFormat="1" ht="35.25" customHeight="1" x14ac:dyDescent="0.25">
      <c r="A213" s="594" t="s">
        <v>447</v>
      </c>
      <c r="B213" s="500" t="s">
        <v>448</v>
      </c>
      <c r="C213" s="500" t="s">
        <v>449</v>
      </c>
      <c r="D213" s="500" t="s">
        <v>450</v>
      </c>
      <c r="E213" s="33">
        <v>44943</v>
      </c>
      <c r="F213" s="500" t="s">
        <v>66</v>
      </c>
      <c r="G213" s="440"/>
    </row>
    <row r="214" spans="1:7" s="439" customFormat="1" ht="35.25" customHeight="1" x14ac:dyDescent="0.25">
      <c r="A214" s="595" t="s">
        <v>451</v>
      </c>
      <c r="B214" s="500" t="s">
        <v>448</v>
      </c>
      <c r="C214" s="500" t="s">
        <v>449</v>
      </c>
      <c r="D214" s="500" t="s">
        <v>452</v>
      </c>
      <c r="E214" s="33">
        <v>45247</v>
      </c>
      <c r="F214" s="500" t="s">
        <v>66</v>
      </c>
      <c r="G214" s="438"/>
    </row>
    <row r="215" spans="1:7" s="439" customFormat="1" ht="35.25" customHeight="1" x14ac:dyDescent="0.25">
      <c r="A215" s="501" t="s">
        <v>453</v>
      </c>
      <c r="B215" s="500" t="s">
        <v>454</v>
      </c>
      <c r="C215" s="500" t="s">
        <v>455</v>
      </c>
      <c r="D215" s="500" t="s">
        <v>456</v>
      </c>
      <c r="E215" s="33">
        <v>44879</v>
      </c>
      <c r="F215" s="500" t="s">
        <v>87</v>
      </c>
      <c r="G215" s="438"/>
    </row>
    <row r="216" spans="1:7" s="439" customFormat="1" ht="35.25" customHeight="1" x14ac:dyDescent="0.25">
      <c r="A216" s="595" t="s">
        <v>457</v>
      </c>
      <c r="B216" s="500" t="s">
        <v>458</v>
      </c>
      <c r="C216" s="500" t="s">
        <v>459</v>
      </c>
      <c r="D216" s="500" t="s">
        <v>461</v>
      </c>
      <c r="E216" s="33">
        <v>45014</v>
      </c>
      <c r="F216" s="500" t="s">
        <v>1177</v>
      </c>
      <c r="G216" s="438"/>
    </row>
    <row r="217" spans="1:7" s="439" customFormat="1" ht="35.25" customHeight="1" x14ac:dyDescent="0.25">
      <c r="A217" s="595" t="s">
        <v>460</v>
      </c>
      <c r="B217" s="500" t="s">
        <v>458</v>
      </c>
      <c r="C217" s="500" t="s">
        <v>459</v>
      </c>
      <c r="D217" s="500" t="s">
        <v>462</v>
      </c>
      <c r="E217" s="33">
        <v>45318</v>
      </c>
      <c r="F217" s="500" t="s">
        <v>1177</v>
      </c>
      <c r="G217" s="438"/>
    </row>
    <row r="218" spans="1:7" s="439" customFormat="1" ht="35.25" customHeight="1" x14ac:dyDescent="0.25">
      <c r="A218" s="501" t="s">
        <v>463</v>
      </c>
      <c r="B218" s="500" t="s">
        <v>464</v>
      </c>
      <c r="C218" s="500" t="s">
        <v>465</v>
      </c>
      <c r="D218" s="500" t="s">
        <v>466</v>
      </c>
      <c r="E218" s="33">
        <v>44903</v>
      </c>
      <c r="F218" s="500" t="s">
        <v>87</v>
      </c>
      <c r="G218" s="438"/>
    </row>
    <row r="219" spans="1:7" s="439" customFormat="1" ht="35.25" customHeight="1" x14ac:dyDescent="0.25">
      <c r="A219" s="501" t="s">
        <v>467</v>
      </c>
      <c r="B219" s="500" t="s">
        <v>468</v>
      </c>
      <c r="C219" s="500" t="s">
        <v>469</v>
      </c>
      <c r="D219" s="500" t="s">
        <v>470</v>
      </c>
      <c r="E219" s="33">
        <v>45126</v>
      </c>
      <c r="F219" s="500" t="s">
        <v>66</v>
      </c>
      <c r="G219" s="438"/>
    </row>
    <row r="220" spans="1:7" s="439" customFormat="1" ht="35.25" customHeight="1" x14ac:dyDescent="0.25">
      <c r="A220" s="595" t="s">
        <v>471</v>
      </c>
      <c r="B220" s="500" t="s">
        <v>472</v>
      </c>
      <c r="C220" s="500" t="s">
        <v>473</v>
      </c>
      <c r="D220" s="500" t="s">
        <v>474</v>
      </c>
      <c r="E220" s="33">
        <v>44874</v>
      </c>
      <c r="F220" s="500" t="s">
        <v>66</v>
      </c>
      <c r="G220" s="438"/>
    </row>
    <row r="221" spans="1:7" s="439" customFormat="1" ht="35.25" customHeight="1" x14ac:dyDescent="0.25">
      <c r="A221" s="595" t="s">
        <v>475</v>
      </c>
      <c r="B221" s="500" t="s">
        <v>472</v>
      </c>
      <c r="C221" s="500" t="s">
        <v>473</v>
      </c>
      <c r="D221" s="500" t="s">
        <v>476</v>
      </c>
      <c r="E221" s="33">
        <v>45239</v>
      </c>
      <c r="F221" s="500" t="s">
        <v>66</v>
      </c>
      <c r="G221" s="438"/>
    </row>
    <row r="222" spans="1:7" s="439" customFormat="1" ht="35.25" customHeight="1" x14ac:dyDescent="0.25">
      <c r="A222" s="595" t="s">
        <v>475</v>
      </c>
      <c r="B222" s="500" t="s">
        <v>472</v>
      </c>
      <c r="C222" s="500" t="s">
        <v>473</v>
      </c>
      <c r="D222" s="500" t="s">
        <v>477</v>
      </c>
      <c r="E222" s="33">
        <v>45544</v>
      </c>
      <c r="F222" s="500" t="s">
        <v>66</v>
      </c>
      <c r="G222" s="438"/>
    </row>
    <row r="223" spans="1:7" s="439" customFormat="1" ht="35.25" customHeight="1" x14ac:dyDescent="0.25">
      <c r="A223" s="594" t="s">
        <v>478</v>
      </c>
      <c r="B223" s="500" t="s">
        <v>479</v>
      </c>
      <c r="C223" s="500" t="s">
        <v>480</v>
      </c>
      <c r="D223" s="500" t="s">
        <v>481</v>
      </c>
      <c r="E223" s="33">
        <v>44866</v>
      </c>
      <c r="F223" s="500" t="s">
        <v>370</v>
      </c>
      <c r="G223" s="438"/>
    </row>
    <row r="224" spans="1:7" s="439" customFormat="1" ht="35.25" customHeight="1" x14ac:dyDescent="0.25">
      <c r="A224" s="594" t="s">
        <v>482</v>
      </c>
      <c r="B224" s="500" t="s">
        <v>479</v>
      </c>
      <c r="C224" s="500" t="s">
        <v>480</v>
      </c>
      <c r="D224" s="500" t="s">
        <v>483</v>
      </c>
      <c r="E224" s="33">
        <v>45231</v>
      </c>
      <c r="F224" s="500" t="s">
        <v>370</v>
      </c>
      <c r="G224" s="440"/>
    </row>
    <row r="225" spans="1:7" s="439" customFormat="1" ht="35.25" customHeight="1" x14ac:dyDescent="0.25">
      <c r="A225" s="500" t="s">
        <v>484</v>
      </c>
      <c r="B225" s="500" t="s">
        <v>485</v>
      </c>
      <c r="C225" s="500" t="s">
        <v>486</v>
      </c>
      <c r="D225" s="500" t="s">
        <v>487</v>
      </c>
      <c r="E225" s="33">
        <v>45852</v>
      </c>
      <c r="F225" s="500" t="s">
        <v>370</v>
      </c>
      <c r="G225" s="440"/>
    </row>
    <row r="226" spans="1:7" s="439" customFormat="1" ht="35.25" customHeight="1" x14ac:dyDescent="0.25">
      <c r="A226" s="500" t="s">
        <v>488</v>
      </c>
      <c r="B226" s="500" t="s">
        <v>489</v>
      </c>
      <c r="C226" s="500" t="s">
        <v>490</v>
      </c>
      <c r="D226" s="500" t="s">
        <v>491</v>
      </c>
      <c r="E226" s="33">
        <v>45630</v>
      </c>
      <c r="F226" s="500" t="s">
        <v>66</v>
      </c>
      <c r="G226" s="440"/>
    </row>
    <row r="227" spans="1:7" s="439" customFormat="1" ht="43.5" customHeight="1" x14ac:dyDescent="0.25">
      <c r="A227" s="500" t="s">
        <v>492</v>
      </c>
      <c r="B227" s="500" t="s">
        <v>493</v>
      </c>
      <c r="C227" s="500" t="s">
        <v>494</v>
      </c>
      <c r="D227" s="500" t="s">
        <v>495</v>
      </c>
      <c r="E227" s="33">
        <v>45963</v>
      </c>
      <c r="F227" s="500" t="s">
        <v>69</v>
      </c>
      <c r="G227" s="440"/>
    </row>
    <row r="228" spans="1:7" s="439" customFormat="1" ht="45.75" customHeight="1" x14ac:dyDescent="0.25">
      <c r="A228" s="595" t="s">
        <v>496</v>
      </c>
      <c r="B228" s="500" t="s">
        <v>497</v>
      </c>
      <c r="C228" s="500" t="s">
        <v>498</v>
      </c>
      <c r="D228" s="500" t="s">
        <v>499</v>
      </c>
      <c r="E228" s="33">
        <v>45874</v>
      </c>
      <c r="F228" s="500" t="s">
        <v>87</v>
      </c>
      <c r="G228" s="440"/>
    </row>
    <row r="229" spans="1:7" s="439" customFormat="1" ht="35.25" customHeight="1" x14ac:dyDescent="0.25">
      <c r="A229" s="595" t="s">
        <v>500</v>
      </c>
      <c r="B229" s="500" t="s">
        <v>497</v>
      </c>
      <c r="C229" s="500" t="s">
        <v>498</v>
      </c>
      <c r="D229" s="500" t="s">
        <v>501</v>
      </c>
      <c r="E229" s="33">
        <v>46970</v>
      </c>
      <c r="F229" s="500" t="s">
        <v>87</v>
      </c>
      <c r="G229" s="440"/>
    </row>
    <row r="230" spans="1:7" s="439" customFormat="1" ht="35.25" customHeight="1" x14ac:dyDescent="0.25">
      <c r="A230" s="595" t="s">
        <v>502</v>
      </c>
      <c r="B230" s="500" t="s">
        <v>1306</v>
      </c>
      <c r="C230" s="500" t="s">
        <v>503</v>
      </c>
      <c r="D230" s="500" t="s">
        <v>504</v>
      </c>
      <c r="E230" s="33">
        <v>45154</v>
      </c>
      <c r="F230" s="500" t="s">
        <v>66</v>
      </c>
      <c r="G230" s="440"/>
    </row>
    <row r="231" spans="1:7" s="439" customFormat="1" ht="45.75" customHeight="1" x14ac:dyDescent="0.25">
      <c r="A231" s="595" t="s">
        <v>502</v>
      </c>
      <c r="B231" s="500" t="s">
        <v>1307</v>
      </c>
      <c r="C231" s="500" t="s">
        <v>505</v>
      </c>
      <c r="D231" s="500" t="s">
        <v>506</v>
      </c>
      <c r="E231" s="33">
        <v>45518</v>
      </c>
      <c r="F231" s="500" t="s">
        <v>66</v>
      </c>
      <c r="G231" s="440"/>
    </row>
    <row r="232" spans="1:7" s="439" customFormat="1" ht="35.25" customHeight="1" x14ac:dyDescent="0.25">
      <c r="A232" s="594" t="s">
        <v>502</v>
      </c>
      <c r="B232" s="500" t="s">
        <v>1308</v>
      </c>
      <c r="C232" s="500" t="s">
        <v>507</v>
      </c>
      <c r="D232" s="500" t="s">
        <v>508</v>
      </c>
      <c r="E232" s="33">
        <v>45744</v>
      </c>
      <c r="F232" s="500" t="s">
        <v>66</v>
      </c>
      <c r="G232" s="440"/>
    </row>
    <row r="233" spans="1:7" s="439" customFormat="1" ht="35.25" customHeight="1" x14ac:dyDescent="0.25">
      <c r="A233" s="594" t="s">
        <v>502</v>
      </c>
      <c r="B233" s="500" t="s">
        <v>1309</v>
      </c>
      <c r="C233" s="500" t="s">
        <v>509</v>
      </c>
      <c r="D233" s="500" t="s">
        <v>510</v>
      </c>
      <c r="E233" s="33">
        <v>48149</v>
      </c>
      <c r="F233" s="500" t="s">
        <v>62</v>
      </c>
      <c r="G233" s="438"/>
    </row>
    <row r="234" spans="1:7" s="439" customFormat="1" ht="35.25" customHeight="1" x14ac:dyDescent="0.25">
      <c r="A234" s="594" t="s">
        <v>502</v>
      </c>
      <c r="B234" s="500" t="s">
        <v>1310</v>
      </c>
      <c r="C234" s="500" t="s">
        <v>511</v>
      </c>
      <c r="D234" s="500" t="s">
        <v>512</v>
      </c>
      <c r="E234" s="33">
        <v>48850</v>
      </c>
      <c r="F234" s="500" t="s">
        <v>62</v>
      </c>
      <c r="G234" s="438"/>
    </row>
    <row r="235" spans="1:7" s="439" customFormat="1" ht="35.25" customHeight="1" x14ac:dyDescent="0.25">
      <c r="A235" s="500" t="s">
        <v>513</v>
      </c>
      <c r="B235" s="500" t="s">
        <v>1311</v>
      </c>
      <c r="C235" s="500" t="s">
        <v>514</v>
      </c>
      <c r="D235" s="500" t="s">
        <v>515</v>
      </c>
      <c r="E235" s="33">
        <v>46385</v>
      </c>
      <c r="F235" s="500" t="s">
        <v>69</v>
      </c>
      <c r="G235" s="440"/>
    </row>
    <row r="236" spans="1:7" s="439" customFormat="1" ht="35.25" customHeight="1" x14ac:dyDescent="0.25">
      <c r="A236" s="594" t="s">
        <v>516</v>
      </c>
      <c r="B236" s="500" t="s">
        <v>1312</v>
      </c>
      <c r="C236" s="500" t="s">
        <v>517</v>
      </c>
      <c r="D236" s="500" t="s">
        <v>518</v>
      </c>
      <c r="E236" s="33">
        <v>46333</v>
      </c>
      <c r="F236" s="500" t="s">
        <v>66</v>
      </c>
      <c r="G236" s="440"/>
    </row>
    <row r="237" spans="1:7" s="439" customFormat="1" ht="35.25" customHeight="1" x14ac:dyDescent="0.25">
      <c r="A237" s="594" t="s">
        <v>516</v>
      </c>
      <c r="B237" s="500" t="s">
        <v>1313</v>
      </c>
      <c r="C237" s="500" t="s">
        <v>519</v>
      </c>
      <c r="D237" s="500" t="s">
        <v>520</v>
      </c>
      <c r="E237" s="33">
        <v>46505</v>
      </c>
      <c r="F237" s="500" t="s">
        <v>66</v>
      </c>
      <c r="G237" s="440"/>
    </row>
    <row r="238" spans="1:7" s="439" customFormat="1" ht="35.25" customHeight="1" x14ac:dyDescent="0.25">
      <c r="A238" s="594" t="s">
        <v>516</v>
      </c>
      <c r="B238" s="500" t="s">
        <v>1314</v>
      </c>
      <c r="C238" s="500" t="s">
        <v>521</v>
      </c>
      <c r="D238" s="500" t="s">
        <v>522</v>
      </c>
      <c r="E238" s="33">
        <v>47018</v>
      </c>
      <c r="F238" s="500" t="s">
        <v>66</v>
      </c>
      <c r="G238" s="440"/>
    </row>
    <row r="239" spans="1:7" s="439" customFormat="1" ht="35.25" customHeight="1" x14ac:dyDescent="0.25">
      <c r="A239" s="594" t="s">
        <v>516</v>
      </c>
      <c r="B239" s="500" t="s">
        <v>1315</v>
      </c>
      <c r="C239" s="500" t="s">
        <v>523</v>
      </c>
      <c r="D239" s="500" t="s">
        <v>524</v>
      </c>
      <c r="E239" s="33">
        <v>45527</v>
      </c>
      <c r="F239" s="500" t="s">
        <v>66</v>
      </c>
      <c r="G239" s="440"/>
    </row>
    <row r="240" spans="1:7" s="439" customFormat="1" ht="35.25" customHeight="1" x14ac:dyDescent="0.25">
      <c r="A240" s="594" t="s">
        <v>516</v>
      </c>
      <c r="B240" s="500" t="s">
        <v>1316</v>
      </c>
      <c r="C240" s="500" t="s">
        <v>525</v>
      </c>
      <c r="D240" s="500" t="s">
        <v>526</v>
      </c>
      <c r="E240" s="33">
        <v>46603</v>
      </c>
      <c r="F240" s="500" t="s">
        <v>87</v>
      </c>
    </row>
    <row r="241" spans="1:7" s="439" customFormat="1" ht="49.5" customHeight="1" x14ac:dyDescent="0.25">
      <c r="A241" s="594" t="s">
        <v>516</v>
      </c>
      <c r="B241" s="500" t="s">
        <v>1317</v>
      </c>
      <c r="C241" s="500" t="s">
        <v>527</v>
      </c>
      <c r="D241" s="500" t="s">
        <v>528</v>
      </c>
      <c r="E241" s="33">
        <v>47683</v>
      </c>
      <c r="F241" s="500" t="s">
        <v>87</v>
      </c>
      <c r="G241" s="440"/>
    </row>
    <row r="242" spans="1:7" s="439" customFormat="1" ht="32.25" customHeight="1" x14ac:dyDescent="0.25">
      <c r="A242" s="594" t="s">
        <v>516</v>
      </c>
      <c r="B242" s="500" t="s">
        <v>1318</v>
      </c>
      <c r="C242" s="500" t="s">
        <v>1156</v>
      </c>
      <c r="D242" s="500" t="s">
        <v>1157</v>
      </c>
      <c r="E242" s="33">
        <v>47291</v>
      </c>
      <c r="F242" s="500" t="s">
        <v>87</v>
      </c>
      <c r="G242" s="440"/>
    </row>
    <row r="243" spans="1:7" s="439" customFormat="1" ht="35.25" customHeight="1" x14ac:dyDescent="0.25">
      <c r="A243" s="594" t="s">
        <v>516</v>
      </c>
      <c r="B243" s="500" t="s">
        <v>1319</v>
      </c>
      <c r="C243" s="500" t="s">
        <v>529</v>
      </c>
      <c r="D243" s="500" t="s">
        <v>530</v>
      </c>
      <c r="E243" s="33">
        <v>44856</v>
      </c>
      <c r="F243" s="500" t="s">
        <v>87</v>
      </c>
      <c r="G243" s="440"/>
    </row>
    <row r="244" spans="1:7" s="439" customFormat="1" ht="35.25" customHeight="1" x14ac:dyDescent="0.25">
      <c r="A244" s="500" t="s">
        <v>1320</v>
      </c>
      <c r="B244" s="500" t="s">
        <v>1321</v>
      </c>
      <c r="C244" s="500" t="s">
        <v>1322</v>
      </c>
      <c r="D244" s="500" t="s">
        <v>1323</v>
      </c>
      <c r="E244" s="33">
        <v>47712</v>
      </c>
      <c r="F244" s="500" t="s">
        <v>531</v>
      </c>
      <c r="G244" s="440"/>
    </row>
    <row r="245" spans="1:7" s="439" customFormat="1" ht="35.25" customHeight="1" x14ac:dyDescent="0.25">
      <c r="A245" s="594" t="s">
        <v>532</v>
      </c>
      <c r="B245" s="500" t="s">
        <v>1324</v>
      </c>
      <c r="C245" s="500" t="s">
        <v>533</v>
      </c>
      <c r="D245" s="500" t="s">
        <v>534</v>
      </c>
      <c r="E245" s="33">
        <v>45492</v>
      </c>
      <c r="F245" s="500" t="s">
        <v>87</v>
      </c>
      <c r="G245" s="438"/>
    </row>
    <row r="246" spans="1:7" s="439" customFormat="1" ht="35.25" customHeight="1" x14ac:dyDescent="0.25">
      <c r="A246" s="594" t="s">
        <v>532</v>
      </c>
      <c r="B246" s="500" t="s">
        <v>1325</v>
      </c>
      <c r="C246" s="500" t="s">
        <v>535</v>
      </c>
      <c r="D246" s="500" t="s">
        <v>536</v>
      </c>
      <c r="E246" s="33">
        <v>46314</v>
      </c>
      <c r="F246" s="500" t="s">
        <v>87</v>
      </c>
      <c r="G246" s="438"/>
    </row>
    <row r="247" spans="1:7" s="439" customFormat="1" ht="45.75" customHeight="1" x14ac:dyDescent="0.25">
      <c r="A247" s="594" t="s">
        <v>532</v>
      </c>
      <c r="B247" s="500" t="s">
        <v>1326</v>
      </c>
      <c r="C247" s="500" t="s">
        <v>537</v>
      </c>
      <c r="D247" s="500" t="s">
        <v>538</v>
      </c>
      <c r="E247" s="33">
        <v>46482</v>
      </c>
      <c r="F247" s="500" t="s">
        <v>87</v>
      </c>
      <c r="G247" s="440"/>
    </row>
    <row r="248" spans="1:7" s="439" customFormat="1" ht="45.75" customHeight="1" x14ac:dyDescent="0.25">
      <c r="A248" s="594" t="s">
        <v>532</v>
      </c>
      <c r="B248" s="500" t="s">
        <v>1327</v>
      </c>
      <c r="C248" s="500" t="s">
        <v>539</v>
      </c>
      <c r="D248" s="500" t="s">
        <v>540</v>
      </c>
      <c r="E248" s="33">
        <v>46485</v>
      </c>
      <c r="F248" s="500" t="s">
        <v>87</v>
      </c>
      <c r="G248" s="440"/>
    </row>
    <row r="249" spans="1:7" s="439" customFormat="1" ht="45.75" customHeight="1" x14ac:dyDescent="0.25">
      <c r="A249" s="594" t="s">
        <v>532</v>
      </c>
      <c r="B249" s="500" t="s">
        <v>1328</v>
      </c>
      <c r="C249" s="500" t="s">
        <v>541</v>
      </c>
      <c r="D249" s="500" t="s">
        <v>542</v>
      </c>
      <c r="E249" s="33">
        <v>47014</v>
      </c>
      <c r="F249" s="500" t="s">
        <v>87</v>
      </c>
      <c r="G249" s="440"/>
    </row>
    <row r="250" spans="1:7" s="439" customFormat="1" ht="45.75" customHeight="1" x14ac:dyDescent="0.25">
      <c r="A250" s="594" t="s">
        <v>544</v>
      </c>
      <c r="B250" s="500" t="s">
        <v>1329</v>
      </c>
      <c r="C250" s="500" t="s">
        <v>545</v>
      </c>
      <c r="D250" s="500" t="s">
        <v>546</v>
      </c>
      <c r="E250" s="33">
        <v>45139</v>
      </c>
      <c r="F250" s="500" t="s">
        <v>69</v>
      </c>
      <c r="G250" s="440"/>
    </row>
    <row r="251" spans="1:7" s="439" customFormat="1" ht="45.75" customHeight="1" x14ac:dyDescent="0.25">
      <c r="A251" s="594" t="s">
        <v>544</v>
      </c>
      <c r="B251" s="500" t="s">
        <v>1330</v>
      </c>
      <c r="C251" s="500" t="s">
        <v>547</v>
      </c>
      <c r="D251" s="500" t="s">
        <v>548</v>
      </c>
      <c r="E251" s="33">
        <v>44818</v>
      </c>
      <c r="F251" s="500" t="s">
        <v>69</v>
      </c>
      <c r="G251" s="440"/>
    </row>
    <row r="252" spans="1:7" s="439" customFormat="1" ht="35.25" customHeight="1" x14ac:dyDescent="0.25">
      <c r="A252" s="594" t="s">
        <v>544</v>
      </c>
      <c r="B252" s="500" t="s">
        <v>1330</v>
      </c>
      <c r="C252" s="500" t="s">
        <v>547</v>
      </c>
      <c r="D252" s="500" t="s">
        <v>549</v>
      </c>
      <c r="E252" s="33">
        <v>45538</v>
      </c>
      <c r="F252" s="500" t="s">
        <v>69</v>
      </c>
      <c r="G252" s="440"/>
    </row>
    <row r="253" spans="1:7" s="439" customFormat="1" ht="35.25" customHeight="1" x14ac:dyDescent="0.25">
      <c r="A253" s="594" t="s">
        <v>544</v>
      </c>
      <c r="B253" s="500" t="s">
        <v>1330</v>
      </c>
      <c r="C253" s="500" t="s">
        <v>547</v>
      </c>
      <c r="D253" s="500" t="s">
        <v>550</v>
      </c>
      <c r="E253" s="33">
        <v>46258</v>
      </c>
      <c r="F253" s="500" t="s">
        <v>69</v>
      </c>
      <c r="G253" s="440"/>
    </row>
    <row r="254" spans="1:7" s="439" customFormat="1" ht="35.25" customHeight="1" x14ac:dyDescent="0.25">
      <c r="A254" s="594" t="s">
        <v>544</v>
      </c>
      <c r="B254" s="500" t="s">
        <v>1331</v>
      </c>
      <c r="C254" s="500" t="s">
        <v>551</v>
      </c>
      <c r="D254" s="500" t="s">
        <v>552</v>
      </c>
      <c r="E254" s="33">
        <v>45473</v>
      </c>
      <c r="F254" s="500" t="s">
        <v>69</v>
      </c>
      <c r="G254" s="440"/>
    </row>
    <row r="255" spans="1:7" s="439" customFormat="1" ht="35.25" customHeight="1" x14ac:dyDescent="0.25">
      <c r="A255" s="594" t="s">
        <v>544</v>
      </c>
      <c r="B255" s="500" t="s">
        <v>1331</v>
      </c>
      <c r="C255" s="500" t="s">
        <v>551</v>
      </c>
      <c r="D255" s="500" t="s">
        <v>553</v>
      </c>
      <c r="E255" s="33">
        <v>47273</v>
      </c>
      <c r="F255" s="500" t="s">
        <v>69</v>
      </c>
      <c r="G255" s="440"/>
    </row>
    <row r="256" spans="1:7" s="439" customFormat="1" ht="35.25" customHeight="1" x14ac:dyDescent="0.25">
      <c r="A256" s="594" t="s">
        <v>544</v>
      </c>
      <c r="B256" s="500" t="s">
        <v>554</v>
      </c>
      <c r="C256" s="500" t="s">
        <v>555</v>
      </c>
      <c r="D256" s="500" t="s">
        <v>556</v>
      </c>
      <c r="E256" s="33">
        <v>46243</v>
      </c>
      <c r="F256" s="500" t="s">
        <v>69</v>
      </c>
      <c r="G256" s="440"/>
    </row>
    <row r="257" spans="1:7" s="439" customFormat="1" ht="35.25" customHeight="1" x14ac:dyDescent="0.25">
      <c r="A257" s="594" t="s">
        <v>544</v>
      </c>
      <c r="B257" s="500" t="s">
        <v>557</v>
      </c>
      <c r="C257" s="500" t="s">
        <v>558</v>
      </c>
      <c r="D257" s="500" t="s">
        <v>559</v>
      </c>
      <c r="E257" s="33">
        <v>45514</v>
      </c>
      <c r="F257" s="500" t="s">
        <v>69</v>
      </c>
      <c r="G257" s="440"/>
    </row>
    <row r="258" spans="1:7" s="439" customFormat="1" ht="35.25" customHeight="1" x14ac:dyDescent="0.25">
      <c r="A258" s="594" t="s">
        <v>544</v>
      </c>
      <c r="B258" s="500" t="s">
        <v>560</v>
      </c>
      <c r="C258" s="500" t="s">
        <v>561</v>
      </c>
      <c r="D258" s="500" t="s">
        <v>562</v>
      </c>
      <c r="E258" s="33">
        <v>46154</v>
      </c>
      <c r="F258" s="500" t="s">
        <v>87</v>
      </c>
      <c r="G258" s="440"/>
    </row>
    <row r="259" spans="1:7" s="439" customFormat="1" ht="35.25" customHeight="1" x14ac:dyDescent="0.25">
      <c r="A259" s="603" t="s">
        <v>1075</v>
      </c>
      <c r="B259" s="500" t="s">
        <v>1076</v>
      </c>
      <c r="C259" s="500" t="s">
        <v>1077</v>
      </c>
      <c r="D259" s="500" t="s">
        <v>1078</v>
      </c>
      <c r="E259" s="33">
        <v>46300</v>
      </c>
      <c r="F259" s="500" t="s">
        <v>69</v>
      </c>
      <c r="G259" s="440"/>
    </row>
    <row r="260" spans="1:7" s="439" customFormat="1" ht="35.25" customHeight="1" x14ac:dyDescent="0.25">
      <c r="A260" s="605"/>
      <c r="B260" s="500" t="s">
        <v>1076</v>
      </c>
      <c r="C260" s="500" t="s">
        <v>1077</v>
      </c>
      <c r="D260" s="500" t="s">
        <v>1079</v>
      </c>
      <c r="E260" s="33">
        <v>47560</v>
      </c>
      <c r="F260" s="500" t="s">
        <v>69</v>
      </c>
      <c r="G260" s="440"/>
    </row>
    <row r="261" spans="1:7" s="439" customFormat="1" ht="35.25" customHeight="1" x14ac:dyDescent="0.25">
      <c r="A261" s="604"/>
      <c r="B261" s="500" t="s">
        <v>1332</v>
      </c>
      <c r="C261" s="500" t="s">
        <v>1080</v>
      </c>
      <c r="D261" s="500" t="s">
        <v>1081</v>
      </c>
      <c r="E261" s="33">
        <v>44991</v>
      </c>
      <c r="F261" s="500" t="s">
        <v>69</v>
      </c>
      <c r="G261" s="440"/>
    </row>
    <row r="262" spans="1:7" s="439" customFormat="1" ht="35.25" customHeight="1" x14ac:dyDescent="0.25">
      <c r="A262" s="603" t="s">
        <v>563</v>
      </c>
      <c r="B262" s="500" t="s">
        <v>1333</v>
      </c>
      <c r="C262" s="500" t="s">
        <v>564</v>
      </c>
      <c r="D262" s="500" t="s">
        <v>565</v>
      </c>
      <c r="E262" s="33">
        <v>44831</v>
      </c>
      <c r="F262" s="500" t="s">
        <v>87</v>
      </c>
      <c r="G262" s="440"/>
    </row>
    <row r="263" spans="1:7" s="439" customFormat="1" ht="35.25" customHeight="1" x14ac:dyDescent="0.25">
      <c r="A263" s="605"/>
      <c r="B263" s="500" t="s">
        <v>1334</v>
      </c>
      <c r="C263" s="501" t="s">
        <v>566</v>
      </c>
      <c r="D263" s="500" t="s">
        <v>567</v>
      </c>
      <c r="E263" s="33">
        <v>44872</v>
      </c>
      <c r="F263" s="500" t="s">
        <v>87</v>
      </c>
      <c r="G263" s="440"/>
    </row>
    <row r="264" spans="1:7" s="439" customFormat="1" ht="35.25" customHeight="1" x14ac:dyDescent="0.25">
      <c r="A264" s="605"/>
      <c r="B264" s="500" t="s">
        <v>1335</v>
      </c>
      <c r="C264" s="500" t="s">
        <v>1082</v>
      </c>
      <c r="D264" s="500" t="s">
        <v>1083</v>
      </c>
      <c r="E264" s="33">
        <v>44982</v>
      </c>
      <c r="F264" s="500" t="s">
        <v>87</v>
      </c>
      <c r="G264" s="440"/>
    </row>
    <row r="265" spans="1:7" s="439" customFormat="1" ht="35.25" customHeight="1" x14ac:dyDescent="0.25">
      <c r="A265" s="605"/>
      <c r="B265" s="500" t="s">
        <v>1336</v>
      </c>
      <c r="C265" s="500" t="s">
        <v>1158</v>
      </c>
      <c r="D265" s="500" t="s">
        <v>1159</v>
      </c>
      <c r="E265" s="33">
        <v>45106</v>
      </c>
      <c r="F265" s="500" t="s">
        <v>87</v>
      </c>
      <c r="G265" s="440"/>
    </row>
    <row r="266" spans="1:7" s="439" customFormat="1" ht="35.25" customHeight="1" x14ac:dyDescent="0.25">
      <c r="A266" s="604"/>
      <c r="B266" s="500" t="s">
        <v>1337</v>
      </c>
      <c r="C266" s="500" t="s">
        <v>568</v>
      </c>
      <c r="D266" s="500" t="s">
        <v>569</v>
      </c>
      <c r="E266" s="33">
        <v>44805</v>
      </c>
      <c r="F266" s="500" t="s">
        <v>87</v>
      </c>
      <c r="G266" s="440"/>
    </row>
    <row r="267" spans="1:7" s="439" customFormat="1" ht="35.25" customHeight="1" x14ac:dyDescent="0.25">
      <c r="A267" s="603" t="s">
        <v>570</v>
      </c>
      <c r="B267" s="500" t="s">
        <v>571</v>
      </c>
      <c r="C267" s="500" t="s">
        <v>572</v>
      </c>
      <c r="D267" s="500" t="s">
        <v>573</v>
      </c>
      <c r="E267" s="33">
        <v>45850</v>
      </c>
      <c r="F267" s="500" t="s">
        <v>370</v>
      </c>
      <c r="G267" s="440"/>
    </row>
    <row r="268" spans="1:7" s="439" customFormat="1" ht="35.25" customHeight="1" x14ac:dyDescent="0.25">
      <c r="A268" s="605"/>
      <c r="B268" s="500" t="s">
        <v>574</v>
      </c>
      <c r="C268" s="500" t="s">
        <v>575</v>
      </c>
      <c r="D268" s="500" t="s">
        <v>576</v>
      </c>
      <c r="E268" s="33">
        <v>47607</v>
      </c>
      <c r="F268" s="500" t="s">
        <v>370</v>
      </c>
      <c r="G268" s="440"/>
    </row>
    <row r="269" spans="1:7" s="439" customFormat="1" ht="35.25" customHeight="1" x14ac:dyDescent="0.25">
      <c r="A269" s="605"/>
      <c r="B269" s="500" t="s">
        <v>1160</v>
      </c>
      <c r="C269" s="500" t="s">
        <v>1161</v>
      </c>
      <c r="D269" s="500" t="s">
        <v>1162</v>
      </c>
      <c r="E269" s="33">
        <v>47651</v>
      </c>
      <c r="F269" s="500" t="s">
        <v>104</v>
      </c>
      <c r="G269" s="441"/>
    </row>
    <row r="270" spans="1:7" s="439" customFormat="1" ht="35.25" customHeight="1" x14ac:dyDescent="0.25">
      <c r="A270" s="605"/>
      <c r="B270" s="500" t="s">
        <v>1338</v>
      </c>
      <c r="C270" s="500" t="s">
        <v>1104</v>
      </c>
      <c r="D270" s="500" t="s">
        <v>1105</v>
      </c>
      <c r="E270" s="33">
        <v>45047</v>
      </c>
      <c r="F270" s="500" t="s">
        <v>104</v>
      </c>
      <c r="G270" s="440"/>
    </row>
    <row r="271" spans="1:7" s="439" customFormat="1" ht="35.25" customHeight="1" x14ac:dyDescent="0.25">
      <c r="A271" s="604"/>
      <c r="B271" s="500" t="s">
        <v>1339</v>
      </c>
      <c r="C271" s="500" t="s">
        <v>1106</v>
      </c>
      <c r="D271" s="500" t="s">
        <v>1107</v>
      </c>
      <c r="E271" s="33">
        <v>45047</v>
      </c>
      <c r="F271" s="500" t="s">
        <v>104</v>
      </c>
      <c r="G271" s="438"/>
    </row>
    <row r="272" spans="1:7" s="439" customFormat="1" ht="35.25" customHeight="1" x14ac:dyDescent="0.25">
      <c r="A272" s="501" t="s">
        <v>577</v>
      </c>
      <c r="B272" s="500" t="s">
        <v>1340</v>
      </c>
      <c r="C272" s="500" t="s">
        <v>578</v>
      </c>
      <c r="D272" s="500" t="s">
        <v>579</v>
      </c>
      <c r="E272" s="33">
        <v>44967</v>
      </c>
      <c r="F272" s="500" t="s">
        <v>66</v>
      </c>
      <c r="G272" s="438"/>
    </row>
    <row r="273" spans="1:7" s="439" customFormat="1" ht="35.25" customHeight="1" x14ac:dyDescent="0.25">
      <c r="A273" s="513"/>
      <c r="B273" s="514"/>
      <c r="C273" s="514"/>
      <c r="D273" s="514"/>
      <c r="E273" s="515"/>
      <c r="F273" s="514"/>
      <c r="G273" s="438"/>
    </row>
    <row r="274" spans="1:7" s="439" customFormat="1" ht="35.25" customHeight="1" x14ac:dyDescent="0.25">
      <c r="A274" s="513"/>
      <c r="B274" s="514"/>
      <c r="C274" s="514"/>
      <c r="D274" s="514"/>
      <c r="E274" s="515"/>
      <c r="F274" s="514"/>
      <c r="G274" s="438"/>
    </row>
    <row r="275" spans="1:7" s="439" customFormat="1" ht="35.25" customHeight="1" x14ac:dyDescent="0.25">
      <c r="A275" s="513"/>
      <c r="B275" s="514"/>
      <c r="C275" s="514"/>
      <c r="D275" s="514"/>
      <c r="E275" s="515"/>
      <c r="F275" s="514"/>
      <c r="G275" s="438"/>
    </row>
    <row r="276" spans="1:7" s="439" customFormat="1" ht="35.25" customHeight="1" x14ac:dyDescent="0.25">
      <c r="A276" s="513"/>
      <c r="B276" s="514"/>
      <c r="C276" s="514"/>
      <c r="D276" s="514"/>
      <c r="E276" s="515"/>
      <c r="F276" s="514"/>
      <c r="G276" s="438"/>
    </row>
    <row r="277" spans="1:7" s="439" customFormat="1" ht="35.25" customHeight="1" x14ac:dyDescent="0.25">
      <c r="A277" s="513"/>
      <c r="B277" s="514"/>
      <c r="C277" s="514"/>
      <c r="D277" s="514"/>
      <c r="E277" s="515"/>
      <c r="F277" s="514"/>
      <c r="G277" s="438"/>
    </row>
    <row r="278" spans="1:7" s="439" customFormat="1" ht="35.25" customHeight="1" x14ac:dyDescent="0.25">
      <c r="A278" s="513"/>
      <c r="B278" s="514"/>
      <c r="C278" s="514"/>
      <c r="D278" s="514"/>
      <c r="E278" s="515"/>
      <c r="F278" s="514"/>
      <c r="G278" s="438"/>
    </row>
    <row r="279" spans="1:7" s="439" customFormat="1" ht="35.25" customHeight="1" x14ac:dyDescent="0.25">
      <c r="A279" s="513"/>
      <c r="B279" s="514"/>
      <c r="C279" s="514"/>
      <c r="D279" s="514"/>
      <c r="E279" s="515"/>
      <c r="F279" s="514"/>
      <c r="G279" s="438"/>
    </row>
    <row r="280" spans="1:7" s="439" customFormat="1" ht="35.25" customHeight="1" x14ac:dyDescent="0.25">
      <c r="A280" s="514"/>
      <c r="B280" s="514"/>
      <c r="C280" s="514"/>
      <c r="D280" s="514"/>
      <c r="E280" s="515"/>
      <c r="F280" s="514"/>
      <c r="G280" s="438"/>
    </row>
    <row r="281" spans="1:7" s="439" customFormat="1" ht="35.25" customHeight="1" x14ac:dyDescent="0.25">
      <c r="A281" s="514"/>
      <c r="B281" s="514"/>
      <c r="C281" s="514"/>
      <c r="D281" s="514"/>
      <c r="E281" s="515"/>
      <c r="F281" s="514"/>
      <c r="G281" s="440"/>
    </row>
    <row r="282" spans="1:7" s="439" customFormat="1" ht="35.25" customHeight="1" x14ac:dyDescent="0.25">
      <c r="A282" s="514"/>
      <c r="B282" s="514"/>
      <c r="C282" s="514"/>
      <c r="D282" s="514"/>
      <c r="E282" s="515"/>
      <c r="F282" s="514"/>
      <c r="G282" s="440"/>
    </row>
    <row r="283" spans="1:7" s="439" customFormat="1" ht="35.25" customHeight="1" x14ac:dyDescent="0.25">
      <c r="A283" s="514"/>
      <c r="B283" s="514"/>
      <c r="C283" s="514"/>
      <c r="D283" s="514"/>
      <c r="E283" s="515"/>
      <c r="F283" s="514"/>
      <c r="G283" s="440"/>
    </row>
    <row r="284" spans="1:7" s="439" customFormat="1" ht="43.5" customHeight="1" x14ac:dyDescent="0.25">
      <c r="A284" s="514"/>
      <c r="B284" s="514"/>
      <c r="C284" s="514"/>
      <c r="D284" s="514"/>
      <c r="E284" s="515"/>
      <c r="F284" s="514"/>
      <c r="G284" s="440"/>
    </row>
    <row r="285" spans="1:7" s="439" customFormat="1" ht="45.75" customHeight="1" x14ac:dyDescent="0.25">
      <c r="A285" s="513"/>
      <c r="B285" s="514"/>
      <c r="C285" s="514"/>
      <c r="D285" s="514"/>
      <c r="E285" s="515"/>
      <c r="F285" s="514"/>
      <c r="G285" s="440"/>
    </row>
    <row r="286" spans="1:7" s="439" customFormat="1" ht="35.25" customHeight="1" x14ac:dyDescent="0.25">
      <c r="A286" s="513"/>
      <c r="B286" s="514"/>
      <c r="C286" s="514"/>
      <c r="D286" s="514"/>
      <c r="E286" s="515"/>
      <c r="F286" s="514"/>
      <c r="G286" s="440"/>
    </row>
    <row r="287" spans="1:7" s="439" customFormat="1" ht="35.25" customHeight="1" x14ac:dyDescent="0.25">
      <c r="A287" s="513"/>
      <c r="B287" s="514"/>
      <c r="C287" s="514"/>
      <c r="D287" s="514"/>
      <c r="E287" s="515"/>
      <c r="F287" s="514"/>
      <c r="G287" s="440"/>
    </row>
    <row r="288" spans="1:7" s="439" customFormat="1" ht="45.75" customHeight="1" x14ac:dyDescent="0.25">
      <c r="A288" s="513"/>
      <c r="B288" s="514"/>
      <c r="C288" s="514"/>
      <c r="D288" s="514"/>
      <c r="E288" s="515"/>
      <c r="F288" s="514"/>
      <c r="G288" s="440"/>
    </row>
    <row r="289" spans="1:7" s="439" customFormat="1" ht="35.25" customHeight="1" x14ac:dyDescent="0.25">
      <c r="A289" s="514"/>
      <c r="B289" s="514"/>
      <c r="C289" s="514"/>
      <c r="D289" s="514"/>
      <c r="E289" s="515"/>
      <c r="F289" s="514"/>
      <c r="G289" s="440"/>
    </row>
    <row r="290" spans="1:7" s="439" customFormat="1" ht="35.25" customHeight="1" x14ac:dyDescent="0.25">
      <c r="A290" s="514"/>
      <c r="B290" s="514"/>
      <c r="C290" s="514"/>
      <c r="D290" s="514"/>
      <c r="E290" s="515"/>
      <c r="F290" s="514"/>
      <c r="G290" s="438"/>
    </row>
    <row r="291" spans="1:7" s="439" customFormat="1" ht="35.25" customHeight="1" x14ac:dyDescent="0.25">
      <c r="A291" s="514"/>
      <c r="B291" s="514"/>
      <c r="C291" s="514"/>
      <c r="D291" s="514"/>
      <c r="E291" s="515"/>
      <c r="F291" s="514"/>
      <c r="G291" s="438"/>
    </row>
    <row r="292" spans="1:7" s="439" customFormat="1" ht="35.25" customHeight="1" x14ac:dyDescent="0.25">
      <c r="A292" s="514"/>
      <c r="B292" s="514"/>
      <c r="C292" s="514"/>
      <c r="D292" s="514"/>
      <c r="E292" s="515"/>
      <c r="F292" s="514"/>
      <c r="G292" s="440"/>
    </row>
    <row r="293" spans="1:7" s="439" customFormat="1" ht="35.25" customHeight="1" x14ac:dyDescent="0.25">
      <c r="A293" s="514"/>
      <c r="B293" s="514"/>
      <c r="C293" s="514"/>
      <c r="D293" s="514"/>
      <c r="E293" s="515"/>
      <c r="F293" s="514"/>
      <c r="G293" s="440"/>
    </row>
    <row r="294" spans="1:7" s="439" customFormat="1" ht="35.25" customHeight="1" x14ac:dyDescent="0.25">
      <c r="A294" s="514"/>
      <c r="B294" s="514"/>
      <c r="C294" s="514"/>
      <c r="D294" s="514"/>
      <c r="E294" s="515"/>
      <c r="F294" s="514"/>
      <c r="G294" s="440"/>
    </row>
    <row r="295" spans="1:7" s="439" customFormat="1" ht="35.25" customHeight="1" x14ac:dyDescent="0.25">
      <c r="A295" s="514"/>
      <c r="B295" s="514"/>
      <c r="C295" s="514"/>
      <c r="D295" s="514"/>
      <c r="E295" s="515"/>
      <c r="F295" s="514"/>
      <c r="G295" s="440"/>
    </row>
    <row r="296" spans="1:7" s="439" customFormat="1" ht="35.25" customHeight="1" x14ac:dyDescent="0.25">
      <c r="A296" s="514"/>
      <c r="B296" s="514"/>
      <c r="C296" s="514"/>
      <c r="D296" s="514"/>
      <c r="E296" s="515"/>
      <c r="F296" s="514"/>
      <c r="G296" s="440"/>
    </row>
    <row r="297" spans="1:7" s="439" customFormat="1" ht="35.25" customHeight="1" x14ac:dyDescent="0.25">
      <c r="A297" s="514"/>
      <c r="B297" s="514"/>
      <c r="C297" s="514"/>
      <c r="D297" s="514"/>
      <c r="E297" s="515"/>
      <c r="F297" s="514"/>
    </row>
    <row r="298" spans="1:7" s="439" customFormat="1" ht="49.5" customHeight="1" x14ac:dyDescent="0.25">
      <c r="A298" s="514"/>
      <c r="B298" s="514"/>
      <c r="C298" s="514"/>
      <c r="D298" s="514"/>
      <c r="E298" s="515"/>
      <c r="F298" s="514"/>
      <c r="G298" s="440"/>
    </row>
    <row r="299" spans="1:7" s="439" customFormat="1" ht="49.5" customHeight="1" x14ac:dyDescent="0.25">
      <c r="A299" s="514"/>
      <c r="B299" s="514"/>
      <c r="C299" s="514"/>
      <c r="D299" s="514"/>
      <c r="E299" s="515"/>
      <c r="F299" s="514"/>
      <c r="G299" s="440"/>
    </row>
    <row r="300" spans="1:7" s="439" customFormat="1" ht="49.5" customHeight="1" x14ac:dyDescent="0.25">
      <c r="A300" s="514"/>
      <c r="B300" s="514"/>
      <c r="C300" s="514"/>
      <c r="D300" s="514"/>
      <c r="E300" s="515"/>
      <c r="F300" s="514"/>
      <c r="G300" s="440"/>
    </row>
    <row r="301" spans="1:7" s="439" customFormat="1" ht="49.5" customHeight="1" x14ac:dyDescent="0.25">
      <c r="A301" s="514"/>
      <c r="B301" s="514"/>
      <c r="C301" s="514"/>
      <c r="D301" s="514"/>
      <c r="E301" s="515"/>
      <c r="F301" s="514"/>
      <c r="G301" s="438"/>
    </row>
    <row r="302" spans="1:7" s="439" customFormat="1" ht="49.5" customHeight="1" x14ac:dyDescent="0.25">
      <c r="A302" s="514"/>
      <c r="B302" s="514"/>
      <c r="C302" s="514"/>
      <c r="D302" s="514"/>
      <c r="E302" s="515"/>
      <c r="F302" s="514"/>
      <c r="G302" s="438"/>
    </row>
    <row r="303" spans="1:7" s="439" customFormat="1" ht="35.25" customHeight="1" x14ac:dyDescent="0.25">
      <c r="A303" s="514"/>
      <c r="B303" s="514"/>
      <c r="C303" s="514"/>
      <c r="D303" s="514"/>
      <c r="E303" s="515"/>
      <c r="F303" s="514"/>
      <c r="G303" s="440"/>
    </row>
    <row r="304" spans="1:7" s="439" customFormat="1" ht="35.25" customHeight="1" x14ac:dyDescent="0.25">
      <c r="A304" s="514"/>
      <c r="B304" s="514"/>
      <c r="C304" s="514"/>
      <c r="D304" s="514"/>
      <c r="E304" s="515"/>
      <c r="F304" s="514"/>
      <c r="G304" s="440"/>
    </row>
    <row r="305" spans="1:7" s="439" customFormat="1" ht="35.25" customHeight="1" x14ac:dyDescent="0.25">
      <c r="A305" s="514"/>
      <c r="B305" s="514"/>
      <c r="C305" s="514"/>
      <c r="D305" s="514"/>
      <c r="E305" s="515"/>
      <c r="F305" s="514"/>
      <c r="G305" s="440"/>
    </row>
    <row r="306" spans="1:7" s="439" customFormat="1" ht="35.25" customHeight="1" x14ac:dyDescent="0.25">
      <c r="A306" s="514"/>
      <c r="B306" s="514"/>
      <c r="C306" s="514"/>
      <c r="D306" s="514"/>
      <c r="E306" s="515"/>
      <c r="F306" s="514"/>
      <c r="G306" s="440"/>
    </row>
    <row r="307" spans="1:7" s="439" customFormat="1" ht="35.25" customHeight="1" x14ac:dyDescent="0.25">
      <c r="A307" s="514"/>
      <c r="B307" s="514"/>
      <c r="C307" s="514"/>
      <c r="D307" s="514"/>
      <c r="E307" s="515"/>
      <c r="F307" s="514"/>
      <c r="G307" s="440"/>
    </row>
    <row r="308" spans="1:7" s="439" customFormat="1" ht="35.25" customHeight="1" x14ac:dyDescent="0.25">
      <c r="A308" s="514"/>
      <c r="B308" s="514"/>
      <c r="C308" s="514"/>
      <c r="D308" s="514"/>
      <c r="E308" s="515"/>
      <c r="F308" s="514"/>
      <c r="G308" s="440"/>
    </row>
    <row r="309" spans="1:7" s="439" customFormat="1" ht="35.25" customHeight="1" x14ac:dyDescent="0.25">
      <c r="A309" s="514"/>
      <c r="B309" s="514"/>
      <c r="C309" s="514"/>
      <c r="D309" s="514"/>
      <c r="E309" s="515"/>
      <c r="F309" s="514"/>
      <c r="G309" s="440"/>
    </row>
    <row r="310" spans="1:7" s="439" customFormat="1" ht="35.25" customHeight="1" x14ac:dyDescent="0.25">
      <c r="A310" s="514"/>
      <c r="B310" s="514"/>
      <c r="C310" s="514"/>
      <c r="D310" s="514"/>
      <c r="E310" s="515"/>
      <c r="F310" s="514"/>
      <c r="G310" s="438"/>
    </row>
    <row r="311" spans="1:7" s="439" customFormat="1" ht="35.25" customHeight="1" x14ac:dyDescent="0.25">
      <c r="A311" s="514"/>
      <c r="B311" s="514"/>
      <c r="C311" s="514"/>
      <c r="D311" s="514"/>
      <c r="E311" s="515"/>
      <c r="F311" s="514"/>
      <c r="G311" s="438"/>
    </row>
    <row r="312" spans="1:7" s="439" customFormat="1" ht="35.25" customHeight="1" x14ac:dyDescent="0.25">
      <c r="A312" s="514"/>
      <c r="B312" s="514"/>
      <c r="C312" s="514"/>
      <c r="D312" s="514"/>
      <c r="E312" s="515"/>
      <c r="F312" s="514"/>
      <c r="G312" s="438"/>
    </row>
    <row r="313" spans="1:7" s="439" customFormat="1" ht="45.75" customHeight="1" x14ac:dyDescent="0.25">
      <c r="A313" s="514"/>
      <c r="B313" s="514"/>
      <c r="C313" s="514"/>
      <c r="D313" s="514"/>
      <c r="E313" s="515"/>
      <c r="F313" s="514"/>
      <c r="G313" s="440"/>
    </row>
    <row r="314" spans="1:7" s="439" customFormat="1" ht="45.75" customHeight="1" x14ac:dyDescent="0.25">
      <c r="A314" s="514"/>
      <c r="B314" s="514"/>
      <c r="C314" s="514"/>
      <c r="D314" s="514"/>
      <c r="E314" s="515"/>
      <c r="F314" s="514"/>
      <c r="G314" s="440"/>
    </row>
    <row r="315" spans="1:7" s="439" customFormat="1" ht="45.75" customHeight="1" x14ac:dyDescent="0.25">
      <c r="A315" s="514"/>
      <c r="B315" s="514"/>
      <c r="C315" s="514"/>
      <c r="D315" s="514"/>
      <c r="E315" s="515"/>
      <c r="F315" s="514"/>
      <c r="G315" s="440"/>
    </row>
    <row r="316" spans="1:7" s="439" customFormat="1" ht="45.75" customHeight="1" x14ac:dyDescent="0.25">
      <c r="A316" s="514"/>
      <c r="B316" s="514"/>
      <c r="C316" s="514"/>
      <c r="D316" s="514"/>
      <c r="E316" s="515"/>
      <c r="F316" s="514"/>
      <c r="G316" s="440"/>
    </row>
    <row r="317" spans="1:7" s="439" customFormat="1" ht="45.75" customHeight="1" x14ac:dyDescent="0.25">
      <c r="A317" s="514"/>
      <c r="B317" s="514"/>
      <c r="C317" s="514"/>
      <c r="D317" s="514"/>
      <c r="E317" s="515"/>
      <c r="F317" s="514"/>
      <c r="G317" s="440"/>
    </row>
    <row r="318" spans="1:7" s="439" customFormat="1" ht="35.25" customHeight="1" x14ac:dyDescent="0.25">
      <c r="A318" s="514"/>
      <c r="B318" s="514"/>
      <c r="C318" s="514"/>
      <c r="D318" s="514"/>
      <c r="E318" s="515"/>
      <c r="F318" s="514"/>
      <c r="G318" s="440"/>
    </row>
    <row r="319" spans="1:7" s="439" customFormat="1" ht="35.25" customHeight="1" x14ac:dyDescent="0.25">
      <c r="A319" s="514"/>
      <c r="B319" s="514"/>
      <c r="C319" s="514"/>
      <c r="D319" s="514"/>
      <c r="E319" s="515"/>
      <c r="F319" s="514"/>
      <c r="G319" s="440"/>
    </row>
    <row r="320" spans="1:7" s="439" customFormat="1" ht="35.25" customHeight="1" x14ac:dyDescent="0.25">
      <c r="A320" s="514"/>
      <c r="B320" s="514"/>
      <c r="C320" s="514"/>
      <c r="D320" s="514"/>
      <c r="E320" s="515"/>
      <c r="F320" s="514"/>
      <c r="G320" s="440"/>
    </row>
    <row r="321" spans="1:7" s="439" customFormat="1" ht="35.25" customHeight="1" x14ac:dyDescent="0.25">
      <c r="A321" s="514"/>
      <c r="B321" s="514"/>
      <c r="C321" s="514"/>
      <c r="D321" s="514"/>
      <c r="E321" s="515"/>
      <c r="F321" s="514"/>
      <c r="G321" s="440"/>
    </row>
    <row r="322" spans="1:7" s="439" customFormat="1" ht="35.25" customHeight="1" x14ac:dyDescent="0.25">
      <c r="A322" s="514"/>
      <c r="B322" s="514"/>
      <c r="C322" s="514"/>
      <c r="D322" s="514"/>
      <c r="E322" s="515"/>
      <c r="F322" s="514"/>
      <c r="G322" s="440"/>
    </row>
    <row r="323" spans="1:7" s="439" customFormat="1" ht="35.25" customHeight="1" x14ac:dyDescent="0.25">
      <c r="A323" s="514"/>
      <c r="B323" s="514"/>
      <c r="C323" s="514"/>
      <c r="D323" s="514"/>
      <c r="E323" s="515"/>
      <c r="F323" s="514"/>
      <c r="G323" s="440"/>
    </row>
    <row r="324" spans="1:7" s="439" customFormat="1" ht="35.25" customHeight="1" x14ac:dyDescent="0.25">
      <c r="A324" s="514"/>
      <c r="B324" s="514"/>
      <c r="C324" s="514"/>
      <c r="D324" s="514"/>
      <c r="E324" s="515"/>
      <c r="F324" s="514"/>
      <c r="G324" s="440"/>
    </row>
    <row r="325" spans="1:7" s="439" customFormat="1" ht="35.25" customHeight="1" x14ac:dyDescent="0.25">
      <c r="A325" s="514"/>
      <c r="B325" s="514"/>
      <c r="C325" s="514"/>
      <c r="D325" s="514"/>
      <c r="E325" s="515"/>
      <c r="F325" s="514"/>
      <c r="G325" s="440"/>
    </row>
    <row r="326" spans="1:7" s="439" customFormat="1" ht="35.25" customHeight="1" x14ac:dyDescent="0.25">
      <c r="A326" s="514"/>
      <c r="B326" s="514"/>
      <c r="C326" s="514"/>
      <c r="D326" s="514"/>
      <c r="E326" s="515"/>
      <c r="F326" s="514"/>
      <c r="G326" s="440"/>
    </row>
    <row r="327" spans="1:7" s="439" customFormat="1" ht="35.25" customHeight="1" x14ac:dyDescent="0.25">
      <c r="A327" s="514"/>
      <c r="B327" s="514"/>
      <c r="C327" s="514"/>
      <c r="D327" s="514"/>
      <c r="E327" s="515"/>
      <c r="F327" s="514"/>
      <c r="G327" s="440"/>
    </row>
    <row r="328" spans="1:7" s="439" customFormat="1" ht="35.25" customHeight="1" x14ac:dyDescent="0.25">
      <c r="A328" s="514"/>
      <c r="B328" s="514"/>
      <c r="C328" s="514"/>
      <c r="D328" s="514"/>
      <c r="E328" s="515"/>
      <c r="F328" s="514"/>
      <c r="G328" s="440"/>
    </row>
    <row r="329" spans="1:7" s="439" customFormat="1" ht="35.25" customHeight="1" x14ac:dyDescent="0.25">
      <c r="A329" s="514"/>
      <c r="B329" s="514"/>
      <c r="C329" s="513"/>
      <c r="D329" s="514"/>
      <c r="E329" s="515"/>
      <c r="F329" s="514"/>
      <c r="G329" s="440"/>
    </row>
    <row r="330" spans="1:7" s="439" customFormat="1" ht="35.25" customHeight="1" x14ac:dyDescent="0.25">
      <c r="A330" s="514"/>
      <c r="B330" s="514"/>
      <c r="C330" s="514"/>
      <c r="D330" s="514"/>
      <c r="E330" s="515"/>
      <c r="F330" s="514"/>
      <c r="G330" s="440"/>
    </row>
    <row r="331" spans="1:7" s="439" customFormat="1" ht="35.25" customHeight="1" x14ac:dyDescent="0.25">
      <c r="A331" s="514"/>
      <c r="B331" s="514"/>
      <c r="C331" s="514"/>
      <c r="D331" s="514"/>
      <c r="E331" s="515"/>
      <c r="F331" s="514"/>
      <c r="G331" s="440"/>
    </row>
    <row r="332" spans="1:7" s="439" customFormat="1" ht="35.25" customHeight="1" x14ac:dyDescent="0.25">
      <c r="A332" s="514"/>
      <c r="B332" s="514"/>
      <c r="C332" s="514"/>
      <c r="D332" s="514"/>
      <c r="E332" s="515"/>
      <c r="F332" s="514"/>
      <c r="G332" s="440"/>
    </row>
    <row r="333" spans="1:7" s="439" customFormat="1" ht="35.25" customHeight="1" x14ac:dyDescent="0.25">
      <c r="A333" s="514"/>
      <c r="B333" s="514"/>
      <c r="C333" s="514"/>
      <c r="D333" s="514"/>
      <c r="E333" s="515"/>
      <c r="F333" s="514"/>
      <c r="G333" s="440"/>
    </row>
    <row r="334" spans="1:7" s="439" customFormat="1" ht="35.25" customHeight="1" x14ac:dyDescent="0.25">
      <c r="A334" s="514"/>
      <c r="B334" s="514"/>
      <c r="C334" s="514"/>
      <c r="D334" s="514"/>
      <c r="E334" s="515"/>
      <c r="F334" s="514"/>
      <c r="G334" s="440"/>
    </row>
    <row r="335" spans="1:7" s="439" customFormat="1" ht="35.25" customHeight="1" x14ac:dyDescent="0.25">
      <c r="A335" s="514"/>
      <c r="B335" s="514"/>
      <c r="C335" s="514"/>
      <c r="D335" s="514"/>
      <c r="E335" s="515"/>
      <c r="F335" s="514"/>
      <c r="G335" s="441"/>
    </row>
    <row r="336" spans="1:7" s="439" customFormat="1" ht="35.25" customHeight="1" x14ac:dyDescent="0.25">
      <c r="A336" s="514"/>
      <c r="B336" s="514"/>
      <c r="C336" s="514"/>
      <c r="D336" s="514"/>
      <c r="E336" s="515"/>
      <c r="F336" s="514"/>
      <c r="G336" s="440"/>
    </row>
    <row r="337" spans="1:7" s="439" customFormat="1" ht="35.25" customHeight="1" x14ac:dyDescent="0.25">
      <c r="A337" s="514"/>
      <c r="B337" s="516"/>
      <c r="C337" s="516"/>
      <c r="D337" s="514"/>
      <c r="E337" s="515"/>
      <c r="F337" s="513"/>
      <c r="G337" s="440"/>
    </row>
    <row r="338" spans="1:7" s="439" customFormat="1" ht="35.25" customHeight="1" x14ac:dyDescent="0.25">
      <c r="A338" s="514"/>
      <c r="B338" s="516"/>
      <c r="C338" s="516"/>
      <c r="D338" s="514"/>
      <c r="E338" s="515"/>
      <c r="F338" s="513"/>
    </row>
    <row r="339" spans="1:7" s="439" customFormat="1" ht="35.25" customHeight="1" x14ac:dyDescent="0.25">
      <c r="A339" s="514"/>
      <c r="B339" s="516"/>
      <c r="C339" s="516"/>
      <c r="D339" s="514"/>
      <c r="E339" s="515"/>
      <c r="F339" s="513"/>
    </row>
    <row r="340" spans="1:7" s="439" customFormat="1" ht="27.75" customHeight="1" x14ac:dyDescent="0.25">
      <c r="A340" s="514"/>
      <c r="B340" s="514"/>
      <c r="C340" s="514"/>
      <c r="D340" s="514"/>
      <c r="E340" s="515"/>
      <c r="F340" s="513"/>
    </row>
    <row r="341" spans="1:7" s="439" customFormat="1" ht="48" customHeight="1" x14ac:dyDescent="0.25">
      <c r="A341" s="514"/>
      <c r="B341" s="514"/>
      <c r="C341" s="514"/>
      <c r="D341" s="514"/>
      <c r="E341" s="515"/>
      <c r="F341" s="514"/>
    </row>
    <row r="342" spans="1:7" s="439" customFormat="1" ht="39.75" customHeight="1" x14ac:dyDescent="0.25">
      <c r="A342" s="514"/>
      <c r="B342" s="514"/>
      <c r="C342" s="514"/>
      <c r="D342" s="514"/>
      <c r="E342" s="515"/>
      <c r="F342" s="514"/>
    </row>
    <row r="343" spans="1:7" s="439" customFormat="1" ht="35.25" customHeight="1" x14ac:dyDescent="0.25">
      <c r="A343" s="514"/>
      <c r="B343" s="514"/>
      <c r="C343" s="514"/>
      <c r="D343" s="514"/>
      <c r="E343" s="515"/>
      <c r="F343" s="514"/>
    </row>
    <row r="344" spans="1:7" s="439" customFormat="1" ht="35.25" customHeight="1" x14ac:dyDescent="0.25">
      <c r="A344" s="514"/>
      <c r="B344" s="514"/>
      <c r="C344" s="514"/>
      <c r="D344" s="514"/>
      <c r="E344" s="515"/>
      <c r="F344" s="514"/>
    </row>
    <row r="345" spans="1:7" s="439" customFormat="1" ht="45" customHeight="1" x14ac:dyDescent="0.25">
      <c r="A345" s="514"/>
      <c r="B345" s="514"/>
      <c r="C345" s="514"/>
      <c r="D345" s="514"/>
      <c r="E345" s="515"/>
      <c r="F345" s="514"/>
    </row>
    <row r="346" spans="1:7" s="439" customFormat="1" ht="50.25" customHeight="1" x14ac:dyDescent="0.25">
      <c r="A346" s="514"/>
      <c r="B346" s="514"/>
      <c r="C346" s="514"/>
      <c r="D346" s="514"/>
      <c r="E346" s="515"/>
      <c r="F346" s="514"/>
    </row>
    <row r="347" spans="1:7" s="439" customFormat="1" ht="50.25" customHeight="1" x14ac:dyDescent="0.25">
      <c r="A347" s="514"/>
      <c r="B347" s="517"/>
      <c r="C347" s="514"/>
      <c r="D347" s="514"/>
      <c r="E347" s="515"/>
      <c r="F347" s="514"/>
    </row>
    <row r="348" spans="1:7" s="439" customFormat="1" ht="42.75" customHeight="1" x14ac:dyDescent="0.25">
      <c r="A348" s="514"/>
      <c r="B348" s="517"/>
      <c r="C348" s="514"/>
      <c r="D348" s="514"/>
      <c r="E348" s="515"/>
      <c r="F348" s="514"/>
    </row>
    <row r="349" spans="1:7" s="439" customFormat="1" ht="45" customHeight="1" x14ac:dyDescent="0.25">
      <c r="A349" s="514"/>
      <c r="B349" s="517"/>
      <c r="C349" s="514"/>
      <c r="D349" s="514"/>
      <c r="E349" s="515"/>
      <c r="F349" s="514"/>
    </row>
    <row r="350" spans="1:7" s="439" customFormat="1" ht="45" customHeight="1" x14ac:dyDescent="0.25">
      <c r="A350" s="514"/>
      <c r="B350" s="517"/>
      <c r="C350" s="514"/>
      <c r="D350" s="514"/>
      <c r="E350" s="515"/>
      <c r="F350" s="514"/>
    </row>
    <row r="351" spans="1:7" s="439" customFormat="1" ht="45" customHeight="1" x14ac:dyDescent="0.25">
      <c r="A351" s="514"/>
      <c r="B351" s="517"/>
      <c r="C351" s="514"/>
      <c r="D351" s="514"/>
      <c r="E351" s="515"/>
      <c r="F351" s="514"/>
    </row>
    <row r="352" spans="1:7" s="439" customFormat="1" ht="45" customHeight="1" x14ac:dyDescent="0.25">
      <c r="A352" s="514"/>
      <c r="B352" s="517"/>
      <c r="C352" s="514"/>
      <c r="D352" s="514"/>
      <c r="E352" s="515"/>
      <c r="F352" s="514"/>
    </row>
    <row r="353" spans="1:7" s="439" customFormat="1" ht="45" customHeight="1" x14ac:dyDescent="0.25">
      <c r="A353" s="514"/>
      <c r="B353" s="517"/>
      <c r="C353" s="514"/>
      <c r="D353" s="514"/>
      <c r="E353" s="515"/>
      <c r="F353" s="514"/>
    </row>
    <row r="354" spans="1:7" s="439" customFormat="1" ht="45" customHeight="1" x14ac:dyDescent="0.25">
      <c r="A354" s="514"/>
      <c r="B354" s="517"/>
      <c r="C354" s="514"/>
      <c r="D354" s="514"/>
      <c r="E354" s="515"/>
      <c r="F354" s="514"/>
    </row>
    <row r="355" spans="1:7" s="439" customFormat="1" ht="35.25" customHeight="1" x14ac:dyDescent="0.25">
      <c r="A355" s="514"/>
      <c r="B355" s="517"/>
      <c r="C355" s="514"/>
      <c r="D355" s="514"/>
      <c r="E355" s="515"/>
      <c r="F355" s="514"/>
    </row>
    <row r="356" spans="1:7" s="439" customFormat="1" ht="35.25" customHeight="1" x14ac:dyDescent="0.25">
      <c r="A356" s="514"/>
      <c r="B356" s="514"/>
      <c r="C356" s="514"/>
      <c r="D356" s="514"/>
      <c r="E356" s="515"/>
      <c r="F356" s="514"/>
    </row>
    <row r="357" spans="1:7" s="439" customFormat="1" ht="35.25" customHeight="1" x14ac:dyDescent="0.25">
      <c r="A357" s="514"/>
      <c r="B357" s="514"/>
      <c r="C357" s="514"/>
      <c r="D357" s="514"/>
      <c r="E357" s="515"/>
      <c r="F357" s="514"/>
    </row>
    <row r="358" spans="1:7" s="439" customFormat="1" ht="35.25" customHeight="1" x14ac:dyDescent="0.25">
      <c r="A358" s="514"/>
      <c r="B358" s="514"/>
      <c r="C358" s="514"/>
      <c r="D358" s="514"/>
      <c r="E358" s="515"/>
      <c r="F358" s="514"/>
    </row>
    <row r="359" spans="1:7" s="439" customFormat="1" ht="35.25" customHeight="1" x14ac:dyDescent="0.25">
      <c r="A359" s="514"/>
      <c r="B359" s="514"/>
      <c r="C359" s="514"/>
      <c r="D359" s="514"/>
      <c r="E359" s="515"/>
      <c r="F359" s="514"/>
      <c r="G359" s="438"/>
    </row>
    <row r="360" spans="1:7" s="439" customFormat="1" ht="35.25" customHeight="1" x14ac:dyDescent="0.25">
      <c r="A360" s="514"/>
      <c r="B360" s="514"/>
      <c r="C360" s="514"/>
      <c r="D360" s="514"/>
      <c r="E360" s="515"/>
      <c r="F360" s="514"/>
      <c r="G360" s="438"/>
    </row>
    <row r="361" spans="1:7" s="439" customFormat="1" ht="35.25" customHeight="1" x14ac:dyDescent="0.25">
      <c r="A361" s="514"/>
      <c r="B361" s="514"/>
      <c r="C361" s="514"/>
      <c r="D361" s="514"/>
      <c r="E361" s="515"/>
      <c r="F361" s="514"/>
      <c r="G361" s="438"/>
    </row>
    <row r="362" spans="1:7" s="439" customFormat="1" ht="35.25" customHeight="1" x14ac:dyDescent="0.25">
      <c r="A362" s="514"/>
      <c r="B362" s="514"/>
      <c r="C362" s="514"/>
      <c r="D362" s="514"/>
      <c r="E362" s="515"/>
      <c r="F362" s="514"/>
      <c r="G362" s="440"/>
    </row>
    <row r="363" spans="1:7" s="439" customFormat="1" ht="35.25" customHeight="1" x14ac:dyDescent="0.25">
      <c r="A363" s="514"/>
      <c r="B363" s="514"/>
      <c r="C363" s="514"/>
      <c r="D363" s="514"/>
      <c r="E363" s="515"/>
      <c r="F363" s="514"/>
      <c r="G363" s="440"/>
    </row>
    <row r="364" spans="1:7" s="439" customFormat="1" ht="35.25" customHeight="1" x14ac:dyDescent="0.25">
      <c r="A364" s="514"/>
      <c r="B364" s="514"/>
      <c r="C364" s="514"/>
      <c r="D364" s="514"/>
      <c r="E364" s="515"/>
      <c r="F364" s="514"/>
      <c r="G364" s="440"/>
    </row>
    <row r="365" spans="1:7" s="439" customFormat="1" ht="35.25" customHeight="1" x14ac:dyDescent="0.25">
      <c r="A365" s="514"/>
      <c r="B365" s="514"/>
      <c r="C365" s="514"/>
      <c r="D365" s="514"/>
      <c r="E365" s="515"/>
      <c r="F365" s="514"/>
      <c r="G365" s="440"/>
    </row>
    <row r="366" spans="1:7" s="439" customFormat="1" ht="35.25" customHeight="1" x14ac:dyDescent="0.25">
      <c r="A366" s="517"/>
      <c r="B366" s="514"/>
      <c r="C366" s="514"/>
      <c r="D366" s="514"/>
      <c r="E366" s="515"/>
      <c r="F366" s="514"/>
      <c r="G366" s="440"/>
    </row>
    <row r="367" spans="1:7" s="439" customFormat="1" ht="27.75" customHeight="1" x14ac:dyDescent="0.25">
      <c r="A367" s="518"/>
      <c r="B367" s="519"/>
      <c r="C367" s="519"/>
      <c r="D367" s="519"/>
      <c r="E367" s="520"/>
      <c r="F367" s="519"/>
    </row>
    <row r="368" spans="1:7" s="439" customFormat="1" ht="27.75" customHeight="1" x14ac:dyDescent="0.25">
      <c r="A368" s="521"/>
      <c r="B368" s="522"/>
      <c r="C368" s="522"/>
      <c r="D368" s="522"/>
      <c r="E368" s="33"/>
      <c r="F368" s="522"/>
    </row>
    <row r="369" spans="1:6" s="439" customFormat="1" ht="27.75" customHeight="1" x14ac:dyDescent="0.25">
      <c r="A369" s="521"/>
      <c r="B369" s="522"/>
      <c r="C369" s="522"/>
      <c r="D369" s="522"/>
      <c r="E369" s="33"/>
      <c r="F369" s="522"/>
    </row>
    <row r="370" spans="1:6" s="439" customFormat="1" ht="27.75" customHeight="1" x14ac:dyDescent="0.25">
      <c r="A370" s="521"/>
      <c r="B370" s="522"/>
      <c r="C370" s="522"/>
      <c r="D370" s="522"/>
      <c r="E370" s="33"/>
      <c r="F370" s="522"/>
    </row>
    <row r="371" spans="1:6" s="442" customFormat="1" ht="27.75" customHeight="1" x14ac:dyDescent="0.25">
      <c r="A371" s="521"/>
      <c r="B371" s="522"/>
      <c r="C371" s="522"/>
      <c r="D371" s="522"/>
      <c r="E371" s="33"/>
      <c r="F371" s="522"/>
    </row>
    <row r="372" spans="1:6" s="442" customFormat="1" ht="27.75" customHeight="1" x14ac:dyDescent="0.25">
      <c r="A372" s="521"/>
      <c r="B372" s="522"/>
      <c r="C372" s="522"/>
      <c r="D372" s="522"/>
      <c r="E372" s="33"/>
      <c r="F372" s="522"/>
    </row>
    <row r="373" spans="1:6" s="442" customFormat="1" ht="27.75" customHeight="1" x14ac:dyDescent="0.25">
      <c r="A373" s="521"/>
      <c r="B373" s="522"/>
      <c r="C373" s="522"/>
      <c r="D373" s="522"/>
      <c r="E373" s="33"/>
      <c r="F373" s="522"/>
    </row>
    <row r="374" spans="1:6" s="442" customFormat="1" ht="27.75" customHeight="1" x14ac:dyDescent="0.25">
      <c r="A374" s="521"/>
      <c r="B374" s="522"/>
      <c r="C374" s="522"/>
      <c r="D374" s="522"/>
      <c r="E374" s="33"/>
      <c r="F374" s="522"/>
    </row>
    <row r="375" spans="1:6" s="442" customFormat="1" ht="27.75" customHeight="1" x14ac:dyDescent="0.25">
      <c r="A375" s="523"/>
      <c r="B375" s="522"/>
      <c r="C375" s="522"/>
      <c r="D375" s="522"/>
      <c r="E375" s="33"/>
      <c r="F375" s="522"/>
    </row>
    <row r="376" spans="1:6" s="439" customFormat="1" ht="27.75" customHeight="1" x14ac:dyDescent="0.25">
      <c r="A376" s="521"/>
      <c r="B376" s="522"/>
      <c r="C376" s="522"/>
      <c r="D376" s="522"/>
      <c r="E376" s="33"/>
      <c r="F376" s="522"/>
    </row>
    <row r="377" spans="1:6" s="439" customFormat="1" ht="27.75" customHeight="1" x14ac:dyDescent="0.25">
      <c r="A377" s="521"/>
      <c r="B377" s="522"/>
      <c r="C377" s="522"/>
      <c r="D377" s="522"/>
      <c r="E377" s="33"/>
      <c r="F377" s="522"/>
    </row>
    <row r="378" spans="1:6" s="439" customFormat="1" ht="27.75" customHeight="1" x14ac:dyDescent="0.25">
      <c r="A378" s="521"/>
      <c r="B378" s="522"/>
      <c r="C378" s="522"/>
      <c r="D378" s="522"/>
      <c r="E378" s="33"/>
      <c r="F378" s="522"/>
    </row>
    <row r="379" spans="1:6" s="439" customFormat="1" ht="27.75" customHeight="1" x14ac:dyDescent="0.25">
      <c r="A379" s="521"/>
      <c r="B379" s="522"/>
      <c r="C379" s="522"/>
      <c r="D379" s="522"/>
      <c r="E379" s="33"/>
      <c r="F379" s="522"/>
    </row>
    <row r="380" spans="1:6" s="439" customFormat="1" ht="27.75" customHeight="1" x14ac:dyDescent="0.25">
      <c r="A380" s="521"/>
      <c r="B380" s="522"/>
      <c r="C380" s="522"/>
      <c r="D380" s="522"/>
      <c r="E380" s="33"/>
      <c r="F380" s="522"/>
    </row>
    <row r="381" spans="1:6" s="439" customFormat="1" ht="27.75" customHeight="1" x14ac:dyDescent="0.25">
      <c r="A381" s="524"/>
      <c r="B381" s="522"/>
      <c r="C381" s="522"/>
      <c r="D381" s="522"/>
      <c r="E381" s="33"/>
      <c r="F381" s="522"/>
    </row>
    <row r="382" spans="1:6" s="439" customFormat="1" ht="27.75" customHeight="1" x14ac:dyDescent="0.25">
      <c r="A382" s="524"/>
      <c r="B382" s="522"/>
      <c r="C382" s="522"/>
      <c r="D382" s="522"/>
      <c r="E382" s="33"/>
      <c r="F382" s="522"/>
    </row>
    <row r="383" spans="1:6" s="439" customFormat="1" ht="27.75" customHeight="1" x14ac:dyDescent="0.25">
      <c r="A383" s="524"/>
      <c r="B383" s="522"/>
      <c r="C383" s="522"/>
      <c r="D383" s="522"/>
      <c r="E383" s="33"/>
      <c r="F383" s="522"/>
    </row>
    <row r="384" spans="1:6" s="439" customFormat="1" ht="27.75" customHeight="1" x14ac:dyDescent="0.25">
      <c r="A384" s="524"/>
      <c r="B384" s="522"/>
      <c r="C384" s="522"/>
      <c r="D384" s="522"/>
      <c r="E384" s="33"/>
      <c r="F384" s="522"/>
    </row>
    <row r="385" spans="1:6" s="439" customFormat="1" ht="27.75" customHeight="1" x14ac:dyDescent="0.25">
      <c r="A385" s="524"/>
      <c r="B385" s="522"/>
      <c r="C385" s="522"/>
      <c r="D385" s="522"/>
      <c r="E385" s="33"/>
      <c r="F385" s="522"/>
    </row>
    <row r="386" spans="1:6" s="439" customFormat="1" ht="27.75" customHeight="1" x14ac:dyDescent="0.25">
      <c r="A386" s="524"/>
      <c r="B386" s="522"/>
      <c r="C386" s="522"/>
      <c r="D386" s="522"/>
      <c r="E386" s="33"/>
      <c r="F386" s="522"/>
    </row>
    <row r="387" spans="1:6" s="439" customFormat="1" ht="27.75" customHeight="1" x14ac:dyDescent="0.25">
      <c r="A387" s="524"/>
      <c r="B387" s="522"/>
      <c r="C387" s="522"/>
      <c r="D387" s="522"/>
      <c r="E387" s="33"/>
      <c r="F387" s="522"/>
    </row>
    <row r="388" spans="1:6" s="439" customFormat="1" ht="27.75" customHeight="1" x14ac:dyDescent="0.25">
      <c r="A388" s="524"/>
      <c r="B388" s="522"/>
      <c r="C388" s="522"/>
      <c r="D388" s="522"/>
      <c r="E388" s="33"/>
      <c r="F388" s="522"/>
    </row>
    <row r="389" spans="1:6" s="439" customFormat="1" ht="27.75" customHeight="1" x14ac:dyDescent="0.25">
      <c r="A389" s="524"/>
      <c r="B389" s="522"/>
      <c r="C389" s="522"/>
      <c r="D389" s="522"/>
      <c r="E389" s="33"/>
      <c r="F389" s="522"/>
    </row>
    <row r="390" spans="1:6" s="439" customFormat="1" ht="27.75" customHeight="1" x14ac:dyDescent="0.25">
      <c r="A390" s="524"/>
      <c r="B390" s="522"/>
      <c r="C390" s="522"/>
      <c r="D390" s="522"/>
      <c r="E390" s="33"/>
      <c r="F390" s="522"/>
    </row>
    <row r="391" spans="1:6" s="439" customFormat="1" ht="27.75" customHeight="1" x14ac:dyDescent="0.25">
      <c r="A391" s="524"/>
      <c r="B391" s="522"/>
      <c r="C391" s="522"/>
      <c r="D391" s="522"/>
      <c r="E391" s="33"/>
      <c r="F391" s="522"/>
    </row>
    <row r="392" spans="1:6" s="439" customFormat="1" ht="27.75" customHeight="1" x14ac:dyDescent="0.25">
      <c r="A392" s="524"/>
      <c r="B392" s="522"/>
      <c r="C392" s="522"/>
      <c r="D392" s="522"/>
      <c r="E392" s="33"/>
      <c r="F392" s="522"/>
    </row>
    <row r="393" spans="1:6" s="439" customFormat="1" ht="27.75" customHeight="1" x14ac:dyDescent="0.25">
      <c r="A393" s="524"/>
      <c r="B393" s="522"/>
      <c r="C393" s="522"/>
      <c r="D393" s="522"/>
      <c r="E393" s="33"/>
      <c r="F393" s="522"/>
    </row>
    <row r="394" spans="1:6" s="439" customFormat="1" ht="27.75" customHeight="1" x14ac:dyDescent="0.25">
      <c r="A394" s="524"/>
      <c r="B394" s="522"/>
      <c r="C394" s="522"/>
      <c r="D394" s="522"/>
      <c r="E394" s="33"/>
      <c r="F394" s="522"/>
    </row>
    <row r="395" spans="1:6" s="439" customFormat="1" ht="27.75" customHeight="1" x14ac:dyDescent="0.25">
      <c r="A395" s="524"/>
      <c r="B395" s="522"/>
      <c r="C395" s="522"/>
      <c r="D395" s="522"/>
      <c r="E395" s="33"/>
      <c r="F395" s="522"/>
    </row>
    <row r="396" spans="1:6" s="439" customFormat="1" ht="27.75" customHeight="1" x14ac:dyDescent="0.25">
      <c r="A396" s="524"/>
      <c r="B396" s="522"/>
      <c r="C396" s="522"/>
      <c r="D396" s="522"/>
      <c r="E396" s="33"/>
      <c r="F396" s="522"/>
    </row>
    <row r="397" spans="1:6" s="439" customFormat="1" ht="27.75" customHeight="1" x14ac:dyDescent="0.25">
      <c r="A397" s="524"/>
      <c r="B397" s="522"/>
      <c r="C397" s="522"/>
      <c r="D397" s="522"/>
      <c r="E397" s="33"/>
      <c r="F397" s="522"/>
    </row>
    <row r="398" spans="1:6" s="439" customFormat="1" ht="27.75" customHeight="1" x14ac:dyDescent="0.25">
      <c r="A398" s="524"/>
      <c r="B398" s="522"/>
      <c r="C398" s="522"/>
      <c r="D398" s="522"/>
      <c r="E398" s="33"/>
      <c r="F398" s="522"/>
    </row>
    <row r="399" spans="1:6" s="439" customFormat="1" ht="27.75" customHeight="1" x14ac:dyDescent="0.25">
      <c r="A399" s="524"/>
      <c r="B399" s="522"/>
      <c r="C399" s="522"/>
      <c r="D399" s="522"/>
      <c r="E399" s="33"/>
      <c r="F399" s="522"/>
    </row>
    <row r="400" spans="1:6" s="439" customFormat="1" ht="27.75" customHeight="1" x14ac:dyDescent="0.25">
      <c r="A400" s="524"/>
      <c r="B400" s="522"/>
      <c r="C400" s="522"/>
      <c r="D400" s="522"/>
      <c r="E400" s="33"/>
      <c r="F400" s="522"/>
    </row>
    <row r="401" spans="1:7" s="439" customFormat="1" ht="27.75" customHeight="1" x14ac:dyDescent="0.25">
      <c r="A401" s="524"/>
      <c r="B401" s="522"/>
      <c r="C401" s="522"/>
      <c r="D401" s="522"/>
      <c r="E401" s="33"/>
      <c r="F401" s="522"/>
    </row>
    <row r="402" spans="1:7" s="439" customFormat="1" ht="27.75" customHeight="1" x14ac:dyDescent="0.25">
      <c r="A402" s="524"/>
      <c r="B402" s="522"/>
      <c r="C402" s="522"/>
      <c r="D402" s="522"/>
      <c r="E402" s="33"/>
      <c r="F402" s="522"/>
    </row>
    <row r="403" spans="1:7" s="439" customFormat="1" ht="27.75" customHeight="1" x14ac:dyDescent="0.25">
      <c r="A403" s="524"/>
      <c r="B403" s="522"/>
      <c r="C403" s="522"/>
      <c r="D403" s="522"/>
      <c r="E403" s="33"/>
      <c r="F403" s="522"/>
    </row>
    <row r="404" spans="1:7" s="439" customFormat="1" ht="27.75" customHeight="1" x14ac:dyDescent="0.25">
      <c r="A404" s="524"/>
      <c r="B404" s="522"/>
      <c r="C404" s="522"/>
      <c r="D404" s="522"/>
      <c r="E404" s="33"/>
      <c r="F404" s="522"/>
    </row>
    <row r="405" spans="1:7" s="439" customFormat="1" ht="27.75" customHeight="1" x14ac:dyDescent="0.25">
      <c r="A405" s="524"/>
      <c r="B405" s="522"/>
      <c r="C405" s="522"/>
      <c r="D405" s="522"/>
      <c r="E405" s="33"/>
      <c r="F405" s="522"/>
    </row>
    <row r="406" spans="1:7" s="439" customFormat="1" ht="27.75" customHeight="1" x14ac:dyDescent="0.25">
      <c r="A406" s="524"/>
      <c r="B406" s="522"/>
      <c r="C406" s="522"/>
      <c r="D406" s="522"/>
      <c r="E406" s="33"/>
      <c r="F406" s="522"/>
    </row>
    <row r="407" spans="1:7" s="439" customFormat="1" ht="27.75" customHeight="1" x14ac:dyDescent="0.25">
      <c r="A407" s="524"/>
      <c r="B407" s="522"/>
      <c r="C407" s="522"/>
      <c r="D407" s="522"/>
      <c r="E407" s="33"/>
      <c r="F407" s="522"/>
    </row>
    <row r="408" spans="1:7" s="439" customFormat="1" ht="27.75" customHeight="1" x14ac:dyDescent="0.25">
      <c r="A408" s="524"/>
      <c r="B408" s="522"/>
      <c r="C408" s="522"/>
      <c r="D408" s="522"/>
      <c r="E408" s="33"/>
      <c r="F408" s="522"/>
    </row>
    <row r="409" spans="1:7" s="439" customFormat="1" ht="27.75" customHeight="1" x14ac:dyDescent="0.25">
      <c r="A409" s="524"/>
      <c r="B409" s="522"/>
      <c r="C409" s="522"/>
      <c r="D409" s="522"/>
      <c r="E409" s="33"/>
      <c r="F409" s="522"/>
    </row>
    <row r="410" spans="1:7" s="439" customFormat="1" ht="27.75" customHeight="1" x14ac:dyDescent="0.25">
      <c r="A410" s="524"/>
      <c r="B410" s="522"/>
      <c r="C410" s="522"/>
      <c r="D410" s="522"/>
      <c r="E410" s="33"/>
      <c r="F410" s="522"/>
    </row>
    <row r="411" spans="1:7" s="439" customFormat="1" ht="35.25" customHeight="1" x14ac:dyDescent="0.25">
      <c r="A411" s="500"/>
      <c r="B411" s="500"/>
      <c r="C411" s="500"/>
      <c r="D411" s="500"/>
      <c r="E411" s="33"/>
      <c r="F411" s="500"/>
      <c r="G411" s="438"/>
    </row>
    <row r="412" spans="1:7" s="439" customFormat="1" ht="35.25" customHeight="1" x14ac:dyDescent="0.25">
      <c r="A412" s="500"/>
      <c r="B412" s="500"/>
      <c r="C412" s="500"/>
      <c r="D412" s="500"/>
      <c r="E412" s="33"/>
      <c r="F412" s="500"/>
      <c r="G412" s="438"/>
    </row>
    <row r="413" spans="1:7" s="439" customFormat="1" ht="45.75" customHeight="1" x14ac:dyDescent="0.25">
      <c r="A413" s="500"/>
      <c r="B413" s="500"/>
      <c r="C413" s="500"/>
      <c r="D413" s="500"/>
      <c r="E413" s="33"/>
      <c r="F413" s="500"/>
      <c r="G413" s="440"/>
    </row>
    <row r="414" spans="1:7" s="439" customFormat="1" ht="45.75" customHeight="1" x14ac:dyDescent="0.25">
      <c r="A414" s="500"/>
      <c r="B414" s="500"/>
      <c r="C414" s="500"/>
      <c r="D414" s="500"/>
      <c r="E414" s="33"/>
      <c r="F414" s="500"/>
      <c r="G414" s="440"/>
    </row>
    <row r="415" spans="1:7" s="439" customFormat="1" ht="45.75" customHeight="1" x14ac:dyDescent="0.25">
      <c r="A415" s="500"/>
      <c r="B415" s="500"/>
      <c r="C415" s="500"/>
      <c r="D415" s="500"/>
      <c r="E415" s="33"/>
      <c r="F415" s="500"/>
      <c r="G415" s="440"/>
    </row>
    <row r="416" spans="1:7" s="439" customFormat="1" ht="45.75" customHeight="1" x14ac:dyDescent="0.25">
      <c r="A416" s="500"/>
      <c r="B416" s="500"/>
      <c r="C416" s="500"/>
      <c r="D416" s="500"/>
      <c r="E416" s="33"/>
      <c r="F416" s="500"/>
      <c r="G416" s="440"/>
    </row>
    <row r="417" spans="1:7" s="439" customFormat="1" ht="45.75" customHeight="1" x14ac:dyDescent="0.25">
      <c r="A417" s="500"/>
      <c r="B417" s="500"/>
      <c r="C417" s="500"/>
      <c r="D417" s="500"/>
      <c r="E417" s="33"/>
      <c r="F417" s="500"/>
      <c r="G417" s="440"/>
    </row>
    <row r="418" spans="1:7" s="439" customFormat="1" ht="35.25" customHeight="1" x14ac:dyDescent="0.25">
      <c r="A418" s="500"/>
      <c r="B418" s="500"/>
      <c r="C418" s="500"/>
      <c r="D418" s="500"/>
      <c r="E418" s="33"/>
      <c r="F418" s="500"/>
      <c r="G418" s="440"/>
    </row>
    <row r="419" spans="1:7" s="439" customFormat="1" ht="35.25" customHeight="1" x14ac:dyDescent="0.25">
      <c r="A419" s="500"/>
      <c r="B419" s="500"/>
      <c r="C419" s="500"/>
      <c r="D419" s="500"/>
      <c r="E419" s="33"/>
      <c r="F419" s="500"/>
      <c r="G419" s="440"/>
    </row>
    <row r="420" spans="1:7" s="439" customFormat="1" ht="35.25" customHeight="1" x14ac:dyDescent="0.25">
      <c r="A420" s="500"/>
      <c r="B420" s="500"/>
      <c r="C420" s="500"/>
      <c r="D420" s="500"/>
      <c r="E420" s="33"/>
      <c r="F420" s="500"/>
      <c r="G420" s="440"/>
    </row>
    <row r="421" spans="1:7" s="439" customFormat="1" ht="35.25" customHeight="1" x14ac:dyDescent="0.25">
      <c r="A421" s="500"/>
      <c r="B421" s="500"/>
      <c r="C421" s="500"/>
      <c r="D421" s="500"/>
      <c r="E421" s="33"/>
      <c r="F421" s="500"/>
      <c r="G421" s="440"/>
    </row>
    <row r="422" spans="1:7" s="439" customFormat="1" ht="35.25" customHeight="1" x14ac:dyDescent="0.25">
      <c r="A422" s="500"/>
      <c r="B422" s="500"/>
      <c r="C422" s="500"/>
      <c r="D422" s="500"/>
      <c r="E422" s="33"/>
      <c r="F422" s="500"/>
      <c r="G422" s="440"/>
    </row>
    <row r="423" spans="1:7" s="439" customFormat="1" ht="35.25" customHeight="1" x14ac:dyDescent="0.25">
      <c r="A423" s="500"/>
      <c r="B423" s="500"/>
      <c r="C423" s="500"/>
      <c r="D423" s="500"/>
      <c r="E423" s="33"/>
      <c r="F423" s="500"/>
      <c r="G423" s="440"/>
    </row>
    <row r="424" spans="1:7" s="439" customFormat="1" ht="35.25" customHeight="1" x14ac:dyDescent="0.25">
      <c r="A424" s="500"/>
      <c r="B424" s="500"/>
      <c r="C424" s="500"/>
      <c r="D424" s="500"/>
      <c r="E424" s="33"/>
      <c r="F424" s="500"/>
      <c r="G424" s="440"/>
    </row>
    <row r="425" spans="1:7" s="439" customFormat="1" ht="35.25" customHeight="1" x14ac:dyDescent="0.25">
      <c r="A425" s="500"/>
      <c r="B425" s="500"/>
      <c r="C425" s="500"/>
      <c r="D425" s="500"/>
      <c r="E425" s="33"/>
      <c r="F425" s="500"/>
      <c r="G425" s="440"/>
    </row>
    <row r="426" spans="1:7" s="439" customFormat="1" ht="35.25" customHeight="1" x14ac:dyDescent="0.25">
      <c r="A426" s="500"/>
      <c r="B426" s="500"/>
      <c r="C426" s="500"/>
      <c r="D426" s="500"/>
      <c r="E426" s="33"/>
      <c r="F426" s="500"/>
      <c r="G426" s="440"/>
    </row>
    <row r="427" spans="1:7" s="439" customFormat="1" ht="35.25" customHeight="1" x14ac:dyDescent="0.25">
      <c r="A427" s="500"/>
      <c r="B427" s="500"/>
      <c r="C427" s="500"/>
      <c r="D427" s="500"/>
      <c r="E427" s="33"/>
      <c r="F427" s="500"/>
      <c r="G427" s="440"/>
    </row>
    <row r="428" spans="1:7" s="439" customFormat="1" ht="35.25" customHeight="1" x14ac:dyDescent="0.25">
      <c r="A428" s="500"/>
      <c r="B428" s="500"/>
      <c r="C428" s="500"/>
      <c r="D428" s="500"/>
      <c r="E428" s="33"/>
      <c r="F428" s="500"/>
      <c r="G428" s="440"/>
    </row>
    <row r="429" spans="1:7" s="439" customFormat="1" ht="35.25" customHeight="1" x14ac:dyDescent="0.25">
      <c r="A429" s="500"/>
      <c r="B429" s="500"/>
      <c r="C429" s="501"/>
      <c r="D429" s="500"/>
      <c r="E429" s="33"/>
      <c r="F429" s="500"/>
      <c r="G429" s="440"/>
    </row>
    <row r="430" spans="1:7" s="439" customFormat="1" ht="35.25" customHeight="1" x14ac:dyDescent="0.25">
      <c r="A430" s="500"/>
      <c r="B430" s="500"/>
      <c r="C430" s="500"/>
      <c r="D430" s="500"/>
      <c r="E430" s="33"/>
      <c r="F430" s="500"/>
      <c r="G430" s="440"/>
    </row>
    <row r="431" spans="1:7" s="439" customFormat="1" ht="35.25" customHeight="1" x14ac:dyDescent="0.25">
      <c r="A431" s="500"/>
      <c r="B431" s="500"/>
      <c r="C431" s="500"/>
      <c r="D431" s="500"/>
      <c r="E431" s="33"/>
      <c r="F431" s="500"/>
      <c r="G431" s="440"/>
    </row>
    <row r="432" spans="1:7" s="439" customFormat="1" ht="35.25" customHeight="1" x14ac:dyDescent="0.25">
      <c r="A432" s="500"/>
      <c r="B432" s="500"/>
      <c r="C432" s="500"/>
      <c r="D432" s="500"/>
      <c r="E432" s="33"/>
      <c r="F432" s="500"/>
      <c r="G432" s="440"/>
    </row>
    <row r="433" spans="1:7" s="439" customFormat="1" ht="35.25" customHeight="1" x14ac:dyDescent="0.25">
      <c r="A433" s="500"/>
      <c r="B433" s="500"/>
      <c r="C433" s="500"/>
      <c r="D433" s="500"/>
      <c r="E433" s="33"/>
      <c r="F433" s="500"/>
      <c r="G433" s="440"/>
    </row>
    <row r="434" spans="1:7" s="439" customFormat="1" ht="35.25" customHeight="1" x14ac:dyDescent="0.25">
      <c r="A434" s="500"/>
      <c r="B434" s="500"/>
      <c r="C434" s="500"/>
      <c r="D434" s="500"/>
      <c r="E434" s="33"/>
      <c r="F434" s="500"/>
      <c r="G434" s="440"/>
    </row>
    <row r="435" spans="1:7" s="439" customFormat="1" ht="35.25" customHeight="1" x14ac:dyDescent="0.25">
      <c r="A435" s="500"/>
      <c r="B435" s="500"/>
      <c r="C435" s="500"/>
      <c r="D435" s="500"/>
      <c r="E435" s="33"/>
      <c r="F435" s="500"/>
      <c r="G435" s="441"/>
    </row>
    <row r="436" spans="1:7" s="439" customFormat="1" ht="35.25" customHeight="1" x14ac:dyDescent="0.25">
      <c r="A436" s="500"/>
      <c r="B436" s="500"/>
      <c r="C436" s="500"/>
      <c r="D436" s="500"/>
      <c r="E436" s="33"/>
      <c r="F436" s="500"/>
      <c r="G436" s="440"/>
    </row>
    <row r="437" spans="1:7" s="439" customFormat="1" ht="35.25" customHeight="1" x14ac:dyDescent="0.25">
      <c r="A437" s="500"/>
      <c r="B437" s="525"/>
      <c r="C437" s="525"/>
      <c r="D437" s="500"/>
      <c r="E437" s="33"/>
      <c r="F437" s="501"/>
      <c r="G437" s="440"/>
    </row>
    <row r="438" spans="1:7" s="439" customFormat="1" ht="35.25" customHeight="1" x14ac:dyDescent="0.25">
      <c r="A438" s="500"/>
      <c r="B438" s="525"/>
      <c r="C438" s="525"/>
      <c r="D438" s="500"/>
      <c r="E438" s="33"/>
      <c r="F438" s="501"/>
    </row>
    <row r="439" spans="1:7" s="439" customFormat="1" ht="35.25" customHeight="1" x14ac:dyDescent="0.25">
      <c r="A439" s="500"/>
      <c r="B439" s="525"/>
      <c r="C439" s="525"/>
      <c r="D439" s="500"/>
      <c r="E439" s="33"/>
      <c r="F439" s="501"/>
    </row>
    <row r="440" spans="1:7" s="439" customFormat="1" ht="27.75" customHeight="1" x14ac:dyDescent="0.25">
      <c r="A440" s="500"/>
      <c r="B440" s="500"/>
      <c r="C440" s="500"/>
      <c r="D440" s="500"/>
      <c r="E440" s="33"/>
      <c r="F440" s="501"/>
    </row>
    <row r="441" spans="1:7" s="439" customFormat="1" ht="48" customHeight="1" x14ac:dyDescent="0.25">
      <c r="A441" s="500"/>
      <c r="B441" s="500"/>
      <c r="C441" s="500"/>
      <c r="D441" s="500"/>
      <c r="E441" s="33"/>
      <c r="F441" s="500"/>
    </row>
    <row r="442" spans="1:7" s="439" customFormat="1" ht="39.75" customHeight="1" x14ac:dyDescent="0.25">
      <c r="A442" s="500"/>
      <c r="B442" s="500"/>
      <c r="C442" s="500"/>
      <c r="D442" s="500"/>
      <c r="E442" s="33"/>
      <c r="F442" s="500"/>
    </row>
    <row r="443" spans="1:7" s="439" customFormat="1" ht="35.25" customHeight="1" x14ac:dyDescent="0.25">
      <c r="A443" s="500"/>
      <c r="B443" s="500"/>
      <c r="C443" s="500"/>
      <c r="D443" s="500"/>
      <c r="E443" s="33"/>
      <c r="F443" s="500"/>
    </row>
    <row r="444" spans="1:7" s="439" customFormat="1" ht="35.25" customHeight="1" x14ac:dyDescent="0.25">
      <c r="A444" s="500"/>
      <c r="B444" s="500"/>
      <c r="C444" s="500"/>
      <c r="D444" s="500"/>
      <c r="E444" s="33"/>
      <c r="F444" s="500"/>
    </row>
    <row r="445" spans="1:7" s="439" customFormat="1" ht="45" customHeight="1" x14ac:dyDescent="0.25">
      <c r="A445" s="500"/>
      <c r="B445" s="500"/>
      <c r="C445" s="500"/>
      <c r="D445" s="500"/>
      <c r="E445" s="33"/>
      <c r="F445" s="500"/>
    </row>
    <row r="446" spans="1:7" s="439" customFormat="1" ht="50.25" customHeight="1" x14ac:dyDescent="0.25">
      <c r="A446" s="500"/>
      <c r="B446" s="500"/>
      <c r="C446" s="500"/>
      <c r="D446" s="500"/>
      <c r="E446" s="33"/>
      <c r="F446" s="500"/>
    </row>
    <row r="447" spans="1:7" s="439" customFormat="1" ht="50.25" customHeight="1" x14ac:dyDescent="0.25">
      <c r="A447" s="500"/>
      <c r="B447" s="521"/>
      <c r="C447" s="500"/>
      <c r="D447" s="500"/>
      <c r="E447" s="33"/>
      <c r="F447" s="500"/>
    </row>
    <row r="448" spans="1:7" s="439" customFormat="1" ht="42.75" customHeight="1" x14ac:dyDescent="0.25">
      <c r="A448" s="500"/>
      <c r="B448" s="521"/>
      <c r="C448" s="500"/>
      <c r="D448" s="500"/>
      <c r="E448" s="33"/>
      <c r="F448" s="500"/>
    </row>
    <row r="449" spans="1:7" s="439" customFormat="1" ht="45" customHeight="1" x14ac:dyDescent="0.25">
      <c r="A449" s="500"/>
      <c r="B449" s="521"/>
      <c r="C449" s="500"/>
      <c r="D449" s="500"/>
      <c r="E449" s="33"/>
      <c r="F449" s="500"/>
    </row>
    <row r="450" spans="1:7" s="439" customFormat="1" ht="45" customHeight="1" x14ac:dyDescent="0.25">
      <c r="A450" s="500"/>
      <c r="B450" s="521"/>
      <c r="C450" s="500"/>
      <c r="D450" s="500"/>
      <c r="E450" s="33"/>
      <c r="F450" s="500"/>
    </row>
    <row r="451" spans="1:7" s="439" customFormat="1" ht="45" customHeight="1" x14ac:dyDescent="0.25">
      <c r="A451" s="500"/>
      <c r="B451" s="521"/>
      <c r="C451" s="500"/>
      <c r="D451" s="500"/>
      <c r="E451" s="33"/>
      <c r="F451" s="500"/>
    </row>
    <row r="452" spans="1:7" s="439" customFormat="1" ht="45" customHeight="1" x14ac:dyDescent="0.25">
      <c r="A452" s="500"/>
      <c r="B452" s="521"/>
      <c r="C452" s="500"/>
      <c r="D452" s="500"/>
      <c r="E452" s="33"/>
      <c r="F452" s="500"/>
    </row>
    <row r="453" spans="1:7" s="439" customFormat="1" ht="45" customHeight="1" x14ac:dyDescent="0.25">
      <c r="A453" s="500"/>
      <c r="B453" s="521"/>
      <c r="C453" s="500"/>
      <c r="D453" s="500"/>
      <c r="E453" s="33"/>
      <c r="F453" s="500"/>
    </row>
    <row r="454" spans="1:7" s="439" customFormat="1" ht="45" customHeight="1" x14ac:dyDescent="0.25">
      <c r="A454" s="500"/>
      <c r="B454" s="521"/>
      <c r="C454" s="500"/>
      <c r="D454" s="500"/>
      <c r="E454" s="33"/>
      <c r="F454" s="500"/>
    </row>
    <row r="455" spans="1:7" s="439" customFormat="1" ht="35.25" customHeight="1" x14ac:dyDescent="0.25">
      <c r="A455" s="500"/>
      <c r="B455" s="521"/>
      <c r="C455" s="500"/>
      <c r="D455" s="500"/>
      <c r="E455" s="33"/>
      <c r="F455" s="500"/>
    </row>
    <row r="456" spans="1:7" s="439" customFormat="1" ht="35.25" customHeight="1" x14ac:dyDescent="0.25">
      <c r="A456" s="500"/>
      <c r="B456" s="500"/>
      <c r="C456" s="500"/>
      <c r="D456" s="500"/>
      <c r="E456" s="33"/>
      <c r="F456" s="500"/>
    </row>
    <row r="457" spans="1:7" s="439" customFormat="1" ht="35.25" customHeight="1" x14ac:dyDescent="0.25">
      <c r="A457" s="500"/>
      <c r="B457" s="500"/>
      <c r="C457" s="500"/>
      <c r="D457" s="500"/>
      <c r="E457" s="33"/>
      <c r="F457" s="500"/>
    </row>
    <row r="458" spans="1:7" s="439" customFormat="1" ht="35.25" customHeight="1" x14ac:dyDescent="0.25">
      <c r="A458" s="500"/>
      <c r="B458" s="500"/>
      <c r="C458" s="500"/>
      <c r="D458" s="500"/>
      <c r="E458" s="33"/>
      <c r="F458" s="500"/>
    </row>
    <row r="459" spans="1:7" s="439" customFormat="1" ht="35.25" customHeight="1" x14ac:dyDescent="0.25">
      <c r="A459" s="500"/>
      <c r="B459" s="500"/>
      <c r="C459" s="500"/>
      <c r="D459" s="500"/>
      <c r="E459" s="33"/>
      <c r="F459" s="500"/>
      <c r="G459" s="438"/>
    </row>
    <row r="460" spans="1:7" s="439" customFormat="1" ht="35.25" customHeight="1" x14ac:dyDescent="0.25">
      <c r="A460" s="500"/>
      <c r="B460" s="500"/>
      <c r="C460" s="500"/>
      <c r="D460" s="500"/>
      <c r="E460" s="33"/>
      <c r="F460" s="500"/>
      <c r="G460" s="438"/>
    </row>
    <row r="461" spans="1:7" s="439" customFormat="1" ht="35.25" customHeight="1" x14ac:dyDescent="0.25">
      <c r="A461" s="500"/>
      <c r="B461" s="500"/>
      <c r="C461" s="500"/>
      <c r="D461" s="500"/>
      <c r="E461" s="33"/>
      <c r="F461" s="500"/>
      <c r="G461" s="438"/>
    </row>
    <row r="462" spans="1:7" s="439" customFormat="1" ht="35.25" customHeight="1" x14ac:dyDescent="0.25">
      <c r="A462" s="500"/>
      <c r="B462" s="500"/>
      <c r="C462" s="500"/>
      <c r="D462" s="500"/>
      <c r="E462" s="33"/>
      <c r="F462" s="500"/>
      <c r="G462" s="440"/>
    </row>
    <row r="463" spans="1:7" s="439" customFormat="1" ht="35.25" customHeight="1" x14ac:dyDescent="0.25">
      <c r="A463" s="500"/>
      <c r="B463" s="500"/>
      <c r="C463" s="500"/>
      <c r="D463" s="500"/>
      <c r="E463" s="33"/>
      <c r="F463" s="500"/>
      <c r="G463" s="440"/>
    </row>
    <row r="464" spans="1:7" s="439" customFormat="1" ht="35.25" customHeight="1" x14ac:dyDescent="0.25">
      <c r="A464" s="500"/>
      <c r="B464" s="500"/>
      <c r="C464" s="500"/>
      <c r="D464" s="500"/>
      <c r="E464" s="33"/>
      <c r="F464" s="500"/>
      <c r="G464" s="440"/>
    </row>
    <row r="465" spans="1:7" s="439" customFormat="1" ht="35.25" customHeight="1" x14ac:dyDescent="0.25">
      <c r="A465" s="500"/>
      <c r="B465" s="500"/>
      <c r="C465" s="500"/>
      <c r="D465" s="500"/>
      <c r="E465" s="33"/>
      <c r="F465" s="500"/>
      <c r="G465" s="440"/>
    </row>
    <row r="466" spans="1:7" s="439" customFormat="1" ht="35.25" customHeight="1" x14ac:dyDescent="0.25">
      <c r="A466" s="521"/>
      <c r="B466" s="500"/>
      <c r="C466" s="500"/>
      <c r="D466" s="500"/>
      <c r="E466" s="33"/>
      <c r="F466" s="500"/>
      <c r="G466" s="440"/>
    </row>
    <row r="467" spans="1:7" s="439" customFormat="1" ht="27.75" customHeight="1" x14ac:dyDescent="0.25">
      <c r="A467" s="521"/>
      <c r="B467" s="522"/>
      <c r="C467" s="522"/>
      <c r="D467" s="522"/>
      <c r="E467" s="33"/>
      <c r="F467" s="522"/>
    </row>
    <row r="468" spans="1:7" s="439" customFormat="1" ht="27.75" customHeight="1" x14ac:dyDescent="0.25">
      <c r="A468" s="521"/>
      <c r="B468" s="522"/>
      <c r="C468" s="522"/>
      <c r="D468" s="522"/>
      <c r="E468" s="33"/>
      <c r="F468" s="522"/>
    </row>
    <row r="469" spans="1:7" s="439" customFormat="1" ht="27.75" customHeight="1" x14ac:dyDescent="0.25">
      <c r="A469" s="521"/>
      <c r="B469" s="522"/>
      <c r="C469" s="522"/>
      <c r="D469" s="522"/>
      <c r="E469" s="33"/>
      <c r="F469" s="522"/>
    </row>
    <row r="470" spans="1:7" s="439" customFormat="1" ht="27.75" customHeight="1" x14ac:dyDescent="0.25">
      <c r="A470" s="521"/>
      <c r="B470" s="522"/>
      <c r="C470" s="522"/>
      <c r="D470" s="522"/>
      <c r="E470" s="33"/>
      <c r="F470" s="522"/>
    </row>
    <row r="471" spans="1:7" s="442" customFormat="1" ht="27.75" customHeight="1" x14ac:dyDescent="0.25">
      <c r="A471" s="521"/>
      <c r="B471" s="522"/>
      <c r="C471" s="522"/>
      <c r="D471" s="522"/>
      <c r="E471" s="33"/>
      <c r="F471" s="522"/>
    </row>
    <row r="472" spans="1:7" s="442" customFormat="1" ht="27.75" customHeight="1" x14ac:dyDescent="0.25">
      <c r="A472" s="521"/>
      <c r="B472" s="522"/>
      <c r="C472" s="522"/>
      <c r="D472" s="522"/>
      <c r="E472" s="33"/>
      <c r="F472" s="522"/>
    </row>
    <row r="473" spans="1:7" s="442" customFormat="1" ht="27.75" customHeight="1" x14ac:dyDescent="0.25">
      <c r="A473" s="521"/>
      <c r="B473" s="522"/>
      <c r="C473" s="522"/>
      <c r="D473" s="522"/>
      <c r="E473" s="33"/>
      <c r="F473" s="522"/>
    </row>
    <row r="474" spans="1:7" s="442" customFormat="1" ht="27.75" customHeight="1" x14ac:dyDescent="0.25">
      <c r="A474" s="521"/>
      <c r="B474" s="522"/>
      <c r="C474" s="522"/>
      <c r="D474" s="522"/>
      <c r="E474" s="33"/>
      <c r="F474" s="522"/>
    </row>
    <row r="475" spans="1:7" s="442" customFormat="1" ht="27.75" customHeight="1" x14ac:dyDescent="0.25">
      <c r="A475" s="523"/>
      <c r="B475" s="522"/>
      <c r="C475" s="522"/>
      <c r="D475" s="522"/>
      <c r="E475" s="33"/>
      <c r="F475" s="522"/>
    </row>
    <row r="476" spans="1:7" s="439" customFormat="1" ht="27.75" customHeight="1" x14ac:dyDescent="0.25">
      <c r="A476" s="521"/>
      <c r="B476" s="522"/>
      <c r="C476" s="522"/>
      <c r="D476" s="522"/>
      <c r="E476" s="33"/>
      <c r="F476" s="522"/>
    </row>
    <row r="477" spans="1:7" s="439" customFormat="1" ht="27.75" customHeight="1" x14ac:dyDescent="0.25">
      <c r="A477" s="521"/>
      <c r="B477" s="522"/>
      <c r="C477" s="522"/>
      <c r="D477" s="522"/>
      <c r="E477" s="33"/>
      <c r="F477" s="522"/>
    </row>
    <row r="478" spans="1:7" s="439" customFormat="1" ht="27.75" customHeight="1" x14ac:dyDescent="0.25">
      <c r="A478" s="521"/>
      <c r="B478" s="522"/>
      <c r="C478" s="522"/>
      <c r="D478" s="522"/>
      <c r="E478" s="33"/>
      <c r="F478" s="522"/>
    </row>
    <row r="479" spans="1:7" s="439" customFormat="1" ht="27.75" customHeight="1" x14ac:dyDescent="0.25">
      <c r="A479" s="521"/>
      <c r="B479" s="522"/>
      <c r="C479" s="522"/>
      <c r="D479" s="522"/>
      <c r="E479" s="33"/>
      <c r="F479" s="522"/>
    </row>
    <row r="480" spans="1:7" s="439" customFormat="1" ht="27.75" customHeight="1" x14ac:dyDescent="0.25">
      <c r="A480" s="521"/>
      <c r="B480" s="522"/>
      <c r="C480" s="522"/>
      <c r="D480" s="522"/>
      <c r="E480" s="33"/>
      <c r="F480" s="522"/>
    </row>
    <row r="481" spans="1:6" s="439" customFormat="1" ht="27.75" customHeight="1" x14ac:dyDescent="0.25">
      <c r="A481" s="524"/>
      <c r="B481" s="522"/>
      <c r="C481" s="522"/>
      <c r="D481" s="522"/>
      <c r="E481" s="33"/>
      <c r="F481" s="522"/>
    </row>
    <row r="482" spans="1:6" s="439" customFormat="1" ht="27.75" customHeight="1" x14ac:dyDescent="0.25">
      <c r="A482" s="524"/>
      <c r="B482" s="522"/>
      <c r="C482" s="522"/>
      <c r="D482" s="522"/>
      <c r="E482" s="33"/>
      <c r="F482" s="522"/>
    </row>
    <row r="483" spans="1:6" s="439" customFormat="1" ht="27.75" customHeight="1" x14ac:dyDescent="0.25">
      <c r="A483" s="524"/>
      <c r="B483" s="522"/>
      <c r="C483" s="522"/>
      <c r="D483" s="522"/>
      <c r="E483" s="33"/>
      <c r="F483" s="522"/>
    </row>
    <row r="484" spans="1:6" s="439" customFormat="1" ht="27.75" customHeight="1" x14ac:dyDescent="0.25">
      <c r="A484" s="524"/>
      <c r="B484" s="522"/>
      <c r="C484" s="522"/>
      <c r="D484" s="522"/>
      <c r="E484" s="33"/>
      <c r="F484" s="522"/>
    </row>
    <row r="485" spans="1:6" s="439" customFormat="1" ht="27.75" customHeight="1" x14ac:dyDescent="0.25">
      <c r="A485" s="524"/>
      <c r="B485" s="522"/>
      <c r="C485" s="522"/>
      <c r="D485" s="522"/>
      <c r="E485" s="33"/>
      <c r="F485" s="522"/>
    </row>
    <row r="486" spans="1:6" s="439" customFormat="1" ht="27.75" customHeight="1" x14ac:dyDescent="0.25">
      <c r="A486" s="524"/>
      <c r="B486" s="522"/>
      <c r="C486" s="522"/>
      <c r="D486" s="522"/>
      <c r="E486" s="33"/>
      <c r="F486" s="522"/>
    </row>
    <row r="487" spans="1:6" s="439" customFormat="1" ht="27.75" customHeight="1" x14ac:dyDescent="0.25">
      <c r="A487" s="524"/>
      <c r="B487" s="522"/>
      <c r="C487" s="522"/>
      <c r="D487" s="522"/>
      <c r="E487" s="33"/>
      <c r="F487" s="522"/>
    </row>
    <row r="488" spans="1:6" s="439" customFormat="1" ht="27.75" customHeight="1" x14ac:dyDescent="0.25">
      <c r="A488" s="524"/>
      <c r="B488" s="522"/>
      <c r="C488" s="522"/>
      <c r="D488" s="522"/>
      <c r="E488" s="33"/>
      <c r="F488" s="522"/>
    </row>
    <row r="489" spans="1:6" s="439" customFormat="1" ht="27.75" customHeight="1" x14ac:dyDescent="0.25">
      <c r="A489" s="524"/>
      <c r="B489" s="522"/>
      <c r="C489" s="522"/>
      <c r="D489" s="522"/>
      <c r="E489" s="33"/>
      <c r="F489" s="522"/>
    </row>
    <row r="490" spans="1:6" s="439" customFormat="1" ht="27.75" customHeight="1" x14ac:dyDescent="0.25">
      <c r="A490" s="524"/>
      <c r="B490" s="522"/>
      <c r="C490" s="522"/>
      <c r="D490" s="522"/>
      <c r="E490" s="33"/>
      <c r="F490" s="522"/>
    </row>
    <row r="491" spans="1:6" s="439" customFormat="1" ht="27.75" customHeight="1" x14ac:dyDescent="0.25">
      <c r="A491" s="524"/>
      <c r="B491" s="522"/>
      <c r="C491" s="522"/>
      <c r="D491" s="522"/>
      <c r="E491" s="33"/>
      <c r="F491" s="522"/>
    </row>
    <row r="492" spans="1:6" s="439" customFormat="1" ht="27.75" customHeight="1" x14ac:dyDescent="0.25">
      <c r="A492" s="524"/>
      <c r="B492" s="522"/>
      <c r="C492" s="522"/>
      <c r="D492" s="522"/>
      <c r="E492" s="33"/>
      <c r="F492" s="522"/>
    </row>
    <row r="493" spans="1:6" s="439" customFormat="1" ht="27.75" customHeight="1" x14ac:dyDescent="0.25">
      <c r="A493" s="524"/>
      <c r="B493" s="522"/>
      <c r="C493" s="522"/>
      <c r="D493" s="522"/>
      <c r="E493" s="33"/>
      <c r="F493" s="522"/>
    </row>
    <row r="494" spans="1:6" s="439" customFormat="1" ht="27.75" customHeight="1" x14ac:dyDescent="0.25">
      <c r="A494" s="524"/>
      <c r="B494" s="522"/>
      <c r="C494" s="522"/>
      <c r="D494" s="522"/>
      <c r="E494" s="33"/>
      <c r="F494" s="522"/>
    </row>
    <row r="495" spans="1:6" s="439" customFormat="1" ht="27.75" customHeight="1" x14ac:dyDescent="0.25">
      <c r="A495" s="524"/>
      <c r="B495" s="522"/>
      <c r="C495" s="522"/>
      <c r="D495" s="522"/>
      <c r="E495" s="33"/>
      <c r="F495" s="522"/>
    </row>
    <row r="496" spans="1:6" s="439" customFormat="1" ht="27.75" customHeight="1" x14ac:dyDescent="0.25">
      <c r="A496" s="524"/>
      <c r="B496" s="522"/>
      <c r="C496" s="522"/>
      <c r="D496" s="522"/>
      <c r="E496" s="33"/>
      <c r="F496" s="522"/>
    </row>
    <row r="497" spans="1:7" s="439" customFormat="1" ht="27.75" customHeight="1" x14ac:dyDescent="0.25">
      <c r="A497" s="524"/>
      <c r="B497" s="522"/>
      <c r="C497" s="522"/>
      <c r="D497" s="522"/>
      <c r="E497" s="33"/>
      <c r="F497" s="522"/>
    </row>
    <row r="498" spans="1:7" s="439" customFormat="1" ht="27.75" customHeight="1" x14ac:dyDescent="0.25">
      <c r="A498" s="524"/>
      <c r="B498" s="522"/>
      <c r="C498" s="522"/>
      <c r="D498" s="522"/>
      <c r="E498" s="33"/>
      <c r="F498" s="522"/>
    </row>
    <row r="499" spans="1:7" s="439" customFormat="1" ht="27.75" customHeight="1" x14ac:dyDescent="0.25">
      <c r="A499" s="524"/>
      <c r="B499" s="522"/>
      <c r="C499" s="522"/>
      <c r="D499" s="522"/>
      <c r="E499" s="33"/>
      <c r="F499" s="522"/>
    </row>
    <row r="500" spans="1:7" s="439" customFormat="1" ht="27.75" customHeight="1" x14ac:dyDescent="0.25">
      <c r="A500" s="524"/>
      <c r="B500" s="522"/>
      <c r="C500" s="522"/>
      <c r="D500" s="522"/>
      <c r="E500" s="33"/>
      <c r="F500" s="522"/>
    </row>
    <row r="501" spans="1:7" s="439" customFormat="1" ht="27.75" customHeight="1" x14ac:dyDescent="0.25">
      <c r="A501" s="524"/>
      <c r="B501" s="522"/>
      <c r="C501" s="522"/>
      <c r="D501" s="522"/>
      <c r="E501" s="33"/>
      <c r="F501" s="522"/>
    </row>
    <row r="502" spans="1:7" s="439" customFormat="1" ht="27.75" customHeight="1" x14ac:dyDescent="0.25">
      <c r="A502" s="524"/>
      <c r="B502" s="522"/>
      <c r="C502" s="522"/>
      <c r="D502" s="522"/>
      <c r="E502" s="33"/>
      <c r="F502" s="522"/>
    </row>
    <row r="503" spans="1:7" s="439" customFormat="1" ht="27.75" customHeight="1" x14ac:dyDescent="0.25">
      <c r="A503" s="524"/>
      <c r="B503" s="522"/>
      <c r="C503" s="522"/>
      <c r="D503" s="522"/>
      <c r="E503" s="33"/>
      <c r="F503" s="522"/>
    </row>
    <row r="504" spans="1:7" s="439" customFormat="1" ht="27.75" customHeight="1" x14ac:dyDescent="0.25">
      <c r="A504" s="524"/>
      <c r="B504" s="522"/>
      <c r="C504" s="522"/>
      <c r="D504" s="522"/>
      <c r="E504" s="33"/>
      <c r="F504" s="522"/>
    </row>
    <row r="505" spans="1:7" s="439" customFormat="1" ht="27.75" customHeight="1" x14ac:dyDescent="0.25">
      <c r="A505" s="524"/>
      <c r="B505" s="522"/>
      <c r="C505" s="522"/>
      <c r="D505" s="522"/>
      <c r="E505" s="33"/>
      <c r="F505" s="522"/>
    </row>
    <row r="506" spans="1:7" s="439" customFormat="1" ht="27.75" customHeight="1" x14ac:dyDescent="0.25">
      <c r="A506" s="524"/>
      <c r="B506" s="522"/>
      <c r="C506" s="522"/>
      <c r="D506" s="522"/>
      <c r="E506" s="33"/>
      <c r="F506" s="522"/>
    </row>
    <row r="507" spans="1:7" s="439" customFormat="1" ht="27.75" customHeight="1" x14ac:dyDescent="0.25">
      <c r="A507" s="524"/>
      <c r="B507" s="522"/>
      <c r="C507" s="522"/>
      <c r="D507" s="522"/>
      <c r="E507" s="33"/>
      <c r="F507" s="522"/>
    </row>
    <row r="508" spans="1:7" s="439" customFormat="1" ht="27.75" customHeight="1" x14ac:dyDescent="0.25">
      <c r="A508" s="524"/>
      <c r="B508" s="522"/>
      <c r="C508" s="522"/>
      <c r="D508" s="522"/>
      <c r="E508" s="33"/>
      <c r="F508" s="522"/>
    </row>
    <row r="509" spans="1:7" s="439" customFormat="1" ht="27.75" customHeight="1" x14ac:dyDescent="0.25">
      <c r="A509" s="524"/>
      <c r="B509" s="522"/>
      <c r="C509" s="522"/>
      <c r="D509" s="522"/>
      <c r="E509" s="33"/>
      <c r="F509" s="522"/>
    </row>
    <row r="510" spans="1:7" s="439" customFormat="1" ht="27.75" customHeight="1" x14ac:dyDescent="0.25">
      <c r="A510" s="524"/>
      <c r="B510" s="522"/>
      <c r="C510" s="522"/>
      <c r="D510" s="522"/>
      <c r="E510" s="33"/>
      <c r="F510" s="522"/>
    </row>
    <row r="511" spans="1:7" s="439" customFormat="1" ht="35.25" customHeight="1" x14ac:dyDescent="0.25">
      <c r="A511" s="501"/>
      <c r="B511" s="500"/>
      <c r="C511" s="500"/>
      <c r="D511" s="500"/>
      <c r="E511" s="33"/>
      <c r="F511" s="500"/>
      <c r="G511" s="438"/>
    </row>
    <row r="512" spans="1:7" s="439" customFormat="1" ht="35.25" customHeight="1" x14ac:dyDescent="0.25">
      <c r="A512" s="501"/>
      <c r="B512" s="500"/>
      <c r="C512" s="500"/>
      <c r="D512" s="500"/>
      <c r="E512" s="33"/>
      <c r="F512" s="500"/>
      <c r="G512" s="438"/>
    </row>
    <row r="513" spans="1:7" s="439" customFormat="1" ht="35.25" customHeight="1" x14ac:dyDescent="0.25">
      <c r="A513" s="501"/>
      <c r="B513" s="500"/>
      <c r="C513" s="500"/>
      <c r="D513" s="500"/>
      <c r="E513" s="33"/>
      <c r="F513" s="500"/>
      <c r="G513" s="438"/>
    </row>
    <row r="514" spans="1:7" s="439" customFormat="1" ht="35.25" customHeight="1" x14ac:dyDescent="0.25">
      <c r="A514" s="501"/>
      <c r="B514" s="500"/>
      <c r="C514" s="500"/>
      <c r="D514" s="500"/>
      <c r="E514" s="33"/>
      <c r="F514" s="500"/>
      <c r="G514" s="438"/>
    </row>
    <row r="515" spans="1:7" s="439" customFormat="1" ht="35.25" customHeight="1" x14ac:dyDescent="0.25">
      <c r="A515" s="501"/>
      <c r="B515" s="500"/>
      <c r="C515" s="500"/>
      <c r="D515" s="500"/>
      <c r="E515" s="33"/>
      <c r="F515" s="500"/>
      <c r="G515" s="438"/>
    </row>
    <row r="516" spans="1:7" s="439" customFormat="1" ht="35.25" customHeight="1" x14ac:dyDescent="0.25">
      <c r="A516" s="501"/>
      <c r="B516" s="500"/>
      <c r="C516" s="500"/>
      <c r="D516" s="500"/>
      <c r="E516" s="33"/>
      <c r="F516" s="500"/>
      <c r="G516" s="438"/>
    </row>
    <row r="517" spans="1:7" s="439" customFormat="1" ht="35.25" customHeight="1" x14ac:dyDescent="0.25">
      <c r="A517" s="501"/>
      <c r="B517" s="500"/>
      <c r="C517" s="500"/>
      <c r="D517" s="500"/>
      <c r="E517" s="33"/>
      <c r="F517" s="500"/>
      <c r="G517" s="438"/>
    </row>
    <row r="518" spans="1:7" s="439" customFormat="1" ht="35.25" customHeight="1" x14ac:dyDescent="0.25">
      <c r="A518" s="501"/>
      <c r="B518" s="500"/>
      <c r="C518" s="500"/>
      <c r="D518" s="500"/>
      <c r="E518" s="33"/>
      <c r="F518" s="500"/>
      <c r="G518" s="438"/>
    </row>
    <row r="519" spans="1:7" s="439" customFormat="1" ht="35.25" customHeight="1" x14ac:dyDescent="0.25">
      <c r="A519" s="501"/>
      <c r="B519" s="500"/>
      <c r="C519" s="500"/>
      <c r="D519" s="500"/>
      <c r="E519" s="33"/>
      <c r="F519" s="500"/>
      <c r="G519" s="438"/>
    </row>
    <row r="520" spans="1:7" s="439" customFormat="1" ht="35.25" customHeight="1" x14ac:dyDescent="0.25">
      <c r="A520" s="500"/>
      <c r="B520" s="500"/>
      <c r="C520" s="500"/>
      <c r="D520" s="500"/>
      <c r="E520" s="33"/>
      <c r="F520" s="500"/>
      <c r="G520" s="438"/>
    </row>
    <row r="521" spans="1:7" s="439" customFormat="1" ht="35.25" customHeight="1" x14ac:dyDescent="0.25">
      <c r="A521" s="500"/>
      <c r="B521" s="500"/>
      <c r="C521" s="500"/>
      <c r="D521" s="500"/>
      <c r="E521" s="33"/>
      <c r="F521" s="500"/>
      <c r="G521" s="440"/>
    </row>
    <row r="522" spans="1:7" s="439" customFormat="1" ht="35.25" customHeight="1" x14ac:dyDescent="0.25">
      <c r="A522" s="500"/>
      <c r="B522" s="500"/>
      <c r="C522" s="500"/>
      <c r="D522" s="500"/>
      <c r="E522" s="33"/>
      <c r="F522" s="500"/>
      <c r="G522" s="440"/>
    </row>
    <row r="523" spans="1:7" s="439" customFormat="1" ht="35.25" customHeight="1" x14ac:dyDescent="0.25">
      <c r="A523" s="500"/>
      <c r="B523" s="500"/>
      <c r="C523" s="500"/>
      <c r="D523" s="500"/>
      <c r="E523" s="33"/>
      <c r="F523" s="500"/>
      <c r="G523" s="440"/>
    </row>
    <row r="524" spans="1:7" s="439" customFormat="1" ht="43.5" customHeight="1" x14ac:dyDescent="0.25">
      <c r="A524" s="500"/>
      <c r="B524" s="500"/>
      <c r="C524" s="500"/>
      <c r="D524" s="500"/>
      <c r="E524" s="33"/>
      <c r="F524" s="500"/>
      <c r="G524" s="440"/>
    </row>
    <row r="525" spans="1:7" s="439" customFormat="1" ht="45.75" customHeight="1" x14ac:dyDescent="0.25">
      <c r="A525" s="501"/>
      <c r="B525" s="500"/>
      <c r="C525" s="500"/>
      <c r="D525" s="500"/>
      <c r="E525" s="33"/>
      <c r="F525" s="500"/>
      <c r="G525" s="440"/>
    </row>
    <row r="526" spans="1:7" s="439" customFormat="1" ht="35.25" customHeight="1" x14ac:dyDescent="0.25">
      <c r="A526" s="501"/>
      <c r="B526" s="500"/>
      <c r="C526" s="500"/>
      <c r="D526" s="500"/>
      <c r="E526" s="33"/>
      <c r="F526" s="500"/>
      <c r="G526" s="440"/>
    </row>
    <row r="527" spans="1:7" s="439" customFormat="1" ht="35.25" customHeight="1" x14ac:dyDescent="0.25">
      <c r="A527" s="501"/>
      <c r="B527" s="500"/>
      <c r="C527" s="500"/>
      <c r="D527" s="500"/>
      <c r="E527" s="33"/>
      <c r="F527" s="500"/>
      <c r="G527" s="440"/>
    </row>
    <row r="528" spans="1:7" s="439" customFormat="1" ht="45.75" customHeight="1" x14ac:dyDescent="0.25">
      <c r="A528" s="501"/>
      <c r="B528" s="500"/>
      <c r="C528" s="500"/>
      <c r="D528" s="500"/>
      <c r="E528" s="33"/>
      <c r="F528" s="500"/>
      <c r="G528" s="440"/>
    </row>
    <row r="529" spans="1:7" s="439" customFormat="1" ht="35.25" customHeight="1" x14ac:dyDescent="0.25">
      <c r="A529" s="500"/>
      <c r="B529" s="500"/>
      <c r="C529" s="500"/>
      <c r="D529" s="500"/>
      <c r="E529" s="33"/>
      <c r="F529" s="500"/>
      <c r="G529" s="440"/>
    </row>
    <row r="530" spans="1:7" s="439" customFormat="1" ht="35.25" customHeight="1" x14ac:dyDescent="0.25">
      <c r="A530" s="500"/>
      <c r="B530" s="500"/>
      <c r="C530" s="500"/>
      <c r="D530" s="500"/>
      <c r="E530" s="33"/>
      <c r="F530" s="500"/>
      <c r="G530" s="438"/>
    </row>
    <row r="531" spans="1:7" s="439" customFormat="1" ht="35.25" customHeight="1" x14ac:dyDescent="0.25">
      <c r="A531" s="500"/>
      <c r="B531" s="500"/>
      <c r="C531" s="500"/>
      <c r="D531" s="500"/>
      <c r="E531" s="33"/>
      <c r="F531" s="500"/>
      <c r="G531" s="438"/>
    </row>
    <row r="532" spans="1:7" s="439" customFormat="1" ht="35.25" customHeight="1" x14ac:dyDescent="0.25">
      <c r="A532" s="500"/>
      <c r="B532" s="500"/>
      <c r="C532" s="500"/>
      <c r="D532" s="500"/>
      <c r="E532" s="33"/>
      <c r="F532" s="500"/>
      <c r="G532" s="440"/>
    </row>
    <row r="533" spans="1:7" s="439" customFormat="1" ht="35.25" customHeight="1" x14ac:dyDescent="0.25">
      <c r="A533" s="500"/>
      <c r="B533" s="500"/>
      <c r="C533" s="500"/>
      <c r="D533" s="500"/>
      <c r="E533" s="33"/>
      <c r="F533" s="500"/>
      <c r="G533" s="440"/>
    </row>
    <row r="534" spans="1:7" s="439" customFormat="1" ht="35.25" customHeight="1" x14ac:dyDescent="0.25">
      <c r="A534" s="500"/>
      <c r="B534" s="500"/>
      <c r="C534" s="500"/>
      <c r="D534" s="500"/>
      <c r="E534" s="33"/>
      <c r="F534" s="500"/>
      <c r="G534" s="440"/>
    </row>
    <row r="535" spans="1:7" s="439" customFormat="1" ht="35.25" customHeight="1" x14ac:dyDescent="0.25">
      <c r="A535" s="500"/>
      <c r="B535" s="500"/>
      <c r="C535" s="500"/>
      <c r="D535" s="500"/>
      <c r="E535" s="33"/>
      <c r="F535" s="500"/>
      <c r="G535" s="440"/>
    </row>
    <row r="536" spans="1:7" s="439" customFormat="1" ht="35.25" customHeight="1" x14ac:dyDescent="0.25">
      <c r="A536" s="500"/>
      <c r="B536" s="500"/>
      <c r="C536" s="500"/>
      <c r="D536" s="500"/>
      <c r="E536" s="33"/>
      <c r="F536" s="500"/>
      <c r="G536" s="440"/>
    </row>
    <row r="537" spans="1:7" s="439" customFormat="1" ht="35.25" customHeight="1" x14ac:dyDescent="0.25">
      <c r="A537" s="500"/>
      <c r="B537" s="500"/>
      <c r="C537" s="500"/>
      <c r="D537" s="500"/>
      <c r="E537" s="33"/>
      <c r="F537" s="500"/>
    </row>
    <row r="538" spans="1:7" s="439" customFormat="1" ht="49.5" customHeight="1" x14ac:dyDescent="0.25">
      <c r="A538" s="500"/>
      <c r="B538" s="500"/>
      <c r="C538" s="500"/>
      <c r="D538" s="500"/>
      <c r="E538" s="33"/>
      <c r="F538" s="500"/>
      <c r="G538" s="440"/>
    </row>
    <row r="539" spans="1:7" s="439" customFormat="1" ht="49.5" customHeight="1" x14ac:dyDescent="0.25">
      <c r="A539" s="500"/>
      <c r="B539" s="500"/>
      <c r="C539" s="500"/>
      <c r="D539" s="500"/>
      <c r="E539" s="33"/>
      <c r="F539" s="500"/>
      <c r="G539" s="440"/>
    </row>
    <row r="540" spans="1:7" s="439" customFormat="1" ht="49.5" customHeight="1" x14ac:dyDescent="0.25">
      <c r="A540" s="500"/>
      <c r="B540" s="500"/>
      <c r="C540" s="500"/>
      <c r="D540" s="500"/>
      <c r="E540" s="33"/>
      <c r="F540" s="500"/>
      <c r="G540" s="440"/>
    </row>
    <row r="541" spans="1:7" s="439" customFormat="1" ht="49.5" customHeight="1" x14ac:dyDescent="0.25">
      <c r="A541" s="500"/>
      <c r="B541" s="500"/>
      <c r="C541" s="500"/>
      <c r="D541" s="500"/>
      <c r="E541" s="33"/>
      <c r="F541" s="500"/>
      <c r="G541" s="438"/>
    </row>
    <row r="542" spans="1:7" s="439" customFormat="1" ht="49.5" customHeight="1" x14ac:dyDescent="0.25">
      <c r="A542" s="500"/>
      <c r="B542" s="500"/>
      <c r="C542" s="500"/>
      <c r="D542" s="500"/>
      <c r="E542" s="33"/>
      <c r="F542" s="500"/>
      <c r="G542" s="438"/>
    </row>
    <row r="543" spans="1:7" s="439" customFormat="1" ht="35.25" customHeight="1" x14ac:dyDescent="0.25">
      <c r="A543" s="500"/>
      <c r="B543" s="500"/>
      <c r="C543" s="500"/>
      <c r="D543" s="500"/>
      <c r="E543" s="33"/>
      <c r="F543" s="500"/>
      <c r="G543" s="440"/>
    </row>
    <row r="544" spans="1:7" s="439" customFormat="1" ht="35.25" customHeight="1" x14ac:dyDescent="0.25">
      <c r="A544" s="500"/>
      <c r="B544" s="500"/>
      <c r="C544" s="500"/>
      <c r="D544" s="500"/>
      <c r="E544" s="33"/>
      <c r="F544" s="500"/>
      <c r="G544" s="440"/>
    </row>
    <row r="545" spans="1:7" s="439" customFormat="1" ht="35.25" customHeight="1" x14ac:dyDescent="0.25">
      <c r="A545" s="500"/>
      <c r="B545" s="500"/>
      <c r="C545" s="500"/>
      <c r="D545" s="500"/>
      <c r="E545" s="33"/>
      <c r="F545" s="500"/>
      <c r="G545" s="440"/>
    </row>
    <row r="546" spans="1:7" s="439" customFormat="1" ht="35.25" customHeight="1" x14ac:dyDescent="0.25">
      <c r="A546" s="500"/>
      <c r="B546" s="500"/>
      <c r="C546" s="500"/>
      <c r="D546" s="500"/>
      <c r="E546" s="33"/>
      <c r="F546" s="500"/>
      <c r="G546" s="440"/>
    </row>
    <row r="547" spans="1:7" s="439" customFormat="1" ht="35.25" customHeight="1" x14ac:dyDescent="0.25">
      <c r="A547" s="500"/>
      <c r="B547" s="500"/>
      <c r="C547" s="500"/>
      <c r="D547" s="500"/>
      <c r="E547" s="33"/>
      <c r="F547" s="500"/>
      <c r="G547" s="440"/>
    </row>
    <row r="548" spans="1:7" s="439" customFormat="1" ht="35.25" customHeight="1" x14ac:dyDescent="0.25">
      <c r="A548" s="500"/>
      <c r="B548" s="500"/>
      <c r="C548" s="500"/>
      <c r="D548" s="500"/>
      <c r="E548" s="33"/>
      <c r="F548" s="500"/>
      <c r="G548" s="440"/>
    </row>
    <row r="549" spans="1:7" s="439" customFormat="1" ht="35.25" customHeight="1" x14ac:dyDescent="0.25">
      <c r="A549" s="500"/>
      <c r="B549" s="500"/>
      <c r="C549" s="500"/>
      <c r="D549" s="500"/>
      <c r="E549" s="33"/>
      <c r="F549" s="500"/>
      <c r="G549" s="440"/>
    </row>
    <row r="550" spans="1:7" s="439" customFormat="1" ht="35.25" customHeight="1" x14ac:dyDescent="0.25">
      <c r="A550" s="500"/>
      <c r="B550" s="500"/>
      <c r="C550" s="500"/>
      <c r="D550" s="500"/>
      <c r="E550" s="33"/>
      <c r="F550" s="500"/>
      <c r="G550" s="438"/>
    </row>
    <row r="551" spans="1:7" s="439" customFormat="1" ht="35.25" customHeight="1" x14ac:dyDescent="0.25">
      <c r="A551" s="500"/>
      <c r="B551" s="500"/>
      <c r="C551" s="500"/>
      <c r="D551" s="500"/>
      <c r="E551" s="33"/>
      <c r="F551" s="500"/>
      <c r="G551" s="438"/>
    </row>
    <row r="552" spans="1:7" s="439" customFormat="1" ht="35.25" customHeight="1" x14ac:dyDescent="0.25">
      <c r="A552" s="500"/>
      <c r="B552" s="500"/>
      <c r="C552" s="500"/>
      <c r="D552" s="500"/>
      <c r="E552" s="33"/>
      <c r="F552" s="500"/>
      <c r="G552" s="438"/>
    </row>
    <row r="553" spans="1:7" s="439" customFormat="1" ht="45.75" customHeight="1" x14ac:dyDescent="0.25">
      <c r="A553" s="500"/>
      <c r="B553" s="500"/>
      <c r="C553" s="500"/>
      <c r="D553" s="500"/>
      <c r="E553" s="33"/>
      <c r="F553" s="500"/>
      <c r="G553" s="440"/>
    </row>
    <row r="554" spans="1:7" s="439" customFormat="1" ht="45.75" customHeight="1" x14ac:dyDescent="0.25">
      <c r="A554" s="500"/>
      <c r="B554" s="500"/>
      <c r="C554" s="500"/>
      <c r="D554" s="500"/>
      <c r="E554" s="33"/>
      <c r="F554" s="500"/>
      <c r="G554" s="440"/>
    </row>
    <row r="555" spans="1:7" s="439" customFormat="1" ht="45.75" customHeight="1" x14ac:dyDescent="0.25">
      <c r="A555" s="500"/>
      <c r="B555" s="500"/>
      <c r="C555" s="500"/>
      <c r="D555" s="500"/>
      <c r="E555" s="33"/>
      <c r="F555" s="500"/>
      <c r="G555" s="440"/>
    </row>
    <row r="556" spans="1:7" s="439" customFormat="1" ht="45.75" customHeight="1" x14ac:dyDescent="0.25">
      <c r="A556" s="500"/>
      <c r="B556" s="500"/>
      <c r="C556" s="500"/>
      <c r="D556" s="500"/>
      <c r="E556" s="33"/>
      <c r="F556" s="500"/>
      <c r="G556" s="440"/>
    </row>
    <row r="557" spans="1:7" s="439" customFormat="1" ht="45.75" customHeight="1" x14ac:dyDescent="0.25">
      <c r="A557" s="500"/>
      <c r="B557" s="500"/>
      <c r="C557" s="500"/>
      <c r="D557" s="500"/>
      <c r="E557" s="33"/>
      <c r="F557" s="500"/>
      <c r="G557" s="440"/>
    </row>
    <row r="558" spans="1:7" s="439" customFormat="1" ht="35.25" customHeight="1" x14ac:dyDescent="0.25">
      <c r="A558" s="500"/>
      <c r="B558" s="500"/>
      <c r="C558" s="500"/>
      <c r="D558" s="500"/>
      <c r="E558" s="33"/>
      <c r="F558" s="500"/>
      <c r="G558" s="440"/>
    </row>
    <row r="559" spans="1:7" s="439" customFormat="1" ht="35.25" customHeight="1" x14ac:dyDescent="0.25">
      <c r="A559" s="500"/>
      <c r="B559" s="500"/>
      <c r="C559" s="500"/>
      <c r="D559" s="500"/>
      <c r="E559" s="33"/>
      <c r="F559" s="500"/>
      <c r="G559" s="440"/>
    </row>
    <row r="560" spans="1:7" s="439" customFormat="1" ht="35.25" customHeight="1" x14ac:dyDescent="0.25">
      <c r="A560" s="500"/>
      <c r="B560" s="500"/>
      <c r="C560" s="500"/>
      <c r="D560" s="500"/>
      <c r="E560" s="33"/>
      <c r="F560" s="500"/>
      <c r="G560" s="440"/>
    </row>
    <row r="561" spans="1:7" s="439" customFormat="1" ht="35.25" customHeight="1" x14ac:dyDescent="0.25">
      <c r="A561" s="500"/>
      <c r="B561" s="500"/>
      <c r="C561" s="500"/>
      <c r="D561" s="500"/>
      <c r="E561" s="33"/>
      <c r="F561" s="500"/>
      <c r="G561" s="440"/>
    </row>
    <row r="562" spans="1:7" s="439" customFormat="1" ht="35.25" customHeight="1" x14ac:dyDescent="0.25">
      <c r="A562" s="500"/>
      <c r="B562" s="500"/>
      <c r="C562" s="500"/>
      <c r="D562" s="500"/>
      <c r="E562" s="33"/>
      <c r="F562" s="500"/>
      <c r="G562" s="440"/>
    </row>
    <row r="563" spans="1:7" s="439" customFormat="1" ht="35.25" customHeight="1" x14ac:dyDescent="0.25">
      <c r="A563" s="500"/>
      <c r="B563" s="500"/>
      <c r="C563" s="500"/>
      <c r="D563" s="500"/>
      <c r="E563" s="33"/>
      <c r="F563" s="500"/>
      <c r="G563" s="440"/>
    </row>
    <row r="564" spans="1:7" s="439" customFormat="1" ht="35.25" customHeight="1" x14ac:dyDescent="0.25">
      <c r="A564" s="500"/>
      <c r="B564" s="500"/>
      <c r="C564" s="500"/>
      <c r="D564" s="500"/>
      <c r="E564" s="33"/>
      <c r="F564" s="500"/>
      <c r="G564" s="440"/>
    </row>
    <row r="565" spans="1:7" s="439" customFormat="1" ht="35.25" customHeight="1" x14ac:dyDescent="0.25">
      <c r="A565" s="500"/>
      <c r="B565" s="500"/>
      <c r="C565" s="500"/>
      <c r="D565" s="500"/>
      <c r="E565" s="33"/>
      <c r="F565" s="500"/>
      <c r="G565" s="440"/>
    </row>
    <row r="566" spans="1:7" s="439" customFormat="1" ht="35.25" customHeight="1" x14ac:dyDescent="0.25">
      <c r="A566" s="500"/>
      <c r="B566" s="500"/>
      <c r="C566" s="500"/>
      <c r="D566" s="500"/>
      <c r="E566" s="33"/>
      <c r="F566" s="500"/>
      <c r="G566" s="440"/>
    </row>
    <row r="567" spans="1:7" s="439" customFormat="1" ht="35.25" customHeight="1" x14ac:dyDescent="0.25">
      <c r="A567" s="500"/>
      <c r="B567" s="500"/>
      <c r="C567" s="500"/>
      <c r="D567" s="500"/>
      <c r="E567" s="33"/>
      <c r="F567" s="500"/>
      <c r="G567" s="440"/>
    </row>
    <row r="568" spans="1:7" s="439" customFormat="1" ht="35.25" customHeight="1" x14ac:dyDescent="0.25">
      <c r="A568" s="500"/>
      <c r="B568" s="500"/>
      <c r="C568" s="500"/>
      <c r="D568" s="500"/>
      <c r="E568" s="33"/>
      <c r="F568" s="500"/>
      <c r="G568" s="440"/>
    </row>
    <row r="569" spans="1:7" s="439" customFormat="1" ht="35.25" customHeight="1" x14ac:dyDescent="0.25">
      <c r="A569" s="500"/>
      <c r="B569" s="500"/>
      <c r="C569" s="501"/>
      <c r="D569" s="500"/>
      <c r="E569" s="33"/>
      <c r="F569" s="500"/>
      <c r="G569" s="440"/>
    </row>
    <row r="570" spans="1:7" s="439" customFormat="1" ht="35.25" customHeight="1" x14ac:dyDescent="0.25">
      <c r="A570" s="500"/>
      <c r="B570" s="500"/>
      <c r="C570" s="500"/>
      <c r="D570" s="500"/>
      <c r="E570" s="33"/>
      <c r="F570" s="500"/>
      <c r="G570" s="440"/>
    </row>
    <row r="571" spans="1:7" s="439" customFormat="1" ht="35.25" customHeight="1" x14ac:dyDescent="0.25">
      <c r="A571" s="501"/>
      <c r="B571" s="500"/>
      <c r="C571" s="500"/>
      <c r="D571" s="500"/>
      <c r="E571" s="33"/>
      <c r="F571" s="500"/>
      <c r="G571" s="438"/>
    </row>
    <row r="572" spans="1:7" s="439" customFormat="1" ht="35.25" customHeight="1" x14ac:dyDescent="0.25">
      <c r="A572" s="501"/>
      <c r="B572" s="500"/>
      <c r="C572" s="500"/>
      <c r="D572" s="500"/>
      <c r="E572" s="33"/>
      <c r="F572" s="500"/>
      <c r="G572" s="438"/>
    </row>
    <row r="573" spans="1:7" s="439" customFormat="1" ht="35.25" customHeight="1" x14ac:dyDescent="0.25">
      <c r="A573" s="501"/>
      <c r="B573" s="500"/>
      <c r="C573" s="500"/>
      <c r="D573" s="500"/>
      <c r="E573" s="33"/>
      <c r="F573" s="500"/>
      <c r="G573" s="438"/>
    </row>
    <row r="574" spans="1:7" s="439" customFormat="1" ht="35.25" customHeight="1" x14ac:dyDescent="0.25">
      <c r="A574" s="501"/>
      <c r="B574" s="500"/>
      <c r="C574" s="500"/>
      <c r="D574" s="500"/>
      <c r="E574" s="33"/>
      <c r="F574" s="500"/>
      <c r="G574" s="438"/>
    </row>
    <row r="575" spans="1:7" s="439" customFormat="1" ht="35.25" customHeight="1" x14ac:dyDescent="0.25">
      <c r="A575" s="501"/>
      <c r="B575" s="500"/>
      <c r="C575" s="500"/>
      <c r="D575" s="500"/>
      <c r="E575" s="33"/>
      <c r="F575" s="500"/>
      <c r="G575" s="438"/>
    </row>
    <row r="576" spans="1:7" s="439" customFormat="1" ht="35.25" customHeight="1" x14ac:dyDescent="0.25">
      <c r="A576" s="501"/>
      <c r="B576" s="500"/>
      <c r="C576" s="500"/>
      <c r="D576" s="500"/>
      <c r="E576" s="33"/>
      <c r="F576" s="500"/>
      <c r="G576" s="438"/>
    </row>
    <row r="577" spans="1:7" s="439" customFormat="1" ht="35.25" customHeight="1" x14ac:dyDescent="0.25">
      <c r="A577" s="501"/>
      <c r="B577" s="500"/>
      <c r="C577" s="500"/>
      <c r="D577" s="500"/>
      <c r="E577" s="33"/>
      <c r="F577" s="500"/>
      <c r="G577" s="438"/>
    </row>
    <row r="578" spans="1:7" s="439" customFormat="1" ht="35.25" customHeight="1" x14ac:dyDescent="0.25">
      <c r="A578" s="501"/>
      <c r="B578" s="500"/>
      <c r="C578" s="500"/>
      <c r="D578" s="500"/>
      <c r="E578" s="33"/>
      <c r="F578" s="500"/>
      <c r="G578" s="438"/>
    </row>
    <row r="579" spans="1:7" s="439" customFormat="1" ht="35.25" customHeight="1" x14ac:dyDescent="0.25">
      <c r="A579" s="501"/>
      <c r="B579" s="500"/>
      <c r="C579" s="500"/>
      <c r="D579" s="500"/>
      <c r="E579" s="33"/>
      <c r="F579" s="500"/>
      <c r="G579" s="438"/>
    </row>
    <row r="580" spans="1:7" s="439" customFormat="1" ht="35.25" customHeight="1" x14ac:dyDescent="0.25">
      <c r="A580" s="500"/>
      <c r="B580" s="500"/>
      <c r="C580" s="500"/>
      <c r="D580" s="500"/>
      <c r="E580" s="33"/>
      <c r="F580" s="500"/>
      <c r="G580" s="438"/>
    </row>
    <row r="581" spans="1:7" s="439" customFormat="1" ht="35.25" customHeight="1" x14ac:dyDescent="0.25">
      <c r="A581" s="500"/>
      <c r="B581" s="500"/>
      <c r="C581" s="500"/>
      <c r="D581" s="500"/>
      <c r="E581" s="33"/>
      <c r="F581" s="500"/>
      <c r="G581" s="440"/>
    </row>
    <row r="582" spans="1:7" s="439" customFormat="1" ht="35.25" customHeight="1" x14ac:dyDescent="0.25">
      <c r="A582" s="500"/>
      <c r="B582" s="500"/>
      <c r="C582" s="500"/>
      <c r="D582" s="500"/>
      <c r="E582" s="33"/>
      <c r="F582" s="500"/>
      <c r="G582" s="440"/>
    </row>
    <row r="583" spans="1:7" s="439" customFormat="1" ht="35.25" customHeight="1" x14ac:dyDescent="0.25">
      <c r="A583" s="500"/>
      <c r="B583" s="500"/>
      <c r="C583" s="500"/>
      <c r="D583" s="500"/>
      <c r="E583" s="33"/>
      <c r="F583" s="500"/>
      <c r="G583" s="440"/>
    </row>
    <row r="584" spans="1:7" s="439" customFormat="1" ht="43.5" customHeight="1" x14ac:dyDescent="0.25">
      <c r="A584" s="500"/>
      <c r="B584" s="500"/>
      <c r="C584" s="500"/>
      <c r="D584" s="500"/>
      <c r="E584" s="33"/>
      <c r="F584" s="500"/>
      <c r="G584" s="440"/>
    </row>
    <row r="585" spans="1:7" s="439" customFormat="1" ht="45.75" customHeight="1" x14ac:dyDescent="0.25">
      <c r="A585" s="501"/>
      <c r="B585" s="500"/>
      <c r="C585" s="500"/>
      <c r="D585" s="500"/>
      <c r="E585" s="33"/>
      <c r="F585" s="500"/>
      <c r="G585" s="440"/>
    </row>
    <row r="586" spans="1:7" s="439" customFormat="1" ht="35.25" customHeight="1" x14ac:dyDescent="0.25">
      <c r="A586" s="501"/>
      <c r="B586" s="500"/>
      <c r="C586" s="500"/>
      <c r="D586" s="500"/>
      <c r="E586" s="33"/>
      <c r="F586" s="500"/>
      <c r="G586" s="440"/>
    </row>
    <row r="587" spans="1:7" s="439" customFormat="1" ht="35.25" customHeight="1" x14ac:dyDescent="0.25">
      <c r="A587" s="501"/>
      <c r="B587" s="500"/>
      <c r="C587" s="500"/>
      <c r="D587" s="500"/>
      <c r="E587" s="33"/>
      <c r="F587" s="500"/>
      <c r="G587" s="440"/>
    </row>
    <row r="588" spans="1:7" s="439" customFormat="1" ht="45.75" customHeight="1" x14ac:dyDescent="0.25">
      <c r="A588" s="501"/>
      <c r="B588" s="500"/>
      <c r="C588" s="500"/>
      <c r="D588" s="500"/>
      <c r="E588" s="33"/>
      <c r="F588" s="500"/>
      <c r="G588" s="440"/>
    </row>
    <row r="589" spans="1:7" s="439" customFormat="1" ht="35.25" customHeight="1" x14ac:dyDescent="0.25">
      <c r="A589" s="500"/>
      <c r="B589" s="500"/>
      <c r="C589" s="500"/>
      <c r="D589" s="500"/>
      <c r="E589" s="33"/>
      <c r="F589" s="500"/>
      <c r="G589" s="440"/>
    </row>
    <row r="590" spans="1:7" s="439" customFormat="1" ht="35.25" customHeight="1" x14ac:dyDescent="0.25">
      <c r="A590" s="500"/>
      <c r="B590" s="500"/>
      <c r="C590" s="500"/>
      <c r="D590" s="500"/>
      <c r="E590" s="33"/>
      <c r="F590" s="500"/>
      <c r="G590" s="438"/>
    </row>
    <row r="591" spans="1:7" s="439" customFormat="1" ht="35.25" customHeight="1" x14ac:dyDescent="0.25">
      <c r="A591" s="500"/>
      <c r="B591" s="500"/>
      <c r="C591" s="500"/>
      <c r="D591" s="500"/>
      <c r="E591" s="33"/>
      <c r="F591" s="500"/>
      <c r="G591" s="438"/>
    </row>
    <row r="592" spans="1:7" s="439" customFormat="1" ht="35.25" customHeight="1" x14ac:dyDescent="0.25">
      <c r="A592" s="500"/>
      <c r="B592" s="500"/>
      <c r="C592" s="500"/>
      <c r="D592" s="500"/>
      <c r="E592" s="33"/>
      <c r="F592" s="500"/>
      <c r="G592" s="440"/>
    </row>
    <row r="593" spans="1:7" s="439" customFormat="1" ht="35.25" customHeight="1" x14ac:dyDescent="0.25">
      <c r="A593" s="500"/>
      <c r="B593" s="500"/>
      <c r="C593" s="500"/>
      <c r="D593" s="500"/>
      <c r="E593" s="33"/>
      <c r="F593" s="500"/>
      <c r="G593" s="440"/>
    </row>
    <row r="594" spans="1:7" s="439" customFormat="1" ht="35.25" customHeight="1" x14ac:dyDescent="0.25">
      <c r="A594" s="500"/>
      <c r="B594" s="500"/>
      <c r="C594" s="500"/>
      <c r="D594" s="500"/>
      <c r="E594" s="33"/>
      <c r="F594" s="500"/>
      <c r="G594" s="440"/>
    </row>
    <row r="595" spans="1:7" s="439" customFormat="1" ht="35.25" customHeight="1" x14ac:dyDescent="0.25">
      <c r="A595" s="500"/>
      <c r="B595" s="500"/>
      <c r="C595" s="500"/>
      <c r="D595" s="500"/>
      <c r="E595" s="33"/>
      <c r="F595" s="500"/>
      <c r="G595" s="440"/>
    </row>
    <row r="596" spans="1:7" s="439" customFormat="1" ht="35.25" customHeight="1" x14ac:dyDescent="0.25">
      <c r="A596" s="500"/>
      <c r="B596" s="500"/>
      <c r="C596" s="500"/>
      <c r="D596" s="500"/>
      <c r="E596" s="33"/>
      <c r="F596" s="500"/>
      <c r="G596" s="440"/>
    </row>
    <row r="597" spans="1:7" s="439" customFormat="1" ht="35.25" customHeight="1" x14ac:dyDescent="0.25">
      <c r="A597" s="500"/>
      <c r="B597" s="500"/>
      <c r="C597" s="500"/>
      <c r="D597" s="500"/>
      <c r="E597" s="33"/>
      <c r="F597" s="500"/>
    </row>
    <row r="598" spans="1:7" s="439" customFormat="1" ht="49.5" customHeight="1" x14ac:dyDescent="0.25">
      <c r="A598" s="500"/>
      <c r="B598" s="500"/>
      <c r="C598" s="500"/>
      <c r="D598" s="500"/>
      <c r="E598" s="33"/>
      <c r="F598" s="500"/>
      <c r="G598" s="440"/>
    </row>
    <row r="599" spans="1:7" s="439" customFormat="1" ht="49.5" customHeight="1" x14ac:dyDescent="0.25">
      <c r="A599" s="500"/>
      <c r="B599" s="500"/>
      <c r="C599" s="500"/>
      <c r="D599" s="500"/>
      <c r="E599" s="33"/>
      <c r="F599" s="500"/>
      <c r="G599" s="440"/>
    </row>
    <row r="600" spans="1:7" s="439" customFormat="1" ht="49.5" customHeight="1" x14ac:dyDescent="0.25">
      <c r="A600" s="500"/>
      <c r="B600" s="500"/>
      <c r="C600" s="500"/>
      <c r="D600" s="500"/>
      <c r="E600" s="33"/>
      <c r="F600" s="500"/>
      <c r="G600" s="440"/>
    </row>
    <row r="601" spans="1:7" s="439" customFormat="1" ht="49.5" customHeight="1" x14ac:dyDescent="0.25">
      <c r="A601" s="500"/>
      <c r="B601" s="500"/>
      <c r="C601" s="500"/>
      <c r="D601" s="500"/>
      <c r="E601" s="33"/>
      <c r="F601" s="500"/>
      <c r="G601" s="438"/>
    </row>
    <row r="602" spans="1:7" s="439" customFormat="1" ht="49.5" customHeight="1" x14ac:dyDescent="0.25">
      <c r="A602" s="500"/>
      <c r="B602" s="500"/>
      <c r="C602" s="500"/>
      <c r="D602" s="500"/>
      <c r="E602" s="33"/>
      <c r="F602" s="500"/>
      <c r="G602" s="438"/>
    </row>
    <row r="603" spans="1:7" s="439" customFormat="1" ht="35.25" customHeight="1" x14ac:dyDescent="0.25">
      <c r="A603" s="500"/>
      <c r="B603" s="500"/>
      <c r="C603" s="500"/>
      <c r="D603" s="500"/>
      <c r="E603" s="33"/>
      <c r="F603" s="500"/>
      <c r="G603" s="440"/>
    </row>
    <row r="604" spans="1:7" s="439" customFormat="1" ht="35.25" customHeight="1" x14ac:dyDescent="0.25">
      <c r="A604" s="500"/>
      <c r="B604" s="500"/>
      <c r="C604" s="500"/>
      <c r="D604" s="500"/>
      <c r="E604" s="33"/>
      <c r="F604" s="500"/>
      <c r="G604" s="440"/>
    </row>
    <row r="605" spans="1:7" s="439" customFormat="1" ht="35.25" customHeight="1" x14ac:dyDescent="0.25">
      <c r="A605" s="500"/>
      <c r="B605" s="500"/>
      <c r="C605" s="500"/>
      <c r="D605" s="500"/>
      <c r="E605" s="33"/>
      <c r="F605" s="500"/>
      <c r="G605" s="440"/>
    </row>
    <row r="606" spans="1:7" s="439" customFormat="1" ht="35.25" customHeight="1" x14ac:dyDescent="0.25">
      <c r="A606" s="500"/>
      <c r="B606" s="500"/>
      <c r="C606" s="500"/>
      <c r="D606" s="500"/>
      <c r="E606" s="33"/>
      <c r="F606" s="500"/>
      <c r="G606" s="440"/>
    </row>
    <row r="607" spans="1:7" s="439" customFormat="1" ht="35.25" customHeight="1" x14ac:dyDescent="0.25">
      <c r="A607" s="500"/>
      <c r="B607" s="500"/>
      <c r="C607" s="500"/>
      <c r="D607" s="500"/>
      <c r="E607" s="33"/>
      <c r="F607" s="500"/>
      <c r="G607" s="440"/>
    </row>
    <row r="608" spans="1:7" s="439" customFormat="1" ht="35.25" customHeight="1" x14ac:dyDescent="0.25">
      <c r="A608" s="500"/>
      <c r="B608" s="500"/>
      <c r="C608" s="500"/>
      <c r="D608" s="500"/>
      <c r="E608" s="33"/>
      <c r="F608" s="500"/>
      <c r="G608" s="440"/>
    </row>
    <row r="609" spans="1:7" s="439" customFormat="1" ht="35.25" customHeight="1" x14ac:dyDescent="0.25">
      <c r="A609" s="500"/>
      <c r="B609" s="500"/>
      <c r="C609" s="500"/>
      <c r="D609" s="500"/>
      <c r="E609" s="33"/>
      <c r="F609" s="500"/>
      <c r="G609" s="440"/>
    </row>
    <row r="610" spans="1:7" s="439" customFormat="1" ht="35.25" customHeight="1" x14ac:dyDescent="0.25">
      <c r="A610" s="500"/>
      <c r="B610" s="500"/>
      <c r="C610" s="500"/>
      <c r="D610" s="500"/>
      <c r="E610" s="33"/>
      <c r="F610" s="500"/>
      <c r="G610" s="438"/>
    </row>
    <row r="611" spans="1:7" s="439" customFormat="1" ht="35.25" customHeight="1" x14ac:dyDescent="0.25">
      <c r="A611" s="500"/>
      <c r="B611" s="500"/>
      <c r="C611" s="500"/>
      <c r="D611" s="500"/>
      <c r="E611" s="33"/>
      <c r="F611" s="500"/>
      <c r="G611" s="438"/>
    </row>
    <row r="612" spans="1:7" s="439" customFormat="1" ht="35.25" customHeight="1" x14ac:dyDescent="0.25">
      <c r="A612" s="500"/>
      <c r="B612" s="500"/>
      <c r="C612" s="500"/>
      <c r="D612" s="500"/>
      <c r="E612" s="33"/>
      <c r="F612" s="500"/>
      <c r="G612" s="438"/>
    </row>
    <row r="613" spans="1:7" s="439" customFormat="1" ht="45.75" customHeight="1" x14ac:dyDescent="0.25">
      <c r="A613" s="500"/>
      <c r="B613" s="500"/>
      <c r="C613" s="500"/>
      <c r="D613" s="500"/>
      <c r="E613" s="33"/>
      <c r="F613" s="500"/>
      <c r="G613" s="440"/>
    </row>
    <row r="614" spans="1:7" s="439" customFormat="1" ht="45.75" customHeight="1" x14ac:dyDescent="0.25">
      <c r="A614" s="500"/>
      <c r="B614" s="500"/>
      <c r="C614" s="500"/>
      <c r="D614" s="500"/>
      <c r="E614" s="33"/>
      <c r="F614" s="500"/>
      <c r="G614" s="440"/>
    </row>
    <row r="615" spans="1:7" s="439" customFormat="1" ht="45.75" customHeight="1" x14ac:dyDescent="0.25">
      <c r="A615" s="500"/>
      <c r="B615" s="500"/>
      <c r="C615" s="500"/>
      <c r="D615" s="500"/>
      <c r="E615" s="33"/>
      <c r="F615" s="500"/>
      <c r="G615" s="440"/>
    </row>
    <row r="616" spans="1:7" s="439" customFormat="1" ht="45.75" customHeight="1" x14ac:dyDescent="0.25">
      <c r="A616" s="500"/>
      <c r="B616" s="500"/>
      <c r="C616" s="500"/>
      <c r="D616" s="500"/>
      <c r="E616" s="33"/>
      <c r="F616" s="500"/>
      <c r="G616" s="440"/>
    </row>
    <row r="617" spans="1:7" s="439" customFormat="1" ht="45.75" customHeight="1" x14ac:dyDescent="0.25">
      <c r="A617" s="500"/>
      <c r="B617" s="500"/>
      <c r="C617" s="500"/>
      <c r="D617" s="500"/>
      <c r="E617" s="33"/>
      <c r="F617" s="500"/>
      <c r="G617" s="440"/>
    </row>
    <row r="618" spans="1:7" s="439" customFormat="1" ht="35.25" customHeight="1" x14ac:dyDescent="0.25">
      <c r="A618" s="500"/>
      <c r="B618" s="500"/>
      <c r="C618" s="500"/>
      <c r="D618" s="500"/>
      <c r="E618" s="33"/>
      <c r="F618" s="500"/>
      <c r="G618" s="440"/>
    </row>
    <row r="619" spans="1:7" s="439" customFormat="1" ht="35.25" customHeight="1" x14ac:dyDescent="0.25">
      <c r="A619" s="500"/>
      <c r="B619" s="500"/>
      <c r="C619" s="500"/>
      <c r="D619" s="500"/>
      <c r="E619" s="33"/>
      <c r="F619" s="500"/>
      <c r="G619" s="440"/>
    </row>
    <row r="620" spans="1:7" s="439" customFormat="1" ht="35.25" customHeight="1" x14ac:dyDescent="0.25">
      <c r="A620" s="500"/>
      <c r="B620" s="500"/>
      <c r="C620" s="500"/>
      <c r="D620" s="500"/>
      <c r="E620" s="33"/>
      <c r="F620" s="500"/>
      <c r="G620" s="440"/>
    </row>
    <row r="621" spans="1:7" s="439" customFormat="1" ht="35.25" customHeight="1" x14ac:dyDescent="0.25">
      <c r="A621" s="500"/>
      <c r="B621" s="500"/>
      <c r="C621" s="500"/>
      <c r="D621" s="500"/>
      <c r="E621" s="33"/>
      <c r="F621" s="500"/>
      <c r="G621" s="440"/>
    </row>
    <row r="622" spans="1:7" s="439" customFormat="1" ht="35.25" customHeight="1" x14ac:dyDescent="0.25">
      <c r="A622" s="500"/>
      <c r="B622" s="500"/>
      <c r="C622" s="500"/>
      <c r="D622" s="500"/>
      <c r="E622" s="33"/>
      <c r="F622" s="500"/>
      <c r="G622" s="440"/>
    </row>
    <row r="623" spans="1:7" s="439" customFormat="1" ht="35.25" customHeight="1" x14ac:dyDescent="0.25">
      <c r="A623" s="500"/>
      <c r="B623" s="500"/>
      <c r="C623" s="500"/>
      <c r="D623" s="500"/>
      <c r="E623" s="33"/>
      <c r="F623" s="500"/>
      <c r="G623" s="440"/>
    </row>
    <row r="624" spans="1:7" s="439" customFormat="1" ht="35.25" customHeight="1" x14ac:dyDescent="0.25">
      <c r="A624" s="500"/>
      <c r="B624" s="500"/>
      <c r="C624" s="500"/>
      <c r="D624" s="500"/>
      <c r="E624" s="33"/>
      <c r="F624" s="500"/>
      <c r="G624" s="440"/>
    </row>
    <row r="625" spans="1:7" s="439" customFormat="1" ht="35.25" customHeight="1" x14ac:dyDescent="0.25">
      <c r="A625" s="500"/>
      <c r="B625" s="500"/>
      <c r="C625" s="500"/>
      <c r="D625" s="500"/>
      <c r="E625" s="33"/>
      <c r="F625" s="500"/>
      <c r="G625" s="440"/>
    </row>
    <row r="626" spans="1:7" s="439" customFormat="1" ht="35.25" customHeight="1" x14ac:dyDescent="0.25">
      <c r="A626" s="500"/>
      <c r="B626" s="500"/>
      <c r="C626" s="500"/>
      <c r="D626" s="500"/>
      <c r="E626" s="33"/>
      <c r="F626" s="500"/>
      <c r="G626" s="440"/>
    </row>
    <row r="627" spans="1:7" s="439" customFormat="1" ht="35.25" customHeight="1" x14ac:dyDescent="0.25">
      <c r="A627" s="500"/>
      <c r="B627" s="500"/>
      <c r="C627" s="500"/>
      <c r="D627" s="500"/>
      <c r="E627" s="33"/>
      <c r="F627" s="500"/>
      <c r="G627" s="440"/>
    </row>
    <row r="628" spans="1:7" s="439" customFormat="1" ht="35.25" customHeight="1" x14ac:dyDescent="0.25">
      <c r="A628" s="500"/>
      <c r="B628" s="500"/>
      <c r="C628" s="500"/>
      <c r="D628" s="500"/>
      <c r="E628" s="33"/>
      <c r="F628" s="500"/>
      <c r="G628" s="440"/>
    </row>
    <row r="629" spans="1:7" s="439" customFormat="1" ht="35.25" customHeight="1" x14ac:dyDescent="0.25">
      <c r="A629" s="500"/>
      <c r="B629" s="500"/>
      <c r="C629" s="501"/>
      <c r="D629" s="500"/>
      <c r="E629" s="33"/>
      <c r="F629" s="500"/>
      <c r="G629" s="440"/>
    </row>
    <row r="630" spans="1:7" s="439" customFormat="1" ht="35.25" customHeight="1" x14ac:dyDescent="0.25">
      <c r="A630" s="500"/>
      <c r="B630" s="500"/>
      <c r="C630" s="500"/>
      <c r="D630" s="500"/>
      <c r="E630" s="33"/>
      <c r="F630" s="500"/>
      <c r="G630" s="440"/>
    </row>
    <row r="631" spans="1:7" s="439" customFormat="1" ht="35.25" customHeight="1" x14ac:dyDescent="0.25">
      <c r="A631" s="500"/>
      <c r="B631" s="500"/>
      <c r="C631" s="500"/>
      <c r="D631" s="500"/>
      <c r="E631" s="33"/>
      <c r="F631" s="500"/>
      <c r="G631" s="440"/>
    </row>
    <row r="632" spans="1:7" s="439" customFormat="1" ht="35.25" customHeight="1" x14ac:dyDescent="0.25">
      <c r="A632" s="500"/>
      <c r="B632" s="500"/>
      <c r="C632" s="500"/>
      <c r="D632" s="500"/>
      <c r="E632" s="33"/>
      <c r="F632" s="500"/>
      <c r="G632" s="438"/>
    </row>
    <row r="633" spans="1:7" s="439" customFormat="1" ht="45.75" customHeight="1" x14ac:dyDescent="0.25">
      <c r="A633" s="500"/>
      <c r="B633" s="500"/>
      <c r="C633" s="500"/>
      <c r="D633" s="500"/>
      <c r="E633" s="33"/>
      <c r="F633" s="500"/>
      <c r="G633" s="440"/>
    </row>
    <row r="634" spans="1:7" s="439" customFormat="1" ht="45.75" customHeight="1" x14ac:dyDescent="0.25">
      <c r="A634" s="500"/>
      <c r="B634" s="500"/>
      <c r="C634" s="500"/>
      <c r="D634" s="500"/>
      <c r="E634" s="33"/>
      <c r="F634" s="500"/>
      <c r="G634" s="440"/>
    </row>
    <row r="635" spans="1:7" s="439" customFormat="1" ht="45.75" customHeight="1" x14ac:dyDescent="0.25">
      <c r="A635" s="500"/>
      <c r="B635" s="500"/>
      <c r="C635" s="500"/>
      <c r="D635" s="500"/>
      <c r="E635" s="33"/>
      <c r="F635" s="500"/>
      <c r="G635" s="440"/>
    </row>
    <row r="636" spans="1:7" s="439" customFormat="1" ht="45.75" customHeight="1" x14ac:dyDescent="0.25">
      <c r="A636" s="500"/>
      <c r="B636" s="500"/>
      <c r="C636" s="500"/>
      <c r="D636" s="500"/>
      <c r="E636" s="33"/>
      <c r="F636" s="500"/>
      <c r="G636" s="440"/>
    </row>
    <row r="637" spans="1:7" s="439" customFormat="1" ht="45.75" customHeight="1" x14ac:dyDescent="0.25">
      <c r="A637" s="500"/>
      <c r="B637" s="500"/>
      <c r="C637" s="500"/>
      <c r="D637" s="500"/>
      <c r="E637" s="33"/>
      <c r="F637" s="500"/>
      <c r="G637" s="440"/>
    </row>
    <row r="638" spans="1:7" s="439" customFormat="1" ht="35.25" customHeight="1" x14ac:dyDescent="0.25">
      <c r="A638" s="500"/>
      <c r="B638" s="500"/>
      <c r="C638" s="500"/>
      <c r="D638" s="500"/>
      <c r="E638" s="33"/>
      <c r="F638" s="500"/>
      <c r="G638" s="440"/>
    </row>
    <row r="639" spans="1:7" s="439" customFormat="1" ht="35.25" customHeight="1" x14ac:dyDescent="0.25">
      <c r="A639" s="500"/>
      <c r="B639" s="500"/>
      <c r="C639" s="500"/>
      <c r="D639" s="500"/>
      <c r="E639" s="33"/>
      <c r="F639" s="500"/>
      <c r="G639" s="440"/>
    </row>
    <row r="640" spans="1:7" s="439" customFormat="1" ht="35.25" customHeight="1" x14ac:dyDescent="0.25">
      <c r="A640" s="500"/>
      <c r="B640" s="500"/>
      <c r="C640" s="500"/>
      <c r="D640" s="500"/>
      <c r="E640" s="33"/>
      <c r="F640" s="500"/>
      <c r="G640" s="440"/>
    </row>
    <row r="641" spans="1:7" s="439" customFormat="1" ht="35.25" customHeight="1" x14ac:dyDescent="0.25">
      <c r="A641" s="500"/>
      <c r="B641" s="500"/>
      <c r="C641" s="500"/>
      <c r="D641" s="500"/>
      <c r="E641" s="33"/>
      <c r="F641" s="500"/>
      <c r="G641" s="440"/>
    </row>
    <row r="642" spans="1:7" s="439" customFormat="1" ht="35.25" customHeight="1" x14ac:dyDescent="0.25">
      <c r="A642" s="500"/>
      <c r="B642" s="500"/>
      <c r="C642" s="500"/>
      <c r="D642" s="500"/>
      <c r="E642" s="33"/>
      <c r="F642" s="500"/>
      <c r="G642" s="440"/>
    </row>
    <row r="643" spans="1:7" s="439" customFormat="1" ht="35.25" customHeight="1" x14ac:dyDescent="0.25">
      <c r="A643" s="500"/>
      <c r="B643" s="500"/>
      <c r="C643" s="500"/>
      <c r="D643" s="500"/>
      <c r="E643" s="33"/>
      <c r="F643" s="500"/>
      <c r="G643" s="440"/>
    </row>
    <row r="644" spans="1:7" s="439" customFormat="1" ht="35.25" customHeight="1" x14ac:dyDescent="0.25">
      <c r="A644" s="500"/>
      <c r="B644" s="500"/>
      <c r="C644" s="500"/>
      <c r="D644" s="500"/>
      <c r="E644" s="33"/>
      <c r="F644" s="500"/>
      <c r="G644" s="440"/>
    </row>
    <row r="645" spans="1:7" s="439" customFormat="1" ht="35.25" customHeight="1" x14ac:dyDescent="0.25">
      <c r="A645" s="500"/>
      <c r="B645" s="500"/>
      <c r="C645" s="500"/>
      <c r="D645" s="500"/>
      <c r="E645" s="33"/>
      <c r="F645" s="500"/>
      <c r="G645" s="440"/>
    </row>
    <row r="646" spans="1:7" s="439" customFormat="1" ht="35.25" customHeight="1" x14ac:dyDescent="0.25">
      <c r="A646" s="500"/>
      <c r="B646" s="500"/>
      <c r="C646" s="500"/>
      <c r="D646" s="500"/>
      <c r="E646" s="33"/>
      <c r="F646" s="500"/>
      <c r="G646" s="440"/>
    </row>
    <row r="647" spans="1:7" s="439" customFormat="1" ht="35.25" customHeight="1" x14ac:dyDescent="0.25">
      <c r="A647" s="500"/>
      <c r="B647" s="500"/>
      <c r="C647" s="500"/>
      <c r="D647" s="500"/>
      <c r="E647" s="33"/>
      <c r="F647" s="500"/>
      <c r="G647" s="440"/>
    </row>
    <row r="648" spans="1:7" s="439" customFormat="1" ht="35.25" customHeight="1" x14ac:dyDescent="0.25">
      <c r="A648" s="500"/>
      <c r="B648" s="500"/>
      <c r="C648" s="500"/>
      <c r="D648" s="500"/>
      <c r="E648" s="33"/>
      <c r="F648" s="500"/>
      <c r="G648" s="440"/>
    </row>
    <row r="649" spans="1:7" s="439" customFormat="1" ht="35.25" customHeight="1" x14ac:dyDescent="0.25">
      <c r="A649" s="500"/>
      <c r="B649" s="500"/>
      <c r="C649" s="501"/>
      <c r="D649" s="500"/>
      <c r="E649" s="33"/>
      <c r="F649" s="500"/>
      <c r="G649" s="440"/>
    </row>
    <row r="650" spans="1:7" s="439" customFormat="1" ht="35.25" customHeight="1" x14ac:dyDescent="0.25">
      <c r="A650" s="500"/>
      <c r="B650" s="500"/>
      <c r="C650" s="500"/>
      <c r="D650" s="500"/>
      <c r="E650" s="33"/>
      <c r="F650" s="500"/>
      <c r="G650" s="440"/>
    </row>
    <row r="651" spans="1:7" s="439" customFormat="1" ht="35.25" customHeight="1" x14ac:dyDescent="0.25">
      <c r="A651" s="500"/>
      <c r="B651" s="500"/>
      <c r="C651" s="500"/>
      <c r="D651" s="500"/>
      <c r="E651" s="33"/>
      <c r="F651" s="500"/>
      <c r="G651" s="440"/>
    </row>
    <row r="652" spans="1:7" s="439" customFormat="1" ht="35.25" customHeight="1" x14ac:dyDescent="0.25">
      <c r="A652" s="500"/>
      <c r="B652" s="500"/>
      <c r="C652" s="500"/>
      <c r="D652" s="500"/>
      <c r="E652" s="33"/>
      <c r="F652" s="500"/>
      <c r="G652" s="440"/>
    </row>
    <row r="653" spans="1:7" s="439" customFormat="1" ht="35.25" customHeight="1" x14ac:dyDescent="0.25">
      <c r="A653" s="500"/>
      <c r="B653" s="500"/>
      <c r="C653" s="500"/>
      <c r="D653" s="500"/>
      <c r="E653" s="33"/>
      <c r="F653" s="500"/>
      <c r="G653" s="440"/>
    </row>
    <row r="654" spans="1:7" s="439" customFormat="1" ht="35.25" customHeight="1" x14ac:dyDescent="0.25">
      <c r="A654" s="500"/>
      <c r="B654" s="500"/>
      <c r="C654" s="500"/>
      <c r="D654" s="500"/>
      <c r="E654" s="33"/>
      <c r="F654" s="500"/>
      <c r="G654" s="440"/>
    </row>
    <row r="655" spans="1:7" s="439" customFormat="1" ht="35.25" customHeight="1" x14ac:dyDescent="0.25">
      <c r="A655" s="500"/>
      <c r="B655" s="500"/>
      <c r="C655" s="500"/>
      <c r="D655" s="500"/>
      <c r="E655" s="33"/>
      <c r="F655" s="500"/>
      <c r="G655" s="441"/>
    </row>
    <row r="656" spans="1:7" s="439" customFormat="1" ht="35.25" customHeight="1" x14ac:dyDescent="0.25">
      <c r="A656" s="500"/>
      <c r="B656" s="500"/>
      <c r="C656" s="500"/>
      <c r="D656" s="500"/>
      <c r="E656" s="33"/>
      <c r="F656" s="500"/>
      <c r="G656" s="440"/>
    </row>
    <row r="657" spans="1:7" s="439" customFormat="1" ht="35.25" customHeight="1" x14ac:dyDescent="0.25">
      <c r="A657" s="500"/>
      <c r="B657" s="525"/>
      <c r="C657" s="525"/>
      <c r="D657" s="500"/>
      <c r="E657" s="33"/>
      <c r="F657" s="501"/>
      <c r="G657" s="440"/>
    </row>
    <row r="658" spans="1:7" s="439" customFormat="1" ht="35.25" customHeight="1" x14ac:dyDescent="0.25">
      <c r="A658" s="500"/>
      <c r="B658" s="525"/>
      <c r="C658" s="525"/>
      <c r="D658" s="500"/>
      <c r="E658" s="33"/>
      <c r="F658" s="501"/>
    </row>
    <row r="659" spans="1:7" s="439" customFormat="1" ht="35.25" customHeight="1" x14ac:dyDescent="0.25">
      <c r="A659" s="500"/>
      <c r="B659" s="525"/>
      <c r="C659" s="525"/>
      <c r="D659" s="500"/>
      <c r="E659" s="33"/>
      <c r="F659" s="501"/>
    </row>
    <row r="660" spans="1:7" s="439" customFormat="1" ht="27.75" customHeight="1" x14ac:dyDescent="0.25">
      <c r="A660" s="500"/>
      <c r="B660" s="500"/>
      <c r="C660" s="500"/>
      <c r="D660" s="500"/>
      <c r="E660" s="33"/>
      <c r="F660" s="501"/>
    </row>
    <row r="661" spans="1:7" s="439" customFormat="1" ht="48" customHeight="1" x14ac:dyDescent="0.25">
      <c r="A661" s="500"/>
      <c r="B661" s="500"/>
      <c r="C661" s="500"/>
      <c r="D661" s="500"/>
      <c r="E661" s="33"/>
      <c r="F661" s="500"/>
    </row>
    <row r="662" spans="1:7" s="439" customFormat="1" ht="39.75" customHeight="1" x14ac:dyDescent="0.25">
      <c r="A662" s="500"/>
      <c r="B662" s="500"/>
      <c r="C662" s="500"/>
      <c r="D662" s="500"/>
      <c r="E662" s="33"/>
      <c r="F662" s="500"/>
    </row>
    <row r="663" spans="1:7" s="439" customFormat="1" ht="35.25" customHeight="1" x14ac:dyDescent="0.25">
      <c r="A663" s="500"/>
      <c r="B663" s="500"/>
      <c r="C663" s="500"/>
      <c r="D663" s="500"/>
      <c r="E663" s="33"/>
      <c r="F663" s="500"/>
    </row>
    <row r="664" spans="1:7" s="439" customFormat="1" ht="35.25" customHeight="1" x14ac:dyDescent="0.25">
      <c r="A664" s="500"/>
      <c r="B664" s="500"/>
      <c r="C664" s="500"/>
      <c r="D664" s="500"/>
      <c r="E664" s="33"/>
      <c r="F664" s="500"/>
    </row>
    <row r="665" spans="1:7" s="439" customFormat="1" ht="45" customHeight="1" x14ac:dyDescent="0.25">
      <c r="A665" s="500"/>
      <c r="B665" s="500"/>
      <c r="C665" s="500"/>
      <c r="D665" s="500"/>
      <c r="E665" s="33"/>
      <c r="F665" s="500"/>
    </row>
    <row r="666" spans="1:7" s="439" customFormat="1" ht="50.25" customHeight="1" x14ac:dyDescent="0.25">
      <c r="A666" s="500"/>
      <c r="B666" s="500"/>
      <c r="C666" s="500"/>
      <c r="D666" s="500"/>
      <c r="E666" s="33"/>
      <c r="F666" s="500"/>
    </row>
    <row r="667" spans="1:7" s="439" customFormat="1" ht="50.25" customHeight="1" x14ac:dyDescent="0.25">
      <c r="A667" s="500"/>
      <c r="B667" s="521"/>
      <c r="C667" s="500"/>
      <c r="D667" s="500"/>
      <c r="E667" s="33"/>
      <c r="F667" s="500"/>
    </row>
    <row r="668" spans="1:7" s="439" customFormat="1" ht="42.75" customHeight="1" x14ac:dyDescent="0.25">
      <c r="A668" s="500"/>
      <c r="B668" s="521"/>
      <c r="C668" s="500"/>
      <c r="D668" s="500"/>
      <c r="E668" s="33"/>
      <c r="F668" s="500"/>
    </row>
    <row r="669" spans="1:7" s="439" customFormat="1" ht="45" customHeight="1" x14ac:dyDescent="0.25">
      <c r="A669" s="500"/>
      <c r="B669" s="521"/>
      <c r="C669" s="500"/>
      <c r="D669" s="500"/>
      <c r="E669" s="33"/>
      <c r="F669" s="500"/>
    </row>
    <row r="670" spans="1:7" s="439" customFormat="1" ht="45" customHeight="1" x14ac:dyDescent="0.25">
      <c r="A670" s="500"/>
      <c r="B670" s="521"/>
      <c r="C670" s="500"/>
      <c r="D670" s="500"/>
      <c r="E670" s="33"/>
      <c r="F670" s="500"/>
    </row>
    <row r="671" spans="1:7" s="439" customFormat="1" ht="45" customHeight="1" x14ac:dyDescent="0.25">
      <c r="A671" s="500"/>
      <c r="B671" s="521"/>
      <c r="C671" s="500"/>
      <c r="D671" s="500"/>
      <c r="E671" s="33"/>
      <c r="F671" s="500"/>
    </row>
    <row r="672" spans="1:7" s="439" customFormat="1" ht="45" customHeight="1" x14ac:dyDescent="0.25">
      <c r="A672" s="500"/>
      <c r="B672" s="521"/>
      <c r="C672" s="500"/>
      <c r="D672" s="500"/>
      <c r="E672" s="33"/>
      <c r="F672" s="500"/>
    </row>
    <row r="673" spans="1:7" s="439" customFormat="1" ht="45" customHeight="1" x14ac:dyDescent="0.25">
      <c r="A673" s="500"/>
      <c r="B673" s="521"/>
      <c r="C673" s="500"/>
      <c r="D673" s="500"/>
      <c r="E673" s="33"/>
      <c r="F673" s="500"/>
    </row>
    <row r="674" spans="1:7" s="439" customFormat="1" ht="45" customHeight="1" x14ac:dyDescent="0.25">
      <c r="A674" s="500"/>
      <c r="B674" s="521"/>
      <c r="C674" s="500"/>
      <c r="D674" s="500"/>
      <c r="E674" s="33"/>
      <c r="F674" s="500"/>
    </row>
    <row r="675" spans="1:7" s="439" customFormat="1" ht="35.25" customHeight="1" x14ac:dyDescent="0.25">
      <c r="A675" s="500"/>
      <c r="B675" s="521"/>
      <c r="C675" s="500"/>
      <c r="D675" s="500"/>
      <c r="E675" s="33"/>
      <c r="F675" s="500"/>
    </row>
    <row r="676" spans="1:7" s="439" customFormat="1" ht="35.25" customHeight="1" x14ac:dyDescent="0.25">
      <c r="A676" s="500"/>
      <c r="B676" s="500"/>
      <c r="C676" s="500"/>
      <c r="D676" s="500"/>
      <c r="E676" s="33"/>
      <c r="F676" s="500"/>
    </row>
    <row r="677" spans="1:7" s="439" customFormat="1" ht="35.25" customHeight="1" x14ac:dyDescent="0.25">
      <c r="A677" s="500"/>
      <c r="B677" s="500"/>
      <c r="C677" s="500"/>
      <c r="D677" s="500"/>
      <c r="E677" s="33"/>
      <c r="F677" s="500"/>
    </row>
    <row r="678" spans="1:7" s="439" customFormat="1" ht="35.25" customHeight="1" x14ac:dyDescent="0.25">
      <c r="A678" s="500"/>
      <c r="B678" s="500"/>
      <c r="C678" s="500"/>
      <c r="D678" s="500"/>
      <c r="E678" s="33"/>
      <c r="F678" s="500"/>
    </row>
    <row r="679" spans="1:7" s="439" customFormat="1" ht="35.25" customHeight="1" x14ac:dyDescent="0.25">
      <c r="A679" s="500"/>
      <c r="B679" s="500"/>
      <c r="C679" s="500"/>
      <c r="D679" s="500"/>
      <c r="E679" s="33"/>
      <c r="F679" s="500"/>
      <c r="G679" s="438"/>
    </row>
    <row r="680" spans="1:7" s="439" customFormat="1" ht="35.25" customHeight="1" x14ac:dyDescent="0.25">
      <c r="A680" s="500"/>
      <c r="B680" s="500"/>
      <c r="C680" s="500"/>
      <c r="D680" s="500"/>
      <c r="E680" s="33"/>
      <c r="F680" s="500"/>
      <c r="G680" s="438"/>
    </row>
    <row r="681" spans="1:7" s="439" customFormat="1" ht="27.75" customHeight="1" x14ac:dyDescent="0.25">
      <c r="A681" s="524"/>
      <c r="B681" s="522"/>
      <c r="C681" s="522"/>
      <c r="D681" s="522"/>
      <c r="E681" s="33"/>
      <c r="F681" s="522"/>
    </row>
    <row r="682" spans="1:7" s="439" customFormat="1" ht="27.75" customHeight="1" x14ac:dyDescent="0.25">
      <c r="A682" s="524"/>
      <c r="B682" s="522"/>
      <c r="C682" s="522"/>
      <c r="D682" s="522"/>
      <c r="E682" s="33"/>
      <c r="F682" s="522"/>
    </row>
    <row r="683" spans="1:7" s="439" customFormat="1" ht="27.75" customHeight="1" x14ac:dyDescent="0.25">
      <c r="A683" s="524"/>
      <c r="B683" s="522"/>
      <c r="C683" s="522"/>
      <c r="D683" s="522"/>
      <c r="E683" s="33"/>
      <c r="F683" s="522"/>
    </row>
    <row r="684" spans="1:7" s="439" customFormat="1" ht="27.75" customHeight="1" x14ac:dyDescent="0.25">
      <c r="A684" s="524"/>
      <c r="B684" s="522"/>
      <c r="C684" s="522"/>
      <c r="D684" s="522"/>
      <c r="E684" s="33"/>
      <c r="F684" s="522"/>
    </row>
    <row r="685" spans="1:7" ht="12.75" customHeight="1" x14ac:dyDescent="0.25">
      <c r="A685" s="526"/>
      <c r="B685" s="527"/>
      <c r="C685" s="527"/>
      <c r="D685" s="527"/>
      <c r="E685" s="515"/>
      <c r="F685" s="527"/>
    </row>
    <row r="686" spans="1:7" ht="18" customHeight="1" x14ac:dyDescent="0.25">
      <c r="A686" s="528"/>
      <c r="B686" s="529"/>
      <c r="C686" s="529"/>
      <c r="D686" s="529"/>
      <c r="E686" s="529"/>
      <c r="F686" s="529"/>
    </row>
    <row r="687" spans="1:7" ht="12" customHeight="1" x14ac:dyDescent="0.25">
      <c r="A687" s="530"/>
      <c r="B687" s="531"/>
      <c r="C687" s="530"/>
      <c r="D687" s="530"/>
      <c r="E687" s="530"/>
      <c r="F687" s="530"/>
    </row>
    <row r="688" spans="1:7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</sheetData>
  <mergeCells count="53">
    <mergeCell ref="A245:A249"/>
    <mergeCell ref="A250:A258"/>
    <mergeCell ref="A259:A261"/>
    <mergeCell ref="A262:A266"/>
    <mergeCell ref="A267:A271"/>
    <mergeCell ref="A236:A243"/>
    <mergeCell ref="A192:A193"/>
    <mergeCell ref="A196:A197"/>
    <mergeCell ref="A200:A202"/>
    <mergeCell ref="A203:A204"/>
    <mergeCell ref="A206:A212"/>
    <mergeCell ref="A213:A214"/>
    <mergeCell ref="A216:A217"/>
    <mergeCell ref="A220:A222"/>
    <mergeCell ref="A223:A224"/>
    <mergeCell ref="A228:A229"/>
    <mergeCell ref="A230:A234"/>
    <mergeCell ref="A187:A191"/>
    <mergeCell ref="A151:A152"/>
    <mergeCell ref="A153:A158"/>
    <mergeCell ref="A160:A161"/>
    <mergeCell ref="A162:A165"/>
    <mergeCell ref="A166:A169"/>
    <mergeCell ref="A170:A174"/>
    <mergeCell ref="A175:A176"/>
    <mergeCell ref="A177:A178"/>
    <mergeCell ref="A179:A180"/>
    <mergeCell ref="A181:A182"/>
    <mergeCell ref="A183:A186"/>
    <mergeCell ref="A147:A150"/>
    <mergeCell ref="A66:A78"/>
    <mergeCell ref="A80:A82"/>
    <mergeCell ref="A83:A87"/>
    <mergeCell ref="A89:A101"/>
    <mergeCell ref="A103:A109"/>
    <mergeCell ref="A112:A115"/>
    <mergeCell ref="A117:A119"/>
    <mergeCell ref="A120:A124"/>
    <mergeCell ref="A125:A128"/>
    <mergeCell ref="A129:A142"/>
    <mergeCell ref="A144:A146"/>
    <mergeCell ref="A56:A65"/>
    <mergeCell ref="A1:F1"/>
    <mergeCell ref="A2:F2"/>
    <mergeCell ref="A3:F3"/>
    <mergeCell ref="A6:A10"/>
    <mergeCell ref="A11:A19"/>
    <mergeCell ref="A20:A21"/>
    <mergeCell ref="A22:A27"/>
    <mergeCell ref="A28:A31"/>
    <mergeCell ref="A32:A33"/>
    <mergeCell ref="A34:A39"/>
    <mergeCell ref="A40:A5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29"/>
  <sheetViews>
    <sheetView zoomScaleNormal="100" workbookViewId="0">
      <selection sqref="A1:E1"/>
    </sheetView>
  </sheetViews>
  <sheetFormatPr baseColWidth="10" defaultColWidth="0" defaultRowHeight="15" zeroHeight="1" x14ac:dyDescent="0.25"/>
  <cols>
    <col min="1" max="1" width="65.42578125" style="449" customWidth="1"/>
    <col min="2" max="2" width="60.140625" style="449" customWidth="1"/>
    <col min="3" max="3" width="20" style="449" customWidth="1"/>
    <col min="4" max="4" width="13.140625" style="449" customWidth="1"/>
    <col min="5" max="5" width="11.42578125" style="449" customWidth="1"/>
    <col min="6" max="255" width="11.42578125" style="449" hidden="1"/>
    <col min="256" max="256" width="54.28515625" style="34" customWidth="1"/>
    <col min="257" max="259" width="15.28515625" style="449" customWidth="1"/>
    <col min="260" max="261" width="11.42578125" style="449" customWidth="1"/>
    <col min="262" max="511" width="11.42578125" style="449" hidden="1"/>
    <col min="512" max="512" width="90.7109375" style="449" customWidth="1"/>
    <col min="513" max="513" width="42.28515625" style="449" customWidth="1"/>
    <col min="514" max="514" width="19.140625" style="449" bestFit="1" customWidth="1"/>
    <col min="515" max="515" width="20" style="449" customWidth="1"/>
    <col min="516" max="517" width="11.42578125" style="449" customWidth="1"/>
    <col min="518" max="767" width="11.42578125" style="449" hidden="1"/>
    <col min="768" max="768" width="90.7109375" style="449" customWidth="1"/>
    <col min="769" max="769" width="42.28515625" style="449" customWidth="1"/>
    <col min="770" max="770" width="19.140625" style="449" bestFit="1" customWidth="1"/>
    <col min="771" max="771" width="20" style="449" customWidth="1"/>
    <col min="772" max="773" width="11.42578125" style="449" customWidth="1"/>
    <col min="774" max="1023" width="11.42578125" style="449" hidden="1"/>
    <col min="1024" max="1024" width="90.7109375" style="449" customWidth="1"/>
    <col min="1025" max="1025" width="42.28515625" style="449" customWidth="1"/>
    <col min="1026" max="1026" width="19.140625" style="449" bestFit="1" customWidth="1"/>
    <col min="1027" max="1027" width="20" style="449" customWidth="1"/>
    <col min="1028" max="1029" width="11.42578125" style="449" customWidth="1"/>
    <col min="1030" max="1279" width="11.42578125" style="449" hidden="1"/>
    <col min="1280" max="1280" width="90.7109375" style="449" customWidth="1"/>
    <col min="1281" max="1281" width="42.28515625" style="449" customWidth="1"/>
    <col min="1282" max="1282" width="19.140625" style="449" bestFit="1" customWidth="1"/>
    <col min="1283" max="1283" width="20" style="449" customWidth="1"/>
    <col min="1284" max="1285" width="11.42578125" style="449" customWidth="1"/>
    <col min="1286" max="1535" width="11.42578125" style="449" hidden="1"/>
    <col min="1536" max="1536" width="90.7109375" style="449" customWidth="1"/>
    <col min="1537" max="1537" width="42.28515625" style="449" customWidth="1"/>
    <col min="1538" max="1538" width="19.140625" style="449" bestFit="1" customWidth="1"/>
    <col min="1539" max="1539" width="20" style="449" customWidth="1"/>
    <col min="1540" max="1541" width="11.42578125" style="449" customWidth="1"/>
    <col min="1542" max="1791" width="11.42578125" style="449" hidden="1"/>
    <col min="1792" max="1792" width="90.7109375" style="449" customWidth="1"/>
    <col min="1793" max="1793" width="42.28515625" style="449" customWidth="1"/>
    <col min="1794" max="1794" width="19.140625" style="449" bestFit="1" customWidth="1"/>
    <col min="1795" max="1795" width="20" style="449" customWidth="1"/>
    <col min="1796" max="1797" width="11.42578125" style="449" customWidth="1"/>
    <col min="1798" max="2047" width="11.42578125" style="449" hidden="1"/>
    <col min="2048" max="2048" width="90.7109375" style="449" customWidth="1"/>
    <col min="2049" max="2049" width="42.28515625" style="449" customWidth="1"/>
    <col min="2050" max="2050" width="19.140625" style="449" bestFit="1" customWidth="1"/>
    <col min="2051" max="2051" width="20" style="449" customWidth="1"/>
    <col min="2052" max="2053" width="11.42578125" style="449" customWidth="1"/>
    <col min="2054" max="2303" width="11.42578125" style="449" hidden="1"/>
    <col min="2304" max="2304" width="90.7109375" style="449" customWidth="1"/>
    <col min="2305" max="2305" width="42.28515625" style="449" customWidth="1"/>
    <col min="2306" max="2306" width="19.140625" style="449" bestFit="1" customWidth="1"/>
    <col min="2307" max="2307" width="20" style="449" customWidth="1"/>
    <col min="2308" max="2309" width="11.42578125" style="449" customWidth="1"/>
    <col min="2310" max="2559" width="11.42578125" style="449" hidden="1"/>
    <col min="2560" max="2560" width="90.7109375" style="449" customWidth="1"/>
    <col min="2561" max="2561" width="42.28515625" style="449" customWidth="1"/>
    <col min="2562" max="2562" width="19.140625" style="449" bestFit="1" customWidth="1"/>
    <col min="2563" max="2563" width="20" style="449" customWidth="1"/>
    <col min="2564" max="2565" width="11.42578125" style="449" customWidth="1"/>
    <col min="2566" max="2815" width="11.42578125" style="449" hidden="1"/>
    <col min="2816" max="2816" width="90.7109375" style="449" customWidth="1"/>
    <col min="2817" max="2817" width="42.28515625" style="449" customWidth="1"/>
    <col min="2818" max="2818" width="19.140625" style="449" bestFit="1" customWidth="1"/>
    <col min="2819" max="2819" width="20" style="449" customWidth="1"/>
    <col min="2820" max="2821" width="11.42578125" style="449" customWidth="1"/>
    <col min="2822" max="3071" width="11.42578125" style="449" hidden="1"/>
    <col min="3072" max="3072" width="90.7109375" style="449" customWidth="1"/>
    <col min="3073" max="3073" width="42.28515625" style="449" customWidth="1"/>
    <col min="3074" max="3074" width="19.140625" style="449" bestFit="1" customWidth="1"/>
    <col min="3075" max="3075" width="20" style="449" customWidth="1"/>
    <col min="3076" max="3077" width="11.42578125" style="449" customWidth="1"/>
    <col min="3078" max="3327" width="11.42578125" style="449" hidden="1"/>
    <col min="3328" max="3328" width="90.7109375" style="449" customWidth="1"/>
    <col min="3329" max="3329" width="42.28515625" style="449" customWidth="1"/>
    <col min="3330" max="3330" width="19.140625" style="449" bestFit="1" customWidth="1"/>
    <col min="3331" max="3331" width="20" style="449" customWidth="1"/>
    <col min="3332" max="3333" width="11.42578125" style="449" customWidth="1"/>
    <col min="3334" max="3583" width="11.42578125" style="449" hidden="1"/>
    <col min="3584" max="3584" width="90.7109375" style="449" customWidth="1"/>
    <col min="3585" max="3585" width="42.28515625" style="449" customWidth="1"/>
    <col min="3586" max="3586" width="19.140625" style="449" bestFit="1" customWidth="1"/>
    <col min="3587" max="3587" width="20" style="449" customWidth="1"/>
    <col min="3588" max="3589" width="11.42578125" style="449" customWidth="1"/>
    <col min="3590" max="3839" width="11.42578125" style="449" hidden="1"/>
    <col min="3840" max="3840" width="90.7109375" style="449" customWidth="1"/>
    <col min="3841" max="3841" width="42.28515625" style="449" customWidth="1"/>
    <col min="3842" max="3842" width="19.140625" style="449" bestFit="1" customWidth="1"/>
    <col min="3843" max="3843" width="20" style="449" customWidth="1"/>
    <col min="3844" max="3845" width="11.42578125" style="449" customWidth="1"/>
    <col min="3846" max="4095" width="11.42578125" style="449" hidden="1"/>
    <col min="4096" max="4096" width="90.7109375" style="449" customWidth="1"/>
    <col min="4097" max="4097" width="42.28515625" style="449" customWidth="1"/>
    <col min="4098" max="4098" width="19.140625" style="449" bestFit="1" customWidth="1"/>
    <col min="4099" max="4099" width="20" style="449" customWidth="1"/>
    <col min="4100" max="4101" width="11.42578125" style="449" customWidth="1"/>
    <col min="4102" max="4351" width="11.42578125" style="449" hidden="1"/>
    <col min="4352" max="4352" width="90.7109375" style="449" customWidth="1"/>
    <col min="4353" max="4353" width="42.28515625" style="449" customWidth="1"/>
    <col min="4354" max="4354" width="19.140625" style="449" bestFit="1" customWidth="1"/>
    <col min="4355" max="4355" width="20" style="449" customWidth="1"/>
    <col min="4356" max="4357" width="11.42578125" style="449" customWidth="1"/>
    <col min="4358" max="4607" width="11.42578125" style="449" hidden="1"/>
    <col min="4608" max="4608" width="90.7109375" style="449" customWidth="1"/>
    <col min="4609" max="4609" width="42.28515625" style="449" customWidth="1"/>
    <col min="4610" max="4610" width="19.140625" style="449" bestFit="1" customWidth="1"/>
    <col min="4611" max="4611" width="20" style="449" customWidth="1"/>
    <col min="4612" max="4613" width="11.42578125" style="449" customWidth="1"/>
    <col min="4614" max="4863" width="11.42578125" style="449" hidden="1"/>
    <col min="4864" max="4864" width="90.7109375" style="449" customWidth="1"/>
    <col min="4865" max="4865" width="42.28515625" style="449" customWidth="1"/>
    <col min="4866" max="4866" width="19.140625" style="449" bestFit="1" customWidth="1"/>
    <col min="4867" max="4867" width="20" style="449" customWidth="1"/>
    <col min="4868" max="4869" width="11.42578125" style="449" customWidth="1"/>
    <col min="4870" max="5119" width="11.42578125" style="449" hidden="1"/>
    <col min="5120" max="5120" width="90.7109375" style="449" customWidth="1"/>
    <col min="5121" max="5121" width="42.28515625" style="449" customWidth="1"/>
    <col min="5122" max="5122" width="19.140625" style="449" bestFit="1" customWidth="1"/>
    <col min="5123" max="5123" width="20" style="449" customWidth="1"/>
    <col min="5124" max="5125" width="11.42578125" style="449" customWidth="1"/>
    <col min="5126" max="5375" width="11.42578125" style="449" hidden="1"/>
    <col min="5376" max="5376" width="90.7109375" style="449" customWidth="1"/>
    <col min="5377" max="5377" width="42.28515625" style="449" customWidth="1"/>
    <col min="5378" max="5378" width="19.140625" style="449" bestFit="1" customWidth="1"/>
    <col min="5379" max="5379" width="20" style="449" customWidth="1"/>
    <col min="5380" max="5381" width="11.42578125" style="449" customWidth="1"/>
    <col min="5382" max="5631" width="11.42578125" style="449" hidden="1"/>
    <col min="5632" max="5632" width="90.7109375" style="449" customWidth="1"/>
    <col min="5633" max="5633" width="42.28515625" style="449" customWidth="1"/>
    <col min="5634" max="5634" width="19.140625" style="449" bestFit="1" customWidth="1"/>
    <col min="5635" max="5635" width="20" style="449" customWidth="1"/>
    <col min="5636" max="5637" width="11.42578125" style="449" customWidth="1"/>
    <col min="5638" max="5887" width="11.42578125" style="449" hidden="1"/>
    <col min="5888" max="5888" width="90.7109375" style="449" customWidth="1"/>
    <col min="5889" max="5889" width="42.28515625" style="449" customWidth="1"/>
    <col min="5890" max="5890" width="19.140625" style="449" bestFit="1" customWidth="1"/>
    <col min="5891" max="5891" width="20" style="449" customWidth="1"/>
    <col min="5892" max="5893" width="11.42578125" style="449" customWidth="1"/>
    <col min="5894" max="6143" width="11.42578125" style="449" hidden="1"/>
    <col min="6144" max="6144" width="90.7109375" style="449" customWidth="1"/>
    <col min="6145" max="6145" width="42.28515625" style="449" customWidth="1"/>
    <col min="6146" max="6146" width="19.140625" style="449" bestFit="1" customWidth="1"/>
    <col min="6147" max="6147" width="20" style="449" customWidth="1"/>
    <col min="6148" max="6149" width="11.42578125" style="449" customWidth="1"/>
    <col min="6150" max="6399" width="11.42578125" style="449" hidden="1"/>
    <col min="6400" max="6400" width="90.7109375" style="449" customWidth="1"/>
    <col min="6401" max="6401" width="42.28515625" style="449" customWidth="1"/>
    <col min="6402" max="6402" width="19.140625" style="449" bestFit="1" customWidth="1"/>
    <col min="6403" max="6403" width="20" style="449" customWidth="1"/>
    <col min="6404" max="6405" width="11.42578125" style="449" customWidth="1"/>
    <col min="6406" max="6655" width="11.42578125" style="449" hidden="1"/>
    <col min="6656" max="6656" width="90.7109375" style="449" customWidth="1"/>
    <col min="6657" max="6657" width="42.28515625" style="449" customWidth="1"/>
    <col min="6658" max="6658" width="19.140625" style="449" bestFit="1" customWidth="1"/>
    <col min="6659" max="6659" width="20" style="449" customWidth="1"/>
    <col min="6660" max="6661" width="11.42578125" style="449" customWidth="1"/>
    <col min="6662" max="6911" width="11.42578125" style="449" hidden="1"/>
    <col min="6912" max="6912" width="90.7109375" style="449" customWidth="1"/>
    <col min="6913" max="6913" width="42.28515625" style="449" customWidth="1"/>
    <col min="6914" max="6914" width="19.140625" style="449" bestFit="1" customWidth="1"/>
    <col min="6915" max="6915" width="20" style="449" customWidth="1"/>
    <col min="6916" max="6917" width="11.42578125" style="449" customWidth="1"/>
    <col min="6918" max="7167" width="11.42578125" style="449" hidden="1"/>
    <col min="7168" max="7168" width="90.7109375" style="449" customWidth="1"/>
    <col min="7169" max="7169" width="42.28515625" style="449" customWidth="1"/>
    <col min="7170" max="7170" width="19.140625" style="449" bestFit="1" customWidth="1"/>
    <col min="7171" max="7171" width="20" style="449" customWidth="1"/>
    <col min="7172" max="7173" width="11.42578125" style="449" customWidth="1"/>
    <col min="7174" max="7423" width="11.42578125" style="449" hidden="1"/>
    <col min="7424" max="7424" width="90.7109375" style="449" customWidth="1"/>
    <col min="7425" max="7425" width="42.28515625" style="449" customWidth="1"/>
    <col min="7426" max="7426" width="19.140625" style="449" bestFit="1" customWidth="1"/>
    <col min="7427" max="7427" width="20" style="449" customWidth="1"/>
    <col min="7428" max="7429" width="11.42578125" style="449" customWidth="1"/>
    <col min="7430" max="7679" width="11.42578125" style="449" hidden="1"/>
    <col min="7680" max="7680" width="90.7109375" style="449" customWidth="1"/>
    <col min="7681" max="7681" width="42.28515625" style="449" customWidth="1"/>
    <col min="7682" max="7682" width="19.140625" style="449" bestFit="1" customWidth="1"/>
    <col min="7683" max="7683" width="20" style="449" customWidth="1"/>
    <col min="7684" max="7685" width="11.42578125" style="449" customWidth="1"/>
    <col min="7686" max="7935" width="11.42578125" style="449" hidden="1"/>
    <col min="7936" max="7936" width="90.7109375" style="449" customWidth="1"/>
    <col min="7937" max="7937" width="42.28515625" style="449" customWidth="1"/>
    <col min="7938" max="7938" width="19.140625" style="449" bestFit="1" customWidth="1"/>
    <col min="7939" max="7939" width="20" style="449" customWidth="1"/>
    <col min="7940" max="7941" width="11.42578125" style="449" customWidth="1"/>
    <col min="7942" max="8191" width="11.42578125" style="449" hidden="1"/>
    <col min="8192" max="8192" width="90.7109375" style="449" customWidth="1"/>
    <col min="8193" max="8193" width="42.28515625" style="449" customWidth="1"/>
    <col min="8194" max="8194" width="19.140625" style="449" bestFit="1" customWidth="1"/>
    <col min="8195" max="8195" width="20" style="449" customWidth="1"/>
    <col min="8196" max="8197" width="11.42578125" style="449" customWidth="1"/>
    <col min="8198" max="8447" width="11.42578125" style="449" hidden="1"/>
    <col min="8448" max="8448" width="90.7109375" style="449" customWidth="1"/>
    <col min="8449" max="8449" width="42.28515625" style="449" customWidth="1"/>
    <col min="8450" max="8450" width="19.140625" style="449" bestFit="1" customWidth="1"/>
    <col min="8451" max="8451" width="20" style="449" customWidth="1"/>
    <col min="8452" max="8453" width="11.42578125" style="449" customWidth="1"/>
    <col min="8454" max="8703" width="11.42578125" style="449" hidden="1"/>
    <col min="8704" max="8704" width="90.7109375" style="449" customWidth="1"/>
    <col min="8705" max="8705" width="42.28515625" style="449" customWidth="1"/>
    <col min="8706" max="8706" width="19.140625" style="449" bestFit="1" customWidth="1"/>
    <col min="8707" max="8707" width="20" style="449" customWidth="1"/>
    <col min="8708" max="8709" width="11.42578125" style="449" customWidth="1"/>
    <col min="8710" max="8959" width="11.42578125" style="449" hidden="1"/>
    <col min="8960" max="8960" width="90.7109375" style="449" customWidth="1"/>
    <col min="8961" max="8961" width="42.28515625" style="449" customWidth="1"/>
    <col min="8962" max="8962" width="19.140625" style="449" bestFit="1" customWidth="1"/>
    <col min="8963" max="8963" width="20" style="449" customWidth="1"/>
    <col min="8964" max="8965" width="11.42578125" style="449" customWidth="1"/>
    <col min="8966" max="9215" width="11.42578125" style="449" hidden="1"/>
    <col min="9216" max="9216" width="90.7109375" style="449" customWidth="1"/>
    <col min="9217" max="9217" width="42.28515625" style="449" customWidth="1"/>
    <col min="9218" max="9218" width="19.140625" style="449" bestFit="1" customWidth="1"/>
    <col min="9219" max="9219" width="20" style="449" customWidth="1"/>
    <col min="9220" max="9221" width="11.42578125" style="449" customWidth="1"/>
    <col min="9222" max="9471" width="11.42578125" style="449" hidden="1"/>
    <col min="9472" max="9472" width="90.7109375" style="449" customWidth="1"/>
    <col min="9473" max="9473" width="42.28515625" style="449" customWidth="1"/>
    <col min="9474" max="9474" width="19.140625" style="449" bestFit="1" customWidth="1"/>
    <col min="9475" max="9475" width="20" style="449" customWidth="1"/>
    <col min="9476" max="9477" width="11.42578125" style="449" customWidth="1"/>
    <col min="9478" max="9727" width="11.42578125" style="449" hidden="1"/>
    <col min="9728" max="9728" width="90.7109375" style="449" customWidth="1"/>
    <col min="9729" max="9729" width="42.28515625" style="449" customWidth="1"/>
    <col min="9730" max="9730" width="19.140625" style="449" bestFit="1" customWidth="1"/>
    <col min="9731" max="9731" width="20" style="449" customWidth="1"/>
    <col min="9732" max="9733" width="11.42578125" style="449" customWidth="1"/>
    <col min="9734" max="9983" width="11.42578125" style="449" hidden="1"/>
    <col min="9984" max="9984" width="90.7109375" style="449" customWidth="1"/>
    <col min="9985" max="9985" width="42.28515625" style="449" customWidth="1"/>
    <col min="9986" max="9986" width="19.140625" style="449" bestFit="1" customWidth="1"/>
    <col min="9987" max="9987" width="20" style="449" customWidth="1"/>
    <col min="9988" max="9989" width="11.42578125" style="449" customWidth="1"/>
    <col min="9990" max="10239" width="11.42578125" style="449" hidden="1"/>
    <col min="10240" max="10240" width="90.7109375" style="449" customWidth="1"/>
    <col min="10241" max="10241" width="42.28515625" style="449" customWidth="1"/>
    <col min="10242" max="10242" width="19.140625" style="449" bestFit="1" customWidth="1"/>
    <col min="10243" max="10243" width="20" style="449" customWidth="1"/>
    <col min="10244" max="10245" width="11.42578125" style="449" customWidth="1"/>
    <col min="10246" max="10495" width="11.42578125" style="449" hidden="1"/>
    <col min="10496" max="10496" width="90.7109375" style="449" customWidth="1"/>
    <col min="10497" max="10497" width="42.28515625" style="449" customWidth="1"/>
    <col min="10498" max="10498" width="19.140625" style="449" bestFit="1" customWidth="1"/>
    <col min="10499" max="10499" width="20" style="449" customWidth="1"/>
    <col min="10500" max="10501" width="11.42578125" style="449" customWidth="1"/>
    <col min="10502" max="10751" width="11.42578125" style="449" hidden="1"/>
    <col min="10752" max="10752" width="90.7109375" style="449" customWidth="1"/>
    <col min="10753" max="10753" width="42.28515625" style="449" customWidth="1"/>
    <col min="10754" max="10754" width="19.140625" style="449" bestFit="1" customWidth="1"/>
    <col min="10755" max="10755" width="20" style="449" customWidth="1"/>
    <col min="10756" max="10757" width="11.42578125" style="449" customWidth="1"/>
    <col min="10758" max="11007" width="11.42578125" style="449" hidden="1"/>
    <col min="11008" max="11008" width="90.7109375" style="449" customWidth="1"/>
    <col min="11009" max="11009" width="42.28515625" style="449" customWidth="1"/>
    <col min="11010" max="11010" width="19.140625" style="449" bestFit="1" customWidth="1"/>
    <col min="11011" max="11011" width="20" style="449" customWidth="1"/>
    <col min="11012" max="11013" width="11.42578125" style="449" customWidth="1"/>
    <col min="11014" max="11263" width="11.42578125" style="449" hidden="1"/>
    <col min="11264" max="11264" width="90.7109375" style="449" customWidth="1"/>
    <col min="11265" max="11265" width="42.28515625" style="449" customWidth="1"/>
    <col min="11266" max="11266" width="19.140625" style="449" bestFit="1" customWidth="1"/>
    <col min="11267" max="11267" width="20" style="449" customWidth="1"/>
    <col min="11268" max="11269" width="11.42578125" style="449" customWidth="1"/>
    <col min="11270" max="11519" width="11.42578125" style="449" hidden="1"/>
    <col min="11520" max="11520" width="90.7109375" style="449" customWidth="1"/>
    <col min="11521" max="11521" width="42.28515625" style="449" customWidth="1"/>
    <col min="11522" max="11522" width="19.140625" style="449" bestFit="1" customWidth="1"/>
    <col min="11523" max="11523" width="20" style="449" customWidth="1"/>
    <col min="11524" max="11525" width="11.42578125" style="449" customWidth="1"/>
    <col min="11526" max="11775" width="11.42578125" style="449" hidden="1"/>
    <col min="11776" max="11776" width="90.7109375" style="449" customWidth="1"/>
    <col min="11777" max="11777" width="42.28515625" style="449" customWidth="1"/>
    <col min="11778" max="11778" width="19.140625" style="449" bestFit="1" customWidth="1"/>
    <col min="11779" max="11779" width="20" style="449" customWidth="1"/>
    <col min="11780" max="11781" width="11.42578125" style="449" customWidth="1"/>
    <col min="11782" max="12031" width="11.42578125" style="449" hidden="1"/>
    <col min="12032" max="12032" width="90.7109375" style="449" customWidth="1"/>
    <col min="12033" max="12033" width="42.28515625" style="449" customWidth="1"/>
    <col min="12034" max="12034" width="19.140625" style="449" bestFit="1" customWidth="1"/>
    <col min="12035" max="12035" width="20" style="449" customWidth="1"/>
    <col min="12036" max="12037" width="11.42578125" style="449" customWidth="1"/>
    <col min="12038" max="12287" width="11.42578125" style="449" hidden="1"/>
    <col min="12288" max="12288" width="90.7109375" style="449" customWidth="1"/>
    <col min="12289" max="12289" width="42.28515625" style="449" customWidth="1"/>
    <col min="12290" max="12290" width="19.140625" style="449" bestFit="1" customWidth="1"/>
    <col min="12291" max="12291" width="20" style="449" customWidth="1"/>
    <col min="12292" max="12293" width="11.42578125" style="449" customWidth="1"/>
    <col min="12294" max="12543" width="11.42578125" style="449" hidden="1"/>
    <col min="12544" max="12544" width="90.7109375" style="449" customWidth="1"/>
    <col min="12545" max="12545" width="42.28515625" style="449" customWidth="1"/>
    <col min="12546" max="12546" width="19.140625" style="449" bestFit="1" customWidth="1"/>
    <col min="12547" max="12547" width="20" style="449" customWidth="1"/>
    <col min="12548" max="12549" width="11.42578125" style="449" customWidth="1"/>
    <col min="12550" max="12799" width="11.42578125" style="449" hidden="1"/>
    <col min="12800" max="12800" width="90.7109375" style="449" customWidth="1"/>
    <col min="12801" max="12801" width="42.28515625" style="449" customWidth="1"/>
    <col min="12802" max="12802" width="19.140625" style="449" bestFit="1" customWidth="1"/>
    <col min="12803" max="12803" width="20" style="449" customWidth="1"/>
    <col min="12804" max="12805" width="11.42578125" style="449" customWidth="1"/>
    <col min="12806" max="13055" width="11.42578125" style="449" hidden="1"/>
    <col min="13056" max="13056" width="90.7109375" style="449" customWidth="1"/>
    <col min="13057" max="13057" width="42.28515625" style="449" customWidth="1"/>
    <col min="13058" max="13058" width="19.140625" style="449" bestFit="1" customWidth="1"/>
    <col min="13059" max="13059" width="20" style="449" customWidth="1"/>
    <col min="13060" max="13061" width="11.42578125" style="449" customWidth="1"/>
    <col min="13062" max="13311" width="11.42578125" style="449" hidden="1"/>
    <col min="13312" max="13312" width="90.7109375" style="449" customWidth="1"/>
    <col min="13313" max="13313" width="42.28515625" style="449" customWidth="1"/>
    <col min="13314" max="13314" width="19.140625" style="449" bestFit="1" customWidth="1"/>
    <col min="13315" max="13315" width="20" style="449" customWidth="1"/>
    <col min="13316" max="13317" width="11.42578125" style="449" customWidth="1"/>
    <col min="13318" max="13567" width="11.42578125" style="449" hidden="1"/>
    <col min="13568" max="13568" width="90.7109375" style="449" customWidth="1"/>
    <col min="13569" max="13569" width="42.28515625" style="449" customWidth="1"/>
    <col min="13570" max="13570" width="19.140625" style="449" bestFit="1" customWidth="1"/>
    <col min="13571" max="13571" width="20" style="449" customWidth="1"/>
    <col min="13572" max="13573" width="11.42578125" style="449" customWidth="1"/>
    <col min="13574" max="13823" width="11.42578125" style="449" hidden="1"/>
    <col min="13824" max="13824" width="90.7109375" style="449" customWidth="1"/>
    <col min="13825" max="13825" width="42.28515625" style="449" customWidth="1"/>
    <col min="13826" max="13826" width="19.140625" style="449" bestFit="1" customWidth="1"/>
    <col min="13827" max="13827" width="20" style="449" customWidth="1"/>
    <col min="13828" max="13829" width="11.42578125" style="449" customWidth="1"/>
    <col min="13830" max="14079" width="11.42578125" style="449" hidden="1"/>
    <col min="14080" max="14080" width="90.7109375" style="449" customWidth="1"/>
    <col min="14081" max="14081" width="42.28515625" style="449" customWidth="1"/>
    <col min="14082" max="14082" width="19.140625" style="449" bestFit="1" customWidth="1"/>
    <col min="14083" max="14083" width="20" style="449" customWidth="1"/>
    <col min="14084" max="14085" width="11.42578125" style="449" customWidth="1"/>
    <col min="14086" max="14335" width="11.42578125" style="449" hidden="1"/>
    <col min="14336" max="14336" width="90.7109375" style="449" customWidth="1"/>
    <col min="14337" max="14337" width="42.28515625" style="449" customWidth="1"/>
    <col min="14338" max="14338" width="19.140625" style="449" bestFit="1" customWidth="1"/>
    <col min="14339" max="14339" width="20" style="449" customWidth="1"/>
    <col min="14340" max="14341" width="11.42578125" style="449" customWidth="1"/>
    <col min="14342" max="14591" width="11.42578125" style="449" hidden="1"/>
    <col min="14592" max="14592" width="90.7109375" style="449" customWidth="1"/>
    <col min="14593" max="14593" width="42.28515625" style="449" customWidth="1"/>
    <col min="14594" max="14594" width="19.140625" style="449" bestFit="1" customWidth="1"/>
    <col min="14595" max="14595" width="20" style="449" customWidth="1"/>
    <col min="14596" max="14597" width="11.42578125" style="449" customWidth="1"/>
    <col min="14598" max="14847" width="11.42578125" style="449" hidden="1"/>
    <col min="14848" max="14848" width="90.7109375" style="449" customWidth="1"/>
    <col min="14849" max="14849" width="42.28515625" style="449" customWidth="1"/>
    <col min="14850" max="14850" width="19.140625" style="449" bestFit="1" customWidth="1"/>
    <col min="14851" max="14851" width="20" style="449" customWidth="1"/>
    <col min="14852" max="14853" width="11.42578125" style="449" customWidth="1"/>
    <col min="14854" max="15103" width="11.42578125" style="449" hidden="1"/>
    <col min="15104" max="15104" width="90.7109375" style="449" customWidth="1"/>
    <col min="15105" max="15105" width="42.28515625" style="449" customWidth="1"/>
    <col min="15106" max="15106" width="19.140625" style="449" bestFit="1" customWidth="1"/>
    <col min="15107" max="15107" width="20" style="449" customWidth="1"/>
    <col min="15108" max="15109" width="11.42578125" style="449" customWidth="1"/>
    <col min="15110" max="15359" width="11.42578125" style="449" hidden="1"/>
    <col min="15360" max="15360" width="90.7109375" style="449" customWidth="1"/>
    <col min="15361" max="15361" width="42.28515625" style="449" customWidth="1"/>
    <col min="15362" max="15362" width="19.140625" style="449" bestFit="1" customWidth="1"/>
    <col min="15363" max="15363" width="20" style="449" customWidth="1"/>
    <col min="15364" max="15365" width="11.42578125" style="449" customWidth="1"/>
    <col min="15366" max="15615" width="11.42578125" style="449" hidden="1"/>
    <col min="15616" max="15616" width="90.7109375" style="449" customWidth="1"/>
    <col min="15617" max="15617" width="42.28515625" style="449" customWidth="1"/>
    <col min="15618" max="15618" width="19.140625" style="449" bestFit="1" customWidth="1"/>
    <col min="15619" max="15619" width="20" style="449" customWidth="1"/>
    <col min="15620" max="15621" width="11.42578125" style="449" customWidth="1"/>
    <col min="15622" max="15871" width="11.42578125" style="449" hidden="1"/>
    <col min="15872" max="15872" width="90.7109375" style="449" customWidth="1"/>
    <col min="15873" max="15873" width="42.28515625" style="449" customWidth="1"/>
    <col min="15874" max="15874" width="19.140625" style="449" bestFit="1" customWidth="1"/>
    <col min="15875" max="15875" width="20" style="449" customWidth="1"/>
    <col min="15876" max="15877" width="11.42578125" style="449" customWidth="1"/>
    <col min="15878" max="16127" width="11.42578125" style="449" hidden="1"/>
    <col min="16128" max="16128" width="90.7109375" style="449" customWidth="1"/>
    <col min="16129" max="16129" width="42.28515625" style="449" customWidth="1"/>
    <col min="16130" max="16130" width="19.140625" style="449" bestFit="1" customWidth="1"/>
    <col min="16131" max="16131" width="20" style="449" customWidth="1"/>
    <col min="16132" max="16133" width="11.42578125" style="449" customWidth="1"/>
    <col min="16134" max="16134" width="0" style="449" hidden="1"/>
    <col min="16135" max="16384" width="11.42578125" style="449" hidden="1"/>
  </cols>
  <sheetData>
    <row r="1" spans="1:258" ht="20.25" customHeight="1" x14ac:dyDescent="0.25">
      <c r="A1" s="609" t="s">
        <v>580</v>
      </c>
      <c r="B1" s="610"/>
      <c r="C1" s="610"/>
      <c r="D1" s="610"/>
      <c r="E1" s="611"/>
    </row>
    <row r="2" spans="1:258" ht="18.75" x14ac:dyDescent="0.25">
      <c r="A2" s="612" t="s">
        <v>581</v>
      </c>
      <c r="B2" s="613"/>
      <c r="C2" s="613"/>
      <c r="D2" s="613"/>
      <c r="E2" s="614"/>
    </row>
    <row r="3" spans="1:258" ht="18.75" x14ac:dyDescent="0.25">
      <c r="A3" s="612" t="s">
        <v>1167</v>
      </c>
      <c r="B3" s="613"/>
      <c r="C3" s="613"/>
      <c r="D3" s="613"/>
      <c r="E3" s="614"/>
    </row>
    <row r="4" spans="1:258" ht="18.75" x14ac:dyDescent="0.25">
      <c r="A4" s="612" t="s">
        <v>582</v>
      </c>
      <c r="B4" s="613"/>
      <c r="C4" s="613"/>
      <c r="D4" s="613"/>
      <c r="E4" s="614"/>
    </row>
    <row r="5" spans="1:258" ht="18.75" x14ac:dyDescent="0.25">
      <c r="A5" s="615" t="s">
        <v>583</v>
      </c>
      <c r="B5" s="616"/>
      <c r="C5" s="616"/>
      <c r="D5" s="616"/>
      <c r="E5" s="617"/>
    </row>
    <row r="6" spans="1:258" ht="3" customHeight="1" x14ac:dyDescent="0.25">
      <c r="A6" s="35"/>
      <c r="B6" s="36"/>
      <c r="C6" s="36"/>
      <c r="D6" s="36"/>
      <c r="E6" s="37"/>
    </row>
    <row r="7" spans="1:258" s="40" customFormat="1" ht="16.5" customHeight="1" x14ac:dyDescent="0.25">
      <c r="A7" s="618" t="s">
        <v>584</v>
      </c>
      <c r="B7" s="619"/>
      <c r="C7" s="619"/>
      <c r="D7" s="38"/>
      <c r="E7" s="39"/>
      <c r="IV7" s="41"/>
    </row>
    <row r="8" spans="1:258" ht="15" customHeight="1" x14ac:dyDescent="0.25">
      <c r="A8" s="620" t="s">
        <v>585</v>
      </c>
      <c r="B8" s="621" t="s">
        <v>586</v>
      </c>
      <c r="C8" s="622" t="s">
        <v>587</v>
      </c>
      <c r="D8" s="42" t="s">
        <v>588</v>
      </c>
      <c r="E8" s="43" t="s">
        <v>588</v>
      </c>
    </row>
    <row r="9" spans="1:258" ht="15.75" thickBot="1" x14ac:dyDescent="0.3">
      <c r="A9" s="620"/>
      <c r="B9" s="621"/>
      <c r="C9" s="622"/>
      <c r="D9" s="42" t="s">
        <v>589</v>
      </c>
      <c r="E9" s="43" t="s">
        <v>590</v>
      </c>
    </row>
    <row r="10" spans="1:258" x14ac:dyDescent="0.25">
      <c r="A10" s="606" t="s">
        <v>591</v>
      </c>
      <c r="B10" s="44" t="s">
        <v>592</v>
      </c>
      <c r="C10" s="45">
        <v>228041.59675220001</v>
      </c>
      <c r="D10" s="46">
        <v>2.8723640367388725E-2</v>
      </c>
      <c r="E10" s="47">
        <v>2.9428000000000003E-2</v>
      </c>
      <c r="F10" s="46">
        <v>4.2397000000000004E-2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0</v>
      </c>
      <c r="AH10" s="46">
        <v>0</v>
      </c>
      <c r="AI10" s="46">
        <v>0</v>
      </c>
      <c r="AJ10" s="46">
        <v>0</v>
      </c>
      <c r="AK10" s="46">
        <v>0</v>
      </c>
      <c r="AL10" s="46">
        <v>0</v>
      </c>
      <c r="AM10" s="46">
        <v>0</v>
      </c>
      <c r="AN10" s="46">
        <v>0</v>
      </c>
      <c r="AO10" s="46">
        <v>0</v>
      </c>
      <c r="AP10" s="46">
        <v>0</v>
      </c>
      <c r="AQ10" s="46">
        <v>0</v>
      </c>
      <c r="AR10" s="46">
        <v>0</v>
      </c>
      <c r="AS10" s="46">
        <v>0</v>
      </c>
      <c r="AT10" s="46">
        <v>0</v>
      </c>
      <c r="AU10" s="46">
        <v>0</v>
      </c>
      <c r="AV10" s="46">
        <v>0</v>
      </c>
      <c r="AW10" s="46">
        <v>0</v>
      </c>
      <c r="AX10" s="46">
        <v>0</v>
      </c>
      <c r="AY10" s="46">
        <v>0</v>
      </c>
      <c r="AZ10" s="46">
        <v>0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0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0</v>
      </c>
      <c r="BR10" s="46">
        <v>0</v>
      </c>
      <c r="BS10" s="46">
        <v>0</v>
      </c>
      <c r="BT10" s="46">
        <v>0</v>
      </c>
      <c r="BU10" s="46">
        <v>0</v>
      </c>
      <c r="BV10" s="46">
        <v>0</v>
      </c>
      <c r="BW10" s="46">
        <v>0</v>
      </c>
      <c r="BX10" s="46">
        <v>0</v>
      </c>
      <c r="BY10" s="46">
        <v>0</v>
      </c>
      <c r="BZ10" s="46">
        <v>0</v>
      </c>
      <c r="CA10" s="46">
        <v>0</v>
      </c>
      <c r="CB10" s="46">
        <v>0</v>
      </c>
      <c r="CC10" s="46">
        <v>0</v>
      </c>
      <c r="CD10" s="46">
        <v>0</v>
      </c>
      <c r="CE10" s="46">
        <v>0</v>
      </c>
      <c r="CF10" s="46">
        <v>0</v>
      </c>
      <c r="CG10" s="46">
        <v>0</v>
      </c>
      <c r="CH10" s="46">
        <v>0</v>
      </c>
      <c r="CI10" s="46">
        <v>0</v>
      </c>
      <c r="CJ10" s="46">
        <v>0</v>
      </c>
      <c r="CK10" s="46">
        <v>0</v>
      </c>
      <c r="CL10" s="46">
        <v>0</v>
      </c>
      <c r="CM10" s="46">
        <v>0</v>
      </c>
      <c r="CN10" s="46">
        <v>0</v>
      </c>
      <c r="CO10" s="46">
        <v>0</v>
      </c>
      <c r="CP10" s="46">
        <v>0</v>
      </c>
      <c r="CQ10" s="46">
        <v>0</v>
      </c>
      <c r="CR10" s="46">
        <v>0</v>
      </c>
      <c r="CS10" s="46">
        <v>0</v>
      </c>
      <c r="CT10" s="46">
        <v>0</v>
      </c>
      <c r="CU10" s="46">
        <v>0</v>
      </c>
      <c r="CV10" s="46">
        <v>0</v>
      </c>
      <c r="CW10" s="46">
        <v>0</v>
      </c>
      <c r="CX10" s="46">
        <v>0</v>
      </c>
      <c r="CY10" s="46">
        <v>0</v>
      </c>
      <c r="CZ10" s="46">
        <v>0</v>
      </c>
      <c r="DA10" s="46">
        <v>0</v>
      </c>
      <c r="DB10" s="46">
        <v>0</v>
      </c>
      <c r="DC10" s="46">
        <v>0</v>
      </c>
      <c r="DD10" s="46">
        <v>0</v>
      </c>
      <c r="DE10" s="46">
        <v>0</v>
      </c>
      <c r="DF10" s="46">
        <v>0</v>
      </c>
      <c r="DG10" s="46">
        <v>0</v>
      </c>
      <c r="DH10" s="46">
        <v>0</v>
      </c>
      <c r="DI10" s="46">
        <v>0</v>
      </c>
      <c r="DJ10" s="46">
        <v>0</v>
      </c>
      <c r="DK10" s="46">
        <v>0</v>
      </c>
      <c r="DL10" s="46">
        <v>0</v>
      </c>
      <c r="DM10" s="46">
        <v>0</v>
      </c>
      <c r="DN10" s="46">
        <v>0</v>
      </c>
      <c r="DO10" s="46">
        <v>0</v>
      </c>
      <c r="DP10" s="46">
        <v>0</v>
      </c>
      <c r="DQ10" s="46">
        <v>0</v>
      </c>
      <c r="DR10" s="46">
        <v>0</v>
      </c>
      <c r="DS10" s="46">
        <v>0</v>
      </c>
      <c r="DT10" s="46">
        <v>0</v>
      </c>
      <c r="DU10" s="46">
        <v>0</v>
      </c>
      <c r="DV10" s="46">
        <v>0</v>
      </c>
      <c r="DW10" s="46">
        <v>0</v>
      </c>
      <c r="DX10" s="46">
        <v>0</v>
      </c>
      <c r="DY10" s="46">
        <v>0</v>
      </c>
      <c r="DZ10" s="46">
        <v>0</v>
      </c>
      <c r="EA10" s="46">
        <v>0</v>
      </c>
      <c r="EB10" s="46">
        <v>0</v>
      </c>
      <c r="EC10" s="46">
        <v>0</v>
      </c>
      <c r="ED10" s="46">
        <v>0</v>
      </c>
      <c r="EE10" s="46">
        <v>0</v>
      </c>
      <c r="EF10" s="46">
        <v>0</v>
      </c>
      <c r="EG10" s="46">
        <v>0</v>
      </c>
      <c r="EH10" s="46">
        <v>0</v>
      </c>
      <c r="EI10" s="46">
        <v>0</v>
      </c>
      <c r="EJ10" s="46">
        <v>0</v>
      </c>
      <c r="EK10" s="46">
        <v>0</v>
      </c>
      <c r="EL10" s="46">
        <v>0</v>
      </c>
      <c r="EM10" s="46">
        <v>0</v>
      </c>
      <c r="EN10" s="46">
        <v>0</v>
      </c>
      <c r="EO10" s="46">
        <v>0</v>
      </c>
      <c r="EP10" s="46">
        <v>0</v>
      </c>
      <c r="EQ10" s="46">
        <v>0</v>
      </c>
      <c r="ER10" s="46">
        <v>0</v>
      </c>
      <c r="ES10" s="46">
        <v>0</v>
      </c>
      <c r="ET10" s="46">
        <v>0</v>
      </c>
      <c r="EU10" s="46">
        <v>0</v>
      </c>
      <c r="EV10" s="46">
        <v>0</v>
      </c>
      <c r="EW10" s="46">
        <v>0</v>
      </c>
      <c r="EX10" s="46">
        <v>0</v>
      </c>
      <c r="EY10" s="46">
        <v>0</v>
      </c>
      <c r="EZ10" s="46">
        <v>0</v>
      </c>
      <c r="FA10" s="46">
        <v>0</v>
      </c>
      <c r="FB10" s="46">
        <v>0</v>
      </c>
      <c r="FC10" s="46">
        <v>0</v>
      </c>
      <c r="FD10" s="46">
        <v>0</v>
      </c>
      <c r="FE10" s="46">
        <v>0</v>
      </c>
      <c r="FF10" s="46">
        <v>0</v>
      </c>
      <c r="FG10" s="46">
        <v>0</v>
      </c>
      <c r="FH10" s="46">
        <v>0</v>
      </c>
      <c r="FI10" s="46">
        <v>0</v>
      </c>
      <c r="FJ10" s="46">
        <v>0</v>
      </c>
      <c r="FK10" s="46">
        <v>0</v>
      </c>
      <c r="FL10" s="46">
        <v>0</v>
      </c>
      <c r="FM10" s="46">
        <v>0</v>
      </c>
      <c r="FN10" s="46">
        <v>0</v>
      </c>
      <c r="FO10" s="46">
        <v>0</v>
      </c>
      <c r="FP10" s="46">
        <v>0</v>
      </c>
      <c r="FQ10" s="46">
        <v>0</v>
      </c>
      <c r="FR10" s="46">
        <v>0</v>
      </c>
      <c r="FS10" s="46">
        <v>0</v>
      </c>
      <c r="FT10" s="46">
        <v>0</v>
      </c>
      <c r="FU10" s="46">
        <v>0</v>
      </c>
      <c r="FV10" s="46">
        <v>0</v>
      </c>
      <c r="FW10" s="46">
        <v>0</v>
      </c>
      <c r="FX10" s="46">
        <v>0</v>
      </c>
      <c r="FY10" s="46">
        <v>0</v>
      </c>
      <c r="FZ10" s="46">
        <v>0</v>
      </c>
      <c r="GA10" s="46">
        <v>0</v>
      </c>
      <c r="GB10" s="46">
        <v>0</v>
      </c>
      <c r="GC10" s="46">
        <v>0</v>
      </c>
      <c r="GD10" s="46">
        <v>0</v>
      </c>
      <c r="GE10" s="46">
        <v>0</v>
      </c>
      <c r="GF10" s="46">
        <v>0</v>
      </c>
      <c r="GG10" s="46">
        <v>0</v>
      </c>
      <c r="GH10" s="46">
        <v>0</v>
      </c>
      <c r="GI10" s="46">
        <v>0</v>
      </c>
      <c r="GJ10" s="46">
        <v>0</v>
      </c>
      <c r="GK10" s="46">
        <v>0</v>
      </c>
      <c r="GL10" s="46">
        <v>0</v>
      </c>
      <c r="GM10" s="46">
        <v>0</v>
      </c>
      <c r="GN10" s="46">
        <v>0</v>
      </c>
      <c r="GO10" s="46">
        <v>0</v>
      </c>
      <c r="GP10" s="46">
        <v>0</v>
      </c>
      <c r="GQ10" s="46">
        <v>0</v>
      </c>
      <c r="GR10" s="46">
        <v>0</v>
      </c>
      <c r="GS10" s="46">
        <v>0</v>
      </c>
      <c r="GT10" s="46">
        <v>0</v>
      </c>
      <c r="GU10" s="46">
        <v>0</v>
      </c>
      <c r="GV10" s="46">
        <v>0</v>
      </c>
      <c r="GW10" s="46">
        <v>0</v>
      </c>
      <c r="GX10" s="46">
        <v>0</v>
      </c>
      <c r="GY10" s="46">
        <v>0</v>
      </c>
      <c r="GZ10" s="46">
        <v>0</v>
      </c>
      <c r="HA10" s="46">
        <v>0</v>
      </c>
      <c r="HB10" s="46">
        <v>0</v>
      </c>
      <c r="HC10" s="46">
        <v>0</v>
      </c>
      <c r="HD10" s="46">
        <v>0</v>
      </c>
      <c r="HE10" s="46">
        <v>0</v>
      </c>
      <c r="HF10" s="46">
        <v>0</v>
      </c>
      <c r="HG10" s="46">
        <v>0</v>
      </c>
      <c r="HH10" s="46">
        <v>0</v>
      </c>
      <c r="HI10" s="46">
        <v>0</v>
      </c>
      <c r="HJ10" s="46">
        <v>0</v>
      </c>
      <c r="HK10" s="46">
        <v>0</v>
      </c>
      <c r="HL10" s="46">
        <v>0</v>
      </c>
      <c r="HM10" s="46">
        <v>0</v>
      </c>
      <c r="HN10" s="46">
        <v>0</v>
      </c>
      <c r="HO10" s="46">
        <v>0</v>
      </c>
      <c r="HP10" s="46">
        <v>0</v>
      </c>
      <c r="HQ10" s="46">
        <v>0</v>
      </c>
      <c r="HR10" s="46">
        <v>0</v>
      </c>
      <c r="HS10" s="46">
        <v>0</v>
      </c>
      <c r="HT10" s="46">
        <v>0</v>
      </c>
      <c r="HU10" s="46">
        <v>0</v>
      </c>
      <c r="HV10" s="46">
        <v>0</v>
      </c>
      <c r="HW10" s="46">
        <v>0</v>
      </c>
      <c r="HX10" s="46">
        <v>0</v>
      </c>
      <c r="HY10" s="46">
        <v>0</v>
      </c>
      <c r="HZ10" s="46">
        <v>0</v>
      </c>
      <c r="IA10" s="46">
        <v>0</v>
      </c>
      <c r="IB10" s="46">
        <v>0</v>
      </c>
      <c r="IC10" s="46">
        <v>0</v>
      </c>
      <c r="ID10" s="46">
        <v>0</v>
      </c>
      <c r="IE10" s="46">
        <v>0</v>
      </c>
      <c r="IF10" s="46">
        <v>0</v>
      </c>
      <c r="IG10" s="46">
        <v>0</v>
      </c>
      <c r="IH10" s="46">
        <v>0</v>
      </c>
      <c r="II10" s="46">
        <v>0</v>
      </c>
      <c r="IJ10" s="46">
        <v>0</v>
      </c>
      <c r="IK10" s="46">
        <v>0</v>
      </c>
      <c r="IL10" s="46">
        <v>0</v>
      </c>
      <c r="IM10" s="46">
        <v>0</v>
      </c>
      <c r="IN10" s="46">
        <v>0</v>
      </c>
      <c r="IO10" s="46">
        <v>0</v>
      </c>
      <c r="IP10" s="46">
        <v>0</v>
      </c>
      <c r="IQ10" s="46">
        <v>0</v>
      </c>
      <c r="IR10" s="46">
        <v>0</v>
      </c>
      <c r="IS10" s="46">
        <v>0</v>
      </c>
      <c r="IT10" s="46">
        <v>0</v>
      </c>
      <c r="IU10" s="46">
        <v>0</v>
      </c>
      <c r="IV10" s="377"/>
      <c r="IW10" s="48"/>
      <c r="IX10" s="49"/>
    </row>
    <row r="11" spans="1:258" x14ac:dyDescent="0.25">
      <c r="A11" s="607"/>
      <c r="B11" s="50" t="s">
        <v>593</v>
      </c>
      <c r="C11" s="51">
        <v>250787.32598640004</v>
      </c>
      <c r="D11" s="52">
        <v>2.7887608855962753E-2</v>
      </c>
      <c r="E11" s="53">
        <v>2.7704000000000003E-2</v>
      </c>
      <c r="F11" s="449">
        <v>3.7664000000000003E-2</v>
      </c>
      <c r="IV11" s="377"/>
      <c r="IW11" s="48"/>
    </row>
    <row r="12" spans="1:258" x14ac:dyDescent="0.25">
      <c r="A12" s="607"/>
      <c r="B12" s="50" t="s">
        <v>594</v>
      </c>
      <c r="C12" s="51">
        <v>24351.2034346</v>
      </c>
      <c r="D12" s="52">
        <v>2.8447959572076797E-2</v>
      </c>
      <c r="E12" s="53">
        <v>2.8421000000000002E-2</v>
      </c>
      <c r="F12" s="449">
        <v>2.6849000000000001E-2</v>
      </c>
      <c r="IV12" s="377"/>
      <c r="IW12" s="48"/>
    </row>
    <row r="13" spans="1:258" ht="15.75" thickBot="1" x14ac:dyDescent="0.3">
      <c r="A13" s="608" t="s">
        <v>591</v>
      </c>
      <c r="B13" s="54" t="s">
        <v>595</v>
      </c>
      <c r="C13" s="51">
        <v>478366.92074080004</v>
      </c>
      <c r="D13" s="52">
        <v>2.7820661664009094E-2</v>
      </c>
      <c r="E13" s="53">
        <v>4.1816000000000006E-2</v>
      </c>
      <c r="F13" s="449">
        <v>3.5501000000000005E-2</v>
      </c>
      <c r="IV13" s="377"/>
      <c r="IW13" s="48"/>
    </row>
    <row r="14" spans="1:258" x14ac:dyDescent="0.25">
      <c r="A14" s="623" t="s">
        <v>596</v>
      </c>
      <c r="B14" s="55" t="s">
        <v>597</v>
      </c>
      <c r="C14" s="45">
        <v>166678.66625620003</v>
      </c>
      <c r="D14" s="46">
        <v>-3.5643409937620163E-2</v>
      </c>
      <c r="E14" s="47">
        <v>5.3212000000000009E-2</v>
      </c>
      <c r="F14" s="449">
        <v>6.9964000000000012E-2</v>
      </c>
      <c r="IV14" s="377"/>
      <c r="IW14" s="48"/>
    </row>
    <row r="15" spans="1:258" x14ac:dyDescent="0.25">
      <c r="A15" s="624" t="s">
        <v>596</v>
      </c>
      <c r="B15" s="50" t="s">
        <v>598</v>
      </c>
      <c r="C15" s="51">
        <v>174547.69528700001</v>
      </c>
      <c r="D15" s="52">
        <v>1.0795900598168373E-3</v>
      </c>
      <c r="E15" s="53">
        <v>2.3508000000000001E-2</v>
      </c>
      <c r="F15" s="449">
        <v>4.2000000000000003E-2</v>
      </c>
      <c r="IV15" s="377"/>
      <c r="IW15" s="48"/>
    </row>
    <row r="16" spans="1:258" x14ac:dyDescent="0.25">
      <c r="A16" s="607" t="s">
        <v>596</v>
      </c>
      <c r="B16" s="50" t="s">
        <v>599</v>
      </c>
      <c r="C16" s="51">
        <v>507522.64330459997</v>
      </c>
      <c r="D16" s="52">
        <v>1.8334520282223821E-3</v>
      </c>
      <c r="E16" s="53">
        <v>2.3687000000000003E-2</v>
      </c>
      <c r="F16" s="449">
        <v>3.2600999999999998E-2</v>
      </c>
      <c r="IV16" s="377"/>
      <c r="IW16" s="48"/>
    </row>
    <row r="17" spans="1:257" ht="15.75" thickBot="1" x14ac:dyDescent="0.3">
      <c r="A17" s="608" t="s">
        <v>596</v>
      </c>
      <c r="B17" s="54" t="s">
        <v>600</v>
      </c>
      <c r="C17" s="51">
        <v>300450.73331140005</v>
      </c>
      <c r="D17" s="52">
        <v>-4.5318212360143661E-3</v>
      </c>
      <c r="E17" s="53">
        <v>1.1197E-2</v>
      </c>
      <c r="F17" s="449">
        <v>1.4956000000000001E-2</v>
      </c>
      <c r="IV17" s="377"/>
      <c r="IW17" s="48"/>
    </row>
    <row r="18" spans="1:257" x14ac:dyDescent="0.25">
      <c r="A18" s="606" t="s">
        <v>601</v>
      </c>
      <c r="B18" s="44" t="s">
        <v>602</v>
      </c>
      <c r="C18" s="45">
        <v>203081.81294520001</v>
      </c>
      <c r="D18" s="46">
        <v>3.0049080029129982E-2</v>
      </c>
      <c r="E18" s="47">
        <v>3.1363000000000002E-2</v>
      </c>
      <c r="F18" s="449">
        <v>2.2364000000000002E-2</v>
      </c>
      <c r="IV18" s="377"/>
      <c r="IW18" s="48"/>
    </row>
    <row r="19" spans="1:257" x14ac:dyDescent="0.25">
      <c r="A19" s="607" t="s">
        <v>601</v>
      </c>
      <c r="B19" s="50" t="s">
        <v>603</v>
      </c>
      <c r="C19" s="51">
        <v>152617.7421608</v>
      </c>
      <c r="D19" s="52">
        <v>2.6536839082837105E-2</v>
      </c>
      <c r="E19" s="53">
        <v>2.8328000000000002E-2</v>
      </c>
      <c r="F19" s="449">
        <v>1.8144E-2</v>
      </c>
      <c r="IV19" s="377"/>
      <c r="IW19" s="48"/>
    </row>
    <row r="20" spans="1:257" x14ac:dyDescent="0.25">
      <c r="A20" s="607"/>
      <c r="B20" s="50" t="s">
        <v>604</v>
      </c>
      <c r="C20" s="51">
        <v>153680.19604840002</v>
      </c>
      <c r="D20" s="52">
        <v>2.983345091342926E-2</v>
      </c>
      <c r="E20" s="53">
        <v>3.2071000000000002E-2</v>
      </c>
      <c r="IV20" s="377"/>
      <c r="IW20" s="48"/>
    </row>
    <row r="21" spans="1:257" ht="15.75" thickBot="1" x14ac:dyDescent="0.3">
      <c r="A21" s="608" t="s">
        <v>601</v>
      </c>
      <c r="B21" s="54" t="s">
        <v>605</v>
      </c>
      <c r="C21" s="56">
        <v>108725.2533094</v>
      </c>
      <c r="D21" s="57">
        <v>2.7167079970240593E-2</v>
      </c>
      <c r="E21" s="58">
        <v>2.7892000000000004E-2</v>
      </c>
      <c r="F21" s="449">
        <v>2.1911000000000003E-2</v>
      </c>
      <c r="IV21" s="377"/>
      <c r="IW21" s="48"/>
    </row>
    <row r="22" spans="1:257" x14ac:dyDescent="0.25">
      <c r="A22" s="623" t="s">
        <v>606</v>
      </c>
      <c r="B22" s="44" t="s">
        <v>607</v>
      </c>
      <c r="C22" s="51">
        <v>163082.5360584</v>
      </c>
      <c r="D22" s="52">
        <v>2.579570934176445E-2</v>
      </c>
      <c r="E22" s="53">
        <v>2.6702000000000004E-2</v>
      </c>
      <c r="F22" s="449">
        <v>3.9526000000000006E-2</v>
      </c>
      <c r="IV22" s="377"/>
      <c r="IW22" s="48"/>
    </row>
    <row r="23" spans="1:257" x14ac:dyDescent="0.25">
      <c r="A23" s="624" t="s">
        <v>606</v>
      </c>
      <c r="B23" s="50" t="s">
        <v>608</v>
      </c>
      <c r="C23" s="51">
        <v>94455.368812000001</v>
      </c>
      <c r="D23" s="52">
        <v>2.2275360301136971E-2</v>
      </c>
      <c r="E23" s="53">
        <v>2.7899000000000004E-2</v>
      </c>
      <c r="F23" s="449">
        <v>1.3232000000000001E-2</v>
      </c>
      <c r="IV23" s="377"/>
      <c r="IW23" s="48"/>
    </row>
    <row r="24" spans="1:257" x14ac:dyDescent="0.25">
      <c r="A24" s="624" t="s">
        <v>606</v>
      </c>
      <c r="B24" s="50" t="s">
        <v>609</v>
      </c>
      <c r="C24" s="51">
        <v>104794.17284140001</v>
      </c>
      <c r="D24" s="52">
        <v>4.8283930867910385E-2</v>
      </c>
      <c r="E24" s="53">
        <v>2.3330000000000004E-2</v>
      </c>
      <c r="F24" s="449">
        <v>1.0813000000000001E-2</v>
      </c>
      <c r="IV24" s="377"/>
      <c r="IW24" s="48"/>
    </row>
    <row r="25" spans="1:257" ht="15.75" thickBot="1" x14ac:dyDescent="0.3">
      <c r="A25" s="627" t="s">
        <v>606</v>
      </c>
      <c r="B25" s="54" t="s">
        <v>610</v>
      </c>
      <c r="C25" s="51">
        <v>134163.75508199999</v>
      </c>
      <c r="D25" s="52">
        <v>2.6708740741014481E-2</v>
      </c>
      <c r="E25" s="53">
        <v>2.5189E-2</v>
      </c>
      <c r="F25" s="449">
        <v>1.8907000000000004E-2</v>
      </c>
      <c r="IV25" s="377"/>
      <c r="IW25" s="48"/>
    </row>
    <row r="26" spans="1:257" ht="15.75" thickBot="1" x14ac:dyDescent="0.3">
      <c r="A26" s="59" t="s">
        <v>611</v>
      </c>
      <c r="B26" s="60" t="s">
        <v>612</v>
      </c>
      <c r="C26" s="61">
        <v>47049.843296400002</v>
      </c>
      <c r="D26" s="62">
        <v>2.8623810037970543E-2</v>
      </c>
      <c r="E26" s="63">
        <v>2.9270000000000004E-2</v>
      </c>
      <c r="IV26" s="377"/>
      <c r="IW26" s="48"/>
    </row>
    <row r="27" spans="1:257" ht="15.75" thickBot="1" x14ac:dyDescent="0.3">
      <c r="A27" s="64" t="s">
        <v>613</v>
      </c>
      <c r="B27" s="60" t="s">
        <v>614</v>
      </c>
      <c r="C27" s="61">
        <v>2269.3923406000004</v>
      </c>
      <c r="D27" s="62">
        <v>1.1840779334306717E-2</v>
      </c>
      <c r="E27" s="63">
        <v>9.1140000000000006E-3</v>
      </c>
      <c r="F27" s="449">
        <v>5.3560000000000005E-3</v>
      </c>
      <c r="IV27" s="377"/>
      <c r="IW27" s="48"/>
    </row>
    <row r="28" spans="1:257" x14ac:dyDescent="0.25">
      <c r="A28" s="623" t="s">
        <v>615</v>
      </c>
      <c r="B28" s="65" t="s">
        <v>616</v>
      </c>
      <c r="C28" s="51">
        <v>64118.019617400008</v>
      </c>
      <c r="D28" s="52">
        <v>1.2988829985260963E-2</v>
      </c>
      <c r="E28" s="53">
        <v>2.1018000000000002E-2</v>
      </c>
      <c r="F28" s="449">
        <v>1.7375000000000002E-2</v>
      </c>
      <c r="IV28" s="377"/>
      <c r="IW28" s="48"/>
    </row>
    <row r="29" spans="1:257" x14ac:dyDescent="0.25">
      <c r="A29" s="624" t="s">
        <v>615</v>
      </c>
      <c r="B29" s="50" t="s">
        <v>617</v>
      </c>
      <c r="C29" s="51">
        <v>332070.57843960001</v>
      </c>
      <c r="D29" s="52">
        <v>1.790183037519455E-2</v>
      </c>
      <c r="E29" s="53">
        <v>2.0837000000000001E-2</v>
      </c>
      <c r="F29" s="449">
        <v>2.0121E-2</v>
      </c>
      <c r="IV29" s="377"/>
      <c r="IW29" s="48"/>
    </row>
    <row r="30" spans="1:257" x14ac:dyDescent="0.25">
      <c r="A30" s="624"/>
      <c r="B30" s="50" t="s">
        <v>618</v>
      </c>
      <c r="C30" s="51">
        <v>208104.16773860002</v>
      </c>
      <c r="D30" s="52">
        <v>1.7229801043868065E-2</v>
      </c>
      <c r="E30" s="53">
        <v>2.5394E-2</v>
      </c>
      <c r="IV30" s="377"/>
      <c r="IW30" s="48"/>
    </row>
    <row r="31" spans="1:257" x14ac:dyDescent="0.25">
      <c r="A31" s="607" t="s">
        <v>615</v>
      </c>
      <c r="B31" s="50" t="s">
        <v>619</v>
      </c>
      <c r="C31" s="51">
        <v>8257.0364618000003</v>
      </c>
      <c r="D31" s="52">
        <v>1.7949199303984642E-2</v>
      </c>
      <c r="E31" s="53">
        <v>2.4815000000000004E-2</v>
      </c>
      <c r="F31" s="449">
        <v>3.6624000000000004E-2</v>
      </c>
      <c r="IV31" s="377"/>
      <c r="IW31" s="48"/>
    </row>
    <row r="32" spans="1:257" ht="15.75" thickBot="1" x14ac:dyDescent="0.3">
      <c r="A32" s="608" t="s">
        <v>615</v>
      </c>
      <c r="B32" s="54" t="s">
        <v>620</v>
      </c>
      <c r="C32" s="56">
        <v>151314.70052720001</v>
      </c>
      <c r="D32" s="57">
        <v>2.1231310442090034E-2</v>
      </c>
      <c r="E32" s="58">
        <v>2.8212000000000001E-2</v>
      </c>
      <c r="F32" s="449">
        <v>3.0382000000000006E-2</v>
      </c>
      <c r="IV32" s="377"/>
      <c r="IW32" s="48"/>
    </row>
    <row r="33" spans="1:257" x14ac:dyDescent="0.25">
      <c r="A33" s="606" t="s">
        <v>621</v>
      </c>
      <c r="B33" s="44" t="s">
        <v>622</v>
      </c>
      <c r="C33" s="51">
        <v>136918.60568120002</v>
      </c>
      <c r="D33" s="52">
        <v>1.6422359272837639E-2</v>
      </c>
      <c r="E33" s="53">
        <v>1.5043000000000003E-2</v>
      </c>
      <c r="F33" s="449">
        <v>2.2553E-2</v>
      </c>
      <c r="IV33" s="377"/>
      <c r="IW33" s="48"/>
    </row>
    <row r="34" spans="1:257" x14ac:dyDescent="0.25">
      <c r="A34" s="607"/>
      <c r="B34" s="50" t="s">
        <v>1341</v>
      </c>
      <c r="C34" s="51">
        <v>53409.820983400001</v>
      </c>
      <c r="D34" s="52">
        <v>2.7900168672204018E-2</v>
      </c>
      <c r="E34" s="53">
        <v>0</v>
      </c>
      <c r="IV34" s="377"/>
      <c r="IW34" s="48"/>
    </row>
    <row r="35" spans="1:257" x14ac:dyDescent="0.25">
      <c r="A35" s="607" t="s">
        <v>621</v>
      </c>
      <c r="B35" s="50" t="s">
        <v>623</v>
      </c>
      <c r="C35" s="51">
        <v>171071.0192296</v>
      </c>
      <c r="D35" s="52">
        <v>8.7351761758327484E-3</v>
      </c>
      <c r="E35" s="53">
        <v>8.7880000000000007E-3</v>
      </c>
      <c r="F35" s="449">
        <v>2.3603000000000002E-2</v>
      </c>
      <c r="IV35" s="377"/>
      <c r="IW35" s="48"/>
    </row>
    <row r="36" spans="1:257" ht="15.75" thickBot="1" x14ac:dyDescent="0.3">
      <c r="A36" s="608" t="s">
        <v>621</v>
      </c>
      <c r="B36" s="54" t="s">
        <v>624</v>
      </c>
      <c r="C36" s="56">
        <v>51544.155763800001</v>
      </c>
      <c r="D36" s="52">
        <v>1.2682880274951458E-2</v>
      </c>
      <c r="E36" s="53">
        <v>1.1210000000000001E-2</v>
      </c>
      <c r="F36" s="449">
        <v>2.4169E-2</v>
      </c>
      <c r="IV36" s="377"/>
      <c r="IW36" s="48"/>
    </row>
    <row r="37" spans="1:257" ht="0" hidden="1" customHeight="1" x14ac:dyDescent="0.25">
      <c r="A37" s="66"/>
      <c r="B37" s="67"/>
      <c r="C37" s="68"/>
      <c r="D37" s="52">
        <v>1.2682880274951458E-2</v>
      </c>
      <c r="E37" s="53">
        <v>1.1210000000000001E-2</v>
      </c>
      <c r="IV37" s="377"/>
    </row>
    <row r="38" spans="1:257" ht="0" hidden="1" customHeight="1" x14ac:dyDescent="0.25">
      <c r="A38" s="66"/>
      <c r="B38" s="67"/>
      <c r="C38" s="68"/>
      <c r="D38" s="52">
        <v>0</v>
      </c>
      <c r="E38" s="53">
        <v>0</v>
      </c>
    </row>
    <row r="39" spans="1:257" ht="0" hidden="1" customHeight="1" x14ac:dyDescent="0.25">
      <c r="A39" s="66"/>
      <c r="B39" s="67"/>
      <c r="C39" s="68"/>
      <c r="D39" s="52">
        <v>0</v>
      </c>
      <c r="E39" s="53">
        <v>0</v>
      </c>
    </row>
    <row r="40" spans="1:257" ht="0" hidden="1" customHeight="1" x14ac:dyDescent="0.25">
      <c r="A40" s="66"/>
      <c r="B40" s="67"/>
      <c r="C40" s="68"/>
      <c r="D40" s="52">
        <v>0</v>
      </c>
      <c r="E40" s="53">
        <v>0</v>
      </c>
    </row>
    <row r="41" spans="1:257" ht="0" hidden="1" customHeight="1" x14ac:dyDescent="0.25">
      <c r="A41" s="69"/>
      <c r="B41" s="70"/>
      <c r="C41" s="70"/>
      <c r="D41" s="52">
        <v>0</v>
      </c>
      <c r="E41" s="53">
        <v>0</v>
      </c>
    </row>
    <row r="42" spans="1:257" ht="0" hidden="1" customHeight="1" x14ac:dyDescent="0.25">
      <c r="A42" s="71"/>
      <c r="B42" s="67"/>
      <c r="C42" s="68"/>
      <c r="D42" s="52">
        <v>0</v>
      </c>
      <c r="E42" s="53">
        <v>0</v>
      </c>
    </row>
    <row r="43" spans="1:257" ht="0" hidden="1" customHeight="1" x14ac:dyDescent="0.25">
      <c r="A43" s="71"/>
      <c r="B43" s="67"/>
      <c r="C43" s="68"/>
      <c r="D43" s="52">
        <v>0</v>
      </c>
      <c r="E43" s="53">
        <v>0</v>
      </c>
    </row>
    <row r="44" spans="1:257" ht="0" hidden="1" customHeight="1" x14ac:dyDescent="0.25">
      <c r="A44" s="71"/>
      <c r="B44" s="67"/>
      <c r="C44" s="68"/>
      <c r="D44" s="52">
        <v>0</v>
      </c>
      <c r="E44" s="53">
        <v>0</v>
      </c>
    </row>
    <row r="45" spans="1:257" ht="0" hidden="1" customHeight="1" x14ac:dyDescent="0.25">
      <c r="A45" s="71"/>
      <c r="B45" s="67"/>
      <c r="C45" s="68"/>
      <c r="D45" s="52">
        <v>0</v>
      </c>
      <c r="E45" s="53">
        <v>0</v>
      </c>
    </row>
    <row r="46" spans="1:257" ht="0" hidden="1" customHeight="1" x14ac:dyDescent="0.25">
      <c r="A46" s="71"/>
      <c r="B46" s="67"/>
      <c r="C46" s="68"/>
      <c r="D46" s="52">
        <v>0</v>
      </c>
      <c r="E46" s="53">
        <v>0</v>
      </c>
    </row>
    <row r="47" spans="1:257" ht="0" hidden="1" customHeight="1" x14ac:dyDescent="0.25">
      <c r="A47" s="71"/>
      <c r="B47" s="67"/>
      <c r="C47" s="68"/>
      <c r="D47" s="52">
        <v>0</v>
      </c>
      <c r="E47" s="53">
        <v>0</v>
      </c>
    </row>
    <row r="48" spans="1:257" ht="0" hidden="1" customHeight="1" x14ac:dyDescent="0.25">
      <c r="A48" s="71"/>
      <c r="B48" s="67"/>
      <c r="C48" s="68"/>
      <c r="D48" s="52">
        <v>0</v>
      </c>
      <c r="E48" s="53">
        <v>0</v>
      </c>
    </row>
    <row r="49" spans="1:255" ht="0" hidden="1" customHeight="1" x14ac:dyDescent="0.25">
      <c r="A49" s="71"/>
      <c r="B49" s="67"/>
      <c r="C49" s="68"/>
      <c r="D49" s="52">
        <v>0</v>
      </c>
      <c r="E49" s="53">
        <v>0</v>
      </c>
    </row>
    <row r="50" spans="1:255" x14ac:dyDescent="0.25">
      <c r="A50" s="620" t="s">
        <v>625</v>
      </c>
      <c r="B50" s="619"/>
      <c r="C50" s="72">
        <v>4471474.9624103997</v>
      </c>
      <c r="D50" s="72"/>
      <c r="E50" s="73"/>
    </row>
    <row r="51" spans="1:255" ht="3" customHeight="1" x14ac:dyDescent="0.25">
      <c r="A51" s="506"/>
      <c r="B51" s="507"/>
      <c r="C51" s="74"/>
      <c r="D51" s="74"/>
      <c r="E51" s="75"/>
    </row>
    <row r="52" spans="1:255" ht="18" customHeight="1" thickBot="1" x14ac:dyDescent="0.3">
      <c r="A52" s="76" t="s">
        <v>626</v>
      </c>
      <c r="B52" s="72"/>
      <c r="C52" s="72"/>
      <c r="D52" s="72"/>
      <c r="E52" s="73"/>
    </row>
    <row r="53" spans="1:255" ht="18" customHeight="1" x14ac:dyDescent="0.25">
      <c r="A53" s="628" t="s">
        <v>591</v>
      </c>
      <c r="B53" s="77" t="s">
        <v>627</v>
      </c>
      <c r="C53" s="45">
        <v>276135.86729680002</v>
      </c>
      <c r="D53" s="46">
        <v>-6.3409977592527866E-3</v>
      </c>
      <c r="E53" s="47">
        <v>7.1330000000000005E-3</v>
      </c>
      <c r="F53" s="46">
        <v>1.3313E-2</v>
      </c>
      <c r="G53" s="46">
        <v>0</v>
      </c>
      <c r="H53" s="46">
        <v>0</v>
      </c>
      <c r="I53" s="46">
        <v>0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46">
        <v>0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46">
        <v>0</v>
      </c>
      <c r="AA53" s="46">
        <v>0</v>
      </c>
      <c r="AB53" s="46">
        <v>0</v>
      </c>
      <c r="AC53" s="46">
        <v>0</v>
      </c>
      <c r="AD53" s="46">
        <v>0</v>
      </c>
      <c r="AE53" s="46">
        <v>0</v>
      </c>
      <c r="AF53" s="46">
        <v>0</v>
      </c>
      <c r="AG53" s="46">
        <v>0</v>
      </c>
      <c r="AH53" s="46">
        <v>0</v>
      </c>
      <c r="AI53" s="46">
        <v>0</v>
      </c>
      <c r="AJ53" s="46">
        <v>0</v>
      </c>
      <c r="AK53" s="46">
        <v>0</v>
      </c>
      <c r="AL53" s="46">
        <v>0</v>
      </c>
      <c r="AM53" s="46">
        <v>0</v>
      </c>
      <c r="AN53" s="46">
        <v>0</v>
      </c>
      <c r="AO53" s="46">
        <v>0</v>
      </c>
      <c r="AP53" s="46">
        <v>0</v>
      </c>
      <c r="AQ53" s="46">
        <v>0</v>
      </c>
      <c r="AR53" s="46">
        <v>0</v>
      </c>
      <c r="AS53" s="46">
        <v>0</v>
      </c>
      <c r="AT53" s="46">
        <v>0</v>
      </c>
      <c r="AU53" s="46">
        <v>0</v>
      </c>
      <c r="AV53" s="46">
        <v>0</v>
      </c>
      <c r="AW53" s="46">
        <v>0</v>
      </c>
      <c r="AX53" s="46">
        <v>0</v>
      </c>
      <c r="AY53" s="46">
        <v>0</v>
      </c>
      <c r="AZ53" s="46">
        <v>0</v>
      </c>
      <c r="BA53" s="46">
        <v>0</v>
      </c>
      <c r="BB53" s="46">
        <v>0</v>
      </c>
      <c r="BC53" s="46">
        <v>0</v>
      </c>
      <c r="BD53" s="46">
        <v>0</v>
      </c>
      <c r="BE53" s="46">
        <v>0</v>
      </c>
      <c r="BF53" s="46">
        <v>0</v>
      </c>
      <c r="BG53" s="46">
        <v>0</v>
      </c>
      <c r="BH53" s="46">
        <v>0</v>
      </c>
      <c r="BI53" s="46">
        <v>0</v>
      </c>
      <c r="BJ53" s="46">
        <v>0</v>
      </c>
      <c r="BK53" s="46">
        <v>0</v>
      </c>
      <c r="BL53" s="46">
        <v>0</v>
      </c>
      <c r="BM53" s="46">
        <v>0</v>
      </c>
      <c r="BN53" s="46">
        <v>0</v>
      </c>
      <c r="BO53" s="46">
        <v>0</v>
      </c>
      <c r="BP53" s="46">
        <v>0</v>
      </c>
      <c r="BQ53" s="46">
        <v>0</v>
      </c>
      <c r="BR53" s="46">
        <v>0</v>
      </c>
      <c r="BS53" s="46">
        <v>0</v>
      </c>
      <c r="BT53" s="46">
        <v>0</v>
      </c>
      <c r="BU53" s="46">
        <v>0</v>
      </c>
      <c r="BV53" s="46">
        <v>0</v>
      </c>
      <c r="BW53" s="46">
        <v>0</v>
      </c>
      <c r="BX53" s="46">
        <v>0</v>
      </c>
      <c r="BY53" s="46">
        <v>0</v>
      </c>
      <c r="BZ53" s="46">
        <v>0</v>
      </c>
      <c r="CA53" s="46">
        <v>0</v>
      </c>
      <c r="CB53" s="46">
        <v>0</v>
      </c>
      <c r="CC53" s="46">
        <v>0</v>
      </c>
      <c r="CD53" s="46">
        <v>0</v>
      </c>
      <c r="CE53" s="46">
        <v>0</v>
      </c>
      <c r="CF53" s="46">
        <v>0</v>
      </c>
      <c r="CG53" s="46">
        <v>0</v>
      </c>
      <c r="CH53" s="46">
        <v>0</v>
      </c>
      <c r="CI53" s="46">
        <v>0</v>
      </c>
      <c r="CJ53" s="46">
        <v>0</v>
      </c>
      <c r="CK53" s="46">
        <v>0</v>
      </c>
      <c r="CL53" s="46">
        <v>0</v>
      </c>
      <c r="CM53" s="46">
        <v>0</v>
      </c>
      <c r="CN53" s="46">
        <v>0</v>
      </c>
      <c r="CO53" s="46">
        <v>0</v>
      </c>
      <c r="CP53" s="46">
        <v>0</v>
      </c>
      <c r="CQ53" s="46">
        <v>0</v>
      </c>
      <c r="CR53" s="46">
        <v>0</v>
      </c>
      <c r="CS53" s="46">
        <v>0</v>
      </c>
      <c r="CT53" s="46">
        <v>0</v>
      </c>
      <c r="CU53" s="46">
        <v>0</v>
      </c>
      <c r="CV53" s="46">
        <v>0</v>
      </c>
      <c r="CW53" s="46">
        <v>0</v>
      </c>
      <c r="CX53" s="46">
        <v>0</v>
      </c>
      <c r="CY53" s="46">
        <v>0</v>
      </c>
      <c r="CZ53" s="46">
        <v>0</v>
      </c>
      <c r="DA53" s="46">
        <v>0</v>
      </c>
      <c r="DB53" s="46">
        <v>0</v>
      </c>
      <c r="DC53" s="46">
        <v>0</v>
      </c>
      <c r="DD53" s="46">
        <v>0</v>
      </c>
      <c r="DE53" s="46">
        <v>0</v>
      </c>
      <c r="DF53" s="46">
        <v>0</v>
      </c>
      <c r="DG53" s="46">
        <v>0</v>
      </c>
      <c r="DH53" s="46">
        <v>0</v>
      </c>
      <c r="DI53" s="46">
        <v>0</v>
      </c>
      <c r="DJ53" s="46">
        <v>0</v>
      </c>
      <c r="DK53" s="46">
        <v>0</v>
      </c>
      <c r="DL53" s="46">
        <v>0</v>
      </c>
      <c r="DM53" s="46">
        <v>0</v>
      </c>
      <c r="DN53" s="46">
        <v>0</v>
      </c>
      <c r="DO53" s="46">
        <v>0</v>
      </c>
      <c r="DP53" s="46">
        <v>0</v>
      </c>
      <c r="DQ53" s="46">
        <v>0</v>
      </c>
      <c r="DR53" s="46">
        <v>0</v>
      </c>
      <c r="DS53" s="46">
        <v>0</v>
      </c>
      <c r="DT53" s="46">
        <v>0</v>
      </c>
      <c r="DU53" s="46">
        <v>0</v>
      </c>
      <c r="DV53" s="46">
        <v>0</v>
      </c>
      <c r="DW53" s="46">
        <v>0</v>
      </c>
      <c r="DX53" s="46">
        <v>0</v>
      </c>
      <c r="DY53" s="46">
        <v>0</v>
      </c>
      <c r="DZ53" s="46">
        <v>0</v>
      </c>
      <c r="EA53" s="46">
        <v>0</v>
      </c>
      <c r="EB53" s="46">
        <v>0</v>
      </c>
      <c r="EC53" s="46">
        <v>0</v>
      </c>
      <c r="ED53" s="46">
        <v>0</v>
      </c>
      <c r="EE53" s="46">
        <v>0</v>
      </c>
      <c r="EF53" s="46">
        <v>0</v>
      </c>
      <c r="EG53" s="46">
        <v>0</v>
      </c>
      <c r="EH53" s="46">
        <v>0</v>
      </c>
      <c r="EI53" s="46">
        <v>0</v>
      </c>
      <c r="EJ53" s="46">
        <v>0</v>
      </c>
      <c r="EK53" s="46">
        <v>0</v>
      </c>
      <c r="EL53" s="46">
        <v>0</v>
      </c>
      <c r="EM53" s="46">
        <v>0</v>
      </c>
      <c r="EN53" s="46">
        <v>0</v>
      </c>
      <c r="EO53" s="46">
        <v>0</v>
      </c>
      <c r="EP53" s="46">
        <v>0</v>
      </c>
      <c r="EQ53" s="46">
        <v>0</v>
      </c>
      <c r="ER53" s="46">
        <v>0</v>
      </c>
      <c r="ES53" s="46">
        <v>0</v>
      </c>
      <c r="ET53" s="46">
        <v>0</v>
      </c>
      <c r="EU53" s="46">
        <v>0</v>
      </c>
      <c r="EV53" s="46">
        <v>0</v>
      </c>
      <c r="EW53" s="46">
        <v>0</v>
      </c>
      <c r="EX53" s="46">
        <v>0</v>
      </c>
      <c r="EY53" s="46">
        <v>0</v>
      </c>
      <c r="EZ53" s="46">
        <v>0</v>
      </c>
      <c r="FA53" s="46">
        <v>0</v>
      </c>
      <c r="FB53" s="46">
        <v>0</v>
      </c>
      <c r="FC53" s="46">
        <v>0</v>
      </c>
      <c r="FD53" s="46">
        <v>0</v>
      </c>
      <c r="FE53" s="46">
        <v>0</v>
      </c>
      <c r="FF53" s="46">
        <v>0</v>
      </c>
      <c r="FG53" s="46">
        <v>0</v>
      </c>
      <c r="FH53" s="46">
        <v>0</v>
      </c>
      <c r="FI53" s="46">
        <v>0</v>
      </c>
      <c r="FJ53" s="46">
        <v>0</v>
      </c>
      <c r="FK53" s="46">
        <v>0</v>
      </c>
      <c r="FL53" s="46">
        <v>0</v>
      </c>
      <c r="FM53" s="46">
        <v>0</v>
      </c>
      <c r="FN53" s="46">
        <v>0</v>
      </c>
      <c r="FO53" s="46">
        <v>0</v>
      </c>
      <c r="FP53" s="46">
        <v>0</v>
      </c>
      <c r="FQ53" s="46">
        <v>0</v>
      </c>
      <c r="FR53" s="46">
        <v>0</v>
      </c>
      <c r="FS53" s="46">
        <v>0</v>
      </c>
      <c r="FT53" s="46">
        <v>0</v>
      </c>
      <c r="FU53" s="46">
        <v>0</v>
      </c>
      <c r="FV53" s="46">
        <v>0</v>
      </c>
      <c r="FW53" s="46">
        <v>0</v>
      </c>
      <c r="FX53" s="46">
        <v>0</v>
      </c>
      <c r="FY53" s="46">
        <v>0</v>
      </c>
      <c r="FZ53" s="46">
        <v>0</v>
      </c>
      <c r="GA53" s="46">
        <v>0</v>
      </c>
      <c r="GB53" s="46">
        <v>0</v>
      </c>
      <c r="GC53" s="46">
        <v>0</v>
      </c>
      <c r="GD53" s="46">
        <v>0</v>
      </c>
      <c r="GE53" s="46">
        <v>0</v>
      </c>
      <c r="GF53" s="46">
        <v>0</v>
      </c>
      <c r="GG53" s="46">
        <v>0</v>
      </c>
      <c r="GH53" s="46">
        <v>0</v>
      </c>
      <c r="GI53" s="46">
        <v>0</v>
      </c>
      <c r="GJ53" s="46">
        <v>0</v>
      </c>
      <c r="GK53" s="46">
        <v>0</v>
      </c>
      <c r="GL53" s="46">
        <v>0</v>
      </c>
      <c r="GM53" s="46">
        <v>0</v>
      </c>
      <c r="GN53" s="46">
        <v>0</v>
      </c>
      <c r="GO53" s="46">
        <v>0</v>
      </c>
      <c r="GP53" s="46">
        <v>0</v>
      </c>
      <c r="GQ53" s="46">
        <v>0</v>
      </c>
      <c r="GR53" s="46">
        <v>0</v>
      </c>
      <c r="GS53" s="46">
        <v>0</v>
      </c>
      <c r="GT53" s="46">
        <v>0</v>
      </c>
      <c r="GU53" s="46">
        <v>0</v>
      </c>
      <c r="GV53" s="46">
        <v>0</v>
      </c>
      <c r="GW53" s="46">
        <v>0</v>
      </c>
      <c r="GX53" s="46">
        <v>0</v>
      </c>
      <c r="GY53" s="46">
        <v>0</v>
      </c>
      <c r="GZ53" s="46">
        <v>0</v>
      </c>
      <c r="HA53" s="46">
        <v>0</v>
      </c>
      <c r="HB53" s="46">
        <v>0</v>
      </c>
      <c r="HC53" s="46">
        <v>0</v>
      </c>
      <c r="HD53" s="46">
        <v>0</v>
      </c>
      <c r="HE53" s="46">
        <v>0</v>
      </c>
      <c r="HF53" s="46">
        <v>0</v>
      </c>
      <c r="HG53" s="46">
        <v>0</v>
      </c>
      <c r="HH53" s="46">
        <v>0</v>
      </c>
      <c r="HI53" s="46">
        <v>0</v>
      </c>
      <c r="HJ53" s="46">
        <v>0</v>
      </c>
      <c r="HK53" s="46">
        <v>0</v>
      </c>
      <c r="HL53" s="46">
        <v>0</v>
      </c>
      <c r="HM53" s="46">
        <v>0</v>
      </c>
      <c r="HN53" s="46">
        <v>0</v>
      </c>
      <c r="HO53" s="46">
        <v>0</v>
      </c>
      <c r="HP53" s="46">
        <v>0</v>
      </c>
      <c r="HQ53" s="46">
        <v>0</v>
      </c>
      <c r="HR53" s="46">
        <v>0</v>
      </c>
      <c r="HS53" s="46">
        <v>0</v>
      </c>
      <c r="HT53" s="46">
        <v>0</v>
      </c>
      <c r="HU53" s="46">
        <v>0</v>
      </c>
      <c r="HV53" s="46">
        <v>0</v>
      </c>
      <c r="HW53" s="46">
        <v>0</v>
      </c>
      <c r="HX53" s="46">
        <v>0</v>
      </c>
      <c r="HY53" s="46">
        <v>0</v>
      </c>
      <c r="HZ53" s="46">
        <v>0</v>
      </c>
      <c r="IA53" s="46">
        <v>0</v>
      </c>
      <c r="IB53" s="46">
        <v>0</v>
      </c>
      <c r="IC53" s="46">
        <v>0</v>
      </c>
      <c r="ID53" s="46">
        <v>0</v>
      </c>
      <c r="IE53" s="46">
        <v>0</v>
      </c>
      <c r="IF53" s="46">
        <v>0</v>
      </c>
      <c r="IG53" s="46">
        <v>0</v>
      </c>
      <c r="IH53" s="46">
        <v>0</v>
      </c>
      <c r="II53" s="46">
        <v>0</v>
      </c>
      <c r="IJ53" s="46">
        <v>0</v>
      </c>
      <c r="IK53" s="46">
        <v>0</v>
      </c>
      <c r="IL53" s="46">
        <v>0</v>
      </c>
      <c r="IM53" s="46">
        <v>0</v>
      </c>
      <c r="IN53" s="46">
        <v>0</v>
      </c>
      <c r="IO53" s="46">
        <v>0</v>
      </c>
      <c r="IP53" s="46">
        <v>0</v>
      </c>
      <c r="IQ53" s="46">
        <v>0</v>
      </c>
      <c r="IR53" s="46">
        <v>0</v>
      </c>
      <c r="IS53" s="46">
        <v>0</v>
      </c>
      <c r="IT53" s="46">
        <v>0</v>
      </c>
      <c r="IU53" s="46">
        <v>0</v>
      </c>
    </row>
    <row r="54" spans="1:255" ht="17.25" customHeight="1" thickBot="1" x14ac:dyDescent="0.3">
      <c r="A54" s="629" t="s">
        <v>591</v>
      </c>
      <c r="B54" s="78" t="s">
        <v>628</v>
      </c>
      <c r="C54" s="51">
        <v>323103.49939279997</v>
      </c>
      <c r="D54" s="52">
        <v>-8.854404091835022E-3</v>
      </c>
      <c r="E54" s="53">
        <v>4.9090000000000002E-3</v>
      </c>
    </row>
    <row r="55" spans="1:255" ht="15.75" customHeight="1" x14ac:dyDescent="0.25">
      <c r="A55" s="628" t="s">
        <v>629</v>
      </c>
      <c r="B55" s="77" t="s">
        <v>630</v>
      </c>
      <c r="C55" s="45">
        <v>311467.01495700004</v>
      </c>
      <c r="D55" s="46">
        <v>-1.1454329360276461E-3</v>
      </c>
      <c r="E55" s="47">
        <v>5.4540000000000005E-3</v>
      </c>
    </row>
    <row r="56" spans="1:255" ht="18.75" customHeight="1" thickBot="1" x14ac:dyDescent="0.3">
      <c r="A56" s="629" t="s">
        <v>629</v>
      </c>
      <c r="B56" s="79" t="s">
        <v>631</v>
      </c>
      <c r="C56" s="51">
        <v>985327.6473824</v>
      </c>
      <c r="D56" s="52">
        <v>6.9795269519090652E-3</v>
      </c>
      <c r="E56" s="53">
        <v>7.640000000000001E-3</v>
      </c>
    </row>
    <row r="57" spans="1:255" x14ac:dyDescent="0.25">
      <c r="A57" s="630" t="s">
        <v>601</v>
      </c>
      <c r="B57" s="80" t="s">
        <v>632</v>
      </c>
      <c r="C57" s="81">
        <v>343430.70180720004</v>
      </c>
      <c r="D57" s="46">
        <v>9.1388048604130745E-3</v>
      </c>
      <c r="E57" s="47">
        <v>1.0284000000000001E-2</v>
      </c>
    </row>
    <row r="58" spans="1:255" x14ac:dyDescent="0.25">
      <c r="A58" s="631" t="s">
        <v>601</v>
      </c>
      <c r="B58" s="82" t="s">
        <v>633</v>
      </c>
      <c r="C58" s="68">
        <v>107230.9205758</v>
      </c>
      <c r="D58" s="52">
        <v>1.2389990501105785E-2</v>
      </c>
      <c r="E58" s="53">
        <v>1.2621E-2</v>
      </c>
    </row>
    <row r="59" spans="1:255" ht="15.75" thickBot="1" x14ac:dyDescent="0.3">
      <c r="A59" s="632" t="s">
        <v>601</v>
      </c>
      <c r="B59" s="83" t="s">
        <v>634</v>
      </c>
      <c r="C59" s="68">
        <v>382887.19045500003</v>
      </c>
      <c r="D59" s="52">
        <v>1.0828340426087379E-2</v>
      </c>
      <c r="E59" s="53">
        <v>1.1223E-2</v>
      </c>
    </row>
    <row r="60" spans="1:255" x14ac:dyDescent="0.25">
      <c r="A60" s="628" t="s">
        <v>606</v>
      </c>
      <c r="B60" s="82" t="s">
        <v>635</v>
      </c>
      <c r="C60" s="45">
        <v>91700.229063800012</v>
      </c>
      <c r="D60" s="46">
        <v>-9.2946309596300125E-3</v>
      </c>
      <c r="E60" s="47">
        <v>8.3670000000000012E-3</v>
      </c>
    </row>
    <row r="61" spans="1:255" x14ac:dyDescent="0.25">
      <c r="A61" s="633" t="s">
        <v>606</v>
      </c>
      <c r="B61" s="82" t="s">
        <v>636</v>
      </c>
      <c r="C61" s="51">
        <v>64309.045852800002</v>
      </c>
      <c r="D61" s="52">
        <v>-8.294510655105114E-3</v>
      </c>
      <c r="E61" s="53">
        <v>4.7670000000000004E-3</v>
      </c>
    </row>
    <row r="62" spans="1:255" x14ac:dyDescent="0.25">
      <c r="A62" s="634" t="s">
        <v>606</v>
      </c>
      <c r="B62" s="82" t="s">
        <v>637</v>
      </c>
      <c r="C62" s="51">
        <v>335161.24181680003</v>
      </c>
      <c r="D62" s="52">
        <v>0.36000001430511475</v>
      </c>
      <c r="E62" s="53">
        <v>1.1382000000000001E-2</v>
      </c>
    </row>
    <row r="63" spans="1:255" x14ac:dyDescent="0.25">
      <c r="A63" s="635" t="s">
        <v>606</v>
      </c>
      <c r="B63" s="82" t="s">
        <v>638</v>
      </c>
      <c r="C63" s="51">
        <v>52464.213818800003</v>
      </c>
      <c r="D63" s="52">
        <v>1.1158909648656845E-2</v>
      </c>
      <c r="E63" s="53">
        <v>1.0527000000000002E-2</v>
      </c>
    </row>
    <row r="64" spans="1:255" ht="15.75" thickBot="1" x14ac:dyDescent="0.3">
      <c r="A64" s="629" t="s">
        <v>606</v>
      </c>
      <c r="B64" s="83" t="s">
        <v>639</v>
      </c>
      <c r="C64" s="56">
        <v>50035.201489000006</v>
      </c>
      <c r="D64" s="57">
        <v>1.0755750350654125E-2</v>
      </c>
      <c r="E64" s="58">
        <v>1.1324000000000001E-2</v>
      </c>
    </row>
    <row r="65" spans="1:259" ht="15.75" thickBot="1" x14ac:dyDescent="0.3">
      <c r="A65" s="59" t="s">
        <v>611</v>
      </c>
      <c r="B65" s="60" t="s">
        <v>640</v>
      </c>
      <c r="C65" s="56">
        <v>71617.3367</v>
      </c>
      <c r="D65" s="57">
        <v>9.6161551773548126E-3</v>
      </c>
      <c r="E65" s="58">
        <v>1.0366E-2</v>
      </c>
    </row>
    <row r="66" spans="1:259" ht="15.75" thickBot="1" x14ac:dyDescent="0.3">
      <c r="A66" s="84" t="s">
        <v>613</v>
      </c>
      <c r="B66" s="85" t="s">
        <v>641</v>
      </c>
      <c r="C66" s="56">
        <v>4310.8440312000002</v>
      </c>
      <c r="D66" s="57">
        <v>2.0773779600858688E-2</v>
      </c>
      <c r="E66" s="58">
        <v>3.2210000000000003E-3</v>
      </c>
    </row>
    <row r="67" spans="1:259" x14ac:dyDescent="0.25">
      <c r="A67" s="636" t="s">
        <v>615</v>
      </c>
      <c r="B67" s="77" t="s">
        <v>642</v>
      </c>
      <c r="C67" s="45">
        <v>409253.98605560005</v>
      </c>
      <c r="D67" s="46">
        <v>-1.7390069842804223E-4</v>
      </c>
      <c r="E67" s="47">
        <v>3.2240000000000003E-3</v>
      </c>
      <c r="IX67" s="86"/>
    </row>
    <row r="68" spans="1:259" x14ac:dyDescent="0.25">
      <c r="A68" s="635"/>
      <c r="B68" s="79" t="s">
        <v>1163</v>
      </c>
      <c r="C68" s="51">
        <v>20927.053642600004</v>
      </c>
      <c r="D68" s="52">
        <v>1.4399160863831639E-3</v>
      </c>
      <c r="E68" s="53">
        <v>2.9890000000000003E-3</v>
      </c>
      <c r="IX68" s="86"/>
    </row>
    <row r="69" spans="1:259" x14ac:dyDescent="0.25">
      <c r="A69" s="634" t="s">
        <v>615</v>
      </c>
      <c r="B69" s="79" t="s">
        <v>643</v>
      </c>
      <c r="C69" s="51">
        <v>318533.57758319995</v>
      </c>
      <c r="D69" s="52">
        <v>8.837609551846981E-3</v>
      </c>
      <c r="E69" s="53">
        <v>9.8770000000000004E-3</v>
      </c>
    </row>
    <row r="70" spans="1:259" ht="15.75" thickBot="1" x14ac:dyDescent="0.3">
      <c r="A70" s="629" t="s">
        <v>615</v>
      </c>
      <c r="B70" s="78" t="s">
        <v>644</v>
      </c>
      <c r="C70" s="56">
        <v>625411.70838720002</v>
      </c>
      <c r="D70" s="57">
        <v>0</v>
      </c>
      <c r="E70" s="58">
        <v>4.8070000000000005E-3</v>
      </c>
      <c r="IX70" s="377"/>
      <c r="IY70" s="377"/>
    </row>
    <row r="71" spans="1:259" x14ac:dyDescent="0.25">
      <c r="A71" s="635" t="s">
        <v>621</v>
      </c>
      <c r="B71" s="79" t="s">
        <v>645</v>
      </c>
      <c r="C71" s="51">
        <v>118996.0987488</v>
      </c>
      <c r="D71" s="52">
        <v>1.2580109760165215E-2</v>
      </c>
      <c r="E71" s="53">
        <v>1.5639000000000004E-2</v>
      </c>
    </row>
    <row r="72" spans="1:259" ht="20.25" customHeight="1" thickBot="1" x14ac:dyDescent="0.3">
      <c r="A72" s="629" t="s">
        <v>621</v>
      </c>
      <c r="B72" s="83" t="s">
        <v>646</v>
      </c>
      <c r="C72" s="51">
        <v>94991.566168800011</v>
      </c>
      <c r="D72" s="52">
        <v>1.2344900518655777E-2</v>
      </c>
      <c r="E72" s="53">
        <v>1.3901E-2</v>
      </c>
    </row>
    <row r="73" spans="1:259" ht="0" hidden="1" customHeight="1" x14ac:dyDescent="0.25">
      <c r="A73" s="71"/>
      <c r="B73" s="67"/>
      <c r="C73" s="68"/>
      <c r="D73" s="52"/>
      <c r="E73" s="53"/>
    </row>
    <row r="74" spans="1:259" ht="0" hidden="1" customHeight="1" x14ac:dyDescent="0.25">
      <c r="A74" s="71"/>
      <c r="B74" s="67"/>
      <c r="C74" s="68"/>
      <c r="D74" s="52"/>
      <c r="E74" s="53"/>
    </row>
    <row r="75" spans="1:259" ht="0" hidden="1" customHeight="1" x14ac:dyDescent="0.25">
      <c r="A75" s="71"/>
      <c r="B75" s="67"/>
      <c r="C75" s="68"/>
      <c r="D75" s="52"/>
      <c r="E75" s="53"/>
    </row>
    <row r="76" spans="1:259" ht="0" hidden="1" customHeight="1" x14ac:dyDescent="0.25">
      <c r="A76" s="71"/>
      <c r="B76" s="67"/>
      <c r="C76" s="68"/>
      <c r="D76" s="52"/>
      <c r="E76" s="53"/>
    </row>
    <row r="77" spans="1:259" ht="0" hidden="1" customHeight="1" x14ac:dyDescent="0.25">
      <c r="A77" s="71"/>
      <c r="B77" s="67"/>
      <c r="C77" s="68"/>
      <c r="D77" s="52"/>
      <c r="E77" s="53"/>
    </row>
    <row r="78" spans="1:259" ht="0" hidden="1" customHeight="1" x14ac:dyDescent="0.25">
      <c r="A78" s="71"/>
      <c r="B78" s="67"/>
      <c r="C78" s="68"/>
      <c r="D78" s="52"/>
      <c r="E78" s="53"/>
    </row>
    <row r="79" spans="1:259" ht="0" hidden="1" customHeight="1" x14ac:dyDescent="0.25">
      <c r="A79" s="71"/>
      <c r="B79" s="67"/>
      <c r="C79" s="68"/>
      <c r="D79" s="52"/>
      <c r="E79" s="53"/>
    </row>
    <row r="80" spans="1:259" ht="0" hidden="1" customHeight="1" x14ac:dyDescent="0.25">
      <c r="A80" s="71"/>
      <c r="B80" s="67"/>
      <c r="C80" s="68"/>
      <c r="D80" s="52"/>
      <c r="E80" s="53"/>
    </row>
    <row r="81" spans="1:5" ht="0" hidden="1" customHeight="1" x14ac:dyDescent="0.25">
      <c r="A81" s="71"/>
      <c r="B81" s="67"/>
      <c r="C81" s="68"/>
      <c r="D81" s="52"/>
      <c r="E81" s="53"/>
    </row>
    <row r="82" spans="1:5" ht="0" hidden="1" customHeight="1" x14ac:dyDescent="0.25">
      <c r="A82" s="71"/>
      <c r="B82" s="67"/>
      <c r="C82" s="68"/>
      <c r="D82" s="52"/>
      <c r="E82" s="53"/>
    </row>
    <row r="83" spans="1:5" ht="0" hidden="1" customHeight="1" x14ac:dyDescent="0.25">
      <c r="A83" s="71"/>
      <c r="B83" s="67"/>
      <c r="C83" s="68"/>
      <c r="D83" s="52"/>
      <c r="E83" s="53"/>
    </row>
    <row r="84" spans="1:5" ht="0" hidden="1" customHeight="1" x14ac:dyDescent="0.25">
      <c r="A84" s="71"/>
      <c r="B84" s="67"/>
      <c r="C84" s="68"/>
      <c r="D84" s="52"/>
      <c r="E84" s="53"/>
    </row>
    <row r="85" spans="1:5" ht="0" hidden="1" customHeight="1" x14ac:dyDescent="0.25">
      <c r="A85" s="71"/>
      <c r="B85" s="67"/>
      <c r="C85" s="68"/>
      <c r="D85" s="52"/>
      <c r="E85" s="53"/>
    </row>
    <row r="86" spans="1:5" ht="0" hidden="1" customHeight="1" x14ac:dyDescent="0.25">
      <c r="A86" s="71"/>
      <c r="B86" s="67"/>
      <c r="C86" s="68"/>
      <c r="D86" s="52"/>
      <c r="E86" s="53"/>
    </row>
    <row r="87" spans="1:5" ht="0" hidden="1" customHeight="1" x14ac:dyDescent="0.25">
      <c r="A87" s="71"/>
      <c r="B87" s="67"/>
      <c r="C87" s="68"/>
      <c r="D87" s="52"/>
      <c r="E87" s="53"/>
    </row>
    <row r="88" spans="1:5" ht="0" hidden="1" customHeight="1" x14ac:dyDescent="0.25">
      <c r="A88" s="71"/>
      <c r="B88" s="67"/>
      <c r="C88" s="68"/>
      <c r="D88" s="52"/>
      <c r="E88" s="53"/>
    </row>
    <row r="89" spans="1:5" ht="0" hidden="1" customHeight="1" x14ac:dyDescent="0.25">
      <c r="A89" s="71"/>
      <c r="B89" s="67"/>
      <c r="C89" s="68"/>
      <c r="D89" s="52"/>
      <c r="E89" s="53"/>
    </row>
    <row r="90" spans="1:5" ht="0" hidden="1" customHeight="1" x14ac:dyDescent="0.25">
      <c r="A90" s="71"/>
      <c r="B90" s="67"/>
      <c r="C90" s="68"/>
      <c r="D90" s="52"/>
      <c r="E90" s="53"/>
    </row>
    <row r="91" spans="1:5" ht="0" hidden="1" customHeight="1" x14ac:dyDescent="0.25">
      <c r="A91" s="71"/>
      <c r="B91" s="67"/>
      <c r="C91" s="68"/>
      <c r="D91" s="52"/>
      <c r="E91" s="53"/>
    </row>
    <row r="92" spans="1:5" ht="0" hidden="1" customHeight="1" x14ac:dyDescent="0.25">
      <c r="A92" s="71"/>
      <c r="B92" s="67"/>
      <c r="C92" s="68"/>
      <c r="D92" s="52"/>
      <c r="E92" s="53"/>
    </row>
    <row r="93" spans="1:5" ht="0" hidden="1" customHeight="1" x14ac:dyDescent="0.25">
      <c r="A93" s="71"/>
      <c r="B93" s="67"/>
      <c r="C93" s="68"/>
      <c r="D93" s="52"/>
      <c r="E93" s="53"/>
    </row>
    <row r="94" spans="1:5" ht="15.75" thickBot="1" x14ac:dyDescent="0.3">
      <c r="A94" s="637" t="s">
        <v>647</v>
      </c>
      <c r="B94" s="638"/>
      <c r="C94" s="444">
        <v>4987294.9452256002</v>
      </c>
      <c r="D94" s="445"/>
      <c r="E94" s="446"/>
    </row>
    <row r="95" spans="1:5" ht="2.25" customHeight="1" x14ac:dyDescent="0.25">
      <c r="A95" s="625"/>
      <c r="B95" s="626"/>
      <c r="C95" s="626"/>
      <c r="D95" s="89"/>
      <c r="E95" s="90"/>
    </row>
    <row r="96" spans="1:5" ht="15.75" thickBot="1" x14ac:dyDescent="0.3">
      <c r="A96" s="618" t="s">
        <v>648</v>
      </c>
      <c r="B96" s="619"/>
      <c r="C96" s="619"/>
      <c r="D96" s="87"/>
      <c r="E96" s="88"/>
    </row>
    <row r="97" spans="1:258" ht="15.75" thickBot="1" x14ac:dyDescent="0.3">
      <c r="A97" s="91" t="s">
        <v>606</v>
      </c>
      <c r="B97" s="92" t="s">
        <v>649</v>
      </c>
      <c r="C97" s="45">
        <v>94572.665413800001</v>
      </c>
      <c r="D97" s="93">
        <v>4.0068952366709709E-3</v>
      </c>
      <c r="E97" s="93">
        <v>4.3430000000000005E-3</v>
      </c>
    </row>
    <row r="98" spans="1:258" x14ac:dyDescent="0.25">
      <c r="A98" s="639" t="s">
        <v>650</v>
      </c>
      <c r="B98" s="640"/>
      <c r="C98" s="94">
        <v>94572.665413800001</v>
      </c>
      <c r="D98" s="95"/>
      <c r="E98" s="96"/>
      <c r="IX98" s="377"/>
    </row>
    <row r="99" spans="1:258" ht="16.5" thickBot="1" x14ac:dyDescent="0.3">
      <c r="A99" s="97" t="s">
        <v>651</v>
      </c>
      <c r="B99" s="98"/>
      <c r="C99" s="99">
        <v>9553342.5730497986</v>
      </c>
      <c r="D99" s="100"/>
      <c r="E99" s="101"/>
      <c r="IW99" s="377"/>
    </row>
    <row r="100" spans="1:258" ht="7.5" customHeight="1" x14ac:dyDescent="0.25">
      <c r="A100" s="102"/>
      <c r="B100" s="103"/>
      <c r="C100" s="104"/>
      <c r="D100" s="105"/>
      <c r="IV100" s="449"/>
    </row>
    <row r="101" spans="1:258" ht="17.25" customHeight="1" x14ac:dyDescent="0.25">
      <c r="A101" s="615" t="s">
        <v>652</v>
      </c>
      <c r="B101" s="616"/>
      <c r="C101" s="616"/>
      <c r="D101" s="616"/>
      <c r="E101" s="617"/>
    </row>
    <row r="102" spans="1:258" ht="17.25" customHeight="1" thickBot="1" x14ac:dyDescent="0.3">
      <c r="A102" s="504" t="s">
        <v>653</v>
      </c>
      <c r="B102" s="502"/>
      <c r="C102" s="502"/>
      <c r="D102" s="502"/>
      <c r="E102" s="503"/>
      <c r="IW102" s="377"/>
    </row>
    <row r="103" spans="1:258" ht="15" customHeight="1" x14ac:dyDescent="0.25">
      <c r="A103" s="639" t="s">
        <v>585</v>
      </c>
      <c r="B103" s="641" t="s">
        <v>586</v>
      </c>
      <c r="C103" s="642" t="s">
        <v>587</v>
      </c>
      <c r="D103" s="106" t="s">
        <v>588</v>
      </c>
      <c r="E103" s="107" t="s">
        <v>588</v>
      </c>
    </row>
    <row r="104" spans="1:258" ht="15.75" thickBot="1" x14ac:dyDescent="0.3">
      <c r="A104" s="620"/>
      <c r="B104" s="621"/>
      <c r="C104" s="622"/>
      <c r="D104" s="42" t="s">
        <v>589</v>
      </c>
      <c r="E104" s="43" t="s">
        <v>590</v>
      </c>
    </row>
    <row r="105" spans="1:258" ht="15.75" thickBot="1" x14ac:dyDescent="0.3">
      <c r="A105" s="108" t="s">
        <v>654</v>
      </c>
      <c r="B105" s="186" t="s">
        <v>655</v>
      </c>
      <c r="C105" s="532">
        <v>641287.98694240011</v>
      </c>
      <c r="D105" s="533">
        <v>0.20414039492607117</v>
      </c>
      <c r="E105" s="118">
        <v>2.9589000000000001E-2</v>
      </c>
      <c r="F105" s="111">
        <v>4.6847000000000007E-2</v>
      </c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  <c r="BJ105" s="111"/>
      <c r="BK105" s="111"/>
      <c r="BL105" s="111"/>
      <c r="BM105" s="111"/>
      <c r="BN105" s="111"/>
      <c r="BO105" s="111"/>
      <c r="BP105" s="111"/>
      <c r="BQ105" s="111"/>
      <c r="BR105" s="111"/>
      <c r="BS105" s="111"/>
      <c r="BT105" s="111"/>
      <c r="BU105" s="111"/>
      <c r="BV105" s="111"/>
      <c r="BW105" s="111"/>
      <c r="BX105" s="111"/>
      <c r="BY105" s="111"/>
      <c r="BZ105" s="111"/>
      <c r="CA105" s="111"/>
      <c r="CB105" s="111"/>
      <c r="CC105" s="111"/>
      <c r="CD105" s="111"/>
      <c r="CE105" s="111"/>
      <c r="CF105" s="111"/>
      <c r="CG105" s="111"/>
      <c r="CH105" s="111"/>
      <c r="CI105" s="111"/>
      <c r="CJ105" s="111"/>
      <c r="CK105" s="111"/>
      <c r="CL105" s="111"/>
      <c r="CM105" s="111"/>
      <c r="CN105" s="111"/>
      <c r="CO105" s="111"/>
      <c r="CP105" s="111"/>
      <c r="CQ105" s="111"/>
      <c r="CR105" s="111"/>
      <c r="CS105" s="111"/>
      <c r="CT105" s="111"/>
      <c r="CU105" s="111"/>
      <c r="CV105" s="111"/>
      <c r="CW105" s="111"/>
      <c r="CX105" s="111"/>
      <c r="CY105" s="111"/>
      <c r="CZ105" s="111"/>
      <c r="DA105" s="111"/>
      <c r="DB105" s="111"/>
      <c r="DC105" s="111"/>
      <c r="DD105" s="111"/>
      <c r="DE105" s="111"/>
      <c r="DF105" s="111"/>
      <c r="DG105" s="111"/>
      <c r="DH105" s="111"/>
      <c r="DI105" s="111"/>
      <c r="DJ105" s="111"/>
      <c r="DK105" s="111"/>
      <c r="DL105" s="111"/>
      <c r="DM105" s="111"/>
      <c r="DN105" s="111"/>
      <c r="DO105" s="111"/>
      <c r="DP105" s="111"/>
      <c r="DQ105" s="111"/>
      <c r="DR105" s="111"/>
      <c r="DS105" s="111"/>
      <c r="DT105" s="111"/>
      <c r="DU105" s="111"/>
      <c r="DV105" s="111"/>
      <c r="DW105" s="111"/>
      <c r="DX105" s="111"/>
      <c r="DY105" s="111"/>
      <c r="DZ105" s="111"/>
      <c r="EA105" s="111"/>
      <c r="EB105" s="111"/>
      <c r="EC105" s="111"/>
      <c r="ED105" s="111"/>
      <c r="EE105" s="111"/>
      <c r="EF105" s="111"/>
      <c r="EG105" s="111"/>
      <c r="EH105" s="111"/>
      <c r="EI105" s="111"/>
      <c r="EJ105" s="111"/>
      <c r="EK105" s="111"/>
      <c r="EL105" s="111"/>
      <c r="EM105" s="111"/>
      <c r="EN105" s="111"/>
      <c r="EO105" s="111"/>
      <c r="EP105" s="111"/>
      <c r="EQ105" s="111"/>
      <c r="ER105" s="111"/>
      <c r="ES105" s="111"/>
      <c r="ET105" s="111"/>
      <c r="EU105" s="111"/>
      <c r="EV105" s="111"/>
      <c r="EW105" s="111"/>
      <c r="EX105" s="111"/>
      <c r="EY105" s="111"/>
      <c r="EZ105" s="111"/>
      <c r="FA105" s="111"/>
      <c r="FB105" s="111"/>
      <c r="FC105" s="111"/>
      <c r="FD105" s="111"/>
      <c r="FE105" s="111"/>
      <c r="FF105" s="111"/>
      <c r="FG105" s="111"/>
      <c r="FH105" s="111"/>
      <c r="FI105" s="111"/>
      <c r="FJ105" s="111"/>
      <c r="FK105" s="111"/>
      <c r="FL105" s="111"/>
      <c r="FM105" s="111"/>
      <c r="FN105" s="111"/>
      <c r="FO105" s="111"/>
      <c r="FP105" s="111"/>
      <c r="FQ105" s="111"/>
      <c r="FR105" s="111"/>
      <c r="FS105" s="111"/>
      <c r="FT105" s="111"/>
      <c r="FU105" s="111"/>
      <c r="FV105" s="111"/>
      <c r="FW105" s="111"/>
      <c r="FX105" s="111"/>
      <c r="FY105" s="111"/>
      <c r="FZ105" s="111"/>
      <c r="GA105" s="111"/>
      <c r="GB105" s="111"/>
      <c r="GC105" s="111"/>
      <c r="GD105" s="111"/>
      <c r="GE105" s="111"/>
      <c r="GF105" s="111"/>
      <c r="GG105" s="111"/>
      <c r="GH105" s="111"/>
      <c r="GI105" s="111"/>
      <c r="GJ105" s="111"/>
      <c r="GK105" s="111"/>
      <c r="GL105" s="111"/>
      <c r="GM105" s="111"/>
      <c r="GN105" s="111"/>
      <c r="GO105" s="111"/>
      <c r="GP105" s="111"/>
      <c r="GQ105" s="111"/>
      <c r="GR105" s="111"/>
      <c r="GS105" s="111"/>
      <c r="GT105" s="111"/>
      <c r="GU105" s="111"/>
      <c r="GV105" s="111"/>
      <c r="GW105" s="111"/>
      <c r="GX105" s="111"/>
      <c r="GY105" s="111"/>
      <c r="GZ105" s="111"/>
      <c r="HA105" s="111"/>
      <c r="HB105" s="111"/>
      <c r="HC105" s="111"/>
      <c r="HD105" s="111"/>
      <c r="HE105" s="111"/>
      <c r="HF105" s="111"/>
      <c r="HG105" s="111"/>
      <c r="HH105" s="111"/>
      <c r="HI105" s="111"/>
      <c r="HJ105" s="111"/>
      <c r="HK105" s="111"/>
      <c r="HL105" s="111"/>
      <c r="HM105" s="111"/>
      <c r="HN105" s="111"/>
      <c r="HO105" s="111"/>
      <c r="HP105" s="111"/>
      <c r="HQ105" s="111"/>
      <c r="HR105" s="111"/>
      <c r="HS105" s="111"/>
      <c r="HT105" s="111"/>
      <c r="HU105" s="111"/>
      <c r="HV105" s="111"/>
      <c r="HW105" s="111"/>
      <c r="HX105" s="111"/>
      <c r="HY105" s="111"/>
      <c r="HZ105" s="111"/>
      <c r="IA105" s="111"/>
      <c r="IB105" s="111"/>
      <c r="IC105" s="111"/>
      <c r="ID105" s="111"/>
      <c r="IE105" s="111"/>
      <c r="IF105" s="111"/>
      <c r="IG105" s="111"/>
      <c r="IH105" s="111"/>
      <c r="II105" s="111"/>
      <c r="IJ105" s="111"/>
      <c r="IK105" s="111"/>
      <c r="IL105" s="111"/>
      <c r="IM105" s="111"/>
      <c r="IN105" s="111"/>
      <c r="IO105" s="111"/>
      <c r="IP105" s="111"/>
      <c r="IQ105" s="111"/>
      <c r="IR105" s="111"/>
      <c r="IS105" s="111"/>
      <c r="IT105" s="111"/>
      <c r="IU105" s="111"/>
      <c r="IV105" s="112"/>
      <c r="IW105" s="377"/>
      <c r="IX105" s="48"/>
    </row>
    <row r="106" spans="1:258" ht="15.75" thickBot="1" x14ac:dyDescent="0.3">
      <c r="A106" s="534" t="s">
        <v>591</v>
      </c>
      <c r="B106" s="186" t="s">
        <v>1342</v>
      </c>
      <c r="C106" s="532">
        <v>281451.5906076</v>
      </c>
      <c r="D106" s="533">
        <v>0</v>
      </c>
      <c r="E106" s="118">
        <v>0</v>
      </c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  <c r="BJ106" s="111"/>
      <c r="BK106" s="111"/>
      <c r="BL106" s="111"/>
      <c r="BM106" s="111"/>
      <c r="BN106" s="111"/>
      <c r="BO106" s="111"/>
      <c r="BP106" s="111"/>
      <c r="BQ106" s="111"/>
      <c r="BR106" s="111"/>
      <c r="BS106" s="111"/>
      <c r="BT106" s="111"/>
      <c r="BU106" s="111"/>
      <c r="BV106" s="111"/>
      <c r="BW106" s="111"/>
      <c r="BX106" s="111"/>
      <c r="BY106" s="111"/>
      <c r="BZ106" s="111"/>
      <c r="CA106" s="111"/>
      <c r="CB106" s="111"/>
      <c r="CC106" s="111"/>
      <c r="CD106" s="111"/>
      <c r="CE106" s="111"/>
      <c r="CF106" s="111"/>
      <c r="CG106" s="111"/>
      <c r="CH106" s="111"/>
      <c r="CI106" s="111"/>
      <c r="CJ106" s="111"/>
      <c r="CK106" s="111"/>
      <c r="CL106" s="111"/>
      <c r="CM106" s="111"/>
      <c r="CN106" s="111"/>
      <c r="CO106" s="111"/>
      <c r="CP106" s="111"/>
      <c r="CQ106" s="111"/>
      <c r="CR106" s="111"/>
      <c r="CS106" s="111"/>
      <c r="CT106" s="111"/>
      <c r="CU106" s="111"/>
      <c r="CV106" s="111"/>
      <c r="CW106" s="111"/>
      <c r="CX106" s="111"/>
      <c r="CY106" s="111"/>
      <c r="CZ106" s="111"/>
      <c r="DA106" s="111"/>
      <c r="DB106" s="111"/>
      <c r="DC106" s="111"/>
      <c r="DD106" s="111"/>
      <c r="DE106" s="111"/>
      <c r="DF106" s="111"/>
      <c r="DG106" s="111"/>
      <c r="DH106" s="111"/>
      <c r="DI106" s="111"/>
      <c r="DJ106" s="111"/>
      <c r="DK106" s="111"/>
      <c r="DL106" s="111"/>
      <c r="DM106" s="111"/>
      <c r="DN106" s="111"/>
      <c r="DO106" s="111"/>
      <c r="DP106" s="111"/>
      <c r="DQ106" s="111"/>
      <c r="DR106" s="111"/>
      <c r="DS106" s="111"/>
      <c r="DT106" s="111"/>
      <c r="DU106" s="111"/>
      <c r="DV106" s="111"/>
      <c r="DW106" s="111"/>
      <c r="DX106" s="111"/>
      <c r="DY106" s="111"/>
      <c r="DZ106" s="111"/>
      <c r="EA106" s="111"/>
      <c r="EB106" s="111"/>
      <c r="EC106" s="111"/>
      <c r="ED106" s="111"/>
      <c r="EE106" s="111"/>
      <c r="EF106" s="111"/>
      <c r="EG106" s="111"/>
      <c r="EH106" s="111"/>
      <c r="EI106" s="111"/>
      <c r="EJ106" s="111"/>
      <c r="EK106" s="111"/>
      <c r="EL106" s="111"/>
      <c r="EM106" s="111"/>
      <c r="EN106" s="111"/>
      <c r="EO106" s="111"/>
      <c r="EP106" s="111"/>
      <c r="EQ106" s="111"/>
      <c r="ER106" s="111"/>
      <c r="ES106" s="111"/>
      <c r="ET106" s="111"/>
      <c r="EU106" s="111"/>
      <c r="EV106" s="111"/>
      <c r="EW106" s="111"/>
      <c r="EX106" s="111"/>
      <c r="EY106" s="111"/>
      <c r="EZ106" s="111"/>
      <c r="FA106" s="111"/>
      <c r="FB106" s="111"/>
      <c r="FC106" s="111"/>
      <c r="FD106" s="111"/>
      <c r="FE106" s="111"/>
      <c r="FF106" s="111"/>
      <c r="FG106" s="111"/>
      <c r="FH106" s="111"/>
      <c r="FI106" s="111"/>
      <c r="FJ106" s="111"/>
      <c r="FK106" s="111"/>
      <c r="FL106" s="111"/>
      <c r="FM106" s="111"/>
      <c r="FN106" s="111"/>
      <c r="FO106" s="111"/>
      <c r="FP106" s="111"/>
      <c r="FQ106" s="111"/>
      <c r="FR106" s="111"/>
      <c r="FS106" s="111"/>
      <c r="FT106" s="111"/>
      <c r="FU106" s="111"/>
      <c r="FV106" s="111"/>
      <c r="FW106" s="111"/>
      <c r="FX106" s="111"/>
      <c r="FY106" s="111"/>
      <c r="FZ106" s="111"/>
      <c r="GA106" s="111"/>
      <c r="GB106" s="111"/>
      <c r="GC106" s="111"/>
      <c r="GD106" s="111"/>
      <c r="GE106" s="111"/>
      <c r="GF106" s="111"/>
      <c r="GG106" s="111"/>
      <c r="GH106" s="111"/>
      <c r="GI106" s="111"/>
      <c r="GJ106" s="111"/>
      <c r="GK106" s="111"/>
      <c r="GL106" s="111"/>
      <c r="GM106" s="111"/>
      <c r="GN106" s="111"/>
      <c r="GO106" s="111"/>
      <c r="GP106" s="111"/>
      <c r="GQ106" s="111"/>
      <c r="GR106" s="111"/>
      <c r="GS106" s="111"/>
      <c r="GT106" s="111"/>
      <c r="GU106" s="111"/>
      <c r="GV106" s="111"/>
      <c r="GW106" s="111"/>
      <c r="GX106" s="111"/>
      <c r="GY106" s="111"/>
      <c r="GZ106" s="111"/>
      <c r="HA106" s="111"/>
      <c r="HB106" s="111"/>
      <c r="HC106" s="111"/>
      <c r="HD106" s="111"/>
      <c r="HE106" s="111"/>
      <c r="HF106" s="111"/>
      <c r="HG106" s="111"/>
      <c r="HH106" s="111"/>
      <c r="HI106" s="111"/>
      <c r="HJ106" s="111"/>
      <c r="HK106" s="111"/>
      <c r="HL106" s="111"/>
      <c r="HM106" s="111"/>
      <c r="HN106" s="111"/>
      <c r="HO106" s="111"/>
      <c r="HP106" s="111"/>
      <c r="HQ106" s="111"/>
      <c r="HR106" s="111"/>
      <c r="HS106" s="111"/>
      <c r="HT106" s="111"/>
      <c r="HU106" s="111"/>
      <c r="HV106" s="111"/>
      <c r="HW106" s="111"/>
      <c r="HX106" s="111"/>
      <c r="HY106" s="111"/>
      <c r="HZ106" s="111"/>
      <c r="IA106" s="111"/>
      <c r="IB106" s="111"/>
      <c r="IC106" s="111"/>
      <c r="ID106" s="111"/>
      <c r="IE106" s="111"/>
      <c r="IF106" s="111"/>
      <c r="IG106" s="111"/>
      <c r="IH106" s="111"/>
      <c r="II106" s="111"/>
      <c r="IJ106" s="111"/>
      <c r="IK106" s="111"/>
      <c r="IL106" s="111"/>
      <c r="IM106" s="111"/>
      <c r="IN106" s="111"/>
      <c r="IO106" s="111"/>
      <c r="IP106" s="111"/>
      <c r="IQ106" s="111"/>
      <c r="IR106" s="111"/>
      <c r="IS106" s="111"/>
      <c r="IT106" s="111"/>
      <c r="IU106" s="111"/>
      <c r="IV106" s="112"/>
      <c r="IW106" s="377"/>
      <c r="IX106" s="48"/>
    </row>
    <row r="107" spans="1:258" x14ac:dyDescent="0.25">
      <c r="A107" s="643" t="s">
        <v>656</v>
      </c>
      <c r="B107" s="113" t="s">
        <v>657</v>
      </c>
      <c r="C107" s="378">
        <v>666603.13987820002</v>
      </c>
      <c r="D107" s="117">
        <v>2.5718588382005692E-2</v>
      </c>
      <c r="E107" s="110">
        <v>3.5550000000000005E-2</v>
      </c>
      <c r="F107" s="449">
        <v>3.5019000000000002E-2</v>
      </c>
      <c r="IV107" s="112"/>
      <c r="IW107" s="377"/>
      <c r="IX107" s="48"/>
    </row>
    <row r="108" spans="1:258" x14ac:dyDescent="0.25">
      <c r="A108" s="644"/>
      <c r="B108" s="114" t="s">
        <v>658</v>
      </c>
      <c r="C108" s="379">
        <v>581481.41441880004</v>
      </c>
      <c r="D108" s="111">
        <v>3.3473990857601166E-2</v>
      </c>
      <c r="E108" s="115">
        <v>3.669E-2</v>
      </c>
      <c r="F108" s="449">
        <v>3.9167000000000007E-2</v>
      </c>
      <c r="IV108" s="112"/>
      <c r="IW108" s="377"/>
      <c r="IX108" s="48"/>
    </row>
    <row r="109" spans="1:258" x14ac:dyDescent="0.25">
      <c r="A109" s="644"/>
      <c r="B109" s="114" t="s">
        <v>659</v>
      </c>
      <c r="C109" s="379">
        <v>578692.62479280005</v>
      </c>
      <c r="D109" s="111">
        <v>3.1156789511442184E-2</v>
      </c>
      <c r="E109" s="115">
        <v>3.4658000000000001E-2</v>
      </c>
      <c r="F109" s="449">
        <v>3.0209E-2</v>
      </c>
      <c r="IV109" s="112"/>
      <c r="IW109" s="377"/>
      <c r="IX109" s="48"/>
    </row>
    <row r="110" spans="1:258" ht="15.75" thickBot="1" x14ac:dyDescent="0.3">
      <c r="A110" s="645"/>
      <c r="B110" s="116" t="s">
        <v>660</v>
      </c>
      <c r="C110" s="380">
        <v>1254987.5972298002</v>
      </c>
      <c r="D110" s="535">
        <v>-0.88383954763412476</v>
      </c>
      <c r="E110" s="123">
        <v>-0.12720000000000001</v>
      </c>
      <c r="F110" s="449">
        <v>0.156363</v>
      </c>
      <c r="IV110" s="112"/>
      <c r="IW110" s="377"/>
      <c r="IX110" s="48"/>
    </row>
    <row r="111" spans="1:258" x14ac:dyDescent="0.25">
      <c r="A111" s="646" t="s">
        <v>661</v>
      </c>
      <c r="B111" s="113" t="s">
        <v>662</v>
      </c>
      <c r="C111" s="656">
        <v>252918.6744784</v>
      </c>
      <c r="D111" s="117">
        <v>8.568921685218811E-2</v>
      </c>
      <c r="E111" s="110">
        <v>8.5319000000000006E-2</v>
      </c>
      <c r="IV111" s="112"/>
      <c r="IW111" s="377"/>
      <c r="IX111" s="48"/>
    </row>
    <row r="112" spans="1:258" ht="15.75" thickBot="1" x14ac:dyDescent="0.3">
      <c r="A112" s="647"/>
      <c r="B112" s="116" t="s">
        <v>663</v>
      </c>
      <c r="C112" s="657"/>
      <c r="D112" s="535">
        <v>4.9016427248716354E-2</v>
      </c>
      <c r="E112" s="123">
        <v>4.8224000000000003E-2</v>
      </c>
      <c r="IV112" s="112"/>
      <c r="IW112" s="377"/>
      <c r="IX112" s="48"/>
    </row>
    <row r="113" spans="1:258" x14ac:dyDescent="0.25">
      <c r="A113" s="648" t="s">
        <v>601</v>
      </c>
      <c r="B113" s="113" t="s">
        <v>664</v>
      </c>
      <c r="C113" s="656">
        <v>339509.54035040003</v>
      </c>
      <c r="D113" s="117">
        <v>5.2500009536743164E-2</v>
      </c>
      <c r="E113" s="110">
        <v>5.2611000000000005E-2</v>
      </c>
      <c r="IV113" s="112"/>
      <c r="IW113" s="377"/>
      <c r="IX113" s="48"/>
    </row>
    <row r="114" spans="1:258" x14ac:dyDescent="0.25">
      <c r="A114" s="649"/>
      <c r="B114" s="114" t="s">
        <v>665</v>
      </c>
      <c r="C114" s="658"/>
      <c r="D114" s="111">
        <v>0.11354909837245941</v>
      </c>
      <c r="E114" s="115">
        <v>0.14397200000000002</v>
      </c>
      <c r="IV114" s="112"/>
      <c r="IW114" s="377"/>
      <c r="IX114" s="48"/>
    </row>
    <row r="115" spans="1:258" ht="15.75" thickBot="1" x14ac:dyDescent="0.3">
      <c r="A115" s="650"/>
      <c r="B115" s="116" t="s">
        <v>666</v>
      </c>
      <c r="C115" s="380">
        <v>452672.17279200006</v>
      </c>
      <c r="D115" s="535">
        <v>3.6809992045164108E-2</v>
      </c>
      <c r="E115" s="123">
        <v>3.6569999999999998E-2</v>
      </c>
      <c r="IV115" s="112"/>
      <c r="IW115" s="377"/>
      <c r="IX115" s="48"/>
    </row>
    <row r="116" spans="1:258" ht="15.75" thickBot="1" x14ac:dyDescent="0.3">
      <c r="A116" s="508" t="s">
        <v>667</v>
      </c>
      <c r="B116" s="536" t="s">
        <v>668</v>
      </c>
      <c r="C116" s="532">
        <v>620402.39232720004</v>
      </c>
      <c r="D116" s="533">
        <v>3.3647620584815741E-3</v>
      </c>
      <c r="E116" s="118">
        <v>3.0317E-2</v>
      </c>
      <c r="IV116" s="112"/>
      <c r="IW116" s="377"/>
      <c r="IX116" s="48"/>
    </row>
    <row r="117" spans="1:258" x14ac:dyDescent="0.25">
      <c r="A117" s="643" t="s">
        <v>606</v>
      </c>
      <c r="B117" s="113" t="s">
        <v>669</v>
      </c>
      <c r="C117" s="378">
        <v>558165.78553960007</v>
      </c>
      <c r="D117" s="117">
        <v>2.8003189712762833E-2</v>
      </c>
      <c r="E117" s="110">
        <v>2.1934000000000002E-2</v>
      </c>
      <c r="IV117" s="112"/>
      <c r="IW117" s="377"/>
      <c r="IX117" s="48"/>
    </row>
    <row r="118" spans="1:258" x14ac:dyDescent="0.25">
      <c r="A118" s="644"/>
      <c r="B118" s="114" t="s">
        <v>670</v>
      </c>
      <c r="C118" s="379">
        <v>608715.00230099994</v>
      </c>
      <c r="D118" s="111">
        <v>2.2701099514961243E-2</v>
      </c>
      <c r="E118" s="115">
        <v>2.8046000000000005E-2</v>
      </c>
      <c r="IV118" s="112"/>
      <c r="IW118" s="377"/>
      <c r="IX118" s="48"/>
    </row>
    <row r="119" spans="1:258" x14ac:dyDescent="0.25">
      <c r="A119" s="644"/>
      <c r="B119" s="114" t="s">
        <v>671</v>
      </c>
      <c r="C119" s="379">
        <v>304079.71090420004</v>
      </c>
      <c r="D119" s="111">
        <v>4.327770322561264E-2</v>
      </c>
      <c r="E119" s="115">
        <v>4.7525000000000005E-2</v>
      </c>
      <c r="IV119" s="112"/>
      <c r="IW119" s="377"/>
      <c r="IX119" s="48"/>
    </row>
    <row r="120" spans="1:258" ht="15.75" thickBot="1" x14ac:dyDescent="0.3">
      <c r="A120" s="645"/>
      <c r="B120" s="119" t="s">
        <v>672</v>
      </c>
      <c r="C120" s="380">
        <v>362625.1690852</v>
      </c>
      <c r="D120" s="535">
        <v>3.0357580631971359E-2</v>
      </c>
      <c r="E120" s="123">
        <v>3.0986E-2</v>
      </c>
      <c r="IV120" s="112"/>
      <c r="IW120" s="377"/>
      <c r="IX120" s="48"/>
    </row>
    <row r="121" spans="1:258" ht="15.75" thickBot="1" x14ac:dyDescent="0.3">
      <c r="A121" s="120" t="s">
        <v>673</v>
      </c>
      <c r="B121" s="186" t="s">
        <v>674</v>
      </c>
      <c r="C121" s="532">
        <v>589607.18848500005</v>
      </c>
      <c r="D121" s="533">
        <v>-0.11388520151376724</v>
      </c>
      <c r="E121" s="118">
        <v>-7.9094999999999999E-2</v>
      </c>
      <c r="IV121" s="112"/>
      <c r="IW121" s="377"/>
      <c r="IX121" s="48"/>
    </row>
    <row r="122" spans="1:258" x14ac:dyDescent="0.25">
      <c r="A122" s="651" t="s">
        <v>675</v>
      </c>
      <c r="B122" s="121" t="s">
        <v>676</v>
      </c>
      <c r="C122" s="378">
        <v>522814.04923580005</v>
      </c>
      <c r="D122" s="117">
        <v>-3.2100360840559006E-2</v>
      </c>
      <c r="E122" s="110">
        <v>-1.5552000000000002E-2</v>
      </c>
      <c r="IV122" s="112"/>
      <c r="IW122" s="377"/>
      <c r="IX122" s="48"/>
    </row>
    <row r="123" spans="1:258" x14ac:dyDescent="0.25">
      <c r="A123" s="652"/>
      <c r="B123" s="122" t="s">
        <v>677</v>
      </c>
      <c r="C123" s="658">
        <v>15101.4240622</v>
      </c>
      <c r="D123" s="111">
        <v>0</v>
      </c>
      <c r="E123" s="115">
        <v>0</v>
      </c>
      <c r="IV123" s="112"/>
      <c r="IW123" s="377"/>
      <c r="IX123" s="48"/>
    </row>
    <row r="124" spans="1:258" ht="15.75" thickBot="1" x14ac:dyDescent="0.3">
      <c r="A124" s="653"/>
      <c r="B124" s="119" t="s">
        <v>678</v>
      </c>
      <c r="C124" s="657"/>
      <c r="D124" s="535">
        <v>0</v>
      </c>
      <c r="E124" s="123">
        <v>0</v>
      </c>
      <c r="IV124" s="112"/>
      <c r="IW124" s="377"/>
      <c r="IX124" s="48"/>
    </row>
    <row r="125" spans="1:258" x14ac:dyDescent="0.25">
      <c r="A125" s="651" t="s">
        <v>613</v>
      </c>
      <c r="B125" s="113" t="s">
        <v>679</v>
      </c>
      <c r="C125" s="378">
        <v>941913.10165960016</v>
      </c>
      <c r="D125" s="117">
        <v>3.1450878828763962E-2</v>
      </c>
      <c r="E125" s="110">
        <v>3.1497999999999998E-2</v>
      </c>
      <c r="IV125" s="112"/>
      <c r="IW125" s="377"/>
      <c r="IX125" s="48"/>
    </row>
    <row r="126" spans="1:258" x14ac:dyDescent="0.25">
      <c r="A126" s="652"/>
      <c r="B126" s="114" t="s">
        <v>680</v>
      </c>
      <c r="C126" s="379">
        <v>548100.19027120003</v>
      </c>
      <c r="D126" s="111">
        <v>-0.20485080778598785</v>
      </c>
      <c r="E126" s="115">
        <v>4.3587000000000008E-2</v>
      </c>
      <c r="IV126" s="112"/>
      <c r="IW126" s="377"/>
      <c r="IX126" s="48"/>
    </row>
    <row r="127" spans="1:258" ht="15" customHeight="1" thickBot="1" x14ac:dyDescent="0.3">
      <c r="A127" s="652"/>
      <c r="B127" s="116" t="s">
        <v>681</v>
      </c>
      <c r="C127" s="380">
        <v>1734343.2248002</v>
      </c>
      <c r="D127" s="535">
        <v>-0.44380161166191101</v>
      </c>
      <c r="E127" s="123">
        <v>-1.9735000000000003E-2</v>
      </c>
      <c r="IV127" s="112"/>
      <c r="IW127" s="377"/>
      <c r="IX127" s="48"/>
    </row>
    <row r="128" spans="1:258" x14ac:dyDescent="0.25">
      <c r="A128" s="651" t="s">
        <v>615</v>
      </c>
      <c r="B128" s="113" t="s">
        <v>682</v>
      </c>
      <c r="C128" s="378">
        <v>703211.6866292</v>
      </c>
      <c r="D128" s="117">
        <v>9.7583763999864459E-4</v>
      </c>
      <c r="E128" s="110">
        <v>1.3708000000000001E-2</v>
      </c>
      <c r="IV128" s="112"/>
      <c r="IW128" s="377"/>
      <c r="IX128" s="48"/>
    </row>
    <row r="129" spans="1:258" ht="15.75" thickBot="1" x14ac:dyDescent="0.3">
      <c r="A129" s="653"/>
      <c r="B129" s="124" t="s">
        <v>683</v>
      </c>
      <c r="C129" s="380">
        <v>192846.36929040001</v>
      </c>
      <c r="D129" s="535">
        <v>2.279164083302021E-2</v>
      </c>
      <c r="E129" s="123">
        <v>2.5273999999999998E-2</v>
      </c>
      <c r="IV129" s="112"/>
      <c r="IW129" s="377"/>
      <c r="IX129" s="48"/>
    </row>
    <row r="130" spans="1:258" ht="0" hidden="1" customHeight="1" x14ac:dyDescent="0.25">
      <c r="A130" s="509"/>
      <c r="B130" s="112"/>
      <c r="C130" s="383">
        <v>56893244.100000001</v>
      </c>
      <c r="D130" s="111">
        <v>4.2953647673130035E-2</v>
      </c>
      <c r="E130" s="111">
        <v>-7.6228000000000004E-2</v>
      </c>
      <c r="IW130" s="377"/>
      <c r="IX130" s="48"/>
    </row>
    <row r="131" spans="1:258" ht="0" hidden="1" customHeight="1" x14ac:dyDescent="0.25">
      <c r="A131" s="509"/>
      <c r="B131" s="112"/>
      <c r="C131" s="383">
        <v>56893244.100000001</v>
      </c>
      <c r="D131" s="111">
        <v>4.2953647673130035E-2</v>
      </c>
      <c r="E131" s="115">
        <v>-7.6228000000000004E-2</v>
      </c>
      <c r="IW131" s="377"/>
      <c r="IX131" s="48"/>
    </row>
    <row r="132" spans="1:258" ht="0" hidden="1" customHeight="1" x14ac:dyDescent="0.25">
      <c r="A132" s="509"/>
      <c r="B132" s="112"/>
      <c r="C132" s="383"/>
      <c r="D132" s="111"/>
      <c r="E132" s="115"/>
      <c r="IW132" s="377"/>
      <c r="IX132" s="48"/>
    </row>
    <row r="133" spans="1:258" ht="0" hidden="1" customHeight="1" x14ac:dyDescent="0.25">
      <c r="A133" s="509"/>
      <c r="B133" s="112"/>
      <c r="C133" s="383"/>
      <c r="D133" s="111"/>
      <c r="E133" s="115"/>
      <c r="IW133" s="377"/>
      <c r="IX133" s="48"/>
    </row>
    <row r="134" spans="1:258" ht="0" hidden="1" customHeight="1" x14ac:dyDescent="0.25">
      <c r="A134" s="509"/>
      <c r="B134" s="112"/>
      <c r="C134" s="383"/>
      <c r="D134" s="111"/>
      <c r="E134" s="115"/>
      <c r="IW134" s="377"/>
      <c r="IX134" s="48"/>
    </row>
    <row r="135" spans="1:258" ht="0" hidden="1" customHeight="1" x14ac:dyDescent="0.25">
      <c r="A135" s="509"/>
      <c r="B135" s="112"/>
      <c r="C135" s="383"/>
      <c r="D135" s="111"/>
      <c r="E135" s="115"/>
      <c r="IW135" s="377"/>
      <c r="IX135" s="48"/>
    </row>
    <row r="136" spans="1:258" ht="0" hidden="1" customHeight="1" x14ac:dyDescent="0.25">
      <c r="A136" s="509"/>
      <c r="B136" s="112"/>
      <c r="C136" s="383"/>
      <c r="D136" s="111"/>
      <c r="E136" s="115"/>
      <c r="IW136" s="377"/>
      <c r="IX136" s="48"/>
    </row>
    <row r="137" spans="1:258" ht="0" hidden="1" customHeight="1" x14ac:dyDescent="0.25">
      <c r="A137" s="509"/>
      <c r="B137" s="112"/>
      <c r="C137" s="383"/>
      <c r="D137" s="111"/>
      <c r="E137" s="115"/>
      <c r="IW137" s="377"/>
      <c r="IX137" s="48"/>
    </row>
    <row r="138" spans="1:258" ht="0" hidden="1" customHeight="1" x14ac:dyDescent="0.25">
      <c r="A138" s="509"/>
      <c r="B138" s="112"/>
      <c r="C138" s="383"/>
      <c r="D138" s="111"/>
      <c r="E138" s="115"/>
      <c r="IW138" s="377"/>
      <c r="IX138" s="48"/>
    </row>
    <row r="139" spans="1:258" ht="0" hidden="1" customHeight="1" x14ac:dyDescent="0.25">
      <c r="A139" s="509"/>
      <c r="B139" s="112"/>
      <c r="C139" s="383"/>
      <c r="D139" s="111"/>
      <c r="E139" s="115"/>
      <c r="IW139" s="377"/>
      <c r="IX139" s="48"/>
    </row>
    <row r="140" spans="1:258" ht="0" hidden="1" customHeight="1" x14ac:dyDescent="0.25">
      <c r="A140" s="509"/>
      <c r="B140" s="112"/>
      <c r="C140" s="383"/>
      <c r="D140" s="111"/>
      <c r="E140" s="115"/>
      <c r="IW140" s="377"/>
      <c r="IX140" s="48"/>
    </row>
    <row r="141" spans="1:258" ht="0" hidden="1" customHeight="1" x14ac:dyDescent="0.25">
      <c r="A141" s="509"/>
      <c r="B141" s="112"/>
      <c r="C141" s="383"/>
      <c r="D141" s="111"/>
      <c r="E141" s="115"/>
      <c r="IW141" s="377"/>
      <c r="IX141" s="48"/>
    </row>
    <row r="142" spans="1:258" ht="0" hidden="1" customHeight="1" x14ac:dyDescent="0.25">
      <c r="A142" s="509"/>
      <c r="B142" s="112"/>
      <c r="C142" s="383"/>
      <c r="D142" s="111"/>
      <c r="E142" s="115"/>
      <c r="IW142" s="377"/>
      <c r="IX142" s="48"/>
    </row>
    <row r="143" spans="1:258" ht="0" hidden="1" customHeight="1" x14ac:dyDescent="0.25">
      <c r="A143" s="509"/>
      <c r="B143" s="112"/>
      <c r="C143" s="383"/>
      <c r="D143" s="111"/>
      <c r="E143" s="115"/>
      <c r="IW143" s="377"/>
      <c r="IX143" s="48"/>
    </row>
    <row r="144" spans="1:258" ht="0" hidden="1" customHeight="1" x14ac:dyDescent="0.25">
      <c r="A144" s="509"/>
      <c r="B144" s="112"/>
      <c r="C144" s="383"/>
      <c r="D144" s="111"/>
      <c r="E144" s="115"/>
      <c r="IW144" s="377"/>
      <c r="IX144" s="48"/>
    </row>
    <row r="145" spans="1:258" ht="0" hidden="1" customHeight="1" x14ac:dyDescent="0.25">
      <c r="A145" s="509"/>
      <c r="B145" s="112"/>
      <c r="C145" s="383"/>
      <c r="D145" s="111"/>
      <c r="E145" s="115"/>
      <c r="IW145" s="377"/>
      <c r="IX145" s="48"/>
    </row>
    <row r="146" spans="1:258" ht="0" hidden="1" customHeight="1" x14ac:dyDescent="0.25">
      <c r="A146" s="509"/>
      <c r="B146" s="112"/>
      <c r="C146" s="383"/>
      <c r="D146" s="111"/>
      <c r="E146" s="115"/>
      <c r="IW146" s="377"/>
      <c r="IX146" s="48"/>
    </row>
    <row r="147" spans="1:258" ht="0" hidden="1" customHeight="1" x14ac:dyDescent="0.25">
      <c r="A147" s="509"/>
      <c r="B147" s="112"/>
      <c r="C147" s="383"/>
      <c r="D147" s="111"/>
      <c r="E147" s="115"/>
      <c r="IW147" s="377"/>
      <c r="IX147" s="48"/>
    </row>
    <row r="148" spans="1:258" x14ac:dyDescent="0.25">
      <c r="A148" s="125" t="s">
        <v>55</v>
      </c>
      <c r="B148" s="126"/>
      <c r="C148" s="72">
        <v>12751530.036081199</v>
      </c>
      <c r="D148" s="126"/>
      <c r="E148" s="127"/>
      <c r="IW148" s="377"/>
      <c r="IX148" s="48"/>
    </row>
    <row r="149" spans="1:258" ht="4.5" customHeight="1" x14ac:dyDescent="0.25">
      <c r="A149" s="128"/>
      <c r="B149" s="129"/>
      <c r="C149" s="130"/>
      <c r="D149" s="129"/>
      <c r="E149" s="131"/>
      <c r="IX149" s="48"/>
    </row>
    <row r="150" spans="1:258" ht="15.75" thickBot="1" x14ac:dyDescent="0.3">
      <c r="A150" s="504" t="s">
        <v>684</v>
      </c>
      <c r="B150" s="126"/>
      <c r="C150" s="72"/>
      <c r="D150" s="126"/>
      <c r="E150" s="127"/>
      <c r="IX150" s="48"/>
    </row>
    <row r="151" spans="1:258" ht="15.75" thickBot="1" x14ac:dyDescent="0.3">
      <c r="A151" s="132" t="s">
        <v>596</v>
      </c>
      <c r="B151" s="537" t="s">
        <v>685</v>
      </c>
      <c r="C151" s="382">
        <v>767376.29634820006</v>
      </c>
      <c r="D151" s="117">
        <v>6.3062861561775208E-2</v>
      </c>
      <c r="E151" s="110">
        <v>5.6665000000000007E-2</v>
      </c>
      <c r="F151" s="117">
        <v>0</v>
      </c>
      <c r="G151" s="109">
        <v>0</v>
      </c>
      <c r="H151" s="109">
        <v>0</v>
      </c>
      <c r="I151" s="109">
        <v>0</v>
      </c>
      <c r="J151" s="109">
        <v>0</v>
      </c>
      <c r="K151" s="109">
        <v>0</v>
      </c>
      <c r="L151" s="109">
        <v>0</v>
      </c>
      <c r="M151" s="109">
        <v>0</v>
      </c>
      <c r="N151" s="109">
        <v>0</v>
      </c>
      <c r="O151" s="109">
        <v>0</v>
      </c>
      <c r="P151" s="109">
        <v>0</v>
      </c>
      <c r="Q151" s="109">
        <v>0</v>
      </c>
      <c r="R151" s="109">
        <v>0</v>
      </c>
      <c r="S151" s="109">
        <v>0</v>
      </c>
      <c r="T151" s="109">
        <v>0</v>
      </c>
      <c r="U151" s="109">
        <v>0</v>
      </c>
      <c r="V151" s="109">
        <v>0</v>
      </c>
      <c r="W151" s="109">
        <v>0</v>
      </c>
      <c r="X151" s="109">
        <v>0</v>
      </c>
      <c r="Y151" s="109">
        <v>0</v>
      </c>
      <c r="Z151" s="109">
        <v>0</v>
      </c>
      <c r="AA151" s="109">
        <v>0</v>
      </c>
      <c r="AB151" s="109">
        <v>0</v>
      </c>
      <c r="AC151" s="109">
        <v>0</v>
      </c>
      <c r="AD151" s="109">
        <v>0</v>
      </c>
      <c r="AE151" s="109">
        <v>0</v>
      </c>
      <c r="AF151" s="109">
        <v>0</v>
      </c>
      <c r="AG151" s="109">
        <v>0</v>
      </c>
      <c r="AH151" s="109">
        <v>0</v>
      </c>
      <c r="AI151" s="109">
        <v>0</v>
      </c>
      <c r="AJ151" s="109">
        <v>0</v>
      </c>
      <c r="AK151" s="109">
        <v>0</v>
      </c>
      <c r="AL151" s="109">
        <v>0</v>
      </c>
      <c r="AM151" s="109">
        <v>0</v>
      </c>
      <c r="AN151" s="109">
        <v>0</v>
      </c>
      <c r="AO151" s="109">
        <v>0</v>
      </c>
      <c r="AP151" s="109">
        <v>0</v>
      </c>
      <c r="AQ151" s="109">
        <v>0</v>
      </c>
      <c r="AR151" s="109">
        <v>0</v>
      </c>
      <c r="AS151" s="109">
        <v>0</v>
      </c>
      <c r="AT151" s="109">
        <v>0</v>
      </c>
      <c r="AU151" s="109">
        <v>0</v>
      </c>
      <c r="AV151" s="109">
        <v>0</v>
      </c>
      <c r="AW151" s="109">
        <v>0</v>
      </c>
      <c r="AX151" s="109">
        <v>0</v>
      </c>
      <c r="AY151" s="109">
        <v>0</v>
      </c>
      <c r="AZ151" s="109">
        <v>0</v>
      </c>
      <c r="BA151" s="109">
        <v>0</v>
      </c>
      <c r="BB151" s="109">
        <v>0</v>
      </c>
      <c r="BC151" s="109">
        <v>0</v>
      </c>
      <c r="BD151" s="109">
        <v>0</v>
      </c>
      <c r="BE151" s="109">
        <v>0</v>
      </c>
      <c r="BF151" s="109">
        <v>0</v>
      </c>
      <c r="BG151" s="109">
        <v>0</v>
      </c>
      <c r="BH151" s="109">
        <v>0</v>
      </c>
      <c r="BI151" s="109">
        <v>0</v>
      </c>
      <c r="BJ151" s="109">
        <v>0</v>
      </c>
      <c r="BK151" s="109">
        <v>0</v>
      </c>
      <c r="BL151" s="109">
        <v>0</v>
      </c>
      <c r="BM151" s="109">
        <v>0</v>
      </c>
      <c r="BN151" s="109">
        <v>0</v>
      </c>
      <c r="BO151" s="109">
        <v>0</v>
      </c>
      <c r="BP151" s="109">
        <v>0</v>
      </c>
      <c r="BQ151" s="109">
        <v>0</v>
      </c>
      <c r="BR151" s="109">
        <v>0</v>
      </c>
      <c r="BS151" s="109">
        <v>0</v>
      </c>
      <c r="BT151" s="109">
        <v>0</v>
      </c>
      <c r="BU151" s="109">
        <v>0</v>
      </c>
      <c r="BV151" s="109">
        <v>0</v>
      </c>
      <c r="BW151" s="109">
        <v>0</v>
      </c>
      <c r="BX151" s="109">
        <v>0</v>
      </c>
      <c r="BY151" s="109">
        <v>0</v>
      </c>
      <c r="BZ151" s="109">
        <v>0</v>
      </c>
      <c r="CA151" s="109">
        <v>0</v>
      </c>
      <c r="CB151" s="109">
        <v>0</v>
      </c>
      <c r="CC151" s="109">
        <v>0</v>
      </c>
      <c r="CD151" s="109">
        <v>0</v>
      </c>
      <c r="CE151" s="109">
        <v>0</v>
      </c>
      <c r="CF151" s="109">
        <v>0</v>
      </c>
      <c r="CG151" s="109">
        <v>0</v>
      </c>
      <c r="CH151" s="109">
        <v>0</v>
      </c>
      <c r="CI151" s="109">
        <v>0</v>
      </c>
      <c r="CJ151" s="109">
        <v>0</v>
      </c>
      <c r="CK151" s="109">
        <v>0</v>
      </c>
      <c r="CL151" s="109">
        <v>0</v>
      </c>
      <c r="CM151" s="109">
        <v>0</v>
      </c>
      <c r="CN151" s="109">
        <v>0</v>
      </c>
      <c r="CO151" s="109">
        <v>0</v>
      </c>
      <c r="CP151" s="109">
        <v>0</v>
      </c>
      <c r="CQ151" s="109">
        <v>0</v>
      </c>
      <c r="CR151" s="109">
        <v>0</v>
      </c>
      <c r="CS151" s="109">
        <v>0</v>
      </c>
      <c r="CT151" s="109">
        <v>0</v>
      </c>
      <c r="CU151" s="109">
        <v>0</v>
      </c>
      <c r="CV151" s="109">
        <v>0</v>
      </c>
      <c r="CW151" s="109">
        <v>0</v>
      </c>
      <c r="CX151" s="109">
        <v>0</v>
      </c>
      <c r="CY151" s="109">
        <v>0</v>
      </c>
      <c r="CZ151" s="109">
        <v>0</v>
      </c>
      <c r="DA151" s="109">
        <v>0</v>
      </c>
      <c r="DB151" s="109">
        <v>0</v>
      </c>
      <c r="DC151" s="109">
        <v>0</v>
      </c>
      <c r="DD151" s="109">
        <v>0</v>
      </c>
      <c r="DE151" s="109">
        <v>0</v>
      </c>
      <c r="DF151" s="109">
        <v>0</v>
      </c>
      <c r="DG151" s="109">
        <v>0</v>
      </c>
      <c r="DH151" s="109">
        <v>0</v>
      </c>
      <c r="DI151" s="109">
        <v>0</v>
      </c>
      <c r="DJ151" s="109">
        <v>0</v>
      </c>
      <c r="DK151" s="109">
        <v>0</v>
      </c>
      <c r="DL151" s="109">
        <v>0</v>
      </c>
      <c r="DM151" s="109">
        <v>0</v>
      </c>
      <c r="DN151" s="109">
        <v>0</v>
      </c>
      <c r="DO151" s="109">
        <v>0</v>
      </c>
      <c r="DP151" s="109">
        <v>0</v>
      </c>
      <c r="DQ151" s="109">
        <v>0</v>
      </c>
      <c r="DR151" s="109">
        <v>0</v>
      </c>
      <c r="DS151" s="109">
        <v>0</v>
      </c>
      <c r="DT151" s="109">
        <v>0</v>
      </c>
      <c r="DU151" s="109">
        <v>0</v>
      </c>
      <c r="DV151" s="109">
        <v>0</v>
      </c>
      <c r="DW151" s="109">
        <v>0</v>
      </c>
      <c r="DX151" s="109">
        <v>0</v>
      </c>
      <c r="DY151" s="109">
        <v>0</v>
      </c>
      <c r="DZ151" s="109">
        <v>0</v>
      </c>
      <c r="EA151" s="109">
        <v>0</v>
      </c>
      <c r="EB151" s="109">
        <v>0</v>
      </c>
      <c r="EC151" s="109">
        <v>0</v>
      </c>
      <c r="ED151" s="109">
        <v>0</v>
      </c>
      <c r="EE151" s="109">
        <v>0</v>
      </c>
      <c r="EF151" s="109">
        <v>0</v>
      </c>
      <c r="EG151" s="109">
        <v>0</v>
      </c>
      <c r="EH151" s="109">
        <v>0</v>
      </c>
      <c r="EI151" s="109">
        <v>0</v>
      </c>
      <c r="EJ151" s="109">
        <v>0</v>
      </c>
      <c r="EK151" s="109">
        <v>0</v>
      </c>
      <c r="EL151" s="109">
        <v>0</v>
      </c>
      <c r="EM151" s="109">
        <v>0</v>
      </c>
      <c r="EN151" s="109">
        <v>0</v>
      </c>
      <c r="EO151" s="109">
        <v>0</v>
      </c>
      <c r="EP151" s="109">
        <v>0</v>
      </c>
      <c r="EQ151" s="109">
        <v>0</v>
      </c>
      <c r="ER151" s="109">
        <v>0</v>
      </c>
      <c r="ES151" s="109">
        <v>0</v>
      </c>
      <c r="ET151" s="109">
        <v>0</v>
      </c>
      <c r="EU151" s="109">
        <v>0</v>
      </c>
      <c r="EV151" s="109">
        <v>0</v>
      </c>
      <c r="EW151" s="109">
        <v>0</v>
      </c>
      <c r="EX151" s="109">
        <v>0</v>
      </c>
      <c r="EY151" s="109">
        <v>0</v>
      </c>
      <c r="EZ151" s="109">
        <v>0</v>
      </c>
      <c r="FA151" s="109">
        <v>0</v>
      </c>
      <c r="FB151" s="109">
        <v>0</v>
      </c>
      <c r="FC151" s="109">
        <v>0</v>
      </c>
      <c r="FD151" s="109">
        <v>0</v>
      </c>
      <c r="FE151" s="109">
        <v>0</v>
      </c>
      <c r="FF151" s="109">
        <v>0</v>
      </c>
      <c r="FG151" s="109">
        <v>0</v>
      </c>
      <c r="FH151" s="109">
        <v>0</v>
      </c>
      <c r="FI151" s="109">
        <v>0</v>
      </c>
      <c r="FJ151" s="109">
        <v>0</v>
      </c>
      <c r="FK151" s="109">
        <v>0</v>
      </c>
      <c r="FL151" s="109">
        <v>0</v>
      </c>
      <c r="FM151" s="109">
        <v>0</v>
      </c>
      <c r="FN151" s="109">
        <v>0</v>
      </c>
      <c r="FO151" s="109">
        <v>0</v>
      </c>
      <c r="FP151" s="109">
        <v>0</v>
      </c>
      <c r="FQ151" s="109">
        <v>0</v>
      </c>
      <c r="FR151" s="109">
        <v>0</v>
      </c>
      <c r="FS151" s="109">
        <v>0</v>
      </c>
      <c r="FT151" s="109">
        <v>0</v>
      </c>
      <c r="FU151" s="109">
        <v>0</v>
      </c>
      <c r="FV151" s="109">
        <v>0</v>
      </c>
      <c r="FW151" s="109">
        <v>0</v>
      </c>
      <c r="FX151" s="109">
        <v>0</v>
      </c>
      <c r="FY151" s="109">
        <v>0</v>
      </c>
      <c r="FZ151" s="109">
        <v>0</v>
      </c>
      <c r="GA151" s="109">
        <v>0</v>
      </c>
      <c r="GB151" s="109">
        <v>0</v>
      </c>
      <c r="GC151" s="109">
        <v>0</v>
      </c>
      <c r="GD151" s="109">
        <v>0</v>
      </c>
      <c r="GE151" s="109">
        <v>0</v>
      </c>
      <c r="GF151" s="109">
        <v>0</v>
      </c>
      <c r="GG151" s="109">
        <v>0</v>
      </c>
      <c r="GH151" s="109">
        <v>0</v>
      </c>
      <c r="GI151" s="109">
        <v>0</v>
      </c>
      <c r="GJ151" s="109">
        <v>0</v>
      </c>
      <c r="GK151" s="109">
        <v>0</v>
      </c>
      <c r="GL151" s="109">
        <v>0</v>
      </c>
      <c r="GM151" s="109">
        <v>0</v>
      </c>
      <c r="GN151" s="109">
        <v>0</v>
      </c>
      <c r="GO151" s="109">
        <v>0</v>
      </c>
      <c r="GP151" s="109">
        <v>0</v>
      </c>
      <c r="GQ151" s="109">
        <v>0</v>
      </c>
      <c r="GR151" s="109">
        <v>0</v>
      </c>
      <c r="GS151" s="109">
        <v>0</v>
      </c>
      <c r="GT151" s="109">
        <v>0</v>
      </c>
      <c r="GU151" s="109">
        <v>0</v>
      </c>
      <c r="GV151" s="109">
        <v>0</v>
      </c>
      <c r="GW151" s="109">
        <v>0</v>
      </c>
      <c r="GX151" s="109">
        <v>0</v>
      </c>
      <c r="GY151" s="109">
        <v>0</v>
      </c>
      <c r="GZ151" s="109">
        <v>0</v>
      </c>
      <c r="HA151" s="109">
        <v>0</v>
      </c>
      <c r="HB151" s="109">
        <v>0</v>
      </c>
      <c r="HC151" s="109">
        <v>0</v>
      </c>
      <c r="HD151" s="109">
        <v>0</v>
      </c>
      <c r="HE151" s="109">
        <v>0</v>
      </c>
      <c r="HF151" s="109">
        <v>0</v>
      </c>
      <c r="HG151" s="109">
        <v>0</v>
      </c>
      <c r="HH151" s="109">
        <v>0</v>
      </c>
      <c r="HI151" s="109">
        <v>0</v>
      </c>
      <c r="HJ151" s="109">
        <v>0</v>
      </c>
      <c r="HK151" s="109">
        <v>0</v>
      </c>
      <c r="HL151" s="109">
        <v>0</v>
      </c>
      <c r="HM151" s="109">
        <v>0</v>
      </c>
      <c r="HN151" s="109">
        <v>0</v>
      </c>
      <c r="HO151" s="109">
        <v>0</v>
      </c>
      <c r="HP151" s="109">
        <v>0</v>
      </c>
      <c r="HQ151" s="109">
        <v>0</v>
      </c>
      <c r="HR151" s="109">
        <v>0</v>
      </c>
      <c r="HS151" s="109">
        <v>0</v>
      </c>
      <c r="HT151" s="109">
        <v>0</v>
      </c>
      <c r="HU151" s="109">
        <v>0</v>
      </c>
      <c r="HV151" s="109">
        <v>0</v>
      </c>
      <c r="HW151" s="109">
        <v>0</v>
      </c>
      <c r="HX151" s="109">
        <v>0</v>
      </c>
      <c r="HY151" s="109">
        <v>0</v>
      </c>
      <c r="HZ151" s="109">
        <v>0</v>
      </c>
      <c r="IA151" s="109">
        <v>0</v>
      </c>
      <c r="IB151" s="109">
        <v>0</v>
      </c>
      <c r="IC151" s="109">
        <v>0</v>
      </c>
      <c r="ID151" s="109">
        <v>0</v>
      </c>
      <c r="IE151" s="109">
        <v>0</v>
      </c>
      <c r="IF151" s="109">
        <v>0</v>
      </c>
      <c r="IG151" s="109">
        <v>0</v>
      </c>
      <c r="IH151" s="109">
        <v>0</v>
      </c>
      <c r="II151" s="109">
        <v>0</v>
      </c>
      <c r="IJ151" s="109">
        <v>0</v>
      </c>
      <c r="IK151" s="109">
        <v>0</v>
      </c>
      <c r="IL151" s="109">
        <v>0</v>
      </c>
      <c r="IM151" s="109">
        <v>0</v>
      </c>
      <c r="IN151" s="109">
        <v>0</v>
      </c>
      <c r="IO151" s="109">
        <v>0</v>
      </c>
      <c r="IP151" s="109">
        <v>0</v>
      </c>
      <c r="IQ151" s="109">
        <v>0</v>
      </c>
      <c r="IR151" s="109">
        <v>0</v>
      </c>
      <c r="IS151" s="109">
        <v>0</v>
      </c>
      <c r="IT151" s="109">
        <v>0</v>
      </c>
      <c r="IU151" s="109">
        <v>0</v>
      </c>
      <c r="IX151" s="48"/>
    </row>
    <row r="152" spans="1:258" ht="15.75" thickBot="1" x14ac:dyDescent="0.3">
      <c r="A152" s="134" t="s">
        <v>686</v>
      </c>
      <c r="B152" s="537" t="s">
        <v>687</v>
      </c>
      <c r="C152" s="382">
        <v>275213.21225160005</v>
      </c>
      <c r="D152" s="117">
        <v>3.6659728735685349E-2</v>
      </c>
      <c r="E152" s="110">
        <v>3.4923000000000003E-2</v>
      </c>
      <c r="F152" s="117">
        <v>0</v>
      </c>
      <c r="G152" s="109">
        <v>0</v>
      </c>
      <c r="H152" s="109">
        <v>0</v>
      </c>
      <c r="I152" s="109">
        <v>0</v>
      </c>
      <c r="J152" s="109">
        <v>0</v>
      </c>
      <c r="K152" s="109">
        <v>0</v>
      </c>
      <c r="L152" s="109">
        <v>0</v>
      </c>
      <c r="M152" s="109">
        <v>0</v>
      </c>
      <c r="N152" s="109">
        <v>0</v>
      </c>
      <c r="O152" s="109">
        <v>0</v>
      </c>
      <c r="P152" s="109">
        <v>0</v>
      </c>
      <c r="Q152" s="109">
        <v>0</v>
      </c>
      <c r="R152" s="109">
        <v>0</v>
      </c>
      <c r="S152" s="109">
        <v>0</v>
      </c>
      <c r="T152" s="109">
        <v>0</v>
      </c>
      <c r="U152" s="109">
        <v>0</v>
      </c>
      <c r="V152" s="109">
        <v>0</v>
      </c>
      <c r="W152" s="109">
        <v>0</v>
      </c>
      <c r="X152" s="109">
        <v>0</v>
      </c>
      <c r="Y152" s="109">
        <v>0</v>
      </c>
      <c r="Z152" s="109">
        <v>0</v>
      </c>
      <c r="AA152" s="109">
        <v>0</v>
      </c>
      <c r="AB152" s="109">
        <v>0</v>
      </c>
      <c r="AC152" s="109">
        <v>0</v>
      </c>
      <c r="AD152" s="109">
        <v>0</v>
      </c>
      <c r="AE152" s="109">
        <v>0</v>
      </c>
      <c r="AF152" s="109">
        <v>0</v>
      </c>
      <c r="AG152" s="109">
        <v>0</v>
      </c>
      <c r="AH152" s="109">
        <v>0</v>
      </c>
      <c r="AI152" s="109">
        <v>0</v>
      </c>
      <c r="AJ152" s="109">
        <v>0</v>
      </c>
      <c r="AK152" s="109">
        <v>0</v>
      </c>
      <c r="AL152" s="109">
        <v>0</v>
      </c>
      <c r="AM152" s="109">
        <v>0</v>
      </c>
      <c r="AN152" s="109">
        <v>0</v>
      </c>
      <c r="AO152" s="109">
        <v>0</v>
      </c>
      <c r="AP152" s="109">
        <v>0</v>
      </c>
      <c r="AQ152" s="109">
        <v>0</v>
      </c>
      <c r="AR152" s="109">
        <v>0</v>
      </c>
      <c r="AS152" s="109">
        <v>0</v>
      </c>
      <c r="AT152" s="109">
        <v>0</v>
      </c>
      <c r="AU152" s="109">
        <v>0</v>
      </c>
      <c r="AV152" s="109">
        <v>0</v>
      </c>
      <c r="AW152" s="109">
        <v>0</v>
      </c>
      <c r="AX152" s="109">
        <v>0</v>
      </c>
      <c r="AY152" s="109">
        <v>0</v>
      </c>
      <c r="AZ152" s="109">
        <v>0</v>
      </c>
      <c r="BA152" s="109">
        <v>0</v>
      </c>
      <c r="BB152" s="109">
        <v>0</v>
      </c>
      <c r="BC152" s="109">
        <v>0</v>
      </c>
      <c r="BD152" s="109">
        <v>0</v>
      </c>
      <c r="BE152" s="109">
        <v>0</v>
      </c>
      <c r="BF152" s="109">
        <v>0</v>
      </c>
      <c r="BG152" s="109">
        <v>0</v>
      </c>
      <c r="BH152" s="109">
        <v>0</v>
      </c>
      <c r="BI152" s="109">
        <v>0</v>
      </c>
      <c r="BJ152" s="109">
        <v>0</v>
      </c>
      <c r="BK152" s="109">
        <v>0</v>
      </c>
      <c r="BL152" s="109">
        <v>0</v>
      </c>
      <c r="BM152" s="109">
        <v>0</v>
      </c>
      <c r="BN152" s="109">
        <v>0</v>
      </c>
      <c r="BO152" s="109">
        <v>0</v>
      </c>
      <c r="BP152" s="109">
        <v>0</v>
      </c>
      <c r="BQ152" s="109">
        <v>0</v>
      </c>
      <c r="BR152" s="109">
        <v>0</v>
      </c>
      <c r="BS152" s="109">
        <v>0</v>
      </c>
      <c r="BT152" s="109">
        <v>0</v>
      </c>
      <c r="BU152" s="109">
        <v>0</v>
      </c>
      <c r="BV152" s="109">
        <v>0</v>
      </c>
      <c r="BW152" s="109">
        <v>0</v>
      </c>
      <c r="BX152" s="109">
        <v>0</v>
      </c>
      <c r="BY152" s="109">
        <v>0</v>
      </c>
      <c r="BZ152" s="109">
        <v>0</v>
      </c>
      <c r="CA152" s="109">
        <v>0</v>
      </c>
      <c r="CB152" s="109">
        <v>0</v>
      </c>
      <c r="CC152" s="109">
        <v>0</v>
      </c>
      <c r="CD152" s="109">
        <v>0</v>
      </c>
      <c r="CE152" s="109">
        <v>0</v>
      </c>
      <c r="CF152" s="109">
        <v>0</v>
      </c>
      <c r="CG152" s="109">
        <v>0</v>
      </c>
      <c r="CH152" s="109">
        <v>0</v>
      </c>
      <c r="CI152" s="109">
        <v>0</v>
      </c>
      <c r="CJ152" s="109">
        <v>0</v>
      </c>
      <c r="CK152" s="109">
        <v>0</v>
      </c>
      <c r="CL152" s="109">
        <v>0</v>
      </c>
      <c r="CM152" s="109">
        <v>0</v>
      </c>
      <c r="CN152" s="109">
        <v>0</v>
      </c>
      <c r="CO152" s="109">
        <v>0</v>
      </c>
      <c r="CP152" s="109">
        <v>0</v>
      </c>
      <c r="CQ152" s="109">
        <v>0</v>
      </c>
      <c r="CR152" s="109">
        <v>0</v>
      </c>
      <c r="CS152" s="109">
        <v>0</v>
      </c>
      <c r="CT152" s="109">
        <v>0</v>
      </c>
      <c r="CU152" s="109">
        <v>0</v>
      </c>
      <c r="CV152" s="109">
        <v>0</v>
      </c>
      <c r="CW152" s="109">
        <v>0</v>
      </c>
      <c r="CX152" s="109">
        <v>0</v>
      </c>
      <c r="CY152" s="109">
        <v>0</v>
      </c>
      <c r="CZ152" s="109">
        <v>0</v>
      </c>
      <c r="DA152" s="109">
        <v>0</v>
      </c>
      <c r="DB152" s="109">
        <v>0</v>
      </c>
      <c r="DC152" s="109">
        <v>0</v>
      </c>
      <c r="DD152" s="109">
        <v>0</v>
      </c>
      <c r="DE152" s="109">
        <v>0</v>
      </c>
      <c r="DF152" s="109">
        <v>0</v>
      </c>
      <c r="DG152" s="109">
        <v>0</v>
      </c>
      <c r="DH152" s="109">
        <v>0</v>
      </c>
      <c r="DI152" s="109">
        <v>0</v>
      </c>
      <c r="DJ152" s="109">
        <v>0</v>
      </c>
      <c r="DK152" s="109">
        <v>0</v>
      </c>
      <c r="DL152" s="109">
        <v>0</v>
      </c>
      <c r="DM152" s="109">
        <v>0</v>
      </c>
      <c r="DN152" s="109">
        <v>0</v>
      </c>
      <c r="DO152" s="109">
        <v>0</v>
      </c>
      <c r="DP152" s="109">
        <v>0</v>
      </c>
      <c r="DQ152" s="109">
        <v>0</v>
      </c>
      <c r="DR152" s="109">
        <v>0</v>
      </c>
      <c r="DS152" s="109">
        <v>0</v>
      </c>
      <c r="DT152" s="109">
        <v>0</v>
      </c>
      <c r="DU152" s="109">
        <v>0</v>
      </c>
      <c r="DV152" s="109">
        <v>0</v>
      </c>
      <c r="DW152" s="109">
        <v>0</v>
      </c>
      <c r="DX152" s="109">
        <v>0</v>
      </c>
      <c r="DY152" s="109">
        <v>0</v>
      </c>
      <c r="DZ152" s="109">
        <v>0</v>
      </c>
      <c r="EA152" s="109">
        <v>0</v>
      </c>
      <c r="EB152" s="109">
        <v>0</v>
      </c>
      <c r="EC152" s="109">
        <v>0</v>
      </c>
      <c r="ED152" s="109">
        <v>0</v>
      </c>
      <c r="EE152" s="109">
        <v>0</v>
      </c>
      <c r="EF152" s="109">
        <v>0</v>
      </c>
      <c r="EG152" s="109">
        <v>0</v>
      </c>
      <c r="EH152" s="109">
        <v>0</v>
      </c>
      <c r="EI152" s="109">
        <v>0</v>
      </c>
      <c r="EJ152" s="109">
        <v>0</v>
      </c>
      <c r="EK152" s="109">
        <v>0</v>
      </c>
      <c r="EL152" s="109">
        <v>0</v>
      </c>
      <c r="EM152" s="109">
        <v>0</v>
      </c>
      <c r="EN152" s="109">
        <v>0</v>
      </c>
      <c r="EO152" s="109">
        <v>0</v>
      </c>
      <c r="EP152" s="109">
        <v>0</v>
      </c>
      <c r="EQ152" s="109">
        <v>0</v>
      </c>
      <c r="ER152" s="109">
        <v>0</v>
      </c>
      <c r="ES152" s="109">
        <v>0</v>
      </c>
      <c r="ET152" s="109">
        <v>0</v>
      </c>
      <c r="EU152" s="109">
        <v>0</v>
      </c>
      <c r="EV152" s="109">
        <v>0</v>
      </c>
      <c r="EW152" s="109">
        <v>0</v>
      </c>
      <c r="EX152" s="109">
        <v>0</v>
      </c>
      <c r="EY152" s="109">
        <v>0</v>
      </c>
      <c r="EZ152" s="109">
        <v>0</v>
      </c>
      <c r="FA152" s="109">
        <v>0</v>
      </c>
      <c r="FB152" s="109">
        <v>0</v>
      </c>
      <c r="FC152" s="109">
        <v>0</v>
      </c>
      <c r="FD152" s="109">
        <v>0</v>
      </c>
      <c r="FE152" s="109">
        <v>0</v>
      </c>
      <c r="FF152" s="109">
        <v>0</v>
      </c>
      <c r="FG152" s="109">
        <v>0</v>
      </c>
      <c r="FH152" s="109">
        <v>0</v>
      </c>
      <c r="FI152" s="109">
        <v>0</v>
      </c>
      <c r="FJ152" s="109">
        <v>0</v>
      </c>
      <c r="FK152" s="109">
        <v>0</v>
      </c>
      <c r="FL152" s="109">
        <v>0</v>
      </c>
      <c r="FM152" s="109">
        <v>0</v>
      </c>
      <c r="FN152" s="109">
        <v>0</v>
      </c>
      <c r="FO152" s="109">
        <v>0</v>
      </c>
      <c r="FP152" s="109">
        <v>0</v>
      </c>
      <c r="FQ152" s="109">
        <v>0</v>
      </c>
      <c r="FR152" s="109">
        <v>0</v>
      </c>
      <c r="FS152" s="109">
        <v>0</v>
      </c>
      <c r="FT152" s="109">
        <v>0</v>
      </c>
      <c r="FU152" s="109">
        <v>0</v>
      </c>
      <c r="FV152" s="109">
        <v>0</v>
      </c>
      <c r="FW152" s="109">
        <v>0</v>
      </c>
      <c r="FX152" s="109">
        <v>0</v>
      </c>
      <c r="FY152" s="109">
        <v>0</v>
      </c>
      <c r="FZ152" s="109">
        <v>0</v>
      </c>
      <c r="GA152" s="109">
        <v>0</v>
      </c>
      <c r="GB152" s="109">
        <v>0</v>
      </c>
      <c r="GC152" s="109">
        <v>0</v>
      </c>
      <c r="GD152" s="109">
        <v>0</v>
      </c>
      <c r="GE152" s="109">
        <v>0</v>
      </c>
      <c r="GF152" s="109">
        <v>0</v>
      </c>
      <c r="GG152" s="109">
        <v>0</v>
      </c>
      <c r="GH152" s="109">
        <v>0</v>
      </c>
      <c r="GI152" s="109">
        <v>0</v>
      </c>
      <c r="GJ152" s="109">
        <v>0</v>
      </c>
      <c r="GK152" s="109">
        <v>0</v>
      </c>
      <c r="GL152" s="109">
        <v>0</v>
      </c>
      <c r="GM152" s="109">
        <v>0</v>
      </c>
      <c r="GN152" s="109">
        <v>0</v>
      </c>
      <c r="GO152" s="109">
        <v>0</v>
      </c>
      <c r="GP152" s="109">
        <v>0</v>
      </c>
      <c r="GQ152" s="109">
        <v>0</v>
      </c>
      <c r="GR152" s="109">
        <v>0</v>
      </c>
      <c r="GS152" s="109">
        <v>0</v>
      </c>
      <c r="GT152" s="109">
        <v>0</v>
      </c>
      <c r="GU152" s="109">
        <v>0</v>
      </c>
      <c r="GV152" s="109">
        <v>0</v>
      </c>
      <c r="GW152" s="109">
        <v>0</v>
      </c>
      <c r="GX152" s="109">
        <v>0</v>
      </c>
      <c r="GY152" s="109">
        <v>0</v>
      </c>
      <c r="GZ152" s="109">
        <v>0</v>
      </c>
      <c r="HA152" s="109">
        <v>0</v>
      </c>
      <c r="HB152" s="109">
        <v>0</v>
      </c>
      <c r="HC152" s="109">
        <v>0</v>
      </c>
      <c r="HD152" s="109">
        <v>0</v>
      </c>
      <c r="HE152" s="109">
        <v>0</v>
      </c>
      <c r="HF152" s="109">
        <v>0</v>
      </c>
      <c r="HG152" s="109">
        <v>0</v>
      </c>
      <c r="HH152" s="109">
        <v>0</v>
      </c>
      <c r="HI152" s="109">
        <v>0</v>
      </c>
      <c r="HJ152" s="109">
        <v>0</v>
      </c>
      <c r="HK152" s="109">
        <v>0</v>
      </c>
      <c r="HL152" s="109">
        <v>0</v>
      </c>
      <c r="HM152" s="109">
        <v>0</v>
      </c>
      <c r="HN152" s="109">
        <v>0</v>
      </c>
      <c r="HO152" s="109">
        <v>0</v>
      </c>
      <c r="HP152" s="109">
        <v>0</v>
      </c>
      <c r="HQ152" s="109">
        <v>0</v>
      </c>
      <c r="HR152" s="109">
        <v>0</v>
      </c>
      <c r="HS152" s="109">
        <v>0</v>
      </c>
      <c r="HT152" s="109">
        <v>0</v>
      </c>
      <c r="HU152" s="109">
        <v>0</v>
      </c>
      <c r="HV152" s="109">
        <v>0</v>
      </c>
      <c r="HW152" s="109">
        <v>0</v>
      </c>
      <c r="HX152" s="109">
        <v>0</v>
      </c>
      <c r="HY152" s="109">
        <v>0</v>
      </c>
      <c r="HZ152" s="109">
        <v>0</v>
      </c>
      <c r="IA152" s="109">
        <v>0</v>
      </c>
      <c r="IB152" s="109">
        <v>0</v>
      </c>
      <c r="IC152" s="109">
        <v>0</v>
      </c>
      <c r="ID152" s="109">
        <v>0</v>
      </c>
      <c r="IE152" s="109">
        <v>0</v>
      </c>
      <c r="IF152" s="109">
        <v>0</v>
      </c>
      <c r="IG152" s="109">
        <v>0</v>
      </c>
      <c r="IH152" s="109">
        <v>0</v>
      </c>
      <c r="II152" s="109">
        <v>0</v>
      </c>
      <c r="IJ152" s="109">
        <v>0</v>
      </c>
      <c r="IK152" s="109">
        <v>0</v>
      </c>
      <c r="IL152" s="109">
        <v>0</v>
      </c>
      <c r="IM152" s="109">
        <v>0</v>
      </c>
      <c r="IN152" s="109">
        <v>0</v>
      </c>
      <c r="IO152" s="109">
        <v>0</v>
      </c>
      <c r="IP152" s="109">
        <v>0</v>
      </c>
      <c r="IQ152" s="109">
        <v>0</v>
      </c>
      <c r="IR152" s="109">
        <v>0</v>
      </c>
      <c r="IS152" s="109">
        <v>0</v>
      </c>
      <c r="IT152" s="109">
        <v>0</v>
      </c>
      <c r="IU152" s="109">
        <v>0</v>
      </c>
      <c r="IX152" s="48"/>
    </row>
    <row r="153" spans="1:258" ht="15.75" thickBot="1" x14ac:dyDescent="0.3">
      <c r="A153" s="132" t="s">
        <v>673</v>
      </c>
      <c r="B153" s="537" t="s">
        <v>688</v>
      </c>
      <c r="C153" s="381">
        <v>570455.75563339994</v>
      </c>
      <c r="D153" s="533">
        <v>-7.0020951330661774E-2</v>
      </c>
      <c r="E153" s="118">
        <v>-2.7390000000000005E-2</v>
      </c>
      <c r="F153" s="117">
        <v>0</v>
      </c>
      <c r="G153" s="109">
        <v>0</v>
      </c>
      <c r="H153" s="109">
        <v>0</v>
      </c>
      <c r="I153" s="109">
        <v>0</v>
      </c>
      <c r="J153" s="109">
        <v>0</v>
      </c>
      <c r="K153" s="109">
        <v>0</v>
      </c>
      <c r="L153" s="109">
        <v>0</v>
      </c>
      <c r="M153" s="109">
        <v>0</v>
      </c>
      <c r="N153" s="109">
        <v>0</v>
      </c>
      <c r="O153" s="109">
        <v>0</v>
      </c>
      <c r="P153" s="109">
        <v>0</v>
      </c>
      <c r="Q153" s="109">
        <v>0</v>
      </c>
      <c r="R153" s="109">
        <v>0</v>
      </c>
      <c r="S153" s="109">
        <v>0</v>
      </c>
      <c r="T153" s="109">
        <v>0</v>
      </c>
      <c r="U153" s="109">
        <v>0</v>
      </c>
      <c r="V153" s="109">
        <v>0</v>
      </c>
      <c r="W153" s="109">
        <v>0</v>
      </c>
      <c r="X153" s="109">
        <v>0</v>
      </c>
      <c r="Y153" s="109">
        <v>0</v>
      </c>
      <c r="Z153" s="109">
        <v>0</v>
      </c>
      <c r="AA153" s="109">
        <v>0</v>
      </c>
      <c r="AB153" s="109">
        <v>0</v>
      </c>
      <c r="AC153" s="109">
        <v>0</v>
      </c>
      <c r="AD153" s="109">
        <v>0</v>
      </c>
      <c r="AE153" s="109">
        <v>0</v>
      </c>
      <c r="AF153" s="109">
        <v>0</v>
      </c>
      <c r="AG153" s="109">
        <v>0</v>
      </c>
      <c r="AH153" s="109">
        <v>0</v>
      </c>
      <c r="AI153" s="109">
        <v>0</v>
      </c>
      <c r="AJ153" s="109">
        <v>0</v>
      </c>
      <c r="AK153" s="109">
        <v>0</v>
      </c>
      <c r="AL153" s="109">
        <v>0</v>
      </c>
      <c r="AM153" s="109">
        <v>0</v>
      </c>
      <c r="AN153" s="109">
        <v>0</v>
      </c>
      <c r="AO153" s="109">
        <v>0</v>
      </c>
      <c r="AP153" s="109">
        <v>0</v>
      </c>
      <c r="AQ153" s="109">
        <v>0</v>
      </c>
      <c r="AR153" s="109">
        <v>0</v>
      </c>
      <c r="AS153" s="109">
        <v>0</v>
      </c>
      <c r="AT153" s="109">
        <v>0</v>
      </c>
      <c r="AU153" s="109">
        <v>0</v>
      </c>
      <c r="AV153" s="109">
        <v>0</v>
      </c>
      <c r="AW153" s="109">
        <v>0</v>
      </c>
      <c r="AX153" s="109">
        <v>0</v>
      </c>
      <c r="AY153" s="109">
        <v>0</v>
      </c>
      <c r="AZ153" s="109">
        <v>0</v>
      </c>
      <c r="BA153" s="109">
        <v>0</v>
      </c>
      <c r="BB153" s="109">
        <v>0</v>
      </c>
      <c r="BC153" s="109">
        <v>0</v>
      </c>
      <c r="BD153" s="109">
        <v>0</v>
      </c>
      <c r="BE153" s="109">
        <v>0</v>
      </c>
      <c r="BF153" s="109">
        <v>0</v>
      </c>
      <c r="BG153" s="109">
        <v>0</v>
      </c>
      <c r="BH153" s="109">
        <v>0</v>
      </c>
      <c r="BI153" s="109">
        <v>0</v>
      </c>
      <c r="BJ153" s="109">
        <v>0</v>
      </c>
      <c r="BK153" s="109">
        <v>0</v>
      </c>
      <c r="BL153" s="109">
        <v>0</v>
      </c>
      <c r="BM153" s="109">
        <v>0</v>
      </c>
      <c r="BN153" s="109">
        <v>0</v>
      </c>
      <c r="BO153" s="109">
        <v>0</v>
      </c>
      <c r="BP153" s="109">
        <v>0</v>
      </c>
      <c r="BQ153" s="109">
        <v>0</v>
      </c>
      <c r="BR153" s="109">
        <v>0</v>
      </c>
      <c r="BS153" s="109">
        <v>0</v>
      </c>
      <c r="BT153" s="109">
        <v>0</v>
      </c>
      <c r="BU153" s="109">
        <v>0</v>
      </c>
      <c r="BV153" s="109">
        <v>0</v>
      </c>
      <c r="BW153" s="109">
        <v>0</v>
      </c>
      <c r="BX153" s="109">
        <v>0</v>
      </c>
      <c r="BY153" s="109">
        <v>0</v>
      </c>
      <c r="BZ153" s="109">
        <v>0</v>
      </c>
      <c r="CA153" s="109">
        <v>0</v>
      </c>
      <c r="CB153" s="109">
        <v>0</v>
      </c>
      <c r="CC153" s="109">
        <v>0</v>
      </c>
      <c r="CD153" s="109">
        <v>0</v>
      </c>
      <c r="CE153" s="109">
        <v>0</v>
      </c>
      <c r="CF153" s="109">
        <v>0</v>
      </c>
      <c r="CG153" s="109">
        <v>0</v>
      </c>
      <c r="CH153" s="109">
        <v>0</v>
      </c>
      <c r="CI153" s="109">
        <v>0</v>
      </c>
      <c r="CJ153" s="109">
        <v>0</v>
      </c>
      <c r="CK153" s="109">
        <v>0</v>
      </c>
      <c r="CL153" s="109">
        <v>0</v>
      </c>
      <c r="CM153" s="109">
        <v>0</v>
      </c>
      <c r="CN153" s="109">
        <v>0</v>
      </c>
      <c r="CO153" s="109">
        <v>0</v>
      </c>
      <c r="CP153" s="109">
        <v>0</v>
      </c>
      <c r="CQ153" s="109">
        <v>0</v>
      </c>
      <c r="CR153" s="109">
        <v>0</v>
      </c>
      <c r="CS153" s="109">
        <v>0</v>
      </c>
      <c r="CT153" s="109">
        <v>0</v>
      </c>
      <c r="CU153" s="109">
        <v>0</v>
      </c>
      <c r="CV153" s="109">
        <v>0</v>
      </c>
      <c r="CW153" s="109">
        <v>0</v>
      </c>
      <c r="CX153" s="109">
        <v>0</v>
      </c>
      <c r="CY153" s="109">
        <v>0</v>
      </c>
      <c r="CZ153" s="109">
        <v>0</v>
      </c>
      <c r="DA153" s="109">
        <v>0</v>
      </c>
      <c r="DB153" s="109">
        <v>0</v>
      </c>
      <c r="DC153" s="109">
        <v>0</v>
      </c>
      <c r="DD153" s="109">
        <v>0</v>
      </c>
      <c r="DE153" s="109">
        <v>0</v>
      </c>
      <c r="DF153" s="109">
        <v>0</v>
      </c>
      <c r="DG153" s="109">
        <v>0</v>
      </c>
      <c r="DH153" s="109">
        <v>0</v>
      </c>
      <c r="DI153" s="109">
        <v>0</v>
      </c>
      <c r="DJ153" s="109">
        <v>0</v>
      </c>
      <c r="DK153" s="109">
        <v>0</v>
      </c>
      <c r="DL153" s="109">
        <v>0</v>
      </c>
      <c r="DM153" s="109">
        <v>0</v>
      </c>
      <c r="DN153" s="109">
        <v>0</v>
      </c>
      <c r="DO153" s="109">
        <v>0</v>
      </c>
      <c r="DP153" s="109">
        <v>0</v>
      </c>
      <c r="DQ153" s="109">
        <v>0</v>
      </c>
      <c r="DR153" s="109">
        <v>0</v>
      </c>
      <c r="DS153" s="109">
        <v>0</v>
      </c>
      <c r="DT153" s="109">
        <v>0</v>
      </c>
      <c r="DU153" s="109">
        <v>0</v>
      </c>
      <c r="DV153" s="109">
        <v>0</v>
      </c>
      <c r="DW153" s="109">
        <v>0</v>
      </c>
      <c r="DX153" s="109">
        <v>0</v>
      </c>
      <c r="DY153" s="109">
        <v>0</v>
      </c>
      <c r="DZ153" s="109">
        <v>0</v>
      </c>
      <c r="EA153" s="109">
        <v>0</v>
      </c>
      <c r="EB153" s="109">
        <v>0</v>
      </c>
      <c r="EC153" s="109">
        <v>0</v>
      </c>
      <c r="ED153" s="109">
        <v>0</v>
      </c>
      <c r="EE153" s="109">
        <v>0</v>
      </c>
      <c r="EF153" s="109">
        <v>0</v>
      </c>
      <c r="EG153" s="109">
        <v>0</v>
      </c>
      <c r="EH153" s="109">
        <v>0</v>
      </c>
      <c r="EI153" s="109">
        <v>0</v>
      </c>
      <c r="EJ153" s="109">
        <v>0</v>
      </c>
      <c r="EK153" s="109">
        <v>0</v>
      </c>
      <c r="EL153" s="109">
        <v>0</v>
      </c>
      <c r="EM153" s="109">
        <v>0</v>
      </c>
      <c r="EN153" s="109">
        <v>0</v>
      </c>
      <c r="EO153" s="109">
        <v>0</v>
      </c>
      <c r="EP153" s="109">
        <v>0</v>
      </c>
      <c r="EQ153" s="109">
        <v>0</v>
      </c>
      <c r="ER153" s="109">
        <v>0</v>
      </c>
      <c r="ES153" s="109">
        <v>0</v>
      </c>
      <c r="ET153" s="109">
        <v>0</v>
      </c>
      <c r="EU153" s="109">
        <v>0</v>
      </c>
      <c r="EV153" s="109">
        <v>0</v>
      </c>
      <c r="EW153" s="109">
        <v>0</v>
      </c>
      <c r="EX153" s="109">
        <v>0</v>
      </c>
      <c r="EY153" s="109">
        <v>0</v>
      </c>
      <c r="EZ153" s="109">
        <v>0</v>
      </c>
      <c r="FA153" s="109">
        <v>0</v>
      </c>
      <c r="FB153" s="109">
        <v>0</v>
      </c>
      <c r="FC153" s="109">
        <v>0</v>
      </c>
      <c r="FD153" s="109">
        <v>0</v>
      </c>
      <c r="FE153" s="109">
        <v>0</v>
      </c>
      <c r="FF153" s="109">
        <v>0</v>
      </c>
      <c r="FG153" s="109">
        <v>0</v>
      </c>
      <c r="FH153" s="109">
        <v>0</v>
      </c>
      <c r="FI153" s="109">
        <v>0</v>
      </c>
      <c r="FJ153" s="109">
        <v>0</v>
      </c>
      <c r="FK153" s="109">
        <v>0</v>
      </c>
      <c r="FL153" s="109">
        <v>0</v>
      </c>
      <c r="FM153" s="109">
        <v>0</v>
      </c>
      <c r="FN153" s="109">
        <v>0</v>
      </c>
      <c r="FO153" s="109">
        <v>0</v>
      </c>
      <c r="FP153" s="109">
        <v>0</v>
      </c>
      <c r="FQ153" s="109">
        <v>0</v>
      </c>
      <c r="FR153" s="109">
        <v>0</v>
      </c>
      <c r="FS153" s="109">
        <v>0</v>
      </c>
      <c r="FT153" s="109">
        <v>0</v>
      </c>
      <c r="FU153" s="109">
        <v>0</v>
      </c>
      <c r="FV153" s="109">
        <v>0</v>
      </c>
      <c r="FW153" s="109">
        <v>0</v>
      </c>
      <c r="FX153" s="109">
        <v>0</v>
      </c>
      <c r="FY153" s="109">
        <v>0</v>
      </c>
      <c r="FZ153" s="109">
        <v>0</v>
      </c>
      <c r="GA153" s="109">
        <v>0</v>
      </c>
      <c r="GB153" s="109">
        <v>0</v>
      </c>
      <c r="GC153" s="109">
        <v>0</v>
      </c>
      <c r="GD153" s="109">
        <v>0</v>
      </c>
      <c r="GE153" s="109">
        <v>0</v>
      </c>
      <c r="GF153" s="109">
        <v>0</v>
      </c>
      <c r="GG153" s="109">
        <v>0</v>
      </c>
      <c r="GH153" s="109">
        <v>0</v>
      </c>
      <c r="GI153" s="109">
        <v>0</v>
      </c>
      <c r="GJ153" s="109">
        <v>0</v>
      </c>
      <c r="GK153" s="109">
        <v>0</v>
      </c>
      <c r="GL153" s="109">
        <v>0</v>
      </c>
      <c r="GM153" s="109">
        <v>0</v>
      </c>
      <c r="GN153" s="109">
        <v>0</v>
      </c>
      <c r="GO153" s="109">
        <v>0</v>
      </c>
      <c r="GP153" s="109">
        <v>0</v>
      </c>
      <c r="GQ153" s="109">
        <v>0</v>
      </c>
      <c r="GR153" s="109">
        <v>0</v>
      </c>
      <c r="GS153" s="109">
        <v>0</v>
      </c>
      <c r="GT153" s="109">
        <v>0</v>
      </c>
      <c r="GU153" s="109">
        <v>0</v>
      </c>
      <c r="GV153" s="109">
        <v>0</v>
      </c>
      <c r="GW153" s="109">
        <v>0</v>
      </c>
      <c r="GX153" s="109">
        <v>0</v>
      </c>
      <c r="GY153" s="109">
        <v>0</v>
      </c>
      <c r="GZ153" s="109">
        <v>0</v>
      </c>
      <c r="HA153" s="109">
        <v>0</v>
      </c>
      <c r="HB153" s="109">
        <v>0</v>
      </c>
      <c r="HC153" s="109">
        <v>0</v>
      </c>
      <c r="HD153" s="109">
        <v>0</v>
      </c>
      <c r="HE153" s="109">
        <v>0</v>
      </c>
      <c r="HF153" s="109">
        <v>0</v>
      </c>
      <c r="HG153" s="109">
        <v>0</v>
      </c>
      <c r="HH153" s="109">
        <v>0</v>
      </c>
      <c r="HI153" s="109">
        <v>0</v>
      </c>
      <c r="HJ153" s="109">
        <v>0</v>
      </c>
      <c r="HK153" s="109">
        <v>0</v>
      </c>
      <c r="HL153" s="109">
        <v>0</v>
      </c>
      <c r="HM153" s="109">
        <v>0</v>
      </c>
      <c r="HN153" s="109">
        <v>0</v>
      </c>
      <c r="HO153" s="109">
        <v>0</v>
      </c>
      <c r="HP153" s="109">
        <v>0</v>
      </c>
      <c r="HQ153" s="109">
        <v>0</v>
      </c>
      <c r="HR153" s="109">
        <v>0</v>
      </c>
      <c r="HS153" s="109">
        <v>0</v>
      </c>
      <c r="HT153" s="109">
        <v>0</v>
      </c>
      <c r="HU153" s="109">
        <v>0</v>
      </c>
      <c r="HV153" s="109">
        <v>0</v>
      </c>
      <c r="HW153" s="109">
        <v>0</v>
      </c>
      <c r="HX153" s="109">
        <v>0</v>
      </c>
      <c r="HY153" s="109">
        <v>0</v>
      </c>
      <c r="HZ153" s="109">
        <v>0</v>
      </c>
      <c r="IA153" s="109">
        <v>0</v>
      </c>
      <c r="IB153" s="109">
        <v>0</v>
      </c>
      <c r="IC153" s="109">
        <v>0</v>
      </c>
      <c r="ID153" s="109">
        <v>0</v>
      </c>
      <c r="IE153" s="109">
        <v>0</v>
      </c>
      <c r="IF153" s="109">
        <v>0</v>
      </c>
      <c r="IG153" s="109">
        <v>0</v>
      </c>
      <c r="IH153" s="109">
        <v>0</v>
      </c>
      <c r="II153" s="109">
        <v>0</v>
      </c>
      <c r="IJ153" s="109">
        <v>0</v>
      </c>
      <c r="IK153" s="109">
        <v>0</v>
      </c>
      <c r="IL153" s="109">
        <v>0</v>
      </c>
      <c r="IM153" s="109">
        <v>0</v>
      </c>
      <c r="IN153" s="109">
        <v>0</v>
      </c>
      <c r="IO153" s="109">
        <v>0</v>
      </c>
      <c r="IP153" s="109">
        <v>0</v>
      </c>
      <c r="IQ153" s="109">
        <v>0</v>
      </c>
      <c r="IR153" s="109">
        <v>0</v>
      </c>
      <c r="IS153" s="109">
        <v>0</v>
      </c>
      <c r="IT153" s="109">
        <v>0</v>
      </c>
      <c r="IU153" s="109">
        <v>0</v>
      </c>
      <c r="IX153" s="48"/>
    </row>
    <row r="154" spans="1:258" ht="0" hidden="1" customHeight="1" x14ac:dyDescent="0.25">
      <c r="A154" s="509"/>
      <c r="B154" s="112"/>
      <c r="C154" s="383"/>
      <c r="D154" s="111"/>
      <c r="E154" s="115"/>
      <c r="IX154" s="48"/>
    </row>
    <row r="155" spans="1:258" ht="0" hidden="1" customHeight="1" x14ac:dyDescent="0.25">
      <c r="A155" s="509"/>
      <c r="B155" s="112"/>
      <c r="C155" s="383"/>
      <c r="D155" s="111"/>
      <c r="E155" s="115"/>
      <c r="IX155" s="48"/>
    </row>
    <row r="156" spans="1:258" ht="0" hidden="1" customHeight="1" x14ac:dyDescent="0.25">
      <c r="A156" s="509"/>
      <c r="B156" s="112"/>
      <c r="C156" s="383"/>
      <c r="D156" s="111"/>
      <c r="E156" s="115"/>
      <c r="IX156" s="48"/>
    </row>
    <row r="157" spans="1:258" ht="0" hidden="1" customHeight="1" x14ac:dyDescent="0.25">
      <c r="A157" s="509"/>
      <c r="B157" s="112"/>
      <c r="C157" s="383"/>
      <c r="D157" s="111"/>
      <c r="E157" s="115"/>
      <c r="IX157" s="48"/>
    </row>
    <row r="158" spans="1:258" ht="0" hidden="1" customHeight="1" x14ac:dyDescent="0.25">
      <c r="A158" s="509"/>
      <c r="B158" s="112"/>
      <c r="C158" s="383"/>
      <c r="D158" s="111"/>
      <c r="E158" s="115"/>
      <c r="IX158" s="48"/>
    </row>
    <row r="159" spans="1:258" ht="0" hidden="1" customHeight="1" x14ac:dyDescent="0.25">
      <c r="A159" s="509"/>
      <c r="B159" s="112"/>
      <c r="C159" s="383"/>
      <c r="D159" s="111"/>
      <c r="E159" s="115"/>
      <c r="IX159" s="48"/>
    </row>
    <row r="160" spans="1:258" ht="0" hidden="1" customHeight="1" x14ac:dyDescent="0.25">
      <c r="A160" s="509"/>
      <c r="B160" s="112"/>
      <c r="C160" s="383"/>
      <c r="D160" s="111"/>
      <c r="E160" s="115"/>
      <c r="IX160" s="48"/>
    </row>
    <row r="161" spans="1:258" ht="0" hidden="1" customHeight="1" x14ac:dyDescent="0.25">
      <c r="A161" s="509"/>
      <c r="B161" s="112"/>
      <c r="C161" s="383"/>
      <c r="D161" s="111"/>
      <c r="E161" s="115"/>
      <c r="IX161" s="48"/>
    </row>
    <row r="162" spans="1:258" ht="0" hidden="1" customHeight="1" x14ac:dyDescent="0.25">
      <c r="A162" s="509"/>
      <c r="B162" s="112"/>
      <c r="C162" s="383"/>
      <c r="D162" s="111"/>
      <c r="E162" s="115"/>
      <c r="IX162" s="48"/>
    </row>
    <row r="163" spans="1:258" ht="0" hidden="1" customHeight="1" x14ac:dyDescent="0.25">
      <c r="A163" s="509"/>
      <c r="B163" s="112"/>
      <c r="C163" s="383"/>
      <c r="D163" s="111"/>
      <c r="E163" s="115"/>
      <c r="IX163" s="48"/>
    </row>
    <row r="164" spans="1:258" ht="0" hidden="1" customHeight="1" x14ac:dyDescent="0.25">
      <c r="A164" s="509"/>
      <c r="B164" s="112"/>
      <c r="C164" s="383"/>
      <c r="D164" s="111"/>
      <c r="E164" s="115"/>
      <c r="IX164" s="48"/>
    </row>
    <row r="165" spans="1:258" ht="0" hidden="1" customHeight="1" x14ac:dyDescent="0.25">
      <c r="A165" s="509"/>
      <c r="B165" s="112"/>
      <c r="C165" s="383"/>
      <c r="D165" s="111"/>
      <c r="E165" s="115"/>
      <c r="IX165" s="48"/>
    </row>
    <row r="166" spans="1:258" ht="0" hidden="1" customHeight="1" x14ac:dyDescent="0.25">
      <c r="A166" s="509"/>
      <c r="B166" s="112"/>
      <c r="C166" s="383"/>
      <c r="D166" s="111"/>
      <c r="E166" s="115"/>
      <c r="IX166" s="48"/>
    </row>
    <row r="167" spans="1:258" ht="0" hidden="1" customHeight="1" x14ac:dyDescent="0.25">
      <c r="A167" s="509"/>
      <c r="B167" s="112"/>
      <c r="C167" s="383"/>
      <c r="D167" s="111"/>
      <c r="E167" s="115"/>
      <c r="IX167" s="48"/>
    </row>
    <row r="168" spans="1:258" ht="0" hidden="1" customHeight="1" x14ac:dyDescent="0.25">
      <c r="A168" s="509"/>
      <c r="B168" s="112"/>
      <c r="C168" s="383"/>
      <c r="D168" s="111"/>
      <c r="E168" s="115"/>
      <c r="IX168" s="48"/>
    </row>
    <row r="169" spans="1:258" ht="0" hidden="1" customHeight="1" x14ac:dyDescent="0.25">
      <c r="A169" s="509"/>
      <c r="B169" s="112"/>
      <c r="C169" s="383"/>
      <c r="D169" s="111"/>
      <c r="E169" s="115"/>
      <c r="IX169" s="48"/>
    </row>
    <row r="170" spans="1:258" ht="0" hidden="1" customHeight="1" x14ac:dyDescent="0.25">
      <c r="A170" s="509"/>
      <c r="B170" s="112"/>
      <c r="C170" s="383"/>
      <c r="D170" s="111"/>
      <c r="E170" s="115"/>
      <c r="IX170" s="48"/>
    </row>
    <row r="171" spans="1:258" ht="0" hidden="1" customHeight="1" x14ac:dyDescent="0.25">
      <c r="A171" s="509"/>
      <c r="B171" s="112"/>
      <c r="C171" s="383"/>
      <c r="D171" s="111"/>
      <c r="E171" s="115"/>
      <c r="IX171" s="48"/>
    </row>
    <row r="172" spans="1:258" ht="0" hidden="1" customHeight="1" x14ac:dyDescent="0.25">
      <c r="A172" s="509"/>
      <c r="B172" s="112"/>
      <c r="C172" s="383"/>
      <c r="D172" s="111"/>
      <c r="E172" s="115"/>
      <c r="IX172" s="48"/>
    </row>
    <row r="173" spans="1:258" ht="0" hidden="1" customHeight="1" x14ac:dyDescent="0.25">
      <c r="A173" s="509"/>
      <c r="B173" s="112"/>
      <c r="C173" s="383"/>
      <c r="D173" s="111"/>
      <c r="E173" s="115"/>
      <c r="IX173" s="48"/>
    </row>
    <row r="174" spans="1:258" ht="0" hidden="1" customHeight="1" x14ac:dyDescent="0.25">
      <c r="A174" s="509"/>
      <c r="B174" s="112"/>
      <c r="C174" s="383"/>
      <c r="D174" s="111"/>
      <c r="E174" s="115"/>
      <c r="IX174" s="48"/>
    </row>
    <row r="175" spans="1:258" ht="0" hidden="1" customHeight="1" x14ac:dyDescent="0.25">
      <c r="A175" s="509"/>
      <c r="B175" s="112"/>
      <c r="C175" s="383"/>
      <c r="D175" s="111"/>
      <c r="E175" s="115"/>
      <c r="IX175" s="48"/>
    </row>
    <row r="176" spans="1:258" ht="0" hidden="1" customHeight="1" x14ac:dyDescent="0.25">
      <c r="A176" s="509"/>
      <c r="B176" s="112"/>
      <c r="C176" s="383"/>
      <c r="D176" s="111"/>
      <c r="E176" s="115"/>
      <c r="IX176" s="48"/>
    </row>
    <row r="177" spans="1:258" ht="0" hidden="1" customHeight="1" x14ac:dyDescent="0.25">
      <c r="A177" s="509"/>
      <c r="B177" s="112"/>
      <c r="C177" s="383"/>
      <c r="D177" s="111"/>
      <c r="E177" s="115"/>
      <c r="IX177" s="48"/>
    </row>
    <row r="178" spans="1:258" ht="0" hidden="1" customHeight="1" x14ac:dyDescent="0.25">
      <c r="A178" s="509"/>
      <c r="B178" s="112"/>
      <c r="C178" s="383"/>
      <c r="D178" s="111"/>
      <c r="E178" s="115"/>
      <c r="IX178" s="48"/>
    </row>
    <row r="179" spans="1:258" ht="0" hidden="1" customHeight="1" x14ac:dyDescent="0.25">
      <c r="A179" s="509"/>
      <c r="B179" s="112"/>
      <c r="C179" s="383"/>
      <c r="D179" s="111"/>
      <c r="E179" s="115"/>
      <c r="IX179" s="48"/>
    </row>
    <row r="180" spans="1:258" ht="0" hidden="1" customHeight="1" x14ac:dyDescent="0.25">
      <c r="A180" s="509"/>
      <c r="B180" s="112"/>
      <c r="C180" s="383"/>
      <c r="D180" s="111"/>
      <c r="E180" s="115"/>
      <c r="IX180" s="48"/>
    </row>
    <row r="181" spans="1:258" ht="0" hidden="1" customHeight="1" x14ac:dyDescent="0.25">
      <c r="A181" s="509"/>
      <c r="B181" s="112"/>
      <c r="C181" s="383"/>
      <c r="D181" s="111"/>
      <c r="E181" s="115"/>
      <c r="IX181" s="48"/>
    </row>
    <row r="182" spans="1:258" ht="0" hidden="1" customHeight="1" x14ac:dyDescent="0.25">
      <c r="A182" s="509"/>
      <c r="B182" s="112"/>
      <c r="C182" s="383"/>
      <c r="D182" s="111"/>
      <c r="E182" s="115"/>
      <c r="IX182" s="48"/>
    </row>
    <row r="183" spans="1:258" ht="0" hidden="1" customHeight="1" x14ac:dyDescent="0.25">
      <c r="A183" s="509"/>
      <c r="B183" s="112"/>
      <c r="C183" s="383"/>
      <c r="D183" s="111"/>
      <c r="E183" s="115"/>
      <c r="IX183" s="48"/>
    </row>
    <row r="184" spans="1:258" ht="0" hidden="1" customHeight="1" x14ac:dyDescent="0.25">
      <c r="A184" s="509"/>
      <c r="B184" s="112"/>
      <c r="C184" s="383"/>
      <c r="D184" s="111"/>
      <c r="E184" s="115"/>
      <c r="IX184" s="48"/>
    </row>
    <row r="185" spans="1:258" ht="0" hidden="1" customHeight="1" x14ac:dyDescent="0.25">
      <c r="A185" s="509"/>
      <c r="B185" s="112"/>
      <c r="C185" s="383"/>
      <c r="D185" s="111"/>
      <c r="E185" s="115"/>
      <c r="IX185" s="48"/>
    </row>
    <row r="186" spans="1:258" ht="0" hidden="1" customHeight="1" x14ac:dyDescent="0.25">
      <c r="A186" s="509"/>
      <c r="B186" s="112"/>
      <c r="C186" s="383"/>
      <c r="D186" s="111"/>
      <c r="E186" s="115"/>
      <c r="IX186" s="48"/>
    </row>
    <row r="187" spans="1:258" ht="0" hidden="1" customHeight="1" x14ac:dyDescent="0.25">
      <c r="A187" s="509"/>
      <c r="B187" s="112"/>
      <c r="C187" s="383"/>
      <c r="D187" s="111"/>
      <c r="E187" s="115"/>
      <c r="IX187" s="48"/>
    </row>
    <row r="188" spans="1:258" ht="0" hidden="1" customHeight="1" x14ac:dyDescent="0.25">
      <c r="A188" s="509"/>
      <c r="B188" s="112"/>
      <c r="C188" s="383"/>
      <c r="D188" s="111"/>
      <c r="E188" s="115"/>
      <c r="IX188" s="48"/>
    </row>
    <row r="189" spans="1:258" ht="0" hidden="1" customHeight="1" x14ac:dyDescent="0.25">
      <c r="A189" s="509"/>
      <c r="B189" s="112"/>
      <c r="C189" s="383"/>
      <c r="D189" s="111"/>
      <c r="E189" s="115"/>
      <c r="IX189" s="48"/>
    </row>
    <row r="190" spans="1:258" ht="0" hidden="1" customHeight="1" x14ac:dyDescent="0.25">
      <c r="A190" s="509"/>
      <c r="B190" s="112"/>
      <c r="C190" s="383"/>
      <c r="D190" s="111"/>
      <c r="E190" s="115"/>
      <c r="IX190" s="48"/>
    </row>
    <row r="191" spans="1:258" ht="0" hidden="1" customHeight="1" x14ac:dyDescent="0.25">
      <c r="A191" s="509"/>
      <c r="B191" s="112"/>
      <c r="C191" s="383"/>
      <c r="D191" s="111"/>
      <c r="E191" s="115"/>
      <c r="IX191" s="48"/>
    </row>
    <row r="192" spans="1:258" ht="0" hidden="1" customHeight="1" x14ac:dyDescent="0.25">
      <c r="A192" s="509"/>
      <c r="B192" s="112"/>
      <c r="C192" s="383"/>
      <c r="D192" s="111"/>
      <c r="E192" s="115"/>
      <c r="IX192" s="48"/>
    </row>
    <row r="193" spans="1:258" ht="0" hidden="1" customHeight="1" x14ac:dyDescent="0.25">
      <c r="A193" s="509"/>
      <c r="B193" s="112"/>
      <c r="C193" s="383"/>
      <c r="D193" s="111"/>
      <c r="E193" s="115"/>
      <c r="IX193" s="48"/>
    </row>
    <row r="194" spans="1:258" ht="0" hidden="1" customHeight="1" x14ac:dyDescent="0.25">
      <c r="A194" s="509"/>
      <c r="B194" s="112"/>
      <c r="C194" s="383"/>
      <c r="D194" s="111"/>
      <c r="E194" s="115"/>
      <c r="IX194" s="48"/>
    </row>
    <row r="195" spans="1:258" ht="0" hidden="1" customHeight="1" x14ac:dyDescent="0.25">
      <c r="A195" s="509"/>
      <c r="B195" s="112"/>
      <c r="C195" s="383"/>
      <c r="D195" s="111"/>
      <c r="E195" s="115"/>
      <c r="IX195" s="48"/>
    </row>
    <row r="196" spans="1:258" ht="0" hidden="1" customHeight="1" x14ac:dyDescent="0.25">
      <c r="A196" s="509"/>
      <c r="B196" s="112"/>
      <c r="C196" s="383"/>
      <c r="D196" s="111"/>
      <c r="E196" s="115"/>
      <c r="IX196" s="48"/>
    </row>
    <row r="197" spans="1:258" ht="0" hidden="1" customHeight="1" x14ac:dyDescent="0.25">
      <c r="A197" s="509"/>
      <c r="B197" s="112"/>
      <c r="C197" s="383"/>
      <c r="D197" s="111"/>
      <c r="E197" s="115"/>
      <c r="IX197" s="48"/>
    </row>
    <row r="198" spans="1:258" ht="0" hidden="1" customHeight="1" x14ac:dyDescent="0.25">
      <c r="A198" s="509"/>
      <c r="B198" s="112"/>
      <c r="C198" s="383"/>
      <c r="D198" s="111"/>
      <c r="E198" s="115"/>
      <c r="IX198" s="48"/>
    </row>
    <row r="199" spans="1:258" x14ac:dyDescent="0.25">
      <c r="A199" s="125" t="s">
        <v>689</v>
      </c>
      <c r="B199" s="126"/>
      <c r="C199" s="72">
        <v>1613045.2642331999</v>
      </c>
      <c r="D199" s="126"/>
      <c r="E199" s="127"/>
      <c r="IX199" s="48"/>
    </row>
    <row r="200" spans="1:258" x14ac:dyDescent="0.25">
      <c r="A200" s="125" t="s">
        <v>690</v>
      </c>
      <c r="B200" s="126"/>
      <c r="C200" s="72">
        <v>14364575.300314398</v>
      </c>
      <c r="D200" s="135"/>
      <c r="E200" s="136"/>
      <c r="IX200" s="48"/>
    </row>
    <row r="201" spans="1:258" ht="5.25" customHeight="1" x14ac:dyDescent="0.25">
      <c r="A201" s="504"/>
      <c r="B201" s="505"/>
      <c r="C201" s="72"/>
      <c r="D201" s="135"/>
      <c r="E201" s="136"/>
      <c r="IX201" s="48"/>
    </row>
    <row r="202" spans="1:258" ht="15.75" thickBot="1" x14ac:dyDescent="0.3">
      <c r="A202" s="654" t="s">
        <v>691</v>
      </c>
      <c r="B202" s="655"/>
      <c r="C202" s="99">
        <v>23917917.873364195</v>
      </c>
      <c r="D202" s="137"/>
      <c r="E202" s="138"/>
      <c r="IX202" s="48"/>
    </row>
    <row r="203" spans="1:258" ht="6.75" customHeight="1" x14ac:dyDescent="0.25">
      <c r="A203" s="139"/>
      <c r="B203" s="139"/>
      <c r="C203" s="139"/>
      <c r="D203" s="139"/>
      <c r="E203" s="139"/>
    </row>
    <row r="204" spans="1:258" x14ac:dyDescent="0.25"/>
    <row r="205" spans="1:258" x14ac:dyDescent="0.25">
      <c r="A205" s="452"/>
      <c r="C205" s="377"/>
    </row>
    <row r="206" spans="1:258" x14ac:dyDescent="0.25"/>
    <row r="207" spans="1:258" x14ac:dyDescent="0.25"/>
    <row r="208" spans="1:25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</sheetData>
  <mergeCells count="41">
    <mergeCell ref="A128:A129"/>
    <mergeCell ref="A202:B202"/>
    <mergeCell ref="C111:C112"/>
    <mergeCell ref="C113:C114"/>
    <mergeCell ref="C123:C124"/>
    <mergeCell ref="A125:A127"/>
    <mergeCell ref="A107:A110"/>
    <mergeCell ref="A111:A112"/>
    <mergeCell ref="A113:A115"/>
    <mergeCell ref="A117:A120"/>
    <mergeCell ref="A122:A124"/>
    <mergeCell ref="A96:C96"/>
    <mergeCell ref="A98:B98"/>
    <mergeCell ref="A101:E101"/>
    <mergeCell ref="A103:A104"/>
    <mergeCell ref="B103:B104"/>
    <mergeCell ref="C103:C104"/>
    <mergeCell ref="A95:C95"/>
    <mergeCell ref="A22:A25"/>
    <mergeCell ref="A28:A32"/>
    <mergeCell ref="A33:A36"/>
    <mergeCell ref="A50:B50"/>
    <mergeCell ref="A53:A54"/>
    <mergeCell ref="A55:A56"/>
    <mergeCell ref="A57:A59"/>
    <mergeCell ref="A60:A64"/>
    <mergeCell ref="A67:A70"/>
    <mergeCell ref="A71:A72"/>
    <mergeCell ref="A94:B94"/>
    <mergeCell ref="A18:A21"/>
    <mergeCell ref="A1:E1"/>
    <mergeCell ref="A2:E2"/>
    <mergeCell ref="A3:E3"/>
    <mergeCell ref="A4:E4"/>
    <mergeCell ref="A5:E5"/>
    <mergeCell ref="A7:C7"/>
    <mergeCell ref="A8:A9"/>
    <mergeCell ref="B8:B9"/>
    <mergeCell ref="C8:C9"/>
    <mergeCell ref="A10:A13"/>
    <mergeCell ref="A14:A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42"/>
  <sheetViews>
    <sheetView workbookViewId="0">
      <selection sqref="A1:F1"/>
    </sheetView>
  </sheetViews>
  <sheetFormatPr baseColWidth="10" defaultColWidth="0" defaultRowHeight="15" zeroHeight="1" x14ac:dyDescent="0.25"/>
  <cols>
    <col min="1" max="1" width="74" customWidth="1"/>
    <col min="2" max="2" width="60.5703125" customWidth="1"/>
    <col min="3" max="3" width="16.85546875" customWidth="1"/>
    <col min="4" max="255" width="11.42578125" hidden="1"/>
    <col min="256" max="256" width="11.85546875" hidden="1"/>
    <col min="257" max="257" width="56.140625" customWidth="1"/>
    <col min="258" max="258" width="34" customWidth="1"/>
    <col min="259" max="259" width="22.140625" customWidth="1"/>
    <col min="260" max="512" width="11.42578125" hidden="1"/>
    <col min="513" max="513" width="63.5703125" customWidth="1"/>
    <col min="514" max="514" width="34" customWidth="1"/>
    <col min="515" max="515" width="22.140625" customWidth="1"/>
    <col min="516" max="768" width="11.42578125" hidden="1"/>
    <col min="769" max="769" width="63.5703125" customWidth="1"/>
    <col min="770" max="770" width="34" customWidth="1"/>
    <col min="771" max="771" width="22.140625" customWidth="1"/>
    <col min="772" max="1024" width="11.42578125" hidden="1"/>
    <col min="1025" max="1025" width="63.5703125" customWidth="1"/>
    <col min="1026" max="1026" width="34" customWidth="1"/>
    <col min="1027" max="1027" width="22.140625" customWidth="1"/>
    <col min="1028" max="1280" width="11.42578125" hidden="1"/>
    <col min="1281" max="1281" width="63.5703125" customWidth="1"/>
    <col min="1282" max="1282" width="34" customWidth="1"/>
    <col min="1283" max="1283" width="22.140625" customWidth="1"/>
    <col min="1284" max="1536" width="11.42578125" hidden="1"/>
    <col min="1537" max="1537" width="63.5703125" customWidth="1"/>
    <col min="1538" max="1538" width="34" customWidth="1"/>
    <col min="1539" max="1539" width="22.140625" customWidth="1"/>
    <col min="1540" max="1792" width="11.42578125" hidden="1"/>
    <col min="1793" max="1793" width="63.5703125" customWidth="1"/>
    <col min="1794" max="1794" width="34" customWidth="1"/>
    <col min="1795" max="1795" width="22.140625" customWidth="1"/>
    <col min="1796" max="2048" width="11.42578125" hidden="1"/>
    <col min="2049" max="2049" width="63.5703125" customWidth="1"/>
    <col min="2050" max="2050" width="34" customWidth="1"/>
    <col min="2051" max="2051" width="22.140625" customWidth="1"/>
    <col min="2052" max="2304" width="11.42578125" hidden="1"/>
    <col min="2305" max="2305" width="63.5703125" customWidth="1"/>
    <col min="2306" max="2306" width="34" customWidth="1"/>
    <col min="2307" max="2307" width="22.140625" customWidth="1"/>
    <col min="2308" max="2560" width="11.42578125" hidden="1"/>
    <col min="2561" max="2561" width="63.5703125" customWidth="1"/>
    <col min="2562" max="2562" width="34" customWidth="1"/>
    <col min="2563" max="2563" width="22.140625" customWidth="1"/>
    <col min="2564" max="2816" width="11.42578125" hidden="1"/>
    <col min="2817" max="2817" width="63.5703125" customWidth="1"/>
    <col min="2818" max="2818" width="34" customWidth="1"/>
    <col min="2819" max="2819" width="22.140625" customWidth="1"/>
    <col min="2820" max="3072" width="11.42578125" hidden="1"/>
    <col min="3073" max="3073" width="63.5703125" customWidth="1"/>
    <col min="3074" max="3074" width="34" customWidth="1"/>
    <col min="3075" max="3075" width="22.140625" customWidth="1"/>
    <col min="3076" max="3328" width="11.42578125" hidden="1"/>
    <col min="3329" max="3329" width="63.5703125" customWidth="1"/>
    <col min="3330" max="3330" width="34" customWidth="1"/>
    <col min="3331" max="3331" width="22.140625" customWidth="1"/>
    <col min="3332" max="3584" width="11.42578125" hidden="1"/>
    <col min="3585" max="3585" width="63.5703125" customWidth="1"/>
    <col min="3586" max="3586" width="34" customWidth="1"/>
    <col min="3587" max="3587" width="22.140625" customWidth="1"/>
    <col min="3588" max="3840" width="11.42578125" hidden="1"/>
    <col min="3841" max="3841" width="63.5703125" customWidth="1"/>
    <col min="3842" max="3842" width="34" customWidth="1"/>
    <col min="3843" max="3843" width="22.140625" customWidth="1"/>
    <col min="3844" max="4096" width="11.42578125" hidden="1"/>
    <col min="4097" max="4097" width="63.5703125" customWidth="1"/>
    <col min="4098" max="4098" width="34" customWidth="1"/>
    <col min="4099" max="4099" width="22.140625" customWidth="1"/>
    <col min="4100" max="4352" width="11.42578125" hidden="1"/>
    <col min="4353" max="4353" width="63.5703125" customWidth="1"/>
    <col min="4354" max="4354" width="34" customWidth="1"/>
    <col min="4355" max="4355" width="22.140625" customWidth="1"/>
    <col min="4356" max="4608" width="11.42578125" hidden="1"/>
    <col min="4609" max="4609" width="63.5703125" customWidth="1"/>
    <col min="4610" max="4610" width="34" customWidth="1"/>
    <col min="4611" max="4611" width="22.140625" customWidth="1"/>
    <col min="4612" max="4864" width="11.42578125" hidden="1"/>
    <col min="4865" max="4865" width="63.5703125" customWidth="1"/>
    <col min="4866" max="4866" width="34" customWidth="1"/>
    <col min="4867" max="4867" width="22.140625" customWidth="1"/>
    <col min="4868" max="5120" width="11.42578125" hidden="1"/>
    <col min="5121" max="5121" width="63.5703125" customWidth="1"/>
    <col min="5122" max="5122" width="34" customWidth="1"/>
    <col min="5123" max="5123" width="22.140625" customWidth="1"/>
    <col min="5124" max="5376" width="11.42578125" hidden="1"/>
    <col min="5377" max="5377" width="63.5703125" customWidth="1"/>
    <col min="5378" max="5378" width="34" customWidth="1"/>
    <col min="5379" max="5379" width="22.140625" customWidth="1"/>
    <col min="5380" max="5632" width="11.42578125" hidden="1"/>
    <col min="5633" max="5633" width="63.5703125" customWidth="1"/>
    <col min="5634" max="5634" width="34" customWidth="1"/>
    <col min="5635" max="5635" width="22.140625" customWidth="1"/>
    <col min="5636" max="5888" width="11.42578125" hidden="1"/>
    <col min="5889" max="5889" width="63.5703125" customWidth="1"/>
    <col min="5890" max="5890" width="34" customWidth="1"/>
    <col min="5891" max="5891" width="22.140625" customWidth="1"/>
    <col min="5892" max="6144" width="11.42578125" hidden="1"/>
    <col min="6145" max="6145" width="63.5703125" customWidth="1"/>
    <col min="6146" max="6146" width="34" customWidth="1"/>
    <col min="6147" max="6147" width="22.140625" customWidth="1"/>
    <col min="6148" max="6400" width="11.42578125" hidden="1"/>
    <col min="6401" max="6401" width="63.5703125" customWidth="1"/>
    <col min="6402" max="6402" width="34" customWidth="1"/>
    <col min="6403" max="6403" width="22.140625" customWidth="1"/>
    <col min="6404" max="6656" width="11.42578125" hidden="1"/>
    <col min="6657" max="6657" width="63.5703125" customWidth="1"/>
    <col min="6658" max="6658" width="34" customWidth="1"/>
    <col min="6659" max="6659" width="22.140625" customWidth="1"/>
    <col min="6660" max="6912" width="11.42578125" hidden="1"/>
    <col min="6913" max="6913" width="63.5703125" customWidth="1"/>
    <col min="6914" max="6914" width="34" customWidth="1"/>
    <col min="6915" max="6915" width="22.140625" customWidth="1"/>
    <col min="6916" max="7168" width="11.42578125" hidden="1"/>
    <col min="7169" max="7169" width="63.5703125" customWidth="1"/>
    <col min="7170" max="7170" width="34" customWidth="1"/>
    <col min="7171" max="7171" width="22.140625" customWidth="1"/>
    <col min="7172" max="7424" width="11.42578125" hidden="1"/>
    <col min="7425" max="7425" width="63.5703125" customWidth="1"/>
    <col min="7426" max="7426" width="34" customWidth="1"/>
    <col min="7427" max="7427" width="22.140625" customWidth="1"/>
    <col min="7428" max="7680" width="11.42578125" hidden="1"/>
    <col min="7681" max="7681" width="63.5703125" customWidth="1"/>
    <col min="7682" max="7682" width="34" customWidth="1"/>
    <col min="7683" max="7683" width="22.140625" customWidth="1"/>
    <col min="7684" max="7936" width="11.42578125" hidden="1"/>
    <col min="7937" max="7937" width="63.5703125" customWidth="1"/>
    <col min="7938" max="7938" width="34" customWidth="1"/>
    <col min="7939" max="7939" width="22.140625" customWidth="1"/>
    <col min="7940" max="8192" width="11.42578125" hidden="1"/>
    <col min="8193" max="8193" width="63.5703125" customWidth="1"/>
    <col min="8194" max="8194" width="34" customWidth="1"/>
    <col min="8195" max="8195" width="22.140625" customWidth="1"/>
    <col min="8196" max="8448" width="11.42578125" hidden="1"/>
    <col min="8449" max="8449" width="63.5703125" customWidth="1"/>
    <col min="8450" max="8450" width="34" customWidth="1"/>
    <col min="8451" max="8451" width="22.140625" customWidth="1"/>
    <col min="8452" max="8704" width="11.42578125" hidden="1"/>
    <col min="8705" max="8705" width="63.5703125" customWidth="1"/>
    <col min="8706" max="8706" width="34" customWidth="1"/>
    <col min="8707" max="8707" width="22.140625" customWidth="1"/>
    <col min="8708" max="8960" width="11.42578125" hidden="1"/>
    <col min="8961" max="8961" width="63.5703125" customWidth="1"/>
    <col min="8962" max="8962" width="34" customWidth="1"/>
    <col min="8963" max="8963" width="22.140625" customWidth="1"/>
    <col min="8964" max="9216" width="11.42578125" hidden="1"/>
    <col min="9217" max="9217" width="63.5703125" customWidth="1"/>
    <col min="9218" max="9218" width="34" customWidth="1"/>
    <col min="9219" max="9219" width="22.140625" customWidth="1"/>
    <col min="9220" max="9472" width="11.42578125" hidden="1"/>
    <col min="9473" max="9473" width="63.5703125" customWidth="1"/>
    <col min="9474" max="9474" width="34" customWidth="1"/>
    <col min="9475" max="9475" width="22.140625" customWidth="1"/>
    <col min="9476" max="9728" width="11.42578125" hidden="1"/>
    <col min="9729" max="9729" width="63.5703125" customWidth="1"/>
    <col min="9730" max="9730" width="34" customWidth="1"/>
    <col min="9731" max="9731" width="22.140625" customWidth="1"/>
    <col min="9732" max="9984" width="11.42578125" hidden="1"/>
    <col min="9985" max="9985" width="63.5703125" customWidth="1"/>
    <col min="9986" max="9986" width="34" customWidth="1"/>
    <col min="9987" max="9987" width="22.140625" customWidth="1"/>
    <col min="9988" max="10240" width="11.42578125" hidden="1"/>
    <col min="10241" max="10241" width="63.5703125" customWidth="1"/>
    <col min="10242" max="10242" width="34" customWidth="1"/>
    <col min="10243" max="10243" width="22.140625" customWidth="1"/>
    <col min="10244" max="10496" width="11.42578125" hidden="1"/>
    <col min="10497" max="10497" width="63.5703125" customWidth="1"/>
    <col min="10498" max="10498" width="34" customWidth="1"/>
    <col min="10499" max="10499" width="22.140625" customWidth="1"/>
    <col min="10500" max="10752" width="11.42578125" hidden="1"/>
    <col min="10753" max="10753" width="63.5703125" customWidth="1"/>
    <col min="10754" max="10754" width="34" customWidth="1"/>
    <col min="10755" max="10755" width="22.140625" customWidth="1"/>
    <col min="10756" max="11008" width="11.42578125" hidden="1"/>
    <col min="11009" max="11009" width="63.5703125" customWidth="1"/>
    <col min="11010" max="11010" width="34" customWidth="1"/>
    <col min="11011" max="11011" width="22.140625" customWidth="1"/>
    <col min="11012" max="11264" width="11.42578125" hidden="1"/>
    <col min="11265" max="11265" width="63.5703125" customWidth="1"/>
    <col min="11266" max="11266" width="34" customWidth="1"/>
    <col min="11267" max="11267" width="22.140625" customWidth="1"/>
    <col min="11268" max="11520" width="11.42578125" hidden="1"/>
    <col min="11521" max="11521" width="63.5703125" customWidth="1"/>
    <col min="11522" max="11522" width="34" customWidth="1"/>
    <col min="11523" max="11523" width="22.140625" customWidth="1"/>
    <col min="11524" max="11776" width="11.42578125" hidden="1"/>
    <col min="11777" max="11777" width="63.5703125" customWidth="1"/>
    <col min="11778" max="11778" width="34" customWidth="1"/>
    <col min="11779" max="11779" width="22.140625" customWidth="1"/>
    <col min="11780" max="12032" width="11.42578125" hidden="1"/>
    <col min="12033" max="12033" width="63.5703125" customWidth="1"/>
    <col min="12034" max="12034" width="34" customWidth="1"/>
    <col min="12035" max="12035" width="22.140625" customWidth="1"/>
    <col min="12036" max="12288" width="11.42578125" hidden="1"/>
    <col min="12289" max="12289" width="63.5703125" customWidth="1"/>
    <col min="12290" max="12290" width="34" customWidth="1"/>
    <col min="12291" max="12291" width="22.140625" customWidth="1"/>
    <col min="12292" max="12544" width="11.42578125" hidden="1"/>
    <col min="12545" max="12545" width="63.5703125" customWidth="1"/>
    <col min="12546" max="12546" width="34" customWidth="1"/>
    <col min="12547" max="12547" width="22.140625" customWidth="1"/>
    <col min="12548" max="12800" width="11.42578125" hidden="1"/>
    <col min="12801" max="12801" width="63.5703125" customWidth="1"/>
    <col min="12802" max="12802" width="34" customWidth="1"/>
    <col min="12803" max="12803" width="22.140625" customWidth="1"/>
    <col min="12804" max="13056" width="11.42578125" hidden="1"/>
    <col min="13057" max="13057" width="63.5703125" customWidth="1"/>
    <col min="13058" max="13058" width="34" customWidth="1"/>
    <col min="13059" max="13059" width="22.140625" customWidth="1"/>
    <col min="13060" max="13312" width="11.42578125" hidden="1"/>
    <col min="13313" max="13313" width="63.5703125" customWidth="1"/>
    <col min="13314" max="13314" width="34" customWidth="1"/>
    <col min="13315" max="13315" width="22.140625" customWidth="1"/>
    <col min="13316" max="13568" width="11.42578125" hidden="1"/>
    <col min="13569" max="13569" width="63.5703125" customWidth="1"/>
    <col min="13570" max="13570" width="34" customWidth="1"/>
    <col min="13571" max="13571" width="22.140625" customWidth="1"/>
    <col min="13572" max="13824" width="11.42578125" hidden="1"/>
    <col min="13825" max="13825" width="63.5703125" customWidth="1"/>
    <col min="13826" max="13826" width="34" customWidth="1"/>
    <col min="13827" max="13827" width="22.140625" customWidth="1"/>
    <col min="13828" max="14080" width="11.42578125" hidden="1"/>
    <col min="14081" max="14081" width="63.5703125" customWidth="1"/>
    <col min="14082" max="14082" width="34" customWidth="1"/>
    <col min="14083" max="14083" width="22.140625" customWidth="1"/>
    <col min="14084" max="14336" width="11.42578125" hidden="1"/>
    <col min="14337" max="14337" width="63.5703125" customWidth="1"/>
    <col min="14338" max="14338" width="34" customWidth="1"/>
    <col min="14339" max="14339" width="22.140625" customWidth="1"/>
    <col min="14340" max="14592" width="11.42578125" hidden="1"/>
    <col min="14593" max="14593" width="63.5703125" customWidth="1"/>
    <col min="14594" max="14594" width="34" customWidth="1"/>
    <col min="14595" max="14595" width="22.140625" customWidth="1"/>
    <col min="14596" max="14848" width="11.42578125" hidden="1"/>
    <col min="14849" max="14849" width="63.5703125" customWidth="1"/>
    <col min="14850" max="14850" width="34" customWidth="1"/>
    <col min="14851" max="14851" width="22.140625" customWidth="1"/>
    <col min="14852" max="15104" width="11.42578125" hidden="1"/>
    <col min="15105" max="15105" width="63.5703125" customWidth="1"/>
    <col min="15106" max="15106" width="34" customWidth="1"/>
    <col min="15107" max="15107" width="22.140625" customWidth="1"/>
    <col min="15108" max="15360" width="11.42578125" hidden="1"/>
    <col min="15361" max="15361" width="63.5703125" customWidth="1"/>
    <col min="15362" max="15362" width="34" customWidth="1"/>
    <col min="15363" max="15363" width="22.140625" customWidth="1"/>
    <col min="15364" max="15616" width="11.42578125" hidden="1"/>
    <col min="15617" max="15617" width="63.5703125" customWidth="1"/>
    <col min="15618" max="15618" width="34" customWidth="1"/>
    <col min="15619" max="15619" width="22.140625" customWidth="1"/>
    <col min="15620" max="15872" width="11.42578125" hidden="1"/>
    <col min="15873" max="15873" width="63.5703125" customWidth="1"/>
    <col min="15874" max="15874" width="34" customWidth="1"/>
    <col min="15875" max="15875" width="22.140625" customWidth="1"/>
    <col min="15876" max="16128" width="11.42578125" hidden="1"/>
    <col min="16129" max="16129" width="63.5703125" customWidth="1"/>
    <col min="16130" max="16130" width="34" customWidth="1"/>
    <col min="16131" max="16131" width="22.140625" customWidth="1"/>
    <col min="16132" max="16384" width="11.42578125" hidden="1"/>
  </cols>
  <sheetData>
    <row r="1" spans="1:257" ht="18.75" x14ac:dyDescent="0.25">
      <c r="A1" s="609" t="s">
        <v>580</v>
      </c>
      <c r="B1" s="610"/>
      <c r="C1" s="610"/>
      <c r="D1" s="610"/>
      <c r="E1" s="610"/>
      <c r="F1" s="611"/>
    </row>
    <row r="2" spans="1:257" ht="18.75" customHeight="1" x14ac:dyDescent="0.25">
      <c r="A2" s="668" t="s">
        <v>950</v>
      </c>
      <c r="B2" s="669"/>
      <c r="C2" s="669"/>
      <c r="D2" s="70"/>
      <c r="E2" s="70"/>
      <c r="F2" s="154"/>
    </row>
    <row r="3" spans="1:257" x14ac:dyDescent="0.25">
      <c r="A3" s="670" t="s">
        <v>1167</v>
      </c>
      <c r="B3" s="671"/>
      <c r="C3" s="671"/>
      <c r="D3" s="70"/>
      <c r="E3" s="70"/>
      <c r="F3" s="154"/>
    </row>
    <row r="4" spans="1:257" ht="18.75" x14ac:dyDescent="0.25">
      <c r="A4" s="615" t="s">
        <v>583</v>
      </c>
      <c r="B4" s="616"/>
      <c r="C4" s="616"/>
      <c r="D4" s="616"/>
      <c r="E4" s="616"/>
      <c r="F4" s="617"/>
    </row>
    <row r="5" spans="1:257" x14ac:dyDescent="0.25">
      <c r="A5" s="155" t="s">
        <v>584</v>
      </c>
      <c r="B5" s="156"/>
      <c r="C5" s="156"/>
      <c r="D5" s="70"/>
      <c r="E5" s="70"/>
      <c r="F5" s="154"/>
    </row>
    <row r="6" spans="1:257" ht="15" customHeight="1" x14ac:dyDescent="0.25">
      <c r="A6" s="620" t="s">
        <v>585</v>
      </c>
      <c r="B6" s="662" t="s">
        <v>586</v>
      </c>
      <c r="C6" s="662" t="s">
        <v>951</v>
      </c>
      <c r="D6" s="70"/>
      <c r="E6" s="70"/>
      <c r="F6" s="154"/>
    </row>
    <row r="7" spans="1:257" ht="15.75" thickBot="1" x14ac:dyDescent="0.3">
      <c r="A7" s="672"/>
      <c r="B7" s="673"/>
      <c r="C7" s="673"/>
      <c r="D7" s="157"/>
      <c r="E7" s="157"/>
      <c r="F7" s="158"/>
    </row>
    <row r="8" spans="1:257" x14ac:dyDescent="0.25">
      <c r="A8" s="607" t="s">
        <v>591</v>
      </c>
      <c r="B8" s="160" t="s">
        <v>592</v>
      </c>
      <c r="C8" s="168">
        <v>1420</v>
      </c>
      <c r="IW8" s="159"/>
    </row>
    <row r="9" spans="1:257" x14ac:dyDescent="0.25">
      <c r="A9" s="607"/>
      <c r="B9" s="161" t="s">
        <v>593</v>
      </c>
      <c r="C9" s="169">
        <v>34</v>
      </c>
      <c r="IW9" s="159"/>
    </row>
    <row r="10" spans="1:257" x14ac:dyDescent="0.25">
      <c r="A10" s="607"/>
      <c r="B10" s="161" t="s">
        <v>594</v>
      </c>
      <c r="C10" s="169">
        <v>120</v>
      </c>
      <c r="IW10" s="159"/>
    </row>
    <row r="11" spans="1:257" ht="15.75" thickBot="1" x14ac:dyDescent="0.3">
      <c r="A11" s="608" t="s">
        <v>591</v>
      </c>
      <c r="B11" s="162" t="s">
        <v>595</v>
      </c>
      <c r="C11" s="169">
        <v>2912</v>
      </c>
      <c r="IW11" s="159"/>
    </row>
    <row r="12" spans="1:257" x14ac:dyDescent="0.25">
      <c r="A12" s="623" t="s">
        <v>596</v>
      </c>
      <c r="B12" s="447" t="s">
        <v>597</v>
      </c>
      <c r="C12" s="168">
        <v>1159</v>
      </c>
      <c r="IW12" s="159"/>
    </row>
    <row r="13" spans="1:257" x14ac:dyDescent="0.25">
      <c r="A13" s="624" t="s">
        <v>596</v>
      </c>
      <c r="B13" s="161" t="s">
        <v>598</v>
      </c>
      <c r="C13" s="169">
        <v>2032</v>
      </c>
      <c r="IW13" s="159"/>
    </row>
    <row r="14" spans="1:257" x14ac:dyDescent="0.25">
      <c r="A14" s="607" t="s">
        <v>596</v>
      </c>
      <c r="B14" s="161" t="s">
        <v>599</v>
      </c>
      <c r="C14" s="169">
        <v>3354</v>
      </c>
      <c r="IW14" s="159"/>
    </row>
    <row r="15" spans="1:257" ht="15.75" thickBot="1" x14ac:dyDescent="0.3">
      <c r="A15" s="608" t="s">
        <v>596</v>
      </c>
      <c r="B15" s="161" t="s">
        <v>600</v>
      </c>
      <c r="C15" s="171">
        <v>3628</v>
      </c>
      <c r="IW15" s="159"/>
    </row>
    <row r="16" spans="1:257" x14ac:dyDescent="0.25">
      <c r="A16" s="663" t="s">
        <v>601</v>
      </c>
      <c r="B16" s="160" t="s">
        <v>602</v>
      </c>
      <c r="C16" s="169">
        <v>373</v>
      </c>
      <c r="IW16" s="159"/>
    </row>
    <row r="17" spans="1:258" x14ac:dyDescent="0.25">
      <c r="A17" s="664"/>
      <c r="B17" s="161" t="s">
        <v>603</v>
      </c>
      <c r="C17" s="169">
        <v>348</v>
      </c>
      <c r="IW17" s="159"/>
    </row>
    <row r="18" spans="1:258" x14ac:dyDescent="0.25">
      <c r="A18" s="664"/>
      <c r="B18" s="161" t="s">
        <v>604</v>
      </c>
      <c r="C18" s="169">
        <v>1608</v>
      </c>
      <c r="IW18" s="159"/>
    </row>
    <row r="19" spans="1:258" ht="15.75" thickBot="1" x14ac:dyDescent="0.3">
      <c r="A19" s="665"/>
      <c r="B19" s="162" t="s">
        <v>605</v>
      </c>
      <c r="C19" s="169">
        <v>7</v>
      </c>
      <c r="IW19" s="159"/>
    </row>
    <row r="20" spans="1:258" x14ac:dyDescent="0.25">
      <c r="A20" s="623" t="s">
        <v>606</v>
      </c>
      <c r="B20" s="161" t="s">
        <v>607</v>
      </c>
      <c r="C20" s="168">
        <v>1975</v>
      </c>
      <c r="IW20" s="159"/>
    </row>
    <row r="21" spans="1:258" x14ac:dyDescent="0.25">
      <c r="A21" s="624" t="s">
        <v>606</v>
      </c>
      <c r="B21" s="161" t="s">
        <v>608</v>
      </c>
      <c r="C21" s="169">
        <v>1744</v>
      </c>
      <c r="IW21" s="159"/>
    </row>
    <row r="22" spans="1:258" x14ac:dyDescent="0.25">
      <c r="A22" s="624" t="s">
        <v>606</v>
      </c>
      <c r="B22" s="161" t="s">
        <v>609</v>
      </c>
      <c r="C22" s="169">
        <v>2310</v>
      </c>
      <c r="IW22" s="159"/>
    </row>
    <row r="23" spans="1:258" ht="15.75" thickBot="1" x14ac:dyDescent="0.3">
      <c r="A23" s="627" t="s">
        <v>606</v>
      </c>
      <c r="B23" s="162" t="s">
        <v>610</v>
      </c>
      <c r="C23" s="171">
        <v>1677</v>
      </c>
      <c r="IW23" s="159"/>
    </row>
    <row r="24" spans="1:258" ht="15.75" thickBot="1" x14ac:dyDescent="0.3">
      <c r="A24" s="59" t="s">
        <v>611</v>
      </c>
      <c r="B24" s="448" t="s">
        <v>612</v>
      </c>
      <c r="C24" s="169">
        <v>60</v>
      </c>
      <c r="IW24" s="159"/>
    </row>
    <row r="25" spans="1:258" ht="15.75" thickBot="1" x14ac:dyDescent="0.3">
      <c r="A25" s="64" t="s">
        <v>613</v>
      </c>
      <c r="B25" s="448" t="s">
        <v>614</v>
      </c>
      <c r="C25" s="175">
        <v>36</v>
      </c>
      <c r="IW25" s="159"/>
    </row>
    <row r="26" spans="1:258" x14ac:dyDescent="0.25">
      <c r="A26" s="623" t="s">
        <v>615</v>
      </c>
      <c r="B26" s="453" t="s">
        <v>616</v>
      </c>
      <c r="C26" s="169">
        <v>800</v>
      </c>
      <c r="IW26" s="159"/>
    </row>
    <row r="27" spans="1:258" x14ac:dyDescent="0.25">
      <c r="A27" s="624" t="s">
        <v>615</v>
      </c>
      <c r="B27" s="161" t="s">
        <v>617</v>
      </c>
      <c r="C27" s="169">
        <v>11318</v>
      </c>
      <c r="IW27" s="159"/>
    </row>
    <row r="28" spans="1:258" x14ac:dyDescent="0.25">
      <c r="A28" s="624"/>
      <c r="B28" s="161" t="s">
        <v>618</v>
      </c>
      <c r="C28" s="169">
        <v>1668</v>
      </c>
      <c r="IW28" s="159"/>
    </row>
    <row r="29" spans="1:258" x14ac:dyDescent="0.25">
      <c r="A29" s="607" t="s">
        <v>615</v>
      </c>
      <c r="B29" s="161" t="s">
        <v>619</v>
      </c>
      <c r="C29" s="169">
        <v>365</v>
      </c>
      <c r="IW29" s="159"/>
    </row>
    <row r="30" spans="1:258" ht="15.75" thickBot="1" x14ac:dyDescent="0.3">
      <c r="A30" s="608" t="s">
        <v>615</v>
      </c>
      <c r="B30" s="162" t="s">
        <v>620</v>
      </c>
      <c r="C30" s="169">
        <v>3907</v>
      </c>
      <c r="IW30" s="159"/>
    </row>
    <row r="31" spans="1:258" x14ac:dyDescent="0.25">
      <c r="A31" s="606" t="s">
        <v>621</v>
      </c>
      <c r="B31" s="160" t="s">
        <v>622</v>
      </c>
      <c r="C31" s="168">
        <v>949</v>
      </c>
      <c r="IW31" s="159"/>
    </row>
    <row r="32" spans="1:258" s="449" customFormat="1" x14ac:dyDescent="0.25">
      <c r="A32" s="607"/>
      <c r="B32" s="50" t="s">
        <v>1341</v>
      </c>
      <c r="C32" s="169">
        <v>9</v>
      </c>
      <c r="IW32" s="159"/>
      <c r="IX32"/>
    </row>
    <row r="33" spans="1:258" x14ac:dyDescent="0.25">
      <c r="A33" s="607" t="s">
        <v>621</v>
      </c>
      <c r="B33" s="161" t="s">
        <v>623</v>
      </c>
      <c r="C33" s="169">
        <v>2983</v>
      </c>
      <c r="IW33" s="159"/>
    </row>
    <row r="34" spans="1:258" ht="15.75" thickBot="1" x14ac:dyDescent="0.3">
      <c r="A34" s="608" t="s">
        <v>621</v>
      </c>
      <c r="B34" s="162" t="s">
        <v>624</v>
      </c>
      <c r="C34" s="163">
        <v>1187</v>
      </c>
    </row>
    <row r="35" spans="1:258" ht="15.75" thickBot="1" x14ac:dyDescent="0.3">
      <c r="A35" s="666" t="s">
        <v>952</v>
      </c>
      <c r="B35" s="667"/>
      <c r="C35" s="454">
        <f>SUM(C8:C34)</f>
        <v>47983</v>
      </c>
    </row>
    <row r="36" spans="1:258" ht="3.75" customHeight="1" x14ac:dyDescent="0.25">
      <c r="A36" s="164"/>
      <c r="B36" s="164"/>
      <c r="C36" s="165"/>
    </row>
    <row r="37" spans="1:258" ht="20.25" customHeight="1" thickBot="1" x14ac:dyDescent="0.3">
      <c r="A37" s="166" t="s">
        <v>953</v>
      </c>
      <c r="B37" s="166"/>
      <c r="C37" s="167"/>
    </row>
    <row r="38" spans="1:258" x14ac:dyDescent="0.25">
      <c r="A38" s="628" t="s">
        <v>591</v>
      </c>
      <c r="B38" s="77" t="s">
        <v>627</v>
      </c>
      <c r="C38" s="168">
        <v>2123</v>
      </c>
    </row>
    <row r="39" spans="1:258" ht="15.75" thickBot="1" x14ac:dyDescent="0.3">
      <c r="A39" s="629" t="s">
        <v>591</v>
      </c>
      <c r="B39" s="78" t="s">
        <v>628</v>
      </c>
      <c r="C39" s="169">
        <v>2006</v>
      </c>
    </row>
    <row r="40" spans="1:258" x14ac:dyDescent="0.25">
      <c r="A40" s="628" t="s">
        <v>629</v>
      </c>
      <c r="B40" s="77" t="s">
        <v>630</v>
      </c>
      <c r="C40" s="168">
        <v>3613</v>
      </c>
    </row>
    <row r="41" spans="1:258" ht="15.75" thickBot="1" x14ac:dyDescent="0.3">
      <c r="A41" s="629" t="s">
        <v>629</v>
      </c>
      <c r="B41" s="78" t="s">
        <v>631</v>
      </c>
      <c r="C41" s="169">
        <v>11010</v>
      </c>
      <c r="IW41" s="159"/>
    </row>
    <row r="42" spans="1:258" ht="18" customHeight="1" x14ac:dyDescent="0.25">
      <c r="A42" s="628" t="s">
        <v>601</v>
      </c>
      <c r="B42" s="80" t="s">
        <v>632</v>
      </c>
      <c r="C42" s="168">
        <v>2974</v>
      </c>
      <c r="IW42" s="159"/>
    </row>
    <row r="43" spans="1:258" ht="18.75" customHeight="1" x14ac:dyDescent="0.25">
      <c r="A43" s="635" t="s">
        <v>601</v>
      </c>
      <c r="B43" s="82" t="s">
        <v>633</v>
      </c>
      <c r="C43" s="169">
        <v>1043</v>
      </c>
      <c r="IW43" s="159"/>
    </row>
    <row r="44" spans="1:258" ht="15.75" thickBot="1" x14ac:dyDescent="0.3">
      <c r="A44" s="629" t="s">
        <v>601</v>
      </c>
      <c r="B44" s="83" t="s">
        <v>634</v>
      </c>
      <c r="C44" s="169">
        <v>3398</v>
      </c>
      <c r="IW44" s="159"/>
    </row>
    <row r="45" spans="1:258" x14ac:dyDescent="0.25">
      <c r="A45" s="628" t="s">
        <v>606</v>
      </c>
      <c r="B45" s="80" t="s">
        <v>635</v>
      </c>
      <c r="C45" s="168">
        <v>1759</v>
      </c>
      <c r="IW45" s="159"/>
    </row>
    <row r="46" spans="1:258" x14ac:dyDescent="0.25">
      <c r="A46" s="633" t="s">
        <v>606</v>
      </c>
      <c r="B46" s="82" t="s">
        <v>636</v>
      </c>
      <c r="C46" s="169">
        <v>1093</v>
      </c>
      <c r="IW46" s="159"/>
      <c r="IX46" s="170"/>
    </row>
    <row r="47" spans="1:258" x14ac:dyDescent="0.25">
      <c r="A47" s="634" t="s">
        <v>606</v>
      </c>
      <c r="B47" s="82" t="s">
        <v>637</v>
      </c>
      <c r="C47" s="169">
        <v>2260</v>
      </c>
      <c r="IW47" s="159"/>
      <c r="IX47" s="170"/>
    </row>
    <row r="48" spans="1:258" x14ac:dyDescent="0.25">
      <c r="A48" s="635" t="s">
        <v>606</v>
      </c>
      <c r="B48" s="82" t="s">
        <v>638</v>
      </c>
      <c r="C48" s="169">
        <v>1592</v>
      </c>
      <c r="IW48" s="159"/>
    </row>
    <row r="49" spans="1:257" ht="15.75" thickBot="1" x14ac:dyDescent="0.3">
      <c r="A49" s="629" t="s">
        <v>606</v>
      </c>
      <c r="B49" s="83" t="s">
        <v>639</v>
      </c>
      <c r="C49" s="171">
        <v>173</v>
      </c>
      <c r="IW49" s="159"/>
    </row>
    <row r="50" spans="1:257" ht="15.75" thickBot="1" x14ac:dyDescent="0.3">
      <c r="A50" s="59" t="s">
        <v>611</v>
      </c>
      <c r="B50" s="60" t="s">
        <v>640</v>
      </c>
      <c r="C50" s="171">
        <v>79</v>
      </c>
      <c r="IW50" s="159"/>
    </row>
    <row r="51" spans="1:257" ht="15.75" thickBot="1" x14ac:dyDescent="0.3">
      <c r="A51" s="172" t="s">
        <v>613</v>
      </c>
      <c r="B51" s="85" t="s">
        <v>641</v>
      </c>
      <c r="C51" s="171">
        <v>4</v>
      </c>
      <c r="IW51" s="159"/>
    </row>
    <row r="52" spans="1:257" x14ac:dyDescent="0.25">
      <c r="A52" s="636" t="s">
        <v>615</v>
      </c>
      <c r="B52" s="77" t="s">
        <v>642</v>
      </c>
      <c r="C52" s="169">
        <v>4824</v>
      </c>
      <c r="IW52" s="159"/>
    </row>
    <row r="53" spans="1:257" x14ac:dyDescent="0.25">
      <c r="A53" s="635"/>
      <c r="B53" s="79" t="s">
        <v>1163</v>
      </c>
      <c r="C53" s="169">
        <v>2</v>
      </c>
      <c r="IW53" s="159"/>
    </row>
    <row r="54" spans="1:257" x14ac:dyDescent="0.25">
      <c r="A54" s="634" t="s">
        <v>615</v>
      </c>
      <c r="B54" s="79" t="s">
        <v>643</v>
      </c>
      <c r="C54" s="169">
        <v>3163</v>
      </c>
      <c r="IW54" s="159"/>
    </row>
    <row r="55" spans="1:257" ht="15.75" thickBot="1" x14ac:dyDescent="0.3">
      <c r="A55" s="629" t="s">
        <v>615</v>
      </c>
      <c r="B55" s="78" t="s">
        <v>644</v>
      </c>
      <c r="C55" s="171">
        <v>10135</v>
      </c>
      <c r="IW55" s="159"/>
    </row>
    <row r="56" spans="1:257" x14ac:dyDescent="0.25">
      <c r="A56" s="628" t="s">
        <v>621</v>
      </c>
      <c r="B56" s="77" t="s">
        <v>645</v>
      </c>
      <c r="C56" s="169">
        <v>1844</v>
      </c>
      <c r="IW56" s="159"/>
    </row>
    <row r="57" spans="1:257" ht="15.75" thickBot="1" x14ac:dyDescent="0.3">
      <c r="A57" s="629" t="s">
        <v>621</v>
      </c>
      <c r="B57" s="83" t="s">
        <v>646</v>
      </c>
      <c r="C57" s="171">
        <v>531</v>
      </c>
      <c r="IW57" s="159"/>
    </row>
    <row r="58" spans="1:257" ht="15.75" thickBot="1" x14ac:dyDescent="0.3">
      <c r="A58" s="455" t="s">
        <v>954</v>
      </c>
      <c r="B58" s="456"/>
      <c r="C58" s="454">
        <f>SUM(C38:C57)</f>
        <v>53626</v>
      </c>
    </row>
    <row r="59" spans="1:257" ht="3.75" customHeight="1" x14ac:dyDescent="0.25">
      <c r="A59" s="164"/>
      <c r="B59" s="164"/>
      <c r="C59" s="165"/>
    </row>
    <row r="60" spans="1:257" ht="15.75" thickBot="1" x14ac:dyDescent="0.3">
      <c r="A60" s="618" t="s">
        <v>648</v>
      </c>
      <c r="B60" s="619"/>
      <c r="C60" s="619"/>
      <c r="D60" s="619"/>
    </row>
    <row r="61" spans="1:257" ht="15.75" thickBot="1" x14ac:dyDescent="0.3">
      <c r="A61" s="173" t="s">
        <v>606</v>
      </c>
      <c r="B61" s="174" t="s">
        <v>649</v>
      </c>
      <c r="C61" s="175">
        <v>4307</v>
      </c>
      <c r="IW61" s="159"/>
    </row>
    <row r="62" spans="1:257" x14ac:dyDescent="0.25">
      <c r="A62" s="659" t="s">
        <v>955</v>
      </c>
      <c r="B62" s="660"/>
      <c r="C62" s="176">
        <f>C61</f>
        <v>4307</v>
      </c>
    </row>
    <row r="63" spans="1:257" ht="15.75" thickBot="1" x14ac:dyDescent="0.3">
      <c r="A63" s="177" t="s">
        <v>956</v>
      </c>
      <c r="B63" s="178"/>
      <c r="C63" s="179">
        <f>C62+C58+C35</f>
        <v>105916</v>
      </c>
      <c r="IW63" s="180"/>
    </row>
    <row r="64" spans="1:257" x14ac:dyDescent="0.25">
      <c r="A64" s="181"/>
      <c r="B64" s="182"/>
      <c r="C64" s="183"/>
    </row>
    <row r="65" spans="1:258" ht="18.75" x14ac:dyDescent="0.3">
      <c r="A65" s="661" t="s">
        <v>652</v>
      </c>
      <c r="B65" s="661"/>
      <c r="C65" s="661"/>
    </row>
    <row r="66" spans="1:258" x14ac:dyDescent="0.25">
      <c r="A66" s="184" t="s">
        <v>653</v>
      </c>
      <c r="B66" s="185"/>
      <c r="C66" s="185"/>
    </row>
    <row r="67" spans="1:258" ht="15" customHeight="1" x14ac:dyDescent="0.25">
      <c r="A67" s="620" t="s">
        <v>585</v>
      </c>
      <c r="B67" s="662" t="s">
        <v>586</v>
      </c>
      <c r="C67" s="662" t="s">
        <v>951</v>
      </c>
    </row>
    <row r="68" spans="1:258" ht="15.75" thickBot="1" x14ac:dyDescent="0.3">
      <c r="A68" s="620"/>
      <c r="B68" s="662"/>
      <c r="C68" s="662"/>
    </row>
    <row r="69" spans="1:258" ht="15.75" thickBot="1" x14ac:dyDescent="0.3">
      <c r="A69" s="108" t="s">
        <v>654</v>
      </c>
      <c r="B69" s="186" t="s">
        <v>655</v>
      </c>
      <c r="C69" s="187">
        <v>5</v>
      </c>
      <c r="IW69" s="182"/>
      <c r="IX69" s="538"/>
    </row>
    <row r="70" spans="1:258" s="449" customFormat="1" ht="15.75" thickBot="1" x14ac:dyDescent="0.3">
      <c r="A70" s="534" t="s">
        <v>591</v>
      </c>
      <c r="B70" s="186" t="s">
        <v>1342</v>
      </c>
      <c r="C70" s="187">
        <v>3</v>
      </c>
      <c r="IW70" s="182"/>
      <c r="IX70" s="183"/>
    </row>
    <row r="71" spans="1:258" x14ac:dyDescent="0.25">
      <c r="A71" s="643" t="s">
        <v>656</v>
      </c>
      <c r="B71" s="113" t="s">
        <v>657</v>
      </c>
      <c r="C71" s="188">
        <v>3</v>
      </c>
      <c r="IW71" s="182"/>
      <c r="IX71" s="183"/>
    </row>
    <row r="72" spans="1:258" x14ac:dyDescent="0.25">
      <c r="A72" s="644"/>
      <c r="B72" s="114" t="s">
        <v>658</v>
      </c>
      <c r="C72" s="189">
        <v>3</v>
      </c>
      <c r="IW72" s="182"/>
      <c r="IX72" s="183"/>
    </row>
    <row r="73" spans="1:258" x14ac:dyDescent="0.25">
      <c r="A73" s="644"/>
      <c r="B73" s="114" t="s">
        <v>659</v>
      </c>
      <c r="C73" s="189">
        <v>3</v>
      </c>
      <c r="IW73" s="182"/>
      <c r="IX73" s="183"/>
    </row>
    <row r="74" spans="1:258" ht="15.75" thickBot="1" x14ac:dyDescent="0.3">
      <c r="A74" s="645"/>
      <c r="B74" s="116" t="s">
        <v>660</v>
      </c>
      <c r="C74" s="189">
        <v>5</v>
      </c>
      <c r="IW74" s="182"/>
      <c r="IX74" s="183"/>
    </row>
    <row r="75" spans="1:258" x14ac:dyDescent="0.25">
      <c r="A75" s="646" t="s">
        <v>661</v>
      </c>
      <c r="B75" s="113" t="s">
        <v>662</v>
      </c>
      <c r="C75" s="188">
        <v>3</v>
      </c>
      <c r="IW75" s="182"/>
      <c r="IX75" s="183"/>
    </row>
    <row r="76" spans="1:258" ht="15.75" thickBot="1" x14ac:dyDescent="0.3">
      <c r="A76" s="647"/>
      <c r="B76" s="116" t="s">
        <v>663</v>
      </c>
      <c r="C76" s="190">
        <v>4</v>
      </c>
      <c r="IW76" s="182"/>
      <c r="IX76" s="183"/>
    </row>
    <row r="77" spans="1:258" x14ac:dyDescent="0.25">
      <c r="A77" s="648" t="s">
        <v>601</v>
      </c>
      <c r="B77" s="113" t="s">
        <v>664</v>
      </c>
      <c r="C77" s="189">
        <v>7</v>
      </c>
      <c r="IW77" s="182"/>
      <c r="IX77" s="183"/>
    </row>
    <row r="78" spans="1:258" x14ac:dyDescent="0.25">
      <c r="A78" s="649"/>
      <c r="B78" s="114" t="s">
        <v>665</v>
      </c>
      <c r="C78" s="189">
        <v>3</v>
      </c>
      <c r="IW78" s="182"/>
      <c r="IX78" s="183"/>
    </row>
    <row r="79" spans="1:258" ht="15.75" thickBot="1" x14ac:dyDescent="0.3">
      <c r="A79" s="650"/>
      <c r="B79" s="116" t="s">
        <v>666</v>
      </c>
      <c r="C79" s="189">
        <v>5</v>
      </c>
      <c r="IW79" s="182"/>
      <c r="IX79" s="183"/>
    </row>
    <row r="80" spans="1:258" ht="15.75" thickBot="1" x14ac:dyDescent="0.3">
      <c r="A80" s="152" t="s">
        <v>667</v>
      </c>
      <c r="B80" s="116" t="s">
        <v>668</v>
      </c>
      <c r="C80" s="191">
        <v>3</v>
      </c>
      <c r="IW80" s="182"/>
      <c r="IX80" s="183"/>
    </row>
    <row r="81" spans="1:258" x14ac:dyDescent="0.25">
      <c r="A81" s="643" t="s">
        <v>606</v>
      </c>
      <c r="B81" s="113" t="s">
        <v>669</v>
      </c>
      <c r="C81" s="189">
        <v>3</v>
      </c>
      <c r="IW81" s="182"/>
      <c r="IX81" s="183"/>
    </row>
    <row r="82" spans="1:258" x14ac:dyDescent="0.25">
      <c r="A82" s="644"/>
      <c r="B82" s="114" t="s">
        <v>670</v>
      </c>
      <c r="C82" s="189">
        <v>3</v>
      </c>
      <c r="IW82" s="182"/>
      <c r="IX82" s="183"/>
    </row>
    <row r="83" spans="1:258" x14ac:dyDescent="0.25">
      <c r="A83" s="644"/>
      <c r="B83" s="114" t="s">
        <v>671</v>
      </c>
      <c r="C83" s="189">
        <v>3</v>
      </c>
      <c r="IW83" s="182"/>
      <c r="IX83" s="183"/>
    </row>
    <row r="84" spans="1:258" ht="15.75" thickBot="1" x14ac:dyDescent="0.3">
      <c r="A84" s="645"/>
      <c r="B84" s="119" t="s">
        <v>672</v>
      </c>
      <c r="C84" s="190">
        <v>4</v>
      </c>
      <c r="IW84" s="182"/>
      <c r="IX84" s="183"/>
    </row>
    <row r="85" spans="1:258" ht="15.75" thickBot="1" x14ac:dyDescent="0.3">
      <c r="A85" s="120" t="s">
        <v>673</v>
      </c>
      <c r="B85" s="119" t="s">
        <v>674</v>
      </c>
      <c r="C85" s="190">
        <v>2</v>
      </c>
      <c r="IW85" s="182"/>
      <c r="IX85" s="183"/>
    </row>
    <row r="86" spans="1:258" x14ac:dyDescent="0.25">
      <c r="A86" s="651" t="s">
        <v>675</v>
      </c>
      <c r="B86" s="121" t="s">
        <v>676</v>
      </c>
      <c r="C86" s="189">
        <v>4</v>
      </c>
      <c r="IW86" s="182"/>
      <c r="IX86" s="183"/>
    </row>
    <row r="87" spans="1:258" x14ac:dyDescent="0.25">
      <c r="A87" s="652"/>
      <c r="B87" s="122" t="s">
        <v>677</v>
      </c>
      <c r="C87" s="189">
        <v>3</v>
      </c>
      <c r="IW87" s="182"/>
      <c r="IX87" s="183"/>
    </row>
    <row r="88" spans="1:258" ht="15.75" thickBot="1" x14ac:dyDescent="0.3">
      <c r="A88" s="653"/>
      <c r="B88" s="122" t="s">
        <v>678</v>
      </c>
      <c r="C88" s="189">
        <v>4</v>
      </c>
      <c r="IW88" s="182"/>
      <c r="IX88" s="183"/>
    </row>
    <row r="89" spans="1:258" x14ac:dyDescent="0.25">
      <c r="A89" s="651" t="s">
        <v>613</v>
      </c>
      <c r="B89" s="113" t="s">
        <v>679</v>
      </c>
      <c r="C89" s="188">
        <v>3</v>
      </c>
      <c r="IW89" s="182"/>
      <c r="IX89" s="183"/>
    </row>
    <row r="90" spans="1:258" x14ac:dyDescent="0.25">
      <c r="A90" s="652"/>
      <c r="B90" s="114" t="s">
        <v>680</v>
      </c>
      <c r="C90" s="189">
        <v>2</v>
      </c>
      <c r="IW90" s="182"/>
      <c r="IX90" s="183"/>
    </row>
    <row r="91" spans="1:258" ht="15.75" thickBot="1" x14ac:dyDescent="0.3">
      <c r="A91" s="652"/>
      <c r="B91" s="114" t="s">
        <v>681</v>
      </c>
      <c r="C91" s="190">
        <v>5</v>
      </c>
      <c r="IW91" s="182"/>
      <c r="IX91" s="183"/>
    </row>
    <row r="92" spans="1:258" x14ac:dyDescent="0.25">
      <c r="A92" s="651" t="s">
        <v>615</v>
      </c>
      <c r="B92" s="113" t="s">
        <v>682</v>
      </c>
      <c r="C92" s="189">
        <v>5</v>
      </c>
      <c r="IW92" s="182"/>
      <c r="IX92" s="183"/>
    </row>
    <row r="93" spans="1:258" ht="15.75" thickBot="1" x14ac:dyDescent="0.3">
      <c r="A93" s="653"/>
      <c r="B93" s="124" t="s">
        <v>683</v>
      </c>
      <c r="C93" s="190">
        <v>3</v>
      </c>
      <c r="IW93" s="182"/>
      <c r="IX93" s="183"/>
    </row>
    <row r="94" spans="1:258" ht="15.75" thickBot="1" x14ac:dyDescent="0.3">
      <c r="A94" s="457" t="s">
        <v>952</v>
      </c>
      <c r="B94" s="458"/>
      <c r="C94" s="454">
        <f>SUM(C69:C93)</f>
        <v>91</v>
      </c>
    </row>
    <row r="95" spans="1:258" ht="4.5" customHeight="1" x14ac:dyDescent="0.25">
      <c r="A95" s="194"/>
      <c r="B95" s="195"/>
      <c r="C95" s="196"/>
    </row>
    <row r="96" spans="1:258" ht="15.75" thickBot="1" x14ac:dyDescent="0.3">
      <c r="A96" s="192" t="s">
        <v>957</v>
      </c>
      <c r="B96" s="192"/>
      <c r="C96" s="193"/>
    </row>
    <row r="97" spans="1:257" ht="15.75" thickBot="1" x14ac:dyDescent="0.3">
      <c r="A97" s="132" t="s">
        <v>596</v>
      </c>
      <c r="B97" s="133" t="s">
        <v>685</v>
      </c>
      <c r="C97" s="197">
        <v>3</v>
      </c>
      <c r="IW97" s="159"/>
    </row>
    <row r="98" spans="1:257" ht="15.75" thickBot="1" x14ac:dyDescent="0.3">
      <c r="A98" s="134" t="s">
        <v>686</v>
      </c>
      <c r="B98" s="133" t="s">
        <v>687</v>
      </c>
      <c r="C98" s="198">
        <v>5</v>
      </c>
      <c r="IW98" s="159"/>
    </row>
    <row r="99" spans="1:257" ht="15.75" thickBot="1" x14ac:dyDescent="0.3">
      <c r="A99" s="432" t="s">
        <v>673</v>
      </c>
      <c r="B99" s="460" t="s">
        <v>688</v>
      </c>
      <c r="C99" s="459">
        <v>3</v>
      </c>
      <c r="IW99" s="159"/>
    </row>
    <row r="100" spans="1:257" x14ac:dyDescent="0.25">
      <c r="A100" s="461" t="s">
        <v>689</v>
      </c>
      <c r="B100" s="462"/>
      <c r="C100" s="176">
        <f>SUM(C97:C99)</f>
        <v>11</v>
      </c>
    </row>
    <row r="101" spans="1:257" x14ac:dyDescent="0.25">
      <c r="A101" s="434" t="s">
        <v>690</v>
      </c>
      <c r="B101" s="192"/>
      <c r="C101" s="463">
        <f>C100+C94</f>
        <v>102</v>
      </c>
    </row>
    <row r="102" spans="1:257" ht="3.75" customHeight="1" x14ac:dyDescent="0.25">
      <c r="A102" s="433"/>
      <c r="B102" s="199"/>
      <c r="C102" s="463"/>
    </row>
    <row r="103" spans="1:257" ht="15.75" thickBot="1" x14ac:dyDescent="0.3">
      <c r="A103" s="464" t="s">
        <v>691</v>
      </c>
      <c r="B103" s="465"/>
      <c r="C103" s="466">
        <f>C101+C63</f>
        <v>106018</v>
      </c>
    </row>
    <row r="104" spans="1:257" ht="6.75" customHeight="1" x14ac:dyDescent="0.25">
      <c r="A104" s="200"/>
      <c r="B104" s="200"/>
      <c r="C104" s="201"/>
    </row>
    <row r="105" spans="1:257" x14ac:dyDescent="0.25">
      <c r="A105" s="140"/>
    </row>
    <row r="106" spans="1:257" x14ac:dyDescent="0.25"/>
    <row r="107" spans="1:257" x14ac:dyDescent="0.25"/>
    <row r="108" spans="1:257" x14ac:dyDescent="0.25"/>
    <row r="109" spans="1:257" x14ac:dyDescent="0.25"/>
    <row r="110" spans="1:257" x14ac:dyDescent="0.25"/>
    <row r="111" spans="1:257" x14ac:dyDescent="0.25"/>
    <row r="112" spans="1:257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</sheetData>
  <mergeCells count="33">
    <mergeCell ref="A1:F1"/>
    <mergeCell ref="A2:C2"/>
    <mergeCell ref="A3:C3"/>
    <mergeCell ref="A4:F4"/>
    <mergeCell ref="A6:A7"/>
    <mergeCell ref="B6:B7"/>
    <mergeCell ref="C6:C7"/>
    <mergeCell ref="A52:A55"/>
    <mergeCell ref="A8:A11"/>
    <mergeCell ref="A12:A15"/>
    <mergeCell ref="A16:A19"/>
    <mergeCell ref="A20:A23"/>
    <mergeCell ref="A26:A30"/>
    <mergeCell ref="A31:A34"/>
    <mergeCell ref="A35:B35"/>
    <mergeCell ref="A38:A39"/>
    <mergeCell ref="A40:A41"/>
    <mergeCell ref="A42:A44"/>
    <mergeCell ref="A45:A49"/>
    <mergeCell ref="A56:A57"/>
    <mergeCell ref="A60:D60"/>
    <mergeCell ref="A62:B62"/>
    <mergeCell ref="A65:C65"/>
    <mergeCell ref="A67:A68"/>
    <mergeCell ref="B67:B68"/>
    <mergeCell ref="C67:C68"/>
    <mergeCell ref="A92:A93"/>
    <mergeCell ref="A71:A74"/>
    <mergeCell ref="A75:A76"/>
    <mergeCell ref="A77:A79"/>
    <mergeCell ref="A81:A84"/>
    <mergeCell ref="A86:A88"/>
    <mergeCell ref="A89:A9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56"/>
  <sheetViews>
    <sheetView workbookViewId="0">
      <selection sqref="A1:C1"/>
    </sheetView>
  </sheetViews>
  <sheetFormatPr baseColWidth="10" defaultColWidth="0" defaultRowHeight="15" zeroHeight="1" x14ac:dyDescent="0.25"/>
  <cols>
    <col min="1" max="1" width="12.140625" style="449" customWidth="1"/>
    <col min="2" max="2" width="28.42578125" style="449" customWidth="1"/>
    <col min="3" max="3" width="37" style="449" customWidth="1"/>
    <col min="4" max="4" width="14" style="449" customWidth="1"/>
    <col min="5" max="5" width="16.140625" style="449" customWidth="1"/>
    <col min="6" max="6" width="20.140625" style="449" customWidth="1"/>
    <col min="7" max="259" width="11.42578125" style="449" hidden="1"/>
    <col min="260" max="260" width="24.7109375" style="449" customWidth="1"/>
    <col min="261" max="262" width="22.5703125" style="449" customWidth="1"/>
    <col min="263" max="515" width="11.42578125" style="449" hidden="1"/>
    <col min="516" max="516" width="24.7109375" style="449" customWidth="1"/>
    <col min="517" max="518" width="22.5703125" style="449" customWidth="1"/>
    <col min="519" max="771" width="11.42578125" style="449" hidden="1"/>
    <col min="772" max="772" width="24.7109375" style="449" customWidth="1"/>
    <col min="773" max="774" width="22.5703125" style="449" customWidth="1"/>
    <col min="775" max="1027" width="11.42578125" style="449" hidden="1"/>
    <col min="1028" max="1028" width="24.7109375" style="449" customWidth="1"/>
    <col min="1029" max="1030" width="22.5703125" style="449" customWidth="1"/>
    <col min="1031" max="1283" width="11.42578125" style="449" hidden="1"/>
    <col min="1284" max="1284" width="24.7109375" style="449" customWidth="1"/>
    <col min="1285" max="1286" width="22.5703125" style="449" customWidth="1"/>
    <col min="1287" max="1539" width="11.42578125" style="449" hidden="1"/>
    <col min="1540" max="1540" width="24.7109375" style="449" customWidth="1"/>
    <col min="1541" max="1542" width="22.5703125" style="449" customWidth="1"/>
    <col min="1543" max="1795" width="11.42578125" style="449" hidden="1"/>
    <col min="1796" max="1796" width="24.7109375" style="449" customWidth="1"/>
    <col min="1797" max="1798" width="22.5703125" style="449" customWidth="1"/>
    <col min="1799" max="2051" width="11.42578125" style="449" hidden="1"/>
    <col min="2052" max="2052" width="24.7109375" style="449" customWidth="1"/>
    <col min="2053" max="2054" width="22.5703125" style="449" customWidth="1"/>
    <col min="2055" max="2307" width="11.42578125" style="449" hidden="1"/>
    <col min="2308" max="2308" width="24.7109375" style="449" customWidth="1"/>
    <col min="2309" max="2310" width="22.5703125" style="449" customWidth="1"/>
    <col min="2311" max="2563" width="11.42578125" style="449" hidden="1"/>
    <col min="2564" max="2564" width="24.7109375" style="449" customWidth="1"/>
    <col min="2565" max="2566" width="22.5703125" style="449" customWidth="1"/>
    <col min="2567" max="2819" width="11.42578125" style="449" hidden="1"/>
    <col min="2820" max="2820" width="24.7109375" style="449" customWidth="1"/>
    <col min="2821" max="2822" width="22.5703125" style="449" customWidth="1"/>
    <col min="2823" max="3075" width="11.42578125" style="449" hidden="1"/>
    <col min="3076" max="3076" width="24.7109375" style="449" customWidth="1"/>
    <col min="3077" max="3078" width="22.5703125" style="449" customWidth="1"/>
    <col min="3079" max="3331" width="11.42578125" style="449" hidden="1"/>
    <col min="3332" max="3332" width="24.7109375" style="449" customWidth="1"/>
    <col min="3333" max="3334" width="22.5703125" style="449" customWidth="1"/>
    <col min="3335" max="3587" width="11.42578125" style="449" hidden="1"/>
    <col min="3588" max="3588" width="24.7109375" style="449" customWidth="1"/>
    <col min="3589" max="3590" width="22.5703125" style="449" customWidth="1"/>
    <col min="3591" max="3843" width="11.42578125" style="449" hidden="1"/>
    <col min="3844" max="3844" width="24.7109375" style="449" customWidth="1"/>
    <col min="3845" max="3846" width="22.5703125" style="449" customWidth="1"/>
    <col min="3847" max="4099" width="11.42578125" style="449" hidden="1"/>
    <col min="4100" max="4100" width="24.7109375" style="449" customWidth="1"/>
    <col min="4101" max="4102" width="22.5703125" style="449" customWidth="1"/>
    <col min="4103" max="4355" width="11.42578125" style="449" hidden="1"/>
    <col min="4356" max="4356" width="24.7109375" style="449" customWidth="1"/>
    <col min="4357" max="4358" width="22.5703125" style="449" customWidth="1"/>
    <col min="4359" max="4611" width="11.42578125" style="449" hidden="1"/>
    <col min="4612" max="4612" width="24.7109375" style="449" customWidth="1"/>
    <col min="4613" max="4614" width="22.5703125" style="449" customWidth="1"/>
    <col min="4615" max="4867" width="11.42578125" style="449" hidden="1"/>
    <col min="4868" max="4868" width="24.7109375" style="449" customWidth="1"/>
    <col min="4869" max="4870" width="22.5703125" style="449" customWidth="1"/>
    <col min="4871" max="5123" width="11.42578125" style="449" hidden="1"/>
    <col min="5124" max="5124" width="24.7109375" style="449" customWidth="1"/>
    <col min="5125" max="5126" width="22.5703125" style="449" customWidth="1"/>
    <col min="5127" max="5379" width="11.42578125" style="449" hidden="1"/>
    <col min="5380" max="5380" width="24.7109375" style="449" customWidth="1"/>
    <col min="5381" max="5382" width="22.5703125" style="449" customWidth="1"/>
    <col min="5383" max="5635" width="11.42578125" style="449" hidden="1"/>
    <col min="5636" max="5636" width="24.7109375" style="449" customWidth="1"/>
    <col min="5637" max="5638" width="22.5703125" style="449" customWidth="1"/>
    <col min="5639" max="5891" width="11.42578125" style="449" hidden="1"/>
    <col min="5892" max="5892" width="24.7109375" style="449" customWidth="1"/>
    <col min="5893" max="5894" width="22.5703125" style="449" customWidth="1"/>
    <col min="5895" max="6147" width="11.42578125" style="449" hidden="1"/>
    <col min="6148" max="6148" width="24.7109375" style="449" customWidth="1"/>
    <col min="6149" max="6150" width="22.5703125" style="449" customWidth="1"/>
    <col min="6151" max="6403" width="11.42578125" style="449" hidden="1"/>
    <col min="6404" max="6404" width="24.7109375" style="449" customWidth="1"/>
    <col min="6405" max="6406" width="22.5703125" style="449" customWidth="1"/>
    <col min="6407" max="6659" width="11.42578125" style="449" hidden="1"/>
    <col min="6660" max="6660" width="24.7109375" style="449" customWidth="1"/>
    <col min="6661" max="6662" width="22.5703125" style="449" customWidth="1"/>
    <col min="6663" max="6915" width="11.42578125" style="449" hidden="1"/>
    <col min="6916" max="6916" width="24.7109375" style="449" customWidth="1"/>
    <col min="6917" max="6918" width="22.5703125" style="449" customWidth="1"/>
    <col min="6919" max="7171" width="11.42578125" style="449" hidden="1"/>
    <col min="7172" max="7172" width="24.7109375" style="449" customWidth="1"/>
    <col min="7173" max="7174" width="22.5703125" style="449" customWidth="1"/>
    <col min="7175" max="7427" width="11.42578125" style="449" hidden="1"/>
    <col min="7428" max="7428" width="24.7109375" style="449" customWidth="1"/>
    <col min="7429" max="7430" width="22.5703125" style="449" customWidth="1"/>
    <col min="7431" max="7683" width="11.42578125" style="449" hidden="1"/>
    <col min="7684" max="7684" width="24.7109375" style="449" customWidth="1"/>
    <col min="7685" max="7686" width="22.5703125" style="449" customWidth="1"/>
    <col min="7687" max="7939" width="11.42578125" style="449" hidden="1"/>
    <col min="7940" max="7940" width="24.7109375" style="449" customWidth="1"/>
    <col min="7941" max="7942" width="22.5703125" style="449" customWidth="1"/>
    <col min="7943" max="8195" width="11.42578125" style="449" hidden="1"/>
    <col min="8196" max="8196" width="24.7109375" style="449" customWidth="1"/>
    <col min="8197" max="8198" width="22.5703125" style="449" customWidth="1"/>
    <col min="8199" max="8451" width="11.42578125" style="449" hidden="1"/>
    <col min="8452" max="8452" width="24.7109375" style="449" customWidth="1"/>
    <col min="8453" max="8454" width="22.5703125" style="449" customWidth="1"/>
    <col min="8455" max="8707" width="11.42578125" style="449" hidden="1"/>
    <col min="8708" max="8708" width="24.7109375" style="449" customWidth="1"/>
    <col min="8709" max="8710" width="22.5703125" style="449" customWidth="1"/>
    <col min="8711" max="8963" width="11.42578125" style="449" hidden="1"/>
    <col min="8964" max="8964" width="24.7109375" style="449" customWidth="1"/>
    <col min="8965" max="8966" width="22.5703125" style="449" customWidth="1"/>
    <col min="8967" max="9219" width="11.42578125" style="449" hidden="1"/>
    <col min="9220" max="9220" width="24.7109375" style="449" customWidth="1"/>
    <col min="9221" max="9222" width="22.5703125" style="449" customWidth="1"/>
    <col min="9223" max="9475" width="11.42578125" style="449" hidden="1"/>
    <col min="9476" max="9476" width="24.7109375" style="449" customWidth="1"/>
    <col min="9477" max="9478" width="22.5703125" style="449" customWidth="1"/>
    <col min="9479" max="9731" width="11.42578125" style="449" hidden="1"/>
    <col min="9732" max="9732" width="24.7109375" style="449" customWidth="1"/>
    <col min="9733" max="9734" width="22.5703125" style="449" customWidth="1"/>
    <col min="9735" max="9987" width="11.42578125" style="449" hidden="1"/>
    <col min="9988" max="9988" width="24.7109375" style="449" customWidth="1"/>
    <col min="9989" max="9990" width="22.5703125" style="449" customWidth="1"/>
    <col min="9991" max="10243" width="11.42578125" style="449" hidden="1"/>
    <col min="10244" max="10244" width="24.7109375" style="449" customWidth="1"/>
    <col min="10245" max="10246" width="22.5703125" style="449" customWidth="1"/>
    <col min="10247" max="10499" width="11.42578125" style="449" hidden="1"/>
    <col min="10500" max="10500" width="24.7109375" style="449" customWidth="1"/>
    <col min="10501" max="10502" width="22.5703125" style="449" customWidth="1"/>
    <col min="10503" max="10755" width="11.42578125" style="449" hidden="1"/>
    <col min="10756" max="10756" width="24.7109375" style="449" customWidth="1"/>
    <col min="10757" max="10758" width="22.5703125" style="449" customWidth="1"/>
    <col min="10759" max="11011" width="11.42578125" style="449" hidden="1"/>
    <col min="11012" max="11012" width="24.7109375" style="449" customWidth="1"/>
    <col min="11013" max="11014" width="22.5703125" style="449" customWidth="1"/>
    <col min="11015" max="11267" width="11.42578125" style="449" hidden="1"/>
    <col min="11268" max="11268" width="24.7109375" style="449" customWidth="1"/>
    <col min="11269" max="11270" width="22.5703125" style="449" customWidth="1"/>
    <col min="11271" max="11523" width="11.42578125" style="449" hidden="1"/>
    <col min="11524" max="11524" width="24.7109375" style="449" customWidth="1"/>
    <col min="11525" max="11526" width="22.5703125" style="449" customWidth="1"/>
    <col min="11527" max="11779" width="11.42578125" style="449" hidden="1"/>
    <col min="11780" max="11780" width="24.7109375" style="449" customWidth="1"/>
    <col min="11781" max="11782" width="22.5703125" style="449" customWidth="1"/>
    <col min="11783" max="12035" width="11.42578125" style="449" hidden="1"/>
    <col min="12036" max="12036" width="24.7109375" style="449" customWidth="1"/>
    <col min="12037" max="12038" width="22.5703125" style="449" customWidth="1"/>
    <col min="12039" max="12291" width="11.42578125" style="449" hidden="1"/>
    <col min="12292" max="12292" width="24.7109375" style="449" customWidth="1"/>
    <col min="12293" max="12294" width="22.5703125" style="449" customWidth="1"/>
    <col min="12295" max="12547" width="11.42578125" style="449" hidden="1"/>
    <col min="12548" max="12548" width="24.7109375" style="449" customWidth="1"/>
    <col min="12549" max="12550" width="22.5703125" style="449" customWidth="1"/>
    <col min="12551" max="12803" width="11.42578125" style="449" hidden="1"/>
    <col min="12804" max="12804" width="24.7109375" style="449" customWidth="1"/>
    <col min="12805" max="12806" width="22.5703125" style="449" customWidth="1"/>
    <col min="12807" max="13059" width="11.42578125" style="449" hidden="1"/>
    <col min="13060" max="13060" width="24.7109375" style="449" customWidth="1"/>
    <col min="13061" max="13062" width="22.5703125" style="449" customWidth="1"/>
    <col min="13063" max="13315" width="11.42578125" style="449" hidden="1"/>
    <col min="13316" max="13316" width="24.7109375" style="449" customWidth="1"/>
    <col min="13317" max="13318" width="22.5703125" style="449" customWidth="1"/>
    <col min="13319" max="13571" width="11.42578125" style="449" hidden="1"/>
    <col min="13572" max="13572" width="24.7109375" style="449" customWidth="1"/>
    <col min="13573" max="13574" width="22.5703125" style="449" customWidth="1"/>
    <col min="13575" max="13827" width="11.42578125" style="449" hidden="1"/>
    <col min="13828" max="13828" width="24.7109375" style="449" customWidth="1"/>
    <col min="13829" max="13830" width="22.5703125" style="449" customWidth="1"/>
    <col min="13831" max="14083" width="11.42578125" style="449" hidden="1"/>
    <col min="14084" max="14084" width="24.7109375" style="449" customWidth="1"/>
    <col min="14085" max="14086" width="22.5703125" style="449" customWidth="1"/>
    <col min="14087" max="14339" width="11.42578125" style="449" hidden="1"/>
    <col min="14340" max="14340" width="24.7109375" style="449" customWidth="1"/>
    <col min="14341" max="14342" width="22.5703125" style="449" customWidth="1"/>
    <col min="14343" max="14595" width="11.42578125" style="449" hidden="1"/>
    <col min="14596" max="14596" width="24.7109375" style="449" customWidth="1"/>
    <col min="14597" max="14598" width="22.5703125" style="449" customWidth="1"/>
    <col min="14599" max="14851" width="11.42578125" style="449" hidden="1"/>
    <col min="14852" max="14852" width="24.7109375" style="449" customWidth="1"/>
    <col min="14853" max="14854" width="22.5703125" style="449" customWidth="1"/>
    <col min="14855" max="15107" width="11.42578125" style="449" hidden="1"/>
    <col min="15108" max="15108" width="24.7109375" style="449" customWidth="1"/>
    <col min="15109" max="15110" width="22.5703125" style="449" customWidth="1"/>
    <col min="15111" max="15363" width="11.42578125" style="449" hidden="1"/>
    <col min="15364" max="15364" width="24.7109375" style="449" customWidth="1"/>
    <col min="15365" max="15366" width="22.5703125" style="449" customWidth="1"/>
    <col min="15367" max="15619" width="11.42578125" style="449" hidden="1"/>
    <col min="15620" max="15620" width="24.7109375" style="449" customWidth="1"/>
    <col min="15621" max="15622" width="22.5703125" style="449" customWidth="1"/>
    <col min="15623" max="15875" width="11.42578125" style="449" hidden="1"/>
    <col min="15876" max="15876" width="24.7109375" style="449" customWidth="1"/>
    <col min="15877" max="15878" width="22.5703125" style="449" customWidth="1"/>
    <col min="15879" max="16128" width="11.42578125" style="449" hidden="1"/>
    <col min="16129" max="16131" width="0" style="449" hidden="1"/>
    <col min="16132" max="16384" width="11.42578125" style="449" hidden="1"/>
  </cols>
  <sheetData>
    <row r="1" spans="1:3" ht="15.75" x14ac:dyDescent="0.25">
      <c r="A1" s="669" t="s">
        <v>583</v>
      </c>
      <c r="B1" s="669"/>
      <c r="C1" s="669"/>
    </row>
    <row r="2" spans="1:3" ht="15.75" x14ac:dyDescent="0.25">
      <c r="A2" s="668" t="s">
        <v>958</v>
      </c>
      <c r="B2" s="669"/>
      <c r="C2" s="674"/>
    </row>
    <row r="3" spans="1:3" x14ac:dyDescent="0.25">
      <c r="A3" s="675" t="s">
        <v>1167</v>
      </c>
      <c r="B3" s="676"/>
      <c r="C3" s="677"/>
    </row>
    <row r="4" spans="1:3" x14ac:dyDescent="0.25">
      <c r="A4" s="670" t="s">
        <v>582</v>
      </c>
      <c r="B4" s="671"/>
      <c r="C4" s="678"/>
    </row>
    <row r="5" spans="1:3" ht="4.5" customHeight="1" thickBot="1" x14ac:dyDescent="0.3">
      <c r="A5" s="318"/>
      <c r="B5" s="467"/>
      <c r="C5" s="319"/>
    </row>
    <row r="6" spans="1:3" ht="15.75" thickBot="1" x14ac:dyDescent="0.3">
      <c r="A6" s="468" t="s">
        <v>959</v>
      </c>
      <c r="B6" s="469" t="s">
        <v>960</v>
      </c>
      <c r="C6" s="470" t="s">
        <v>961</v>
      </c>
    </row>
    <row r="7" spans="1:3" x14ac:dyDescent="0.25">
      <c r="A7" s="203" t="s">
        <v>692</v>
      </c>
      <c r="B7" s="222">
        <v>165064.64861180002</v>
      </c>
      <c r="C7" s="204">
        <v>1.7278208897834386E-2</v>
      </c>
    </row>
    <row r="8" spans="1:3" x14ac:dyDescent="0.25">
      <c r="A8" s="203" t="s">
        <v>693</v>
      </c>
      <c r="B8" s="222">
        <v>381564.9316976</v>
      </c>
      <c r="C8" s="205">
        <v>3.9940463651086971E-2</v>
      </c>
    </row>
    <row r="9" spans="1:3" x14ac:dyDescent="0.25">
      <c r="A9" s="203" t="s">
        <v>694</v>
      </c>
      <c r="B9" s="222">
        <v>53650.115601600002</v>
      </c>
      <c r="C9" s="205">
        <v>5.615847563686883E-3</v>
      </c>
    </row>
    <row r="10" spans="1:3" x14ac:dyDescent="0.25">
      <c r="A10" s="203" t="s">
        <v>695</v>
      </c>
      <c r="B10" s="222">
        <v>483819.85736000002</v>
      </c>
      <c r="C10" s="205">
        <v>5.0644039379058876E-2</v>
      </c>
    </row>
    <row r="11" spans="1:3" x14ac:dyDescent="0.25">
      <c r="A11" s="203" t="s">
        <v>696</v>
      </c>
      <c r="B11" s="222">
        <v>1045754.9552380001</v>
      </c>
      <c r="C11" s="205">
        <v>0.10946482317386963</v>
      </c>
    </row>
    <row r="12" spans="1:3" x14ac:dyDescent="0.25">
      <c r="A12" s="203" t="s">
        <v>697</v>
      </c>
      <c r="B12" s="222">
        <v>610754.64061919996</v>
      </c>
      <c r="C12" s="205">
        <v>6.3930989189322496E-2</v>
      </c>
    </row>
    <row r="13" spans="1:3" x14ac:dyDescent="0.25">
      <c r="A13" s="203" t="s">
        <v>698</v>
      </c>
      <c r="B13" s="222">
        <v>66023.118380800006</v>
      </c>
      <c r="C13" s="205">
        <v>6.9109966371585741E-3</v>
      </c>
    </row>
    <row r="14" spans="1:3" x14ac:dyDescent="0.25">
      <c r="A14" s="203" t="s">
        <v>699</v>
      </c>
      <c r="B14" s="222">
        <v>3606.4206094000006</v>
      </c>
      <c r="C14" s="205">
        <v>3.7750353686703239E-4</v>
      </c>
    </row>
    <row r="15" spans="1:3" x14ac:dyDescent="0.25">
      <c r="A15" s="203" t="s">
        <v>700</v>
      </c>
      <c r="B15" s="222">
        <v>350631.00287740002</v>
      </c>
      <c r="C15" s="205">
        <v>3.6702442132359757E-2</v>
      </c>
    </row>
    <row r="16" spans="1:3" x14ac:dyDescent="0.25">
      <c r="A16" s="203" t="s">
        <v>701</v>
      </c>
      <c r="B16" s="222">
        <v>203258.76863460001</v>
      </c>
      <c r="C16" s="205">
        <v>2.1276193869013256E-2</v>
      </c>
    </row>
    <row r="17" spans="1:3" x14ac:dyDescent="0.25">
      <c r="A17" s="203" t="s">
        <v>702</v>
      </c>
      <c r="B17" s="222">
        <v>809302.38787720003</v>
      </c>
      <c r="C17" s="205">
        <v>8.4714054989111859E-2</v>
      </c>
    </row>
    <row r="18" spans="1:3" x14ac:dyDescent="0.25">
      <c r="A18" s="203" t="s">
        <v>703</v>
      </c>
      <c r="B18" s="222">
        <v>48332.5988124</v>
      </c>
      <c r="C18" s="205">
        <v>5.0592343416903524E-3</v>
      </c>
    </row>
    <row r="19" spans="1:3" x14ac:dyDescent="0.25">
      <c r="A19" s="203" t="s">
        <v>704</v>
      </c>
      <c r="B19" s="222">
        <v>51265.692723</v>
      </c>
      <c r="C19" s="205">
        <v>5.3662571338540391E-3</v>
      </c>
    </row>
    <row r="20" spans="1:3" x14ac:dyDescent="0.25">
      <c r="A20" s="203" t="s">
        <v>705</v>
      </c>
      <c r="B20" s="222">
        <v>2565.8278954000002</v>
      </c>
      <c r="C20" s="205">
        <v>2.6857907338399486E-4</v>
      </c>
    </row>
    <row r="21" spans="1:3" x14ac:dyDescent="0.25">
      <c r="A21" s="203" t="s">
        <v>706</v>
      </c>
      <c r="B21" s="222">
        <v>133541.21069939999</v>
      </c>
      <c r="C21" s="205">
        <v>1.3978480276297047E-2</v>
      </c>
    </row>
    <row r="22" spans="1:3" x14ac:dyDescent="0.25">
      <c r="A22" s="203" t="s">
        <v>707</v>
      </c>
      <c r="B22" s="222">
        <v>1101.1318024</v>
      </c>
      <c r="C22" s="205">
        <v>1.152614170624782E-4</v>
      </c>
    </row>
    <row r="23" spans="1:3" x14ac:dyDescent="0.25">
      <c r="A23" s="203" t="s">
        <v>708</v>
      </c>
      <c r="B23" s="222">
        <v>215.71997160000001</v>
      </c>
      <c r="C23" s="205">
        <v>2.2580575332671506E-5</v>
      </c>
    </row>
    <row r="24" spans="1:3" x14ac:dyDescent="0.25">
      <c r="A24" s="203" t="s">
        <v>709</v>
      </c>
      <c r="B24" s="222">
        <v>6228.3143244000003</v>
      </c>
      <c r="C24" s="205">
        <v>6.5195132260842197E-4</v>
      </c>
    </row>
    <row r="25" spans="1:3" x14ac:dyDescent="0.25">
      <c r="A25" s="203" t="s">
        <v>769</v>
      </c>
      <c r="B25" s="222">
        <v>3937.0940126000005</v>
      </c>
      <c r="C25" s="205">
        <v>4.1211690917598951E-4</v>
      </c>
    </row>
    <row r="26" spans="1:3" x14ac:dyDescent="0.25">
      <c r="A26" s="203" t="s">
        <v>710</v>
      </c>
      <c r="B26" s="222">
        <v>21161.383970999999</v>
      </c>
      <c r="C26" s="205">
        <v>2.2150764315266242E-3</v>
      </c>
    </row>
    <row r="27" spans="1:3" x14ac:dyDescent="0.25">
      <c r="A27" s="203" t="s">
        <v>711</v>
      </c>
      <c r="B27" s="222">
        <v>2190.9277292000002</v>
      </c>
      <c r="C27" s="205">
        <v>2.2933624675871E-4</v>
      </c>
    </row>
    <row r="28" spans="1:3" x14ac:dyDescent="0.25">
      <c r="A28" s="203" t="s">
        <v>712</v>
      </c>
      <c r="B28" s="222">
        <v>2950.8649464000005</v>
      </c>
      <c r="C28" s="205">
        <v>3.0888298252828471E-4</v>
      </c>
    </row>
    <row r="29" spans="1:3" x14ac:dyDescent="0.25">
      <c r="A29" s="203" t="s">
        <v>713</v>
      </c>
      <c r="B29" s="222">
        <v>2145.7140180000001</v>
      </c>
      <c r="C29" s="205">
        <v>2.2460348324011305E-4</v>
      </c>
    </row>
    <row r="30" spans="1:3" x14ac:dyDescent="0.25">
      <c r="A30" s="203" t="s">
        <v>714</v>
      </c>
      <c r="B30" s="222">
        <v>5158.0098528000008</v>
      </c>
      <c r="C30" s="205">
        <v>5.3991676887376466E-4</v>
      </c>
    </row>
    <row r="31" spans="1:3" x14ac:dyDescent="0.25">
      <c r="A31" s="203" t="s">
        <v>715</v>
      </c>
      <c r="B31" s="222">
        <v>215448.38714979999</v>
      </c>
      <c r="C31" s="205">
        <v>2.2552147120432096E-2</v>
      </c>
    </row>
    <row r="32" spans="1:3" x14ac:dyDescent="0.25">
      <c r="A32" s="203" t="s">
        <v>716</v>
      </c>
      <c r="B32" s="222">
        <v>157536.96398860001</v>
      </c>
      <c r="C32" s="205">
        <v>1.6490245463322416E-2</v>
      </c>
    </row>
    <row r="33" spans="1:3" x14ac:dyDescent="0.25">
      <c r="A33" s="203" t="s">
        <v>717</v>
      </c>
      <c r="B33" s="222">
        <v>688723.84772099997</v>
      </c>
      <c r="C33" s="205">
        <v>7.2092447498131498E-2</v>
      </c>
    </row>
    <row r="34" spans="1:3" x14ac:dyDescent="0.25">
      <c r="A34" s="203" t="s">
        <v>718</v>
      </c>
      <c r="B34" s="222">
        <v>12106.4320286</v>
      </c>
      <c r="C34" s="205">
        <v>1.2672456722670428E-3</v>
      </c>
    </row>
    <row r="35" spans="1:3" x14ac:dyDescent="0.25">
      <c r="A35" s="203" t="s">
        <v>719</v>
      </c>
      <c r="B35" s="222">
        <v>1802.885861</v>
      </c>
      <c r="C35" s="205">
        <v>1.8871780715791093E-4</v>
      </c>
    </row>
    <row r="36" spans="1:3" x14ac:dyDescent="0.25">
      <c r="A36" s="203" t="s">
        <v>720</v>
      </c>
      <c r="B36" s="222">
        <v>100572.64079660001</v>
      </c>
      <c r="C36" s="205">
        <v>1.0527481878795769E-2</v>
      </c>
    </row>
    <row r="37" spans="1:3" x14ac:dyDescent="0.25">
      <c r="A37" s="203" t="s">
        <v>721</v>
      </c>
      <c r="B37" s="222">
        <v>106689.8866446</v>
      </c>
      <c r="C37" s="205">
        <v>1.116780706368577E-2</v>
      </c>
    </row>
    <row r="38" spans="1:3" x14ac:dyDescent="0.25">
      <c r="A38" s="203" t="s">
        <v>722</v>
      </c>
      <c r="B38" s="222">
        <v>1512.2196348000002</v>
      </c>
      <c r="C38" s="205">
        <v>1.5829220229299527E-4</v>
      </c>
    </row>
    <row r="39" spans="1:3" x14ac:dyDescent="0.25">
      <c r="A39" s="203" t="s">
        <v>723</v>
      </c>
      <c r="B39" s="222">
        <v>7073.7638426000003</v>
      </c>
      <c r="C39" s="205">
        <v>7.4044909309341461E-4</v>
      </c>
    </row>
    <row r="40" spans="1:3" x14ac:dyDescent="0.25">
      <c r="A40" s="203" t="s">
        <v>724</v>
      </c>
      <c r="B40" s="222">
        <v>15082.943496600001</v>
      </c>
      <c r="C40" s="205">
        <v>1.5788132148233792E-3</v>
      </c>
    </row>
    <row r="41" spans="1:3" x14ac:dyDescent="0.25">
      <c r="A41" s="203" t="s">
        <v>725</v>
      </c>
      <c r="B41" s="222">
        <v>2422.3370696000002</v>
      </c>
      <c r="C41" s="205">
        <v>2.5355911312026862E-4</v>
      </c>
    </row>
    <row r="42" spans="1:3" x14ac:dyDescent="0.25">
      <c r="A42" s="203" t="s">
        <v>766</v>
      </c>
      <c r="B42" s="222">
        <v>1014.3857304000002</v>
      </c>
      <c r="C42" s="205">
        <v>1.061812368683077E-4</v>
      </c>
    </row>
    <row r="43" spans="1:3" x14ac:dyDescent="0.25">
      <c r="A43" s="203" t="s">
        <v>767</v>
      </c>
      <c r="B43" s="222">
        <v>16278.949716400002</v>
      </c>
      <c r="C43" s="205">
        <v>1.7040056499244489E-3</v>
      </c>
    </row>
    <row r="44" spans="1:3" x14ac:dyDescent="0.25">
      <c r="A44" s="203" t="s">
        <v>726</v>
      </c>
      <c r="B44" s="222">
        <v>153.8851664</v>
      </c>
      <c r="C44" s="205">
        <v>1.6107992072792809E-5</v>
      </c>
    </row>
    <row r="45" spans="1:3" x14ac:dyDescent="0.25">
      <c r="A45" s="203" t="s">
        <v>727</v>
      </c>
      <c r="B45" s="222">
        <v>10077.8156038</v>
      </c>
      <c r="C45" s="205">
        <v>1.0548994269864731E-3</v>
      </c>
    </row>
    <row r="46" spans="1:3" x14ac:dyDescent="0.25">
      <c r="A46" s="203" t="s">
        <v>728</v>
      </c>
      <c r="B46" s="222">
        <v>3030.0600792</v>
      </c>
      <c r="C46" s="205">
        <v>3.1717276510570514E-4</v>
      </c>
    </row>
    <row r="47" spans="1:3" x14ac:dyDescent="0.25">
      <c r="A47" s="203" t="s">
        <v>729</v>
      </c>
      <c r="B47" s="222">
        <v>50623.964281799999</v>
      </c>
      <c r="C47" s="205">
        <v>5.2990839495533123E-3</v>
      </c>
    </row>
    <row r="48" spans="1:3" x14ac:dyDescent="0.25">
      <c r="A48" s="203" t="s">
        <v>730</v>
      </c>
      <c r="B48" s="222">
        <v>10655.2137776</v>
      </c>
      <c r="C48" s="205">
        <v>1.1153388145115819E-3</v>
      </c>
    </row>
    <row r="49" spans="1:3" x14ac:dyDescent="0.25">
      <c r="A49" s="203" t="s">
        <v>731</v>
      </c>
      <c r="B49" s="222">
        <v>314501.64324740006</v>
      </c>
      <c r="C49" s="205">
        <v>3.2920586790939919E-2</v>
      </c>
    </row>
    <row r="50" spans="1:3" x14ac:dyDescent="0.25">
      <c r="A50" s="203" t="s">
        <v>732</v>
      </c>
      <c r="B50" s="222">
        <v>4252.7844898000003</v>
      </c>
      <c r="C50" s="205">
        <v>4.4516193764205858E-4</v>
      </c>
    </row>
    <row r="51" spans="1:3" x14ac:dyDescent="0.25">
      <c r="A51" s="203" t="s">
        <v>733</v>
      </c>
      <c r="B51" s="222">
        <v>74553.732740200008</v>
      </c>
      <c r="C51" s="205">
        <v>7.8039421477095359E-3</v>
      </c>
    </row>
    <row r="52" spans="1:3" x14ac:dyDescent="0.25">
      <c r="A52" s="203" t="s">
        <v>1111</v>
      </c>
      <c r="B52" s="222">
        <v>454.37937160000001</v>
      </c>
      <c r="C52" s="205">
        <v>4.7562344617079207E-5</v>
      </c>
    </row>
    <row r="53" spans="1:3" x14ac:dyDescent="0.25">
      <c r="A53" s="203" t="s">
        <v>734</v>
      </c>
      <c r="B53" s="222">
        <v>1122.6455856</v>
      </c>
      <c r="C53" s="205">
        <v>1.175133810259222E-4</v>
      </c>
    </row>
    <row r="54" spans="1:3" x14ac:dyDescent="0.25">
      <c r="A54" s="203" t="s">
        <v>1164</v>
      </c>
      <c r="B54" s="222">
        <v>47695.846546599998</v>
      </c>
      <c r="C54" s="205">
        <v>4.9925820405635601E-3</v>
      </c>
    </row>
    <row r="55" spans="1:3" x14ac:dyDescent="0.25">
      <c r="A55" s="203" t="s">
        <v>735</v>
      </c>
      <c r="B55" s="222">
        <v>353.73363620000003</v>
      </c>
      <c r="C55" s="205">
        <v>3.702721153108995E-5</v>
      </c>
    </row>
    <row r="56" spans="1:3" x14ac:dyDescent="0.25">
      <c r="A56" s="203" t="s">
        <v>736</v>
      </c>
      <c r="B56" s="222">
        <v>10291.062957</v>
      </c>
      <c r="C56" s="205">
        <v>1.0772211799874151E-3</v>
      </c>
    </row>
    <row r="57" spans="1:3" x14ac:dyDescent="0.25">
      <c r="A57" s="203" t="s">
        <v>737</v>
      </c>
      <c r="B57" s="222">
        <v>631.08508260000008</v>
      </c>
      <c r="C57" s="205">
        <v>6.6059086431728974E-5</v>
      </c>
    </row>
    <row r="58" spans="1:3" x14ac:dyDescent="0.25">
      <c r="A58" s="203" t="s">
        <v>738</v>
      </c>
      <c r="B58" s="222">
        <v>22971.165161000001</v>
      </c>
      <c r="C58" s="205">
        <v>2.4045160100382643E-3</v>
      </c>
    </row>
    <row r="59" spans="1:3" ht="18" customHeight="1" x14ac:dyDescent="0.25">
      <c r="A59" s="203" t="s">
        <v>739</v>
      </c>
      <c r="B59" s="222">
        <v>11594.1440356</v>
      </c>
      <c r="C59" s="205">
        <v>1.2136217192683415E-3</v>
      </c>
    </row>
    <row r="60" spans="1:3" x14ac:dyDescent="0.25">
      <c r="A60" s="203" t="s">
        <v>740</v>
      </c>
      <c r="B60" s="222">
        <v>4141.9308000000001</v>
      </c>
      <c r="C60" s="205">
        <v>4.3355828279792127E-4</v>
      </c>
    </row>
    <row r="61" spans="1:3" x14ac:dyDescent="0.25">
      <c r="A61" s="203" t="s">
        <v>741</v>
      </c>
      <c r="B61" s="222">
        <v>1976.646917</v>
      </c>
      <c r="C61" s="205">
        <v>2.0690631601868513E-4</v>
      </c>
    </row>
    <row r="62" spans="1:3" x14ac:dyDescent="0.25">
      <c r="A62" s="203" t="s">
        <v>744</v>
      </c>
      <c r="B62" s="222">
        <v>2007.0240259999998</v>
      </c>
      <c r="C62" s="205">
        <v>2.1008605219737867E-4</v>
      </c>
    </row>
    <row r="63" spans="1:3" x14ac:dyDescent="0.25">
      <c r="A63" s="203" t="s">
        <v>745</v>
      </c>
      <c r="B63" s="222">
        <v>2007.4439952000002</v>
      </c>
      <c r="C63" s="205">
        <v>2.101300126433572E-4</v>
      </c>
    </row>
    <row r="64" spans="1:3" x14ac:dyDescent="0.25">
      <c r="A64" s="203" t="s">
        <v>746</v>
      </c>
      <c r="B64" s="222">
        <v>5650.9528516000009</v>
      </c>
      <c r="C64" s="205">
        <v>5.9151577677534178E-4</v>
      </c>
    </row>
    <row r="65" spans="1:3" x14ac:dyDescent="0.25">
      <c r="A65" s="203" t="s">
        <v>747</v>
      </c>
      <c r="B65" s="222">
        <v>14738.2800838</v>
      </c>
      <c r="C65" s="205">
        <v>1.5427354325975536E-3</v>
      </c>
    </row>
    <row r="66" spans="1:3" x14ac:dyDescent="0.25">
      <c r="A66" s="203" t="s">
        <v>748</v>
      </c>
      <c r="B66" s="222">
        <v>45019.122840999997</v>
      </c>
      <c r="C66" s="205">
        <v>4.7123949033655108E-3</v>
      </c>
    </row>
    <row r="67" spans="1:3" x14ac:dyDescent="0.25">
      <c r="A67" s="203" t="s">
        <v>749</v>
      </c>
      <c r="B67" s="222">
        <v>5694.7750118000004</v>
      </c>
      <c r="C67" s="205">
        <v>5.9610287912982996E-4</v>
      </c>
    </row>
    <row r="68" spans="1:3" x14ac:dyDescent="0.25">
      <c r="A68" s="203" t="s">
        <v>750</v>
      </c>
      <c r="B68" s="222">
        <v>5023.4499924000002</v>
      </c>
      <c r="C68" s="205">
        <v>5.2583166102779287E-4</v>
      </c>
    </row>
    <row r="69" spans="1:3" x14ac:dyDescent="0.25">
      <c r="A69" s="203" t="s">
        <v>751</v>
      </c>
      <c r="B69" s="222">
        <v>3825.4554016000006</v>
      </c>
      <c r="C69" s="205">
        <v>4.0043109238757163E-4</v>
      </c>
    </row>
    <row r="70" spans="1:3" x14ac:dyDescent="0.25">
      <c r="A70" s="203" t="s">
        <v>752</v>
      </c>
      <c r="B70" s="222">
        <v>229.60790440000002</v>
      </c>
      <c r="C70" s="205">
        <v>2.4034300319187681E-5</v>
      </c>
    </row>
    <row r="71" spans="1:3" x14ac:dyDescent="0.25">
      <c r="A71" s="203" t="s">
        <v>754</v>
      </c>
      <c r="B71" s="222">
        <v>18888.959578999998</v>
      </c>
      <c r="C71" s="205">
        <v>1.9772094886062763E-3</v>
      </c>
    </row>
    <row r="72" spans="1:3" x14ac:dyDescent="0.25">
      <c r="A72" s="203" t="s">
        <v>1084</v>
      </c>
      <c r="B72" s="222">
        <v>42943.120005800003</v>
      </c>
      <c r="C72" s="205">
        <v>4.4950884663982581E-3</v>
      </c>
    </row>
    <row r="73" spans="1:3" x14ac:dyDescent="0.25">
      <c r="A73" s="203" t="s">
        <v>755</v>
      </c>
      <c r="B73" s="222">
        <v>25696.251729400003</v>
      </c>
      <c r="C73" s="205">
        <v>2.6897655494731538E-3</v>
      </c>
    </row>
    <row r="74" spans="1:3" x14ac:dyDescent="0.25">
      <c r="A74" s="203" t="s">
        <v>756</v>
      </c>
      <c r="B74" s="222">
        <v>1347.0620478000001</v>
      </c>
      <c r="C74" s="205">
        <v>1.4100426503176235E-4</v>
      </c>
    </row>
    <row r="75" spans="1:3" x14ac:dyDescent="0.25">
      <c r="A75" s="203" t="s">
        <v>757</v>
      </c>
      <c r="B75" s="222">
        <v>12423.176270400001</v>
      </c>
      <c r="C75" s="205">
        <v>1.3004010039690929E-3</v>
      </c>
    </row>
    <row r="76" spans="1:3" x14ac:dyDescent="0.25">
      <c r="A76" s="203" t="s">
        <v>758</v>
      </c>
      <c r="B76" s="222">
        <v>338.59649739999998</v>
      </c>
      <c r="C76" s="205">
        <v>3.5442725400949436E-5</v>
      </c>
    </row>
    <row r="77" spans="1:3" x14ac:dyDescent="0.25">
      <c r="A77" s="203" t="s">
        <v>759</v>
      </c>
      <c r="B77" s="222">
        <v>18883.766216000004</v>
      </c>
      <c r="C77" s="205">
        <v>1.976665871232412E-3</v>
      </c>
    </row>
    <row r="78" spans="1:3" x14ac:dyDescent="0.25">
      <c r="A78" s="203" t="s">
        <v>760</v>
      </c>
      <c r="B78" s="222">
        <v>41014.544950399999</v>
      </c>
      <c r="C78" s="206">
        <v>4.29321409194803E-3</v>
      </c>
    </row>
    <row r="79" spans="1:3" x14ac:dyDescent="0.25">
      <c r="A79" s="203" t="s">
        <v>761</v>
      </c>
      <c r="B79" s="222">
        <v>37.1587678</v>
      </c>
      <c r="C79" s="205">
        <v>3.8896090582331048E-6</v>
      </c>
    </row>
    <row r="80" spans="1:3" x14ac:dyDescent="0.25">
      <c r="A80" s="203" t="s">
        <v>762</v>
      </c>
      <c r="B80" s="222">
        <v>82.484983</v>
      </c>
      <c r="C80" s="205">
        <v>8.6341489785622991E-6</v>
      </c>
    </row>
    <row r="81" spans="1:3" x14ac:dyDescent="0.25">
      <c r="A81" s="203" t="s">
        <v>962</v>
      </c>
      <c r="B81" s="222">
        <v>2080914.7114084</v>
      </c>
      <c r="C81" s="205">
        <v>0.21782058959728584</v>
      </c>
    </row>
    <row r="82" spans="1:3" x14ac:dyDescent="0.25">
      <c r="A82" s="203" t="s">
        <v>963</v>
      </c>
      <c r="B82" s="222">
        <v>669825.45742559992</v>
      </c>
      <c r="C82" s="205">
        <v>7.0114250845469281E-2</v>
      </c>
    </row>
    <row r="83" spans="1:3" x14ac:dyDescent="0.25">
      <c r="A83" s="203" t="s">
        <v>964</v>
      </c>
      <c r="B83" s="222">
        <v>78780.289186200011</v>
      </c>
      <c r="C83" s="205">
        <v>8.2463586542519066E-3</v>
      </c>
    </row>
    <row r="84" spans="1:3" x14ac:dyDescent="0.25">
      <c r="A84" s="203" t="s">
        <v>965</v>
      </c>
      <c r="B84" s="222">
        <v>128398.15825340002</v>
      </c>
      <c r="C84" s="205">
        <v>1.3440129180033586E-2</v>
      </c>
    </row>
    <row r="85" spans="1:3" ht="15.75" thickBot="1" x14ac:dyDescent="0.3">
      <c r="A85" s="357" t="s">
        <v>966</v>
      </c>
      <c r="B85" s="371">
        <v>9553342.5708546024</v>
      </c>
      <c r="C85" s="358">
        <v>0.99999999999999978</v>
      </c>
    </row>
    <row r="86" spans="1:3" ht="6.75" customHeight="1" x14ac:dyDescent="0.25">
      <c r="A86" s="471"/>
      <c r="B86" s="472"/>
      <c r="C86" s="473"/>
    </row>
    <row r="87" spans="1:3" x14ac:dyDescent="0.25">
      <c r="A87" s="679"/>
      <c r="B87" s="679"/>
      <c r="C87" s="679"/>
    </row>
    <row r="88" spans="1:3" x14ac:dyDescent="0.25">
      <c r="A88" s="679"/>
      <c r="B88" s="679"/>
      <c r="C88" s="679"/>
    </row>
    <row r="89" spans="1:3" hidden="1" x14ac:dyDescent="0.25"/>
    <row r="90" spans="1:3" hidden="1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</sheetData>
  <mergeCells count="5">
    <mergeCell ref="A1:C1"/>
    <mergeCell ref="A2:C2"/>
    <mergeCell ref="A3:C3"/>
    <mergeCell ref="A4:C4"/>
    <mergeCell ref="A87:C8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27"/>
  <sheetViews>
    <sheetView workbookViewId="0">
      <selection activeCell="IX7" sqref="IX7:IX19"/>
    </sheetView>
  </sheetViews>
  <sheetFormatPr baseColWidth="10" defaultColWidth="0" defaultRowHeight="15" x14ac:dyDescent="0.25"/>
  <cols>
    <col min="1" max="1" width="34.85546875" style="449" customWidth="1"/>
    <col min="2" max="3" width="24.42578125" style="449" customWidth="1"/>
    <col min="4" max="256" width="11.42578125" style="449" hidden="1"/>
    <col min="257" max="257" width="11.5703125" style="449" customWidth="1"/>
    <col min="258" max="259" width="24.42578125" style="449" customWidth="1"/>
    <col min="260" max="512" width="11.42578125" style="449" hidden="1"/>
    <col min="513" max="513" width="34.85546875" style="449" customWidth="1"/>
    <col min="514" max="515" width="24.42578125" style="449" customWidth="1"/>
    <col min="516" max="768" width="11.42578125" style="449" hidden="1"/>
    <col min="769" max="769" width="34.85546875" style="449" customWidth="1"/>
    <col min="770" max="771" width="24.42578125" style="449" customWidth="1"/>
    <col min="772" max="1024" width="11.42578125" style="449" hidden="1"/>
    <col min="1025" max="1025" width="34.85546875" style="449" customWidth="1"/>
    <col min="1026" max="1027" width="24.42578125" style="449" customWidth="1"/>
    <col min="1028" max="1280" width="11.42578125" style="449" hidden="1"/>
    <col min="1281" max="1281" width="34.85546875" style="449" customWidth="1"/>
    <col min="1282" max="1283" width="24.42578125" style="449" customWidth="1"/>
    <col min="1284" max="1536" width="11.42578125" style="449" hidden="1"/>
    <col min="1537" max="1537" width="34.85546875" style="449" customWidth="1"/>
    <col min="1538" max="1539" width="24.42578125" style="449" customWidth="1"/>
    <col min="1540" max="1792" width="11.42578125" style="449" hidden="1"/>
    <col min="1793" max="1793" width="34.85546875" style="449" customWidth="1"/>
    <col min="1794" max="1795" width="24.42578125" style="449" customWidth="1"/>
    <col min="1796" max="2048" width="11.42578125" style="449" hidden="1"/>
    <col min="2049" max="2049" width="34.85546875" style="449" customWidth="1"/>
    <col min="2050" max="2051" width="24.42578125" style="449" customWidth="1"/>
    <col min="2052" max="2304" width="11.42578125" style="449" hidden="1"/>
    <col min="2305" max="2305" width="34.85546875" style="449" customWidth="1"/>
    <col min="2306" max="2307" width="24.42578125" style="449" customWidth="1"/>
    <col min="2308" max="2560" width="11.42578125" style="449" hidden="1"/>
    <col min="2561" max="2561" width="34.85546875" style="449" customWidth="1"/>
    <col min="2562" max="2563" width="24.42578125" style="449" customWidth="1"/>
    <col min="2564" max="2816" width="11.42578125" style="449" hidden="1"/>
    <col min="2817" max="2817" width="34.85546875" style="449" customWidth="1"/>
    <col min="2818" max="2819" width="24.42578125" style="449" customWidth="1"/>
    <col min="2820" max="3072" width="11.42578125" style="449" hidden="1"/>
    <col min="3073" max="3073" width="34.85546875" style="449" customWidth="1"/>
    <col min="3074" max="3075" width="24.42578125" style="449" customWidth="1"/>
    <col min="3076" max="3328" width="11.42578125" style="449" hidden="1"/>
    <col min="3329" max="3329" width="34.85546875" style="449" customWidth="1"/>
    <col min="3330" max="3331" width="24.42578125" style="449" customWidth="1"/>
    <col min="3332" max="3584" width="11.42578125" style="449" hidden="1"/>
    <col min="3585" max="3585" width="34.85546875" style="449" customWidth="1"/>
    <col min="3586" max="3587" width="24.42578125" style="449" customWidth="1"/>
    <col min="3588" max="3840" width="11.42578125" style="449" hidden="1"/>
    <col min="3841" max="3841" width="34.85546875" style="449" customWidth="1"/>
    <col min="3842" max="3843" width="24.42578125" style="449" customWidth="1"/>
    <col min="3844" max="4096" width="11.42578125" style="449" hidden="1"/>
    <col min="4097" max="4097" width="34.85546875" style="449" customWidth="1"/>
    <col min="4098" max="4099" width="24.42578125" style="449" customWidth="1"/>
    <col min="4100" max="4352" width="11.42578125" style="449" hidden="1"/>
    <col min="4353" max="4353" width="34.85546875" style="449" customWidth="1"/>
    <col min="4354" max="4355" width="24.42578125" style="449" customWidth="1"/>
    <col min="4356" max="4608" width="11.42578125" style="449" hidden="1"/>
    <col min="4609" max="4609" width="34.85546875" style="449" customWidth="1"/>
    <col min="4610" max="4611" width="24.42578125" style="449" customWidth="1"/>
    <col min="4612" max="4864" width="11.42578125" style="449" hidden="1"/>
    <col min="4865" max="4865" width="34.85546875" style="449" customWidth="1"/>
    <col min="4866" max="4867" width="24.42578125" style="449" customWidth="1"/>
    <col min="4868" max="5120" width="11.42578125" style="449" hidden="1"/>
    <col min="5121" max="5121" width="34.85546875" style="449" customWidth="1"/>
    <col min="5122" max="5123" width="24.42578125" style="449" customWidth="1"/>
    <col min="5124" max="5376" width="11.42578125" style="449" hidden="1"/>
    <col min="5377" max="5377" width="34.85546875" style="449" customWidth="1"/>
    <col min="5378" max="5379" width="24.42578125" style="449" customWidth="1"/>
    <col min="5380" max="5632" width="11.42578125" style="449" hidden="1"/>
    <col min="5633" max="5633" width="34.85546875" style="449" customWidth="1"/>
    <col min="5634" max="5635" width="24.42578125" style="449" customWidth="1"/>
    <col min="5636" max="5888" width="11.42578125" style="449" hidden="1"/>
    <col min="5889" max="5889" width="34.85546875" style="449" customWidth="1"/>
    <col min="5890" max="5891" width="24.42578125" style="449" customWidth="1"/>
    <col min="5892" max="6144" width="11.42578125" style="449" hidden="1"/>
    <col min="6145" max="6145" width="34.85546875" style="449" customWidth="1"/>
    <col min="6146" max="6147" width="24.42578125" style="449" customWidth="1"/>
    <col min="6148" max="6400" width="11.42578125" style="449" hidden="1"/>
    <col min="6401" max="6401" width="34.85546875" style="449" customWidth="1"/>
    <col min="6402" max="6403" width="24.42578125" style="449" customWidth="1"/>
    <col min="6404" max="6656" width="11.42578125" style="449" hidden="1"/>
    <col min="6657" max="6657" width="34.85546875" style="449" customWidth="1"/>
    <col min="6658" max="6659" width="24.42578125" style="449" customWidth="1"/>
    <col min="6660" max="6912" width="11.42578125" style="449" hidden="1"/>
    <col min="6913" max="6913" width="34.85546875" style="449" customWidth="1"/>
    <col min="6914" max="6915" width="24.42578125" style="449" customWidth="1"/>
    <col min="6916" max="7168" width="11.42578125" style="449" hidden="1"/>
    <col min="7169" max="7169" width="34.85546875" style="449" customWidth="1"/>
    <col min="7170" max="7171" width="24.42578125" style="449" customWidth="1"/>
    <col min="7172" max="7424" width="11.42578125" style="449" hidden="1"/>
    <col min="7425" max="7425" width="34.85546875" style="449" customWidth="1"/>
    <col min="7426" max="7427" width="24.42578125" style="449" customWidth="1"/>
    <col min="7428" max="7680" width="11.42578125" style="449" hidden="1"/>
    <col min="7681" max="7681" width="34.85546875" style="449" customWidth="1"/>
    <col min="7682" max="7683" width="24.42578125" style="449" customWidth="1"/>
    <col min="7684" max="7936" width="11.42578125" style="449" hidden="1"/>
    <col min="7937" max="7937" width="34.85546875" style="449" customWidth="1"/>
    <col min="7938" max="7939" width="24.42578125" style="449" customWidth="1"/>
    <col min="7940" max="8192" width="11.42578125" style="449" hidden="1"/>
    <col min="8193" max="8193" width="34.85546875" style="449" customWidth="1"/>
    <col min="8194" max="8195" width="24.42578125" style="449" customWidth="1"/>
    <col min="8196" max="8448" width="11.42578125" style="449" hidden="1"/>
    <col min="8449" max="8449" width="34.85546875" style="449" customWidth="1"/>
    <col min="8450" max="8451" width="24.42578125" style="449" customWidth="1"/>
    <col min="8452" max="8704" width="11.42578125" style="449" hidden="1"/>
    <col min="8705" max="8705" width="34.85546875" style="449" customWidth="1"/>
    <col min="8706" max="8707" width="24.42578125" style="449" customWidth="1"/>
    <col min="8708" max="8960" width="11.42578125" style="449" hidden="1"/>
    <col min="8961" max="8961" width="34.85546875" style="449" customWidth="1"/>
    <col min="8962" max="8963" width="24.42578125" style="449" customWidth="1"/>
    <col min="8964" max="9216" width="11.42578125" style="449" hidden="1"/>
    <col min="9217" max="9217" width="34.85546875" style="449" customWidth="1"/>
    <col min="9218" max="9219" width="24.42578125" style="449" customWidth="1"/>
    <col min="9220" max="9472" width="11.42578125" style="449" hidden="1"/>
    <col min="9473" max="9473" width="34.85546875" style="449" customWidth="1"/>
    <col min="9474" max="9475" width="24.42578125" style="449" customWidth="1"/>
    <col min="9476" max="9728" width="11.42578125" style="449" hidden="1"/>
    <col min="9729" max="9729" width="34.85546875" style="449" customWidth="1"/>
    <col min="9730" max="9731" width="24.42578125" style="449" customWidth="1"/>
    <col min="9732" max="9984" width="11.42578125" style="449" hidden="1"/>
    <col min="9985" max="9985" width="34.85546875" style="449" customWidth="1"/>
    <col min="9986" max="9987" width="24.42578125" style="449" customWidth="1"/>
    <col min="9988" max="10240" width="11.42578125" style="449" hidden="1"/>
    <col min="10241" max="10241" width="34.85546875" style="449" customWidth="1"/>
    <col min="10242" max="10243" width="24.42578125" style="449" customWidth="1"/>
    <col min="10244" max="10496" width="11.42578125" style="449" hidden="1"/>
    <col min="10497" max="10497" width="34.85546875" style="449" customWidth="1"/>
    <col min="10498" max="10499" width="24.42578125" style="449" customWidth="1"/>
    <col min="10500" max="10752" width="11.42578125" style="449" hidden="1"/>
    <col min="10753" max="10753" width="34.85546875" style="449" customWidth="1"/>
    <col min="10754" max="10755" width="24.42578125" style="449" customWidth="1"/>
    <col min="10756" max="11008" width="11.42578125" style="449" hidden="1"/>
    <col min="11009" max="11009" width="34.85546875" style="449" customWidth="1"/>
    <col min="11010" max="11011" width="24.42578125" style="449" customWidth="1"/>
    <col min="11012" max="11264" width="11.42578125" style="449" hidden="1"/>
    <col min="11265" max="11265" width="34.85546875" style="449" customWidth="1"/>
    <col min="11266" max="11267" width="24.42578125" style="449" customWidth="1"/>
    <col min="11268" max="11520" width="11.42578125" style="449" hidden="1"/>
    <col min="11521" max="11521" width="34.85546875" style="449" customWidth="1"/>
    <col min="11522" max="11523" width="24.42578125" style="449" customWidth="1"/>
    <col min="11524" max="11776" width="11.42578125" style="449" hidden="1"/>
    <col min="11777" max="11777" width="34.85546875" style="449" customWidth="1"/>
    <col min="11778" max="11779" width="24.42578125" style="449" customWidth="1"/>
    <col min="11780" max="12032" width="11.42578125" style="449" hidden="1"/>
    <col min="12033" max="12033" width="34.85546875" style="449" customWidth="1"/>
    <col min="12034" max="12035" width="24.42578125" style="449" customWidth="1"/>
    <col min="12036" max="12288" width="11.42578125" style="449" hidden="1"/>
    <col min="12289" max="12289" width="34.85546875" style="449" customWidth="1"/>
    <col min="12290" max="12291" width="24.42578125" style="449" customWidth="1"/>
    <col min="12292" max="12544" width="11.42578125" style="449" hidden="1"/>
    <col min="12545" max="12545" width="34.85546875" style="449" customWidth="1"/>
    <col min="12546" max="12547" width="24.42578125" style="449" customWidth="1"/>
    <col min="12548" max="12800" width="11.42578125" style="449" hidden="1"/>
    <col min="12801" max="12801" width="34.85546875" style="449" customWidth="1"/>
    <col min="12802" max="12803" width="24.42578125" style="449" customWidth="1"/>
    <col min="12804" max="13056" width="11.42578125" style="449" hidden="1"/>
    <col min="13057" max="13057" width="34.85546875" style="449" customWidth="1"/>
    <col min="13058" max="13059" width="24.42578125" style="449" customWidth="1"/>
    <col min="13060" max="13312" width="11.42578125" style="449" hidden="1"/>
    <col min="13313" max="13313" width="34.85546875" style="449" customWidth="1"/>
    <col min="13314" max="13315" width="24.42578125" style="449" customWidth="1"/>
    <col min="13316" max="13568" width="11.42578125" style="449" hidden="1"/>
    <col min="13569" max="13569" width="34.85546875" style="449" customWidth="1"/>
    <col min="13570" max="13571" width="24.42578125" style="449" customWidth="1"/>
    <col min="13572" max="13824" width="11.42578125" style="449" hidden="1"/>
    <col min="13825" max="13825" width="34.85546875" style="449" customWidth="1"/>
    <col min="13826" max="13827" width="24.42578125" style="449" customWidth="1"/>
    <col min="13828" max="14080" width="11.42578125" style="449" hidden="1"/>
    <col min="14081" max="14081" width="34.85546875" style="449" customWidth="1"/>
    <col min="14082" max="14083" width="24.42578125" style="449" customWidth="1"/>
    <col min="14084" max="14336" width="11.42578125" style="449" hidden="1"/>
    <col min="14337" max="14337" width="34.85546875" style="449" customWidth="1"/>
    <col min="14338" max="14339" width="24.42578125" style="449" customWidth="1"/>
    <col min="14340" max="14592" width="11.42578125" style="449" hidden="1"/>
    <col min="14593" max="14593" width="34.85546875" style="449" customWidth="1"/>
    <col min="14594" max="14595" width="24.42578125" style="449" customWidth="1"/>
    <col min="14596" max="14848" width="11.42578125" style="449" hidden="1"/>
    <col min="14849" max="14849" width="34.85546875" style="449" customWidth="1"/>
    <col min="14850" max="14851" width="24.42578125" style="449" customWidth="1"/>
    <col min="14852" max="15104" width="11.42578125" style="449" hidden="1"/>
    <col min="15105" max="15105" width="34.85546875" style="449" customWidth="1"/>
    <col min="15106" max="15107" width="24.42578125" style="449" customWidth="1"/>
    <col min="15108" max="15360" width="11.42578125" style="449" hidden="1"/>
    <col min="15361" max="15361" width="34.85546875" style="449" customWidth="1"/>
    <col min="15362" max="15363" width="24.42578125" style="449" customWidth="1"/>
    <col min="15364" max="15616" width="11.42578125" style="449" hidden="1"/>
    <col min="15617" max="15617" width="34.85546875" style="449" customWidth="1"/>
    <col min="15618" max="15619" width="24.42578125" style="449" customWidth="1"/>
    <col min="15620" max="15872" width="11.42578125" style="449" hidden="1"/>
    <col min="15873" max="15873" width="34.85546875" style="449" customWidth="1"/>
    <col min="15874" max="15875" width="24.42578125" style="449" customWidth="1"/>
    <col min="15876" max="16128" width="11.42578125" style="449" hidden="1"/>
    <col min="16129" max="16129" width="34.85546875" style="449" customWidth="1"/>
    <col min="16130" max="16131" width="24.42578125" style="449" customWidth="1"/>
    <col min="16132" max="16384" width="11.42578125" style="449" hidden="1"/>
  </cols>
  <sheetData>
    <row r="1" spans="1:259" ht="15.75" x14ac:dyDescent="0.25">
      <c r="A1" s="680" t="s">
        <v>967</v>
      </c>
      <c r="B1" s="680"/>
      <c r="C1" s="680"/>
    </row>
    <row r="2" spans="1:259" ht="15.75" x14ac:dyDescent="0.25">
      <c r="A2" s="680" t="s">
        <v>968</v>
      </c>
      <c r="B2" s="680"/>
      <c r="C2" s="680"/>
    </row>
    <row r="3" spans="1:259" x14ac:dyDescent="0.25">
      <c r="A3" s="675" t="s">
        <v>1167</v>
      </c>
      <c r="B3" s="676"/>
      <c r="C3" s="677"/>
    </row>
    <row r="4" spans="1:259" x14ac:dyDescent="0.25">
      <c r="A4" s="670" t="s">
        <v>582</v>
      </c>
      <c r="B4" s="671"/>
      <c r="C4" s="678"/>
    </row>
    <row r="5" spans="1:259" ht="5.25" customHeight="1" thickBot="1" x14ac:dyDescent="0.35">
      <c r="A5" s="217"/>
      <c r="B5" s="217"/>
      <c r="C5" s="217"/>
    </row>
    <row r="6" spans="1:259" ht="15.75" thickBot="1" x14ac:dyDescent="0.3">
      <c r="A6" s="474" t="s">
        <v>969</v>
      </c>
      <c r="B6" s="475" t="s">
        <v>966</v>
      </c>
      <c r="C6" s="476" t="s">
        <v>961</v>
      </c>
      <c r="IX6" s="207"/>
    </row>
    <row r="7" spans="1:259" x14ac:dyDescent="0.25">
      <c r="A7" s="208" t="s">
        <v>970</v>
      </c>
      <c r="B7" s="210">
        <v>66680.397481600012</v>
      </c>
      <c r="C7" s="209">
        <v>6.9797975930465427E-3</v>
      </c>
      <c r="IW7" s="207"/>
      <c r="IX7" s="210"/>
      <c r="IY7" s="211"/>
    </row>
    <row r="8" spans="1:259" x14ac:dyDescent="0.25">
      <c r="A8" s="212" t="s">
        <v>971</v>
      </c>
      <c r="B8" s="210">
        <v>857601.19741660007</v>
      </c>
      <c r="C8" s="213">
        <v>8.9769752424975882E-2</v>
      </c>
      <c r="IW8" s="207"/>
      <c r="IX8" s="210"/>
      <c r="IY8" s="211"/>
    </row>
    <row r="9" spans="1:259" x14ac:dyDescent="0.25">
      <c r="A9" s="212" t="s">
        <v>972</v>
      </c>
      <c r="B9" s="210">
        <v>433205.42072640004</v>
      </c>
      <c r="C9" s="213">
        <v>4.5345952739936905E-2</v>
      </c>
      <c r="IW9" s="207"/>
      <c r="IX9" s="210"/>
      <c r="IY9" s="211"/>
    </row>
    <row r="10" spans="1:259" x14ac:dyDescent="0.25">
      <c r="A10" s="212" t="s">
        <v>973</v>
      </c>
      <c r="B10" s="210">
        <v>10655.2137776</v>
      </c>
      <c r="C10" s="213">
        <v>1.1153388145115821E-3</v>
      </c>
      <c r="IW10" s="207"/>
      <c r="IX10" s="210"/>
      <c r="IY10" s="211"/>
    </row>
    <row r="11" spans="1:259" ht="25.5" x14ac:dyDescent="0.25">
      <c r="A11" s="212" t="s">
        <v>974</v>
      </c>
      <c r="B11" s="210">
        <v>2324.4795125999999</v>
      </c>
      <c r="C11" s="213">
        <v>2.4331583373672134E-4</v>
      </c>
      <c r="IW11" s="207"/>
      <c r="IX11" s="210"/>
      <c r="IY11" s="211"/>
    </row>
    <row r="12" spans="1:259" x14ac:dyDescent="0.25">
      <c r="A12" s="212" t="s">
        <v>975</v>
      </c>
      <c r="B12" s="210">
        <v>1347.0620478000001</v>
      </c>
      <c r="C12" s="213">
        <v>1.4100426503176237E-4</v>
      </c>
      <c r="IW12" s="207"/>
      <c r="IX12" s="210"/>
      <c r="IY12" s="211"/>
    </row>
    <row r="13" spans="1:259" x14ac:dyDescent="0.25">
      <c r="A13" s="212" t="s">
        <v>976</v>
      </c>
      <c r="B13" s="210">
        <v>4970022.6958410004</v>
      </c>
      <c r="C13" s="213">
        <v>0.52023913713756875</v>
      </c>
      <c r="IW13" s="207"/>
      <c r="IX13" s="210"/>
      <c r="IY13" s="211"/>
    </row>
    <row r="14" spans="1:259" x14ac:dyDescent="0.25">
      <c r="A14" s="212" t="s">
        <v>977</v>
      </c>
      <c r="B14" s="210">
        <v>128779.04671940001</v>
      </c>
      <c r="C14" s="213">
        <v>1.3479998834364001E-2</v>
      </c>
      <c r="IW14" s="207"/>
      <c r="IX14" s="210"/>
      <c r="IY14" s="211"/>
    </row>
    <row r="15" spans="1:259" x14ac:dyDescent="0.25">
      <c r="A15" s="212" t="s">
        <v>978</v>
      </c>
      <c r="B15" s="210">
        <v>124808.44105800001</v>
      </c>
      <c r="C15" s="213">
        <v>1.3064374079787153E-2</v>
      </c>
      <c r="IW15" s="207"/>
      <c r="IX15" s="210"/>
      <c r="IY15" s="211"/>
    </row>
    <row r="16" spans="1:259" x14ac:dyDescent="0.25">
      <c r="A16" s="212" t="s">
        <v>962</v>
      </c>
      <c r="B16" s="210">
        <v>2080914.7114084</v>
      </c>
      <c r="C16" s="213">
        <v>0.2178205895972859</v>
      </c>
      <c r="IW16" s="207"/>
      <c r="IX16" s="210"/>
      <c r="IY16" s="211"/>
    </row>
    <row r="17" spans="1:259" x14ac:dyDescent="0.25">
      <c r="A17" s="212" t="s">
        <v>979</v>
      </c>
      <c r="B17" s="210">
        <v>669825.45742559992</v>
      </c>
      <c r="C17" s="213">
        <v>7.0114250845469295E-2</v>
      </c>
      <c r="IW17" s="207"/>
      <c r="IX17" s="210"/>
      <c r="IY17" s="211"/>
    </row>
    <row r="18" spans="1:259" x14ac:dyDescent="0.25">
      <c r="A18" s="212" t="s">
        <v>964</v>
      </c>
      <c r="B18" s="210">
        <v>78780.289186200011</v>
      </c>
      <c r="C18" s="213">
        <v>8.2463586542519084E-3</v>
      </c>
      <c r="IW18" s="207"/>
      <c r="IX18" s="210"/>
      <c r="IY18" s="211"/>
    </row>
    <row r="19" spans="1:259" ht="15.75" thickBot="1" x14ac:dyDescent="0.3">
      <c r="A19" s="214" t="s">
        <v>965</v>
      </c>
      <c r="B19" s="210">
        <v>128398.15825340002</v>
      </c>
      <c r="C19" s="215">
        <v>1.3440129180033589E-2</v>
      </c>
      <c r="IW19" s="207"/>
      <c r="IX19" s="210"/>
      <c r="IY19" s="211"/>
    </row>
    <row r="20" spans="1:259" ht="15.75" thickBot="1" x14ac:dyDescent="0.3">
      <c r="A20" s="477" t="s">
        <v>966</v>
      </c>
      <c r="B20" s="478">
        <v>9553342.5708546005</v>
      </c>
      <c r="C20" s="479">
        <v>1</v>
      </c>
    </row>
    <row r="21" spans="1:259" ht="3.75" customHeight="1" x14ac:dyDescent="0.25">
      <c r="A21" s="216"/>
      <c r="B21" s="539"/>
      <c r="C21" s="216"/>
    </row>
    <row r="22" spans="1:259" x14ac:dyDescent="0.25">
      <c r="A22" s="681" t="s">
        <v>980</v>
      </c>
      <c r="B22" s="681"/>
      <c r="C22" s="681"/>
    </row>
    <row r="23" spans="1:259" x14ac:dyDescent="0.25">
      <c r="A23" s="170"/>
      <c r="B23" s="49"/>
    </row>
    <row r="24" spans="1:259" x14ac:dyDescent="0.25">
      <c r="B24" s="49"/>
    </row>
    <row r="26" spans="1:259" x14ac:dyDescent="0.25">
      <c r="B26" s="49"/>
    </row>
    <row r="27" spans="1:259" x14ac:dyDescent="0.25">
      <c r="B27" s="49"/>
    </row>
  </sheetData>
  <mergeCells count="5">
    <mergeCell ref="A1:C1"/>
    <mergeCell ref="A2:C2"/>
    <mergeCell ref="A3:C3"/>
    <mergeCell ref="A4:C4"/>
    <mergeCell ref="A22:C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C1"/>
    </sheetView>
  </sheetViews>
  <sheetFormatPr baseColWidth="10" defaultColWidth="11.42578125" defaultRowHeight="15" x14ac:dyDescent="0.25"/>
  <cols>
    <col min="1" max="1" width="42.42578125" style="449" customWidth="1"/>
    <col min="2" max="2" width="23.28515625" style="449" customWidth="1"/>
    <col min="3" max="3" width="29" style="449" customWidth="1"/>
    <col min="4" max="16384" width="11.42578125" style="449"/>
  </cols>
  <sheetData>
    <row r="1" spans="1:5" ht="15.75" x14ac:dyDescent="0.25">
      <c r="A1" s="682" t="s">
        <v>967</v>
      </c>
      <c r="B1" s="682"/>
      <c r="C1" s="682"/>
    </row>
    <row r="2" spans="1:5" ht="15.75" x14ac:dyDescent="0.25">
      <c r="A2" s="682" t="s">
        <v>983</v>
      </c>
      <c r="B2" s="682"/>
      <c r="C2" s="682"/>
    </row>
    <row r="3" spans="1:5" x14ac:dyDescent="0.25">
      <c r="A3" s="670" t="s">
        <v>1167</v>
      </c>
      <c r="B3" s="671"/>
      <c r="C3" s="678"/>
    </row>
    <row r="4" spans="1:5" x14ac:dyDescent="0.25">
      <c r="A4" s="670" t="s">
        <v>582</v>
      </c>
      <c r="B4" s="671"/>
      <c r="C4" s="678"/>
    </row>
    <row r="5" spans="1:5" ht="4.5" customHeight="1" thickBot="1" x14ac:dyDescent="0.35">
      <c r="A5" s="217"/>
      <c r="B5" s="217"/>
      <c r="C5" s="217"/>
    </row>
    <row r="6" spans="1:5" x14ac:dyDescent="0.25">
      <c r="A6" s="218" t="s">
        <v>969</v>
      </c>
      <c r="B6" s="219" t="s">
        <v>966</v>
      </c>
      <c r="C6" s="220" t="s">
        <v>961</v>
      </c>
    </row>
    <row r="7" spans="1:5" x14ac:dyDescent="0.25">
      <c r="A7" s="221" t="s">
        <v>981</v>
      </c>
      <c r="B7" s="222">
        <v>33522.759667600003</v>
      </c>
      <c r="C7" s="205">
        <v>5.0047007464363955E-2</v>
      </c>
      <c r="E7" s="203"/>
    </row>
    <row r="8" spans="1:5" x14ac:dyDescent="0.25">
      <c r="A8" s="221" t="s">
        <v>984</v>
      </c>
      <c r="B8" s="222">
        <v>39045.531978600004</v>
      </c>
      <c r="C8" s="205">
        <v>5.829209915172108E-2</v>
      </c>
      <c r="E8" s="203"/>
    </row>
    <row r="9" spans="1:5" x14ac:dyDescent="0.25">
      <c r="A9" s="221" t="s">
        <v>985</v>
      </c>
      <c r="B9" s="222">
        <v>19821.659104800001</v>
      </c>
      <c r="C9" s="205">
        <v>2.9592274950227111E-2</v>
      </c>
      <c r="E9" s="203"/>
    </row>
    <row r="10" spans="1:5" ht="26.25" x14ac:dyDescent="0.25">
      <c r="A10" s="221" t="s">
        <v>986</v>
      </c>
      <c r="B10" s="222">
        <v>11179.762580000001</v>
      </c>
      <c r="C10" s="205">
        <v>1.6690560885768927E-2</v>
      </c>
      <c r="E10" s="203"/>
    </row>
    <row r="11" spans="1:5" x14ac:dyDescent="0.25">
      <c r="A11" s="221" t="s">
        <v>982</v>
      </c>
      <c r="B11" s="222">
        <v>449120.03255</v>
      </c>
      <c r="C11" s="205">
        <v>0.67050308042358242</v>
      </c>
      <c r="E11" s="203"/>
    </row>
    <row r="12" spans="1:5" x14ac:dyDescent="0.25">
      <c r="A12" s="203" t="s">
        <v>987</v>
      </c>
      <c r="B12" s="222">
        <v>26763.875724600002</v>
      </c>
      <c r="C12" s="205">
        <v>3.995649228899719E-2</v>
      </c>
      <c r="E12" s="203"/>
    </row>
    <row r="13" spans="1:5" x14ac:dyDescent="0.25">
      <c r="A13" s="203" t="s">
        <v>995</v>
      </c>
      <c r="B13" s="222">
        <v>90371.835820000008</v>
      </c>
      <c r="C13" s="205">
        <v>0.13491848483533928</v>
      </c>
      <c r="E13" s="203"/>
    </row>
    <row r="14" spans="1:5" ht="15.75" thickBot="1" x14ac:dyDescent="0.3">
      <c r="A14" s="223" t="s">
        <v>988</v>
      </c>
      <c r="B14" s="224">
        <v>669825.45742560003</v>
      </c>
      <c r="C14" s="225">
        <v>1</v>
      </c>
    </row>
    <row r="18" spans="1:2" x14ac:dyDescent="0.25">
      <c r="A18" s="203"/>
      <c r="B18" s="222"/>
    </row>
    <row r="19" spans="1:2" x14ac:dyDescent="0.25">
      <c r="A19" s="203"/>
      <c r="B19" s="222"/>
    </row>
    <row r="20" spans="1:2" x14ac:dyDescent="0.25">
      <c r="A20" s="203"/>
      <c r="B20" s="222"/>
    </row>
    <row r="21" spans="1:2" x14ac:dyDescent="0.25">
      <c r="A21" s="203"/>
      <c r="B21" s="222"/>
    </row>
    <row r="22" spans="1:2" x14ac:dyDescent="0.25">
      <c r="A22" s="203"/>
      <c r="B22" s="222"/>
    </row>
    <row r="23" spans="1:2" x14ac:dyDescent="0.25">
      <c r="A23" s="203"/>
      <c r="B23" s="222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68"/>
  <sheetViews>
    <sheetView workbookViewId="0">
      <selection sqref="A1:C1"/>
    </sheetView>
  </sheetViews>
  <sheetFormatPr baseColWidth="10" defaultColWidth="0" defaultRowHeight="15" zeroHeight="1" x14ac:dyDescent="0.25"/>
  <cols>
    <col min="1" max="1" width="32.5703125" style="449" customWidth="1"/>
    <col min="2" max="2" width="32.140625" style="449" customWidth="1"/>
    <col min="3" max="3" width="33.140625" style="449" customWidth="1"/>
    <col min="4" max="16382" width="11.42578125" style="449" hidden="1"/>
    <col min="16383" max="16383" width="6.5703125" style="449" hidden="1" customWidth="1"/>
    <col min="16384" max="16384" width="10" style="449" hidden="1" customWidth="1"/>
  </cols>
  <sheetData>
    <row r="1" spans="1:3" ht="36.75" customHeight="1" x14ac:dyDescent="0.25">
      <c r="A1" s="683" t="s">
        <v>989</v>
      </c>
      <c r="B1" s="683"/>
      <c r="C1" s="683"/>
    </row>
    <row r="2" spans="1:3" x14ac:dyDescent="0.25">
      <c r="A2" s="684" t="s">
        <v>1167</v>
      </c>
      <c r="B2" s="684"/>
      <c r="C2" s="684"/>
    </row>
    <row r="3" spans="1:3" x14ac:dyDescent="0.25">
      <c r="A3" s="685" t="s">
        <v>582</v>
      </c>
      <c r="B3" s="685"/>
      <c r="C3" s="685"/>
    </row>
    <row r="4" spans="1:3" ht="5.25" customHeight="1" x14ac:dyDescent="0.25">
      <c r="A4" s="226"/>
      <c r="B4" s="226"/>
      <c r="C4" s="226"/>
    </row>
    <row r="5" spans="1:3" x14ac:dyDescent="0.25">
      <c r="A5" s="359" t="s">
        <v>959</v>
      </c>
      <c r="B5" s="360" t="s">
        <v>960</v>
      </c>
      <c r="C5" s="361" t="s">
        <v>961</v>
      </c>
    </row>
    <row r="6" spans="1:3" ht="15" hidden="1" customHeight="1" x14ac:dyDescent="0.25">
      <c r="A6" s="227"/>
      <c r="B6" s="228"/>
      <c r="C6" s="229"/>
    </row>
    <row r="7" spans="1:3" x14ac:dyDescent="0.25">
      <c r="A7" s="230" t="s">
        <v>763</v>
      </c>
      <c r="B7" s="372">
        <v>126667.29402320003</v>
      </c>
      <c r="C7" s="362">
        <v>8.8180326527280087E-3</v>
      </c>
    </row>
    <row r="8" spans="1:3" x14ac:dyDescent="0.25">
      <c r="A8" s="230" t="s">
        <v>692</v>
      </c>
      <c r="B8" s="372">
        <v>139802.25819980001</v>
      </c>
      <c r="C8" s="362">
        <v>9.7324324107307108E-3</v>
      </c>
    </row>
    <row r="9" spans="1:3" x14ac:dyDescent="0.25">
      <c r="A9" s="230" t="s">
        <v>693</v>
      </c>
      <c r="B9" s="372">
        <v>203704.27816340001</v>
      </c>
      <c r="C9" s="362">
        <v>1.4181016419410131E-2</v>
      </c>
    </row>
    <row r="10" spans="1:3" x14ac:dyDescent="0.25">
      <c r="A10" s="230" t="s">
        <v>694</v>
      </c>
      <c r="B10" s="372">
        <v>45742.900037800006</v>
      </c>
      <c r="C10" s="362">
        <v>3.1844241189040875E-3</v>
      </c>
    </row>
    <row r="11" spans="1:3" x14ac:dyDescent="0.25">
      <c r="A11" s="230" t="s">
        <v>695</v>
      </c>
      <c r="B11" s="372">
        <v>239028.0206594</v>
      </c>
      <c r="C11" s="362">
        <v>1.6640103566951413E-2</v>
      </c>
    </row>
    <row r="12" spans="1:3" x14ac:dyDescent="0.25">
      <c r="A12" s="230" t="s">
        <v>696</v>
      </c>
      <c r="B12" s="372">
        <v>1130256.5821106001</v>
      </c>
      <c r="C12" s="362">
        <v>7.8683605928982464E-2</v>
      </c>
    </row>
    <row r="13" spans="1:3" x14ac:dyDescent="0.25">
      <c r="A13" s="230" t="s">
        <v>697</v>
      </c>
      <c r="B13" s="372">
        <v>655595.63978720002</v>
      </c>
      <c r="C13" s="362">
        <v>4.5639750996581609E-2</v>
      </c>
    </row>
    <row r="14" spans="1:3" x14ac:dyDescent="0.25">
      <c r="A14" s="230" t="s">
        <v>698</v>
      </c>
      <c r="B14" s="372">
        <v>15861.426998200001</v>
      </c>
      <c r="C14" s="362">
        <v>1.1042043825722813E-3</v>
      </c>
    </row>
    <row r="15" spans="1:3" x14ac:dyDescent="0.25">
      <c r="A15" s="230" t="s">
        <v>700</v>
      </c>
      <c r="B15" s="372">
        <v>340916.88416799996</v>
      </c>
      <c r="C15" s="362">
        <v>2.3733168373432732E-2</v>
      </c>
    </row>
    <row r="16" spans="1:3" x14ac:dyDescent="0.25">
      <c r="A16" s="230" t="s">
        <v>701</v>
      </c>
      <c r="B16" s="372">
        <v>529401.51083400007</v>
      </c>
      <c r="C16" s="362">
        <v>3.6854658062583416E-2</v>
      </c>
    </row>
    <row r="17" spans="1:3" x14ac:dyDescent="0.25">
      <c r="A17" s="230" t="s">
        <v>702</v>
      </c>
      <c r="B17" s="372">
        <v>684177.89619200001</v>
      </c>
      <c r="C17" s="362">
        <v>4.7629524854227986E-2</v>
      </c>
    </row>
    <row r="18" spans="1:3" x14ac:dyDescent="0.25">
      <c r="A18" s="230" t="s">
        <v>703</v>
      </c>
      <c r="B18" s="372">
        <v>1065.61868</v>
      </c>
      <c r="C18" s="362">
        <v>7.4183792967708401E-5</v>
      </c>
    </row>
    <row r="19" spans="1:3" x14ac:dyDescent="0.25">
      <c r="A19" s="230" t="s">
        <v>764</v>
      </c>
      <c r="B19" s="372">
        <v>2126.0453004000001</v>
      </c>
      <c r="C19" s="362">
        <v>1.480061370591242E-4</v>
      </c>
    </row>
    <row r="20" spans="1:3" x14ac:dyDescent="0.25">
      <c r="A20" s="230" t="s">
        <v>706</v>
      </c>
      <c r="B20" s="372">
        <v>534.28375979999998</v>
      </c>
      <c r="C20" s="362">
        <v>3.7194539253959063E-5</v>
      </c>
    </row>
    <row r="21" spans="1:3" x14ac:dyDescent="0.25">
      <c r="A21" s="230" t="s">
        <v>709</v>
      </c>
      <c r="B21" s="372">
        <v>20394.775197999999</v>
      </c>
      <c r="C21" s="362">
        <v>1.4197966020184501E-3</v>
      </c>
    </row>
    <row r="22" spans="1:3" x14ac:dyDescent="0.25">
      <c r="A22" s="230" t="s">
        <v>769</v>
      </c>
      <c r="B22" s="372">
        <v>3857.7679909999997</v>
      </c>
      <c r="C22" s="362">
        <v>2.6856122863930682E-4</v>
      </c>
    </row>
    <row r="23" spans="1:3" x14ac:dyDescent="0.25">
      <c r="A23" s="230" t="s">
        <v>710</v>
      </c>
      <c r="B23" s="372">
        <v>8900.2052972000001</v>
      </c>
      <c r="C23" s="362">
        <v>6.1959404384463908E-4</v>
      </c>
    </row>
    <row r="24" spans="1:3" x14ac:dyDescent="0.25">
      <c r="A24" s="230" t="s">
        <v>712</v>
      </c>
      <c r="B24" s="372">
        <v>1366.4414106000002</v>
      </c>
      <c r="C24" s="362">
        <v>9.51257786757772E-5</v>
      </c>
    </row>
    <row r="25" spans="1:3" x14ac:dyDescent="0.25">
      <c r="A25" s="230" t="s">
        <v>715</v>
      </c>
      <c r="B25" s="372">
        <v>92429.523004000002</v>
      </c>
      <c r="C25" s="362">
        <v>6.4345461724007857E-3</v>
      </c>
    </row>
    <row r="26" spans="1:3" x14ac:dyDescent="0.25">
      <c r="A26" s="230" t="s">
        <v>716</v>
      </c>
      <c r="B26" s="372">
        <v>169898.510362</v>
      </c>
      <c r="C26" s="362">
        <v>1.1827604146557067E-2</v>
      </c>
    </row>
    <row r="27" spans="1:3" x14ac:dyDescent="0.25">
      <c r="A27" s="230" t="s">
        <v>717</v>
      </c>
      <c r="B27" s="372">
        <v>270989.99127479998</v>
      </c>
      <c r="C27" s="362">
        <v>1.8865158603498643E-2</v>
      </c>
    </row>
    <row r="28" spans="1:3" x14ac:dyDescent="0.25">
      <c r="A28" s="230" t="s">
        <v>718</v>
      </c>
      <c r="B28" s="372">
        <v>2007.4096952000002</v>
      </c>
      <c r="C28" s="362">
        <v>1.3974723606580117E-4</v>
      </c>
    </row>
    <row r="29" spans="1:3" x14ac:dyDescent="0.25">
      <c r="A29" s="230" t="s">
        <v>719</v>
      </c>
      <c r="B29" s="372">
        <v>10839.698111199999</v>
      </c>
      <c r="C29" s="362">
        <v>7.5461319851649047E-4</v>
      </c>
    </row>
    <row r="30" spans="1:3" x14ac:dyDescent="0.25">
      <c r="A30" s="230" t="s">
        <v>720</v>
      </c>
      <c r="B30" s="372">
        <v>14069.450801000001</v>
      </c>
      <c r="C30" s="362">
        <v>9.7945470080417819E-4</v>
      </c>
    </row>
    <row r="31" spans="1:3" x14ac:dyDescent="0.25">
      <c r="A31" s="230" t="s">
        <v>721</v>
      </c>
      <c r="B31" s="372">
        <v>44488.66737280001</v>
      </c>
      <c r="C31" s="362">
        <v>3.0971098308759373E-3</v>
      </c>
    </row>
    <row r="32" spans="1:3" x14ac:dyDescent="0.25">
      <c r="A32" s="230" t="s">
        <v>723</v>
      </c>
      <c r="B32" s="372">
        <v>2433.7062162000002</v>
      </c>
      <c r="C32" s="362">
        <v>1.6942416783347473E-4</v>
      </c>
    </row>
    <row r="33" spans="1:3" x14ac:dyDescent="0.25">
      <c r="A33" s="230" t="s">
        <v>766</v>
      </c>
      <c r="B33" s="372">
        <v>1707.7653754000003</v>
      </c>
      <c r="C33" s="362">
        <v>1.1888728625336639E-4</v>
      </c>
    </row>
    <row r="34" spans="1:3" x14ac:dyDescent="0.25">
      <c r="A34" s="230" t="s">
        <v>728</v>
      </c>
      <c r="B34" s="372">
        <v>1010.0200264</v>
      </c>
      <c r="C34" s="362">
        <v>7.0313253641252779E-5</v>
      </c>
    </row>
    <row r="35" spans="1:3" x14ac:dyDescent="0.25">
      <c r="A35" s="230" t="s">
        <v>731</v>
      </c>
      <c r="B35" s="372">
        <v>453811.16424840002</v>
      </c>
      <c r="C35" s="362">
        <v>3.1592382985476584E-2</v>
      </c>
    </row>
    <row r="36" spans="1:3" x14ac:dyDescent="0.25">
      <c r="A36" s="230" t="s">
        <v>732</v>
      </c>
      <c r="B36" s="372">
        <v>3427.6750774000002</v>
      </c>
      <c r="C36" s="362">
        <v>2.3862000833395252E-4</v>
      </c>
    </row>
    <row r="37" spans="1:3" x14ac:dyDescent="0.25">
      <c r="A37" s="230" t="s">
        <v>733</v>
      </c>
      <c r="B37" s="372">
        <v>9256.0308903999994</v>
      </c>
      <c r="C37" s="362">
        <v>6.4436509247017631E-4</v>
      </c>
    </row>
    <row r="38" spans="1:3" x14ac:dyDescent="0.25">
      <c r="A38" s="230" t="s">
        <v>1111</v>
      </c>
      <c r="B38" s="372">
        <v>2574.8166219999998</v>
      </c>
      <c r="C38" s="362">
        <v>1.7924766785832087E-4</v>
      </c>
    </row>
    <row r="39" spans="1:3" x14ac:dyDescent="0.25">
      <c r="A39" s="230" t="s">
        <v>734</v>
      </c>
      <c r="B39" s="372">
        <v>2583.5568108000002</v>
      </c>
      <c r="C39" s="362">
        <v>1.79856122241307E-4</v>
      </c>
    </row>
    <row r="40" spans="1:3" x14ac:dyDescent="0.25">
      <c r="A40" s="230" t="s">
        <v>1164</v>
      </c>
      <c r="B40" s="372">
        <v>1533.9894332000001</v>
      </c>
      <c r="C40" s="362">
        <v>1.0678975196564795E-4</v>
      </c>
    </row>
    <row r="41" spans="1:3" x14ac:dyDescent="0.25">
      <c r="A41" s="230" t="s">
        <v>740</v>
      </c>
      <c r="B41" s="372">
        <v>88.327439199999986</v>
      </c>
      <c r="C41" s="362">
        <v>6.1489767268162479E-6</v>
      </c>
    </row>
    <row r="42" spans="1:3" x14ac:dyDescent="0.25">
      <c r="A42" s="230" t="s">
        <v>746</v>
      </c>
      <c r="B42" s="372">
        <v>1083.6533456</v>
      </c>
      <c r="C42" s="362">
        <v>7.5439288882168397E-5</v>
      </c>
    </row>
    <row r="43" spans="1:3" x14ac:dyDescent="0.25">
      <c r="A43" s="230" t="s">
        <v>747</v>
      </c>
      <c r="B43" s="372">
        <v>3014.7240004000005</v>
      </c>
      <c r="C43" s="362">
        <v>2.0987212902504233E-4</v>
      </c>
    </row>
    <row r="44" spans="1:3" x14ac:dyDescent="0.25">
      <c r="A44" s="230" t="s">
        <v>748</v>
      </c>
      <c r="B44" s="372">
        <v>3459.6111900000001</v>
      </c>
      <c r="C44" s="362">
        <v>2.4084326324659333E-4</v>
      </c>
    </row>
    <row r="45" spans="1:3" x14ac:dyDescent="0.25">
      <c r="A45" s="230" t="s">
        <v>751</v>
      </c>
      <c r="B45" s="372">
        <v>23041.439001000002</v>
      </c>
      <c r="C45" s="362">
        <v>1.6040459618521948E-3</v>
      </c>
    </row>
    <row r="46" spans="1:3" x14ac:dyDescent="0.25">
      <c r="A46" s="230" t="s">
        <v>754</v>
      </c>
      <c r="B46" s="372">
        <v>7800.933035</v>
      </c>
      <c r="C46" s="362">
        <v>5.4306743311162409E-4</v>
      </c>
    </row>
    <row r="47" spans="1:3" x14ac:dyDescent="0.25">
      <c r="A47" s="230" t="s">
        <v>1084</v>
      </c>
      <c r="B47" s="372">
        <v>2050.5839970000002</v>
      </c>
      <c r="C47" s="362">
        <v>1.4275284541403121E-4</v>
      </c>
    </row>
    <row r="48" spans="1:3" x14ac:dyDescent="0.25">
      <c r="A48" s="230" t="s">
        <v>755</v>
      </c>
      <c r="B48" s="372">
        <v>30923.224956400005</v>
      </c>
      <c r="C48" s="362">
        <v>2.1527420278137878E-3</v>
      </c>
    </row>
    <row r="49" spans="1:3" x14ac:dyDescent="0.25">
      <c r="A49" s="230" t="s">
        <v>768</v>
      </c>
      <c r="B49" s="372">
        <v>4487.2739016000005</v>
      </c>
      <c r="C49" s="362">
        <v>3.1238472481140775E-4</v>
      </c>
    </row>
    <row r="50" spans="1:3" x14ac:dyDescent="0.25">
      <c r="A50" s="230" t="s">
        <v>756</v>
      </c>
      <c r="B50" s="372">
        <v>176180.19850480001</v>
      </c>
      <c r="C50" s="362">
        <v>1.2264908279282279E-2</v>
      </c>
    </row>
    <row r="51" spans="1:3" x14ac:dyDescent="0.25">
      <c r="A51" s="230" t="s">
        <v>757</v>
      </c>
      <c r="B51" s="372">
        <v>12765.957573600001</v>
      </c>
      <c r="C51" s="362">
        <v>8.887111041207457E-4</v>
      </c>
    </row>
    <row r="52" spans="1:3" x14ac:dyDescent="0.25">
      <c r="A52" s="230" t="s">
        <v>759</v>
      </c>
      <c r="B52" s="372">
        <v>3837.3894692000003</v>
      </c>
      <c r="C52" s="362">
        <v>2.6714256352900764E-4</v>
      </c>
    </row>
    <row r="53" spans="1:3" x14ac:dyDescent="0.25">
      <c r="A53" s="230" t="s">
        <v>760</v>
      </c>
      <c r="B53" s="372">
        <v>21437.169759599998</v>
      </c>
      <c r="C53" s="362">
        <v>1.492363631669619E-3</v>
      </c>
    </row>
    <row r="54" spans="1:3" x14ac:dyDescent="0.25">
      <c r="A54" s="230" t="s">
        <v>962</v>
      </c>
      <c r="B54" s="372">
        <v>1289012.1644568001</v>
      </c>
      <c r="C54" s="362">
        <v>8.9735487314206011E-2</v>
      </c>
    </row>
    <row r="55" spans="1:3" x14ac:dyDescent="0.25">
      <c r="A55" s="230" t="s">
        <v>963</v>
      </c>
      <c r="B55" s="372">
        <v>2647302.5555046001</v>
      </c>
      <c r="C55" s="362">
        <v>0.18429382703805328</v>
      </c>
    </row>
    <row r="56" spans="1:3" x14ac:dyDescent="0.25">
      <c r="A56" s="230" t="s">
        <v>964</v>
      </c>
      <c r="B56" s="372">
        <v>4388591.1536221998</v>
      </c>
      <c r="C56" s="362">
        <v>0.305514855989786</v>
      </c>
    </row>
    <row r="57" spans="1:3" x14ac:dyDescent="0.25">
      <c r="A57" s="230" t="s">
        <v>965</v>
      </c>
      <c r="B57" s="372">
        <v>517037.13443620002</v>
      </c>
      <c r="C57" s="362">
        <v>3.5993903314112584E-2</v>
      </c>
    </row>
    <row r="58" spans="1:3" ht="15.75" thickBot="1" x14ac:dyDescent="0.3">
      <c r="A58" s="357" t="s">
        <v>966</v>
      </c>
      <c r="B58" s="371">
        <v>14364575.298325</v>
      </c>
      <c r="C58" s="358">
        <v>1</v>
      </c>
    </row>
    <row r="59" spans="1:3" ht="3" customHeight="1" x14ac:dyDescent="0.25">
      <c r="A59" s="231"/>
      <c r="B59" s="231"/>
      <c r="C59" s="231"/>
    </row>
    <row r="60" spans="1:3" x14ac:dyDescent="0.25">
      <c r="A60" s="452"/>
    </row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 Administrador</dc:creator>
  <cp:lastModifiedBy>Usi Administrador</cp:lastModifiedBy>
  <dcterms:created xsi:type="dcterms:W3CDTF">2022-04-05T23:13:23Z</dcterms:created>
  <dcterms:modified xsi:type="dcterms:W3CDTF">2022-10-12T13:47:09Z</dcterms:modified>
</cp:coreProperties>
</file>