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12510" windowHeight="7365"/>
  </bookViews>
  <sheets>
    <sheet name="ÍNDICE" sheetId="1" r:id="rId1"/>
    <sheet name="1 " sheetId="28" r:id="rId2"/>
    <sheet name="2" sheetId="29" r:id="rId3"/>
    <sheet name="3" sheetId="30" r:id="rId4"/>
    <sheet name="4" sheetId="31" r:id="rId5"/>
    <sheet name="5" sheetId="35" r:id="rId6"/>
    <sheet name="6" sheetId="36" r:id="rId7"/>
    <sheet name="7" sheetId="37" r:id="rId8"/>
    <sheet name="8" sheetId="38" r:id="rId9"/>
    <sheet name="9" sheetId="39" r:id="rId10"/>
    <sheet name="10" sheetId="44" r:id="rId11"/>
    <sheet name="11" sheetId="45" r:id="rId12"/>
    <sheet name="12" sheetId="47" r:id="rId13"/>
    <sheet name="13" sheetId="48" r:id="rId14"/>
    <sheet name="14" sheetId="49" r:id="rId15"/>
    <sheet name="15" sheetId="50" r:id="rId16"/>
    <sheet name="16" sheetId="51" r:id="rId17"/>
    <sheet name="17" sheetId="52" r:id="rId18"/>
    <sheet name="18" sheetId="53" r:id="rId19"/>
    <sheet name="19" sheetId="54" r:id="rId20"/>
    <sheet name="ABREVIATURAS" sheetId="19" r:id="rId21"/>
  </sheets>
  <externalReferences>
    <externalReference r:id="rId22"/>
  </externalReferences>
  <definedNames>
    <definedName name="_a1000000" localSheetId="10">#REF!</definedName>
    <definedName name="_a1000000" localSheetId="18">#REF!</definedName>
    <definedName name="_a1000000" localSheetId="3">#REF!</definedName>
    <definedName name="_a1000000" localSheetId="4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20">#REF!</definedName>
    <definedName name="_a1000000">#REF!</definedName>
    <definedName name="_a990000" localSheetId="10">#REF!</definedName>
    <definedName name="_a990000" localSheetId="18">#REF!</definedName>
    <definedName name="_a990000" localSheetId="3">#REF!</definedName>
    <definedName name="_a990000" localSheetId="4">#REF!</definedName>
    <definedName name="_a990000" localSheetId="5">#REF!</definedName>
    <definedName name="_a990000" localSheetId="6">#REF!</definedName>
    <definedName name="_a990000" localSheetId="7">#REF!</definedName>
    <definedName name="_a990000" localSheetId="20">#REF!</definedName>
    <definedName name="_a990000">#REF!</definedName>
    <definedName name="_xlnm._FilterDatabase" localSheetId="2" hidden="1">'2'!$A$4:$F$285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54" l="1"/>
  <c r="D25" i="54"/>
  <c r="C25" i="54"/>
  <c r="B25" i="54"/>
  <c r="C18" i="51"/>
  <c r="B18" i="51"/>
  <c r="C8" i="51" s="1"/>
  <c r="C9" i="51"/>
  <c r="C11" i="51"/>
  <c r="C13" i="51"/>
  <c r="C15" i="51"/>
  <c r="C17" i="51"/>
  <c r="F18" i="50"/>
  <c r="F7" i="50"/>
  <c r="F8" i="50"/>
  <c r="F9" i="50"/>
  <c r="F10" i="50"/>
  <c r="F11" i="50"/>
  <c r="F12" i="50"/>
  <c r="F13" i="50"/>
  <c r="F14" i="50"/>
  <c r="F15" i="50"/>
  <c r="F16" i="50"/>
  <c r="F17" i="50"/>
  <c r="F6" i="50"/>
  <c r="B22" i="52"/>
  <c r="C20" i="52" s="1"/>
  <c r="C21" i="52"/>
  <c r="C19" i="52"/>
  <c r="C17" i="52"/>
  <c r="C16" i="52"/>
  <c r="C15" i="52"/>
  <c r="C13" i="52"/>
  <c r="C12" i="52"/>
  <c r="C11" i="52"/>
  <c r="C9" i="52"/>
  <c r="C8" i="52"/>
  <c r="C7" i="52"/>
  <c r="A3" i="52"/>
  <c r="A2" i="49"/>
  <c r="E48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D48" i="45"/>
  <c r="C48" i="45"/>
  <c r="B106" i="39"/>
  <c r="B24" i="36"/>
  <c r="B14" i="44"/>
  <c r="C11" i="44" s="1"/>
  <c r="C8" i="44"/>
  <c r="C9" i="44"/>
  <c r="C12" i="44"/>
  <c r="C13" i="44"/>
  <c r="C8" i="39"/>
  <c r="C9" i="39"/>
  <c r="C10" i="39"/>
  <c r="C11" i="39"/>
  <c r="C12" i="39"/>
  <c r="C13" i="39"/>
  <c r="C14" i="39"/>
  <c r="C15" i="39"/>
  <c r="C16" i="39"/>
  <c r="C17" i="39"/>
  <c r="C18" i="39"/>
  <c r="C19" i="39"/>
  <c r="C7" i="39"/>
  <c r="B101" i="39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7" i="38"/>
  <c r="B55" i="38"/>
  <c r="C8" i="37"/>
  <c r="C9" i="37"/>
  <c r="C10" i="37"/>
  <c r="C11" i="37"/>
  <c r="C7" i="37"/>
  <c r="B12" i="37"/>
  <c r="C8" i="36"/>
  <c r="C10" i="36"/>
  <c r="C11" i="36"/>
  <c r="C12" i="36"/>
  <c r="C14" i="36"/>
  <c r="C15" i="36"/>
  <c r="C16" i="36"/>
  <c r="C18" i="36"/>
  <c r="C19" i="36"/>
  <c r="C7" i="36"/>
  <c r="B20" i="36"/>
  <c r="C9" i="36" s="1"/>
  <c r="C10" i="35"/>
  <c r="C14" i="35"/>
  <c r="C18" i="35"/>
  <c r="C22" i="35"/>
  <c r="C26" i="35"/>
  <c r="C30" i="35"/>
  <c r="C34" i="35"/>
  <c r="C38" i="35"/>
  <c r="C42" i="35"/>
  <c r="C45" i="35"/>
  <c r="C46" i="35"/>
  <c r="C49" i="35"/>
  <c r="C50" i="35"/>
  <c r="C53" i="35"/>
  <c r="C54" i="35"/>
  <c r="C57" i="35"/>
  <c r="C58" i="35"/>
  <c r="C61" i="35"/>
  <c r="C62" i="35"/>
  <c r="C65" i="35"/>
  <c r="C66" i="35"/>
  <c r="C69" i="35"/>
  <c r="C70" i="35"/>
  <c r="C73" i="35"/>
  <c r="C74" i="35"/>
  <c r="C77" i="35"/>
  <c r="C78" i="35"/>
  <c r="C81" i="35"/>
  <c r="C7" i="35"/>
  <c r="B82" i="35"/>
  <c r="C11" i="35" s="1"/>
  <c r="C10" i="52" l="1"/>
  <c r="C14" i="52"/>
  <c r="C18" i="52"/>
  <c r="C7" i="51"/>
  <c r="C14" i="51"/>
  <c r="C10" i="51"/>
  <c r="C16" i="51"/>
  <c r="C12" i="51"/>
  <c r="C22" i="52"/>
  <c r="C7" i="44"/>
  <c r="C10" i="44"/>
  <c r="C17" i="36"/>
  <c r="C13" i="36"/>
  <c r="C41" i="35"/>
  <c r="C37" i="35"/>
  <c r="C33" i="35"/>
  <c r="C29" i="35"/>
  <c r="C25" i="35"/>
  <c r="C21" i="35"/>
  <c r="C17" i="35"/>
  <c r="C13" i="35"/>
  <c r="C9" i="35"/>
  <c r="C80" i="35"/>
  <c r="C76" i="35"/>
  <c r="C72" i="35"/>
  <c r="C68" i="35"/>
  <c r="C64" i="35"/>
  <c r="C60" i="35"/>
  <c r="C56" i="35"/>
  <c r="C52" i="35"/>
  <c r="C48" i="35"/>
  <c r="C44" i="35"/>
  <c r="C40" i="35"/>
  <c r="C36" i="35"/>
  <c r="C32" i="35"/>
  <c r="C28" i="35"/>
  <c r="C24" i="35"/>
  <c r="C20" i="35"/>
  <c r="C16" i="35"/>
  <c r="C12" i="35"/>
  <c r="C8" i="35"/>
  <c r="C82" i="35" s="1"/>
  <c r="C79" i="35"/>
  <c r="C75" i="35"/>
  <c r="C71" i="35"/>
  <c r="C67" i="35"/>
  <c r="C63" i="35"/>
  <c r="C59" i="35"/>
  <c r="C55" i="35"/>
  <c r="C51" i="35"/>
  <c r="C47" i="35"/>
  <c r="C43" i="35"/>
  <c r="C39" i="35"/>
  <c r="C35" i="35"/>
  <c r="C31" i="35"/>
  <c r="C27" i="35"/>
  <c r="C23" i="35"/>
  <c r="C19" i="35"/>
  <c r="C15" i="35"/>
  <c r="C97" i="31"/>
  <c r="C34" i="31"/>
  <c r="C91" i="31"/>
  <c r="C60" i="31"/>
  <c r="C56" i="31"/>
  <c r="C61" i="31" s="1"/>
  <c r="C98" i="31" l="1"/>
  <c r="C100" i="31" s="1"/>
  <c r="IV25" i="28" l="1"/>
  <c r="IU25" i="28"/>
  <c r="IT25" i="28"/>
  <c r="IS25" i="28"/>
  <c r="IR25" i="28"/>
  <c r="IQ25" i="28"/>
  <c r="IP25" i="28"/>
  <c r="IO25" i="28"/>
  <c r="IN25" i="28"/>
  <c r="IM25" i="28"/>
  <c r="IL25" i="28"/>
  <c r="IK25" i="28"/>
  <c r="IJ25" i="28"/>
  <c r="II25" i="28"/>
  <c r="IH25" i="28"/>
  <c r="IG25" i="28"/>
  <c r="IF25" i="28"/>
  <c r="IE25" i="28"/>
  <c r="ID25" i="28"/>
  <c r="IC25" i="28"/>
  <c r="IB25" i="28"/>
  <c r="IA25" i="28"/>
  <c r="HZ25" i="28"/>
  <c r="HY25" i="28"/>
  <c r="HX25" i="28"/>
  <c r="HW25" i="28"/>
  <c r="HV25" i="28"/>
  <c r="HU25" i="28"/>
  <c r="HT25" i="28"/>
  <c r="HS25" i="28"/>
  <c r="HR25" i="28"/>
  <c r="HQ25" i="28"/>
  <c r="HP25" i="28"/>
  <c r="HO25" i="28"/>
  <c r="HN25" i="28"/>
  <c r="HM25" i="28"/>
  <c r="HL25" i="28"/>
  <c r="HK25" i="28"/>
  <c r="HJ25" i="28"/>
  <c r="HI25" i="28"/>
  <c r="HH25" i="28"/>
  <c r="HG25" i="28"/>
  <c r="HF25" i="28"/>
  <c r="HE25" i="28"/>
  <c r="HD25" i="28"/>
  <c r="HC25" i="28"/>
  <c r="HB25" i="28"/>
  <c r="HA25" i="28"/>
  <c r="GZ25" i="28"/>
  <c r="GY25" i="28"/>
  <c r="GX25" i="28"/>
  <c r="GW25" i="28"/>
  <c r="GV25" i="28"/>
  <c r="GU25" i="28"/>
  <c r="GT25" i="28"/>
  <c r="GS25" i="28"/>
  <c r="GR25" i="28"/>
  <c r="GQ25" i="28"/>
  <c r="GP25" i="28"/>
  <c r="GO25" i="28"/>
  <c r="GN25" i="28"/>
  <c r="GM25" i="28"/>
  <c r="GL25" i="28"/>
  <c r="GK25" i="28"/>
  <c r="GJ25" i="28"/>
  <c r="GI25" i="28"/>
  <c r="GH25" i="28"/>
  <c r="GG25" i="28"/>
  <c r="GF25" i="28"/>
  <c r="GE25" i="28"/>
  <c r="GD25" i="28"/>
  <c r="GC25" i="28"/>
  <c r="GB25" i="28"/>
  <c r="GA25" i="28"/>
  <c r="FZ25" i="28"/>
  <c r="FY25" i="28"/>
  <c r="FX25" i="28"/>
  <c r="FW25" i="28"/>
  <c r="FV25" i="28"/>
  <c r="FU25" i="28"/>
  <c r="FT25" i="28"/>
  <c r="FS25" i="28"/>
  <c r="FR25" i="28"/>
  <c r="FQ25" i="28"/>
  <c r="FP25" i="28"/>
  <c r="FO25" i="28"/>
  <c r="FN25" i="28"/>
  <c r="FM25" i="28"/>
  <c r="FL25" i="28"/>
  <c r="FK25" i="28"/>
  <c r="FJ25" i="28"/>
  <c r="FI25" i="28"/>
  <c r="FH25" i="28"/>
  <c r="FG25" i="28"/>
  <c r="FF25" i="28"/>
  <c r="FE25" i="28"/>
  <c r="FD25" i="28"/>
  <c r="FC25" i="28"/>
  <c r="FB25" i="28"/>
  <c r="FA25" i="28"/>
  <c r="EZ25" i="28"/>
  <c r="EY25" i="28"/>
  <c r="EX25" i="28"/>
  <c r="EW25" i="28"/>
  <c r="EV25" i="28"/>
  <c r="EU25" i="28"/>
  <c r="ET25" i="28"/>
  <c r="ES25" i="28"/>
  <c r="ER25" i="28"/>
  <c r="EQ25" i="28"/>
  <c r="EP25" i="28"/>
  <c r="EO25" i="28"/>
  <c r="EN25" i="28"/>
  <c r="EM25" i="28"/>
  <c r="EL25" i="28"/>
  <c r="EK25" i="28"/>
  <c r="EJ25" i="28"/>
  <c r="EI25" i="28"/>
  <c r="EH25" i="28"/>
  <c r="EG25" i="28"/>
  <c r="EF25" i="28"/>
  <c r="EE25" i="28"/>
  <c r="ED25" i="28"/>
  <c r="EC25" i="28"/>
  <c r="EB25" i="28"/>
  <c r="EA25" i="28"/>
  <c r="DZ25" i="28"/>
  <c r="DY25" i="28"/>
  <c r="DX25" i="28"/>
  <c r="DW25" i="28"/>
  <c r="DV25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H25" i="28"/>
  <c r="DG25" i="28"/>
  <c r="DF25" i="28"/>
  <c r="DE25" i="28"/>
  <c r="DD25" i="28"/>
  <c r="DC25" i="28"/>
  <c r="DB25" i="28"/>
  <c r="DA25" i="28"/>
  <c r="CZ25" i="28"/>
  <c r="CY25" i="28"/>
  <c r="CX25" i="28"/>
  <c r="CW25" i="28"/>
  <c r="CV25" i="28"/>
  <c r="CU25" i="28"/>
  <c r="CT25" i="28"/>
  <c r="CS25" i="28"/>
  <c r="CR25" i="28"/>
  <c r="CQ25" i="28"/>
  <c r="CP25" i="28"/>
  <c r="CO25" i="28"/>
  <c r="CN25" i="28"/>
  <c r="CM25" i="28"/>
  <c r="CL25" i="28"/>
  <c r="CK25" i="28"/>
  <c r="CJ25" i="28"/>
  <c r="CI25" i="28"/>
  <c r="CH25" i="28"/>
  <c r="CG25" i="28"/>
  <c r="CF25" i="28"/>
  <c r="CE25" i="28"/>
  <c r="CD25" i="28"/>
  <c r="CC25" i="28"/>
  <c r="CB25" i="28"/>
  <c r="CA25" i="28"/>
  <c r="BZ25" i="28"/>
  <c r="BY25" i="28"/>
  <c r="BX25" i="28"/>
  <c r="BW25" i="28"/>
  <c r="BV25" i="28"/>
  <c r="BU25" i="28"/>
  <c r="BT25" i="28"/>
  <c r="BS25" i="28"/>
  <c r="BR25" i="28"/>
  <c r="BQ25" i="28"/>
  <c r="BP25" i="28"/>
  <c r="BO25" i="28"/>
  <c r="BN25" i="28"/>
  <c r="BM25" i="28"/>
  <c r="BL25" i="28"/>
  <c r="BK25" i="28"/>
  <c r="BJ25" i="28"/>
  <c r="BI25" i="28"/>
  <c r="BH25" i="28"/>
  <c r="BG25" i="28"/>
  <c r="BF25" i="28"/>
  <c r="BE25" i="28"/>
  <c r="BD25" i="28"/>
  <c r="BC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</calcChain>
</file>

<file path=xl/sharedStrings.xml><?xml version="1.0" encoding="utf-8"?>
<sst xmlns="http://schemas.openxmlformats.org/spreadsheetml/2006/main" count="2682" uniqueCount="1345">
  <si>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</si>
  <si>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</si>
  <si>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</si>
  <si>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</si>
  <si>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</si>
  <si>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</si>
  <si>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</si>
  <si>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</si>
  <si>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</si>
  <si>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</si>
  <si>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</si>
  <si>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</si>
  <si>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</si>
  <si>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</si>
  <si>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</si>
  <si>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</si>
  <si>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</si>
  <si>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</si>
  <si>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</si>
  <si>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</si>
  <si>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</si>
  <si>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</si>
  <si>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</si>
  <si>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</si>
  <si>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</si>
  <si>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</si>
  <si>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REPORTE DE DEPÓSITOS A PLAZO FIJO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</si>
  <si>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</si>
  <si>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</si>
  <si>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</si>
  <si>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</si>
  <si>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</si>
  <si>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</si>
  <si>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BOLIVIANOS</t>
  </si>
  <si>
    <t>DÓLARES ESTADOUNIDENSES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</si>
  <si>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</si>
  <si>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</si>
  <si>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</si>
  <si>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</si>
  <si>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</si>
  <si>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</si>
  <si>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</si>
  <si>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</si>
  <si>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</si>
  <si>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</si>
  <si>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</si>
  <si>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</si>
  <si>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</si>
  <si>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</si>
  <si>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</si>
  <si>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</si>
  <si>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</si>
  <si>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</si>
  <si>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</si>
  <si>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</si>
  <si>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 xml:space="preserve">TOTAL </t>
  </si>
  <si>
    <t>EMISOR</t>
  </si>
  <si>
    <t>DENOMINACIÓN DE LA EMISIÓN AUTORIZADA</t>
  </si>
  <si>
    <t>N° REGISTRO</t>
  </si>
  <si>
    <t>SERIES</t>
  </si>
  <si>
    <t>FECHA DE VENCIMIENTO</t>
  </si>
  <si>
    <t>AGENCIA COLOCADORA</t>
  </si>
  <si>
    <t>AGUAÍ S.A.</t>
  </si>
  <si>
    <t>Bonos AGUAI</t>
  </si>
  <si>
    <t>ASFI/DSV-EM-AGU-001/2010</t>
  </si>
  <si>
    <t>AGU-U1U-10</t>
  </si>
  <si>
    <t>Sudaval S.A.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</si>
  <si>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</si>
  <si>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</si>
  <si>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</si>
  <si>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</si>
  <si>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</si>
  <si>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Bonos Subordiandos Banco BISA-Emisión 3</t>
  </si>
  <si>
    <t>ASFI/DSVSC-ED-BIS-011/2018</t>
  </si>
  <si>
    <t>BIS-1-N1U-18</t>
  </si>
  <si>
    <t>BISA S.A. Agencia de Bolsa</t>
  </si>
  <si>
    <t>Bonos Subordinados Banco BISA – Emisión 2</t>
  </si>
  <si>
    <t>ASFI/DSVSC-ED-BIS-032/2016</t>
  </si>
  <si>
    <t>BIS-1-N1A-16</t>
  </si>
  <si>
    <t>BIS-1-N1B-16</t>
  </si>
  <si>
    <t>BIS-1-N1C-16</t>
  </si>
  <si>
    <t>ASFI/DSVSC-ED-BIS-039/2015</t>
  </si>
  <si>
    <t>BIS-1-N1U-15</t>
  </si>
  <si>
    <t>Banco Central de Bolivia</t>
  </si>
  <si>
    <t>Letras del Banco Central de Bolivia con Opción de Rescate Anticipado</t>
  </si>
  <si>
    <t>ASFI/DSVSC-ED-BCB-032/2015</t>
  </si>
  <si>
    <t>NR00392128</t>
  </si>
  <si>
    <t>NR00392129</t>
  </si>
  <si>
    <t>NR00392130</t>
  </si>
  <si>
    <t>NR00392134</t>
  </si>
  <si>
    <t>NR00392138</t>
  </si>
  <si>
    <t>NR00392139</t>
  </si>
  <si>
    <t>NR00392143</t>
  </si>
  <si>
    <t>NR00392204</t>
  </si>
  <si>
    <t>Bonos Subordinados BCP – Emisión II</t>
  </si>
  <si>
    <t>ASFI/DSVSC-ED-BTB-024/2015</t>
  </si>
  <si>
    <t>BTB-N1U-15</t>
  </si>
  <si>
    <t>Credibolsa S.A. Agencia de Bolsa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</si>
  <si>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</si>
  <si>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</si>
  <si>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</si>
  <si>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</si>
  <si>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</si>
  <si>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</si>
  <si>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</si>
  <si>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</si>
  <si>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</si>
  <si>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</si>
  <si>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II-Emisión 3</t>
  </si>
  <si>
    <t>ASFI/DSV-ED-BEC-021/2015</t>
  </si>
  <si>
    <t>BEC-2-N1U-15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</si>
  <si>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</si>
  <si>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</si>
  <si>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</si>
  <si>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</si>
  <si>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</si>
  <si>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</si>
  <si>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</si>
  <si>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</si>
  <si>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</si>
  <si>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</si>
  <si>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</si>
  <si>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</si>
  <si>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FORTALEZA - Emisión 2</t>
  </si>
  <si>
    <t>ASFI/DSVSC-ED-FFO-039/2016</t>
  </si>
  <si>
    <t>FFO-1-N1U-16</t>
  </si>
  <si>
    <t>CAISA - Agencia de Bolsa</t>
  </si>
  <si>
    <t>Bonos Subordinados Banco FORTALEZA 2021</t>
  </si>
  <si>
    <t>ASFI/DSV-ED-FFO-007/2022</t>
  </si>
  <si>
    <t>FFO-N1U-22</t>
  </si>
  <si>
    <t>Bonos Banco Ganadero – Emisión 2</t>
  </si>
  <si>
    <t>ASFI/DSVSC-ED-BGA-031/2020</t>
  </si>
  <si>
    <t>BGA-1-N1U-20</t>
  </si>
  <si>
    <t>GanaValores Agencia de Bolsa S.A.</t>
  </si>
  <si>
    <t>Bonos Banco Ganadero-Emisión 1</t>
  </si>
  <si>
    <t>ASFI/DSVSC-ED-BGA 015/2018</t>
  </si>
  <si>
    <t>BGA-1-N1A-18</t>
  </si>
  <si>
    <t>BGA-1-N1B-18</t>
  </si>
  <si>
    <t>Bonos Subordinados Banco Ganadero IV</t>
  </si>
  <si>
    <t>ASFI/DSVSC-ED-BGA-026/2015</t>
  </si>
  <si>
    <t>BGA-N1U-15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</si>
  <si>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</si>
  <si>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</si>
  <si>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</si>
  <si>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</si>
  <si>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</si>
  <si>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</si>
  <si>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</si>
  <si>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Bonos Subordinados Banco GANADERO VII</t>
  </si>
  <si>
    <t>ASFI/DSV-ED-BGA-043/2021</t>
  </si>
  <si>
    <t>BGA-N1U-21</t>
  </si>
  <si>
    <t>Bonos Banco Mercantil Santa Cruz - Emisión 2</t>
  </si>
  <si>
    <t>ASFI/DSVSC-ED-BME-027/2015</t>
  </si>
  <si>
    <t>BME-1-N2B-15</t>
  </si>
  <si>
    <t>Bonos Banco Mercantil Santa Cruz – Emisión 4</t>
  </si>
  <si>
    <t>ASFI/DSVSC-ED-BME-024/2016</t>
  </si>
  <si>
    <t>BME-1-E1C-16</t>
  </si>
  <si>
    <t>BME-1-E1D-16</t>
  </si>
  <si>
    <t>Bonos Banco MERCANTIL SANTA CRUZ-Emisión 5</t>
  </si>
  <si>
    <t>ASFI/DSVSC-ED-BME-023/2017</t>
  </si>
  <si>
    <t>BME-1-E1B-17</t>
  </si>
  <si>
    <t>BME-1-E1C-17</t>
  </si>
  <si>
    <t>BME-1-E1D-17</t>
  </si>
  <si>
    <t>Bonos Banco Mercatil Santa Cruz - Emisión 3</t>
  </si>
  <si>
    <t>ASFI/DSVSC-ED-BME-028/2015</t>
  </si>
  <si>
    <t>BME-1-N3B-15</t>
  </si>
  <si>
    <t>Bonos BMSC II - Emisión 1</t>
  </si>
  <si>
    <t>ASFI/DSVSC-ED-BME-016/2019</t>
  </si>
  <si>
    <t>BME-2-E1A-19</t>
  </si>
  <si>
    <t>BME-2-E1B-19</t>
  </si>
  <si>
    <t>BME-2-E1C-19</t>
  </si>
  <si>
    <t>Bonos BMSC II - Emisión 2</t>
  </si>
  <si>
    <t>ASFI/DSVSC-ED-BME-021/2020</t>
  </si>
  <si>
    <t>BME-2-N1A-20</t>
  </si>
  <si>
    <t>BME-2-N1B-20</t>
  </si>
  <si>
    <t>Bonos BMSC II - Emisión 3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</si>
  <si>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</si>
  <si>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</si>
  <si>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</si>
  <si>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</si>
  <si>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</si>
  <si>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</si>
  <si>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</si>
  <si>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</si>
  <si>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</si>
  <si>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Subordinados Banco MERCANTIL SANTA CRUZ – Emisión 1</t>
  </si>
  <si>
    <t>ASFI/DSVSC-ED-BME-036/2016</t>
  </si>
  <si>
    <t>BME-2-E2A-16</t>
  </si>
  <si>
    <t>BME-2-E2B-16</t>
  </si>
  <si>
    <t>Bonos Subordinados Banco MERCANTIL SANTA CRUZ – Emisión 2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</si>
  <si>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</si>
  <si>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</si>
  <si>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</si>
  <si>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</si>
  <si>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</si>
  <si>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</si>
  <si>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</si>
  <si>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</si>
  <si>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</si>
  <si>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</si>
  <si>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</si>
  <si>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</si>
  <si>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</si>
  <si>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</si>
  <si>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</si>
  <si>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</si>
  <si>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</si>
  <si>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</si>
  <si>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</si>
  <si>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</si>
  <si>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</si>
  <si>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 - Emisión 1</t>
  </si>
  <si>
    <t>ASFI/DSV-ED-BNB-023/2014</t>
  </si>
  <si>
    <t>BNB-2-E1D-14</t>
  </si>
  <si>
    <t>Bonos Subordinados BNB II - Emisión 2</t>
  </si>
  <si>
    <t>ASFI/DSVSC-ED-BNB-016/2016</t>
  </si>
  <si>
    <t>BNB-2-N4B-16</t>
  </si>
  <si>
    <t>BNB-2-N4C-16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</si>
  <si>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</si>
  <si>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</si>
  <si>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</si>
  <si>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</si>
  <si>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</si>
  <si>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</si>
  <si>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</si>
  <si>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Bonos Banco FIE 2 - Emisión 1</t>
  </si>
  <si>
    <t>ASFI/DSVSC-ED-FIE-007/2016</t>
  </si>
  <si>
    <t>FIE-2-N1B-16</t>
  </si>
  <si>
    <t>Bonos Banco FIE 2 - Emisión 2</t>
  </si>
  <si>
    <t>ASFI/DSVSC-ED-FIE-028/2016</t>
  </si>
  <si>
    <t>FIE-2-N2B-16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</si>
  <si>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</si>
  <si>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</si>
  <si>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</si>
  <si>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</si>
  <si>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</si>
  <si>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</si>
  <si>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</si>
  <si>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</si>
  <si>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</si>
  <si>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</si>
  <si>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</si>
  <si>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</si>
  <si>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Subordinados Banco FIE 3</t>
  </si>
  <si>
    <t>ASFI/DSV-ED-FIE-024/2014</t>
  </si>
  <si>
    <t>FIE-N1B-14</t>
  </si>
  <si>
    <t>Bonos Subordinados Banco FIE 4</t>
  </si>
  <si>
    <t>ASFI/DSVSC-ED-FIE-007/2017</t>
  </si>
  <si>
    <t>FIE-N1A-17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</si>
  <si>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</si>
  <si>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</si>
  <si>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</si>
  <si>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</si>
  <si>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</si>
  <si>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</si>
  <si>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</si>
  <si>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</si>
  <si>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</si>
  <si>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Bonos Subordinados Banco PyME de la Comunidad</t>
  </si>
  <si>
    <t>ASFI/DSVSC-ED-FCO-002/2016</t>
  </si>
  <si>
    <t>FCO-E1U-16</t>
  </si>
  <si>
    <t>Bonos BancoSol II-Emisión 1</t>
  </si>
  <si>
    <t>ASFI/DSV-ED-BSO-016/2014</t>
  </si>
  <si>
    <t>BSO-2-N1U-14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</si>
  <si>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</si>
  <si>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</si>
  <si>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</si>
  <si>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</si>
  <si>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</si>
  <si>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</si>
  <si>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</si>
  <si>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</si>
  <si>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</si>
  <si>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Bisa Leasing S.A.</t>
  </si>
  <si>
    <t>ASFI/DSV-ED-BIL-012/2015</t>
  </si>
  <si>
    <t>BIL-4-N1U-15</t>
  </si>
  <si>
    <t>Bonos BISA LEASING IV - Emisión 3</t>
  </si>
  <si>
    <t>ASFI/DSVSC-ED-BIL-023/2016</t>
  </si>
  <si>
    <t>BIL-4-E1B-16</t>
  </si>
  <si>
    <t>Bonos BISA LEASING IV - Emisión 5</t>
  </si>
  <si>
    <t>ASFI/DSVSC-ED-BIL-016/2017</t>
  </si>
  <si>
    <t>BIL-4-N1A-17</t>
  </si>
  <si>
    <t>BIL-4-N1B-17</t>
  </si>
  <si>
    <t>Bonos BISA LEASING IV - Emisión 6</t>
  </si>
  <si>
    <t>ASFI/DSVSC-ED-BIL-002/2018</t>
  </si>
  <si>
    <t>BIL-4-N1B-18</t>
  </si>
  <si>
    <t>BIL-4-N1C-18</t>
  </si>
  <si>
    <t>Bonos BISA LEASING IV-Emisión 4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</si>
  <si>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</si>
  <si>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</si>
  <si>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</si>
  <si>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</si>
  <si>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</si>
  <si>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</si>
  <si>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</si>
  <si>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BIL-5-N1A-19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</si>
  <si>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</si>
  <si>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</si>
  <si>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</si>
  <si>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</si>
  <si>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</si>
  <si>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</si>
  <si>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Bonos BISA LEASING VI - Emisión 1</t>
  </si>
  <si>
    <t>ASFI/DSV-ED-BIL-034/2021</t>
  </si>
  <si>
    <t>BIL-6-N1A-21</t>
  </si>
  <si>
    <t>BIL-6-N1B-21</t>
  </si>
  <si>
    <t>Pagarés Bursátiles BISA LEASING III - Emisión 1</t>
  </si>
  <si>
    <t>ASFI/DSV-ED-BIL-020/2021</t>
  </si>
  <si>
    <t>BIL-PB5-N1U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</si>
  <si>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</si>
  <si>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</si>
  <si>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</si>
  <si>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</si>
  <si>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</si>
  <si>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</si>
  <si>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</si>
  <si>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</si>
  <si>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</si>
  <si>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</si>
  <si>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</si>
  <si>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</si>
  <si>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</si>
  <si>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</si>
  <si>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</si>
  <si>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</si>
  <si>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</si>
  <si>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</si>
  <si>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</si>
  <si>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</si>
  <si>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</si>
  <si>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</si>
  <si>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CLÍNICA METROPOLITANA DE LAS AMÉRICAS S.A.</t>
  </si>
  <si>
    <t>Bonos CLÍNICA DE LAS AMÉRICAS I – Emisión 1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</si>
  <si>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</si>
  <si>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</si>
  <si>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</si>
  <si>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</si>
  <si>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</si>
  <si>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</si>
  <si>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Bonos COBEE IV - Emisión 4</t>
  </si>
  <si>
    <t>ASFI/DSV-ED-BPC-026/2014</t>
  </si>
  <si>
    <t>BPC-4-N4U-14</t>
  </si>
  <si>
    <t>Bonos COBEE IV - Emisión 5</t>
  </si>
  <si>
    <t>ASFI/DSVSC-ED-BPC-034/2016</t>
  </si>
  <si>
    <t>BPC-4-N1U-16</t>
  </si>
  <si>
    <t>Bonos COBEE V - Emisión 1</t>
  </si>
  <si>
    <t>ASFIJDSVSC-ED-BPC-022/2020</t>
  </si>
  <si>
    <t>BPC-5-N1U-20</t>
  </si>
  <si>
    <t>Pagarés Bursátiles COBEE - Emisión 2</t>
  </si>
  <si>
    <t>ASFI/DSV-ED-BPC-019/2021</t>
  </si>
  <si>
    <t>BPC-PB1-N2U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</si>
  <si>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</si>
  <si>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</si>
  <si>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</si>
  <si>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</si>
  <si>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</si>
  <si>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Droguería INTI S.A.</t>
  </si>
  <si>
    <t>Bonos INTI V - Emisión 1</t>
  </si>
  <si>
    <t>ASFI/DSVSC-ED-DIN-038/2015</t>
  </si>
  <si>
    <t>DIN-2-N1B-15</t>
  </si>
  <si>
    <t>DIN-2-N1C-15</t>
  </si>
  <si>
    <t>DIN-2-N1D-15</t>
  </si>
  <si>
    <t>DIN-2-N1E-15</t>
  </si>
  <si>
    <t>Bonos INTI VI</t>
  </si>
  <si>
    <t>ASFI/DSVSC-ED-DIN-042/2016</t>
  </si>
  <si>
    <t>DIN-N1U-16</t>
  </si>
  <si>
    <t>Banco Pyme Eco Futuro S.A.</t>
  </si>
  <si>
    <t>Bonos ECOFUTURO 2 - Emisión 1</t>
  </si>
  <si>
    <t>ASFI/DSV-ED-FEF-030/2021</t>
  </si>
  <si>
    <t>FEF-4-N1U-21</t>
  </si>
  <si>
    <t>Eco Futuro S.A. F. F. P.</t>
  </si>
  <si>
    <t>ASFI/DSV-ED-FEF-028/2014</t>
  </si>
  <si>
    <t>FEF-2-N1U-14</t>
  </si>
  <si>
    <t>Bonos Subordinados ECOFUTURO 3</t>
  </si>
  <si>
    <t>ASFI/DSVSC-ED-FEF-001/2017</t>
  </si>
  <si>
    <t>FEF-N1U-17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</si>
  <si>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</si>
  <si>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</si>
  <si>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</si>
  <si>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</si>
  <si>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</si>
  <si>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</si>
  <si>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</si>
  <si>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</si>
  <si>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</si>
  <si>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</si>
  <si>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</si>
  <si>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</si>
  <si>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</si>
  <si>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</si>
  <si>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</si>
  <si>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</si>
  <si>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</si>
  <si>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</si>
  <si>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</si>
  <si>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</si>
  <si>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</si>
  <si>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</si>
  <si>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</si>
  <si>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</si>
  <si>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</si>
  <si>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</si>
  <si>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</si>
  <si>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</si>
  <si>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</si>
  <si>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</si>
  <si>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</si>
  <si>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</si>
  <si>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</si>
  <si>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</si>
  <si>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</si>
  <si>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</si>
  <si>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</si>
  <si>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</si>
  <si>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</si>
  <si>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</si>
  <si>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</si>
  <si>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</si>
  <si>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</si>
  <si>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</si>
  <si>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Bonos EQUIPETROL-Emisión 2</t>
  </si>
  <si>
    <t>ASFI/DSVSC-ED-EPE-020/2015</t>
  </si>
  <si>
    <t>EPE-1-N2U-15</t>
  </si>
  <si>
    <t>Fábrica Nacional de Cemento S.A. (FANCESA)</t>
  </si>
  <si>
    <t>Bonos FANCESA IV - Emisión 1</t>
  </si>
  <si>
    <t>ASFI/DSVSC-ED-FAN-044/2016</t>
  </si>
  <si>
    <t>FAN-4-N1U-16</t>
  </si>
  <si>
    <t>Bonos FANCESA IV - Emisión 2</t>
  </si>
  <si>
    <t>ASFI/DSVSC-ED-FAN-028/2017</t>
  </si>
  <si>
    <t>FAN-4-N1A-17</t>
  </si>
  <si>
    <t>FAN-4-N1B-17</t>
  </si>
  <si>
    <t>FINO</t>
  </si>
  <si>
    <t>Bonos IASA IV - Emisión 1</t>
  </si>
  <si>
    <t>ASFI/DSVSC-ED-FIN-020/2017</t>
  </si>
  <si>
    <t>FIN-4-N1U-17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</si>
  <si>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</si>
  <si>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</si>
  <si>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</si>
  <si>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</si>
  <si>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</si>
  <si>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</si>
  <si>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</si>
  <si>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</si>
  <si>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</si>
  <si>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Empresa Ferroviaria Oriental S.A.</t>
  </si>
  <si>
    <t>Bonos Ferroviaria Oriental - Emisión 5</t>
  </si>
  <si>
    <t>ASFI/DSVSC-ED-EFO-018/2015</t>
  </si>
  <si>
    <t>EFO-1-N1D-15</t>
  </si>
  <si>
    <t>FO S.A.</t>
  </si>
  <si>
    <t>Bonos FERROVIARIA ORIENTAL Emisión 6</t>
  </si>
  <si>
    <t>ASFI/DSV-ED-EFO-036/2021</t>
  </si>
  <si>
    <t>EFO-N2U-21</t>
  </si>
  <si>
    <t>Bonos FERROVIARIA ORIENTAL Emisión 7</t>
  </si>
  <si>
    <t>ASFI/DSV-ED-EFO-037/2021</t>
  </si>
  <si>
    <t>EFO-N3U-21</t>
  </si>
  <si>
    <t>Bonos FERROVIARIA ORIENTAL Emisión 9</t>
  </si>
  <si>
    <t>ASFI/DSV-ED-EFO-025/2021</t>
  </si>
  <si>
    <t>EFO-N1U-21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</si>
  <si>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</si>
  <si>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</si>
  <si>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</si>
  <si>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</si>
  <si>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</si>
  <si>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</si>
  <si>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</si>
  <si>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</si>
  <si>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</si>
  <si>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</si>
  <si>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</si>
  <si>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</si>
  <si>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</si>
  <si>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Bonos GAS &amp; ELECTRICIDAD - Emisión 2</t>
  </si>
  <si>
    <t>ASFI/DSVSC-ED-GYE-016/2015</t>
  </si>
  <si>
    <t>GYE-1-N1U-15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</si>
  <si>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</si>
  <si>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</si>
  <si>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</si>
  <si>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</si>
  <si>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</si>
  <si>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</si>
  <si>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</si>
  <si>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</si>
  <si>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</si>
  <si>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</si>
  <si>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</si>
  <si>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</si>
  <si>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</si>
  <si>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</si>
  <si>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Bonos MUNICIPALES GAMLP - Emisión 1</t>
  </si>
  <si>
    <t>ASFI/DSVSC-ED-MLP-007/2018</t>
  </si>
  <si>
    <t>MLP-1-N1U-18</t>
  </si>
  <si>
    <t>Granja Avícola Integral Sofía Ltda.</t>
  </si>
  <si>
    <t>ASFI/DSV-ED-SOF-013/2015</t>
  </si>
  <si>
    <t>SOF-1-N1B-15</t>
  </si>
  <si>
    <t>Grupo Empresarial de Inversiones Nacional Vida S.A.</t>
  </si>
  <si>
    <t>Bonos GRUPO NACIONAL VIDA I - Emisión 1</t>
  </si>
  <si>
    <t>ASFI/DSVSC-ED-GNI-004/2019</t>
  </si>
  <si>
    <t>GNI-1-N1A-19</t>
  </si>
  <si>
    <t>GNI-1-N1B-19</t>
  </si>
  <si>
    <t>GNI-1-N1C-19</t>
  </si>
  <si>
    <t>Bonos GRUPO NACIONAL VIDA I - Emisión 2</t>
  </si>
  <si>
    <t>ASFI/DSVSC-ED-GNI-024/2019</t>
  </si>
  <si>
    <t>GNI-1-N2U-19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</si>
  <si>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</si>
  <si>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</si>
  <si>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</si>
  <si>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</si>
  <si>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</si>
  <si>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</si>
  <si>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</si>
  <si>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</si>
  <si>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</si>
  <si>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</si>
  <si>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</si>
  <si>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</si>
  <si>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</si>
  <si>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Industrias Oleaginosas S.A.</t>
  </si>
  <si>
    <t>Bonos IOL II - Emisión 1</t>
  </si>
  <si>
    <t>ASFI/DSVSC-ED-OIL-019/2017</t>
  </si>
  <si>
    <t>IOL-2-N1A-17</t>
  </si>
  <si>
    <t>IOL-2-N1B-17</t>
  </si>
  <si>
    <t>IOL-2-N1C-17</t>
  </si>
  <si>
    <t>Bonos IOL II - Emisión 2</t>
  </si>
  <si>
    <t>ASFI/DSVSC-ED-IOL-017/2018</t>
  </si>
  <si>
    <t>IOL-2-N1A-18</t>
  </si>
  <si>
    <t>IOL-2-N1B-18</t>
  </si>
  <si>
    <t>IOL-2-N1C-18</t>
  </si>
  <si>
    <t>Industrias Sucroalcoholeras ISA S.A.</t>
  </si>
  <si>
    <t>Bonos ISA - Emisión 1</t>
  </si>
  <si>
    <t>ASFI/DSVSC-ED-ISA-021/2017</t>
  </si>
  <si>
    <t>ISA-1-E1U-17</t>
  </si>
  <si>
    <t>Valores Union S.A.</t>
  </si>
  <si>
    <t>Bonos ISA-Emisión 2</t>
  </si>
  <si>
    <t>ASFI/DSVSC-ED-ISA-022/2017</t>
  </si>
  <si>
    <t>ISA-1-E2U-17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</si>
  <si>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</si>
  <si>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</si>
  <si>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</si>
  <si>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</si>
  <si>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</si>
  <si>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</si>
  <si>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</si>
  <si>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</si>
  <si>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</si>
  <si>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</si>
  <si>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</si>
  <si>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</si>
  <si>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Jalasoft S.R.L.</t>
  </si>
  <si>
    <t>NIBOL LTDA.</t>
  </si>
  <si>
    <t>Bonos NIBOL - Emisión 1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</si>
  <si>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</si>
  <si>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</si>
  <si>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</si>
  <si>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</si>
  <si>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</si>
  <si>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</si>
  <si>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</si>
  <si>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</si>
  <si>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</si>
  <si>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</si>
  <si>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</si>
  <si>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</si>
  <si>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</si>
  <si>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NUT-2-N1A-17</t>
  </si>
  <si>
    <t>NUT-2-N1B-17</t>
  </si>
  <si>
    <t>NUT-2-N1C-17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</si>
  <si>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</si>
  <si>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</si>
  <si>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</si>
  <si>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</si>
  <si>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</si>
  <si>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</si>
  <si>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</si>
  <si>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</si>
  <si>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</si>
  <si>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</si>
  <si>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</si>
  <si>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BISA ST – CIDRE IFD</t>
  </si>
  <si>
    <t>Valores de Titularización BISA ST-CIDRE IFD</t>
  </si>
  <si>
    <t>ASFI/DSVSC-TD-PCI-001/2020</t>
  </si>
  <si>
    <t>PCI-TD-NB</t>
  </si>
  <si>
    <t>Patrimonio Autónomo BISA ST - DIACONÍA II</t>
  </si>
  <si>
    <t>Valores de Titularización BISA ST - DIACONIA II</t>
  </si>
  <si>
    <t>ASFI/DSVSC-PA-DII-002/2017</t>
  </si>
  <si>
    <t>DII-TD-NC</t>
  </si>
  <si>
    <t>Patrimonio Autónomo BISA ST – FUBODE IFD</t>
  </si>
  <si>
    <t>Valores de Titularización BISA ST-FUBODE IFD</t>
  </si>
  <si>
    <t>ASFI/DSVSC-TD-FUB-001/2018</t>
  </si>
  <si>
    <t>FUB-TD-ND</t>
  </si>
  <si>
    <t>FUB-TD-NE</t>
  </si>
  <si>
    <t>Patrimonio Autónomo BISA ST - FUBODE II</t>
  </si>
  <si>
    <t>Valores de Titularización BISA ST - FUBODE II</t>
  </si>
  <si>
    <t>ASFI/DSV-TD-PFD-002/2021</t>
  </si>
  <si>
    <t>PFD-TD-NA</t>
  </si>
  <si>
    <t>PFD-TD-NB</t>
  </si>
  <si>
    <t>PFD-TD-NC</t>
  </si>
  <si>
    <t>PFD-TD-ND</t>
  </si>
  <si>
    <t>Patrimonio Autónomo CHÁVEZ - BDP ST 044</t>
  </si>
  <si>
    <t>Valores de Titularización CHÁVEZ - BDP ST 044</t>
  </si>
  <si>
    <t>ASFI/DSVSC-PA-PMC-005/2018</t>
  </si>
  <si>
    <t>PMC-TD-NB</t>
  </si>
  <si>
    <t>PATRIMONIO AUTÓNOMO CHÁVEZ - BDP ST 044</t>
  </si>
  <si>
    <t>PMC-TD-NC</t>
  </si>
  <si>
    <t>PMC-TD-ND</t>
  </si>
  <si>
    <t>Patrimonio Autónomo CHÁVEZ - BDP ST 053</t>
  </si>
  <si>
    <t>Valores de Titularización CHÁVEZ - BDP ST 053</t>
  </si>
  <si>
    <t>ASFI/DSVSC-TD-PAZ-006/2020</t>
  </si>
  <si>
    <t>PAZ-TD-NU</t>
  </si>
  <si>
    <t>Patrimonio Autónomo CRESPAL - BDP ST 035</t>
  </si>
  <si>
    <t>Valores de Titularización CRESPAL - BDP ST 035</t>
  </si>
  <si>
    <t>ASFI/DSV-TD-CRP-001/2017</t>
  </si>
  <si>
    <t>CRP-TD-NB</t>
  </si>
  <si>
    <t>PATRIMONIO AUTÓNOMO CRESPAL - BDP ST 035</t>
  </si>
  <si>
    <t>CRP-TD-NC</t>
  </si>
  <si>
    <t>Patrimonio Autónomo GRANOSOL – BISA ST</t>
  </si>
  <si>
    <t>Valores de Titularización GRANOSOL – BISA ST</t>
  </si>
  <si>
    <t>ASFI/DSVSC-TD-PGB-005/2020</t>
  </si>
  <si>
    <t>PGB-TD-NU</t>
  </si>
  <si>
    <t>Patrimonio Autónomo MADEPA – iBOLSA ST 001</t>
  </si>
  <si>
    <t>Valores de Titularización MADEPA - iBOLSA ST 001</t>
  </si>
  <si>
    <t>ASFI/DSVSC-PA-MDI-003/2020</t>
  </si>
  <si>
    <t xml:space="preserve">iBOLSA 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</si>
  <si>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</si>
  <si>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</si>
  <si>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</si>
  <si>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</si>
  <si>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</si>
  <si>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</si>
  <si>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</si>
  <si>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038</t>
  </si>
  <si>
    <t>Valores de Titularización PRO MUJER IFD - BDP ST 038</t>
  </si>
  <si>
    <t>ASFI/DSVSC/TD-PMF-002/2018</t>
  </si>
  <si>
    <t>PMF-TD-NC</t>
  </si>
  <si>
    <t>PATRIMONIO AUTÓNOMO MICROCRÉDITO IFD - BDP ST 038</t>
  </si>
  <si>
    <t>PMF-TD-ND</t>
  </si>
  <si>
    <t>Patrimonio Autónomo MICROCRÉDITO IFD - BDP ST 041</t>
  </si>
  <si>
    <t>Valores de Titularización CRECER IFD - BDP ST 041</t>
  </si>
  <si>
    <t>ASFI/DSVSC-PA-PMG-003/2018</t>
  </si>
  <si>
    <t>PMG-TD-ND</t>
  </si>
  <si>
    <t>Patrimonio Autónomo MICROCRÉDITO IFD - BDP ST 042</t>
  </si>
  <si>
    <t>Valores de Titularización CIDRE IFD - BDP ST 042</t>
  </si>
  <si>
    <t>ASFI/DSVSC/TD-PMA-002/2019</t>
  </si>
  <si>
    <t>PMA-TD-NB</t>
  </si>
  <si>
    <t>PATRIMONIO AUTÓNOMO MICROCRÉDITO IFD - BDP ST 042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</si>
  <si>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</si>
  <si>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</si>
  <si>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</si>
  <si>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</si>
  <si>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</si>
  <si>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PMH-TD-ND</t>
  </si>
  <si>
    <t>Patrimonio Autónomo MICROCRÉDITO IFD - BDP ST 045</t>
  </si>
  <si>
    <t>Valores de Titularización CRECER IFD - BDP ST 045</t>
  </si>
  <si>
    <t>ASFI/DSVSC-TD-PMT-003/2019</t>
  </si>
  <si>
    <t>PMT-TD-NC</t>
  </si>
  <si>
    <t>PATRIMONIO AUTÓNOMO MICROCRÉDITO IFD - BDP ST 045</t>
  </si>
  <si>
    <t>PMT-TD-ND</t>
  </si>
  <si>
    <t>Patrimonio Autónomo MICROCRÉDITO IFD - BDP ST 046</t>
  </si>
  <si>
    <t>Valores de Titularización "PRO MUJER IFD - BDP ST 046"</t>
  </si>
  <si>
    <t>ASFI/DSVSC-TD-PMJ-004/2019</t>
  </si>
  <si>
    <t>PMJ-TD-NB</t>
  </si>
  <si>
    <t>PATRIMONIO AUTÓNOMO MICROCRÉDITO IFD - BDP ST 046</t>
  </si>
  <si>
    <t>PMJ-TD-NC</t>
  </si>
  <si>
    <t>PMJ-TD-ND</t>
  </si>
  <si>
    <t>Patrimonio Autónomo MICROCRÉDITO IFD - BDP ST 047</t>
  </si>
  <si>
    <t>Valores de Titularización CRECER IFD - BDP ST 047</t>
  </si>
  <si>
    <t>ASFI/DSVSC-TD-PMB-005/2019</t>
  </si>
  <si>
    <t>PMB-TD-NC</t>
  </si>
  <si>
    <t>PATRIMONIO AUTÓNOMO MICROCRÉDITO IFD - BDP ST 047</t>
  </si>
  <si>
    <t>PMB-TD-ND</t>
  </si>
  <si>
    <t>Patrimonio Autónomo MICROCRÉDITO IFD - BDP ST 051</t>
  </si>
  <si>
    <t>Valores de Titularización CRECER IFD - BDP ST 051</t>
  </si>
  <si>
    <t>ASFI/DSV-TD-PML-001/2021</t>
  </si>
  <si>
    <t>PML-TD-NU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</si>
  <si>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</si>
  <si>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</si>
  <si>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</si>
  <si>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</si>
  <si>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MICROCRÉDITO IFD - BDP ST 054</t>
  </si>
  <si>
    <t>Valores de Titularización PRO MUJER IFD - BDP ST 054</t>
  </si>
  <si>
    <t>ASFI/DSV-TD-PMN-003/2021</t>
  </si>
  <si>
    <t>PMN-TD-NU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</si>
  <si>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</si>
  <si>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</si>
  <si>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</si>
  <si>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</si>
  <si>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</si>
  <si>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</si>
  <si>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PILAT S.R.L.</t>
  </si>
  <si>
    <t>Bonos PILAT I – Emisión 1</t>
  </si>
  <si>
    <t>ASFI/DSVSC-ED-PAR-003/2016</t>
  </si>
  <si>
    <t>PAR-1-N1U-16</t>
  </si>
  <si>
    <t>Bonos PILAT I – Emisión 2</t>
  </si>
  <si>
    <t>ASFI/DSVSC-ED-PAR-005/2016</t>
  </si>
  <si>
    <t>PAR-1-N2U-16</t>
  </si>
  <si>
    <t>Bonos PILAT I - Emisión 3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</si>
  <si>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</si>
  <si>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</si>
  <si>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</si>
  <si>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</si>
  <si>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</si>
  <si>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3</t>
  </si>
  <si>
    <t>ASFI/DSV-ED-PAR-006/2022</t>
  </si>
  <si>
    <t>PAR-2-N3U-22</t>
  </si>
  <si>
    <t>PLASTIFORTE S. R. L.</t>
  </si>
  <si>
    <t>Bonos PLASTIFORTE - Emisión 1</t>
  </si>
  <si>
    <t>ASFI/DSVSC-ED-PTF-005/2021</t>
  </si>
  <si>
    <t>PTF-1-N1U-21</t>
  </si>
  <si>
    <t>Procesadora de Oleaginosas PROLEGA S.A.</t>
  </si>
  <si>
    <t>Bonos PROLEGA I - Emisión 5</t>
  </si>
  <si>
    <t>ASFI/DSVSC-ED-POL-020/2016</t>
  </si>
  <si>
    <t>POL-1-N1U-16</t>
  </si>
  <si>
    <t>Bonos PROLEGA I - Emisión 6</t>
  </si>
  <si>
    <t>ASFI/DSVSC-ED-POL-043/2016</t>
  </si>
  <si>
    <t>POL-1-N2U-16</t>
  </si>
  <si>
    <t>Bonos Prolega I-Emisión 2</t>
  </si>
  <si>
    <t>ASFI/DSV-ED-POL-004/2015</t>
  </si>
  <si>
    <t>POL-1-N2U-15</t>
  </si>
  <si>
    <t>Bonos PROLEGA II - Emisión 1</t>
  </si>
  <si>
    <t>ASFI/DSVSC-ED-POL-018/2017</t>
  </si>
  <si>
    <t>POL-2-N1U-17</t>
  </si>
  <si>
    <t>Bonos PROLEGA II - Emisión 4</t>
  </si>
  <si>
    <t>ASFI/DSVSC-ED-POL-014/2018</t>
  </si>
  <si>
    <t>POL-2-N1U-18</t>
  </si>
  <si>
    <t>Bonos PROLEGA II-Emisión 2</t>
  </si>
  <si>
    <t>ASFI/DSVSC-ED-POL-025/2017</t>
  </si>
  <si>
    <t>POL-2-N2U-17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</si>
  <si>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</si>
  <si>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</si>
  <si>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</si>
  <si>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</si>
  <si>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</si>
  <si>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</si>
  <si>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– Emisión 10</t>
  </si>
  <si>
    <t>ASFI/DSV-ED-POL-010/2021</t>
  </si>
  <si>
    <t>POL-PB1-E10U</t>
  </si>
  <si>
    <t>Pagarés Bursátiles PROLEGA I - Emisión 11</t>
  </si>
  <si>
    <t>ASFI/DSV-ED-POL-022/2021</t>
  </si>
  <si>
    <t>POL-PB1-E11U</t>
  </si>
  <si>
    <t>Pagarés Bursátiles PROLEGA I - Emisión 12</t>
  </si>
  <si>
    <t>ASFI/DSV-ED-POL-023/2021</t>
  </si>
  <si>
    <t>POL-PB1-E12U</t>
  </si>
  <si>
    <t>Pagarés Bursátiles PROLEGA I - Emisión 13</t>
  </si>
  <si>
    <t>ASFI/DSV-ED-POL-032/2021</t>
  </si>
  <si>
    <t>POL-PB1-E13U</t>
  </si>
  <si>
    <t>SCFG Sociedad Controladora S.A.</t>
  </si>
  <si>
    <t>Bonos SCFG Sociedad Controladora</t>
  </si>
  <si>
    <t>ASFI/DSVSC-ED-SOC-042/2020</t>
  </si>
  <si>
    <t>SOC-N1U-20</t>
  </si>
  <si>
    <t>Santa Cruz Securities Agencia de Bolsa S.A.</t>
  </si>
  <si>
    <t>SOBOCE S.A.</t>
  </si>
  <si>
    <t>Bonos SOBOCE VII - Emisión 1</t>
  </si>
  <si>
    <t>ASFI/DSVSC-ED-SBC-030/2016</t>
  </si>
  <si>
    <t>SBC-7-N1U-16</t>
  </si>
  <si>
    <t>Bonos SOBOCE VII - Emisión 2</t>
  </si>
  <si>
    <t>ASFI/DSVSC-ED-SBC-016/2018</t>
  </si>
  <si>
    <t>SBC-7-N1U-18</t>
  </si>
  <si>
    <t>Bonos SOBOCE VII - Emisión 3</t>
  </si>
  <si>
    <t xml:space="preserve">ASFI/DSVSC-ED-SBC-008/2019 </t>
  </si>
  <si>
    <t xml:space="preserve">SBC-7-N1U-19 </t>
  </si>
  <si>
    <t>Bonos SOBOCE VII - Emisión 4</t>
  </si>
  <si>
    <t>ASFI/DSVSC-ED-SBC-009/2019</t>
  </si>
  <si>
    <t>SBC-7-N2U-19</t>
  </si>
  <si>
    <t>Bonos SOBOCE VIII - Emisión 1</t>
  </si>
  <si>
    <t>ASFI/DSVSC-ED-SBC-049/2020</t>
  </si>
  <si>
    <t>SBC-8-N1U-20</t>
  </si>
  <si>
    <t>Sociedad Minera Illapa S.A.</t>
  </si>
  <si>
    <t>Pagarés Bursátiles ILLAPA II - Emisión 1</t>
  </si>
  <si>
    <t>ASFI/DSV-ED-SMI-016/2021</t>
  </si>
  <si>
    <t>SMI-PB2-E1U</t>
  </si>
  <si>
    <t>Telefónica Celular de Bolivia S.A. (TELECEL)</t>
  </si>
  <si>
    <t>ASFI/DSVSC-ED-TCB-031/2015</t>
  </si>
  <si>
    <t>TCB-2-N1B-15</t>
  </si>
  <si>
    <t>Bonos TELECEL II - Emisión 3</t>
  </si>
  <si>
    <t>ASFI/DSVSC-ED-TCB-026/2017</t>
  </si>
  <si>
    <t>TCB-2-N1A-17</t>
  </si>
  <si>
    <t>TCB-2-N1B-17</t>
  </si>
  <si>
    <t>TCB-2-N1C-17</t>
  </si>
  <si>
    <t>Bonos TELECEL II-Emisión 2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</si>
  <si>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</si>
  <si>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</si>
  <si>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</si>
  <si>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</si>
  <si>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</si>
  <si>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</si>
  <si>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</si>
  <si>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</si>
  <si>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</si>
  <si>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</si>
  <si>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</si>
  <si>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</si>
  <si>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Toyosa S.A.</t>
  </si>
  <si>
    <t>Bonos TOYOSA II - Emisión 2</t>
  </si>
  <si>
    <t>ASFI/DSVSC-ED-TYS-035/2016</t>
  </si>
  <si>
    <t>TYS-2-N2D-16</t>
  </si>
  <si>
    <t>Pagarés Bursátiles TOYOSA III - Emisión 5</t>
  </si>
  <si>
    <t>ASFI/DSV-ED-TYS-013/2021</t>
  </si>
  <si>
    <t>TYS-PB3-E5U</t>
  </si>
  <si>
    <t>Pagarés Bursátiles TOYOSA IV - Emisión 1</t>
  </si>
  <si>
    <t>ASFI/DSV-ED-TYS-035/2021</t>
  </si>
  <si>
    <t>TYS-PB4-E1U</t>
  </si>
  <si>
    <t>TOYOSA III - Emisión 1</t>
  </si>
  <si>
    <t>ASFI/DSVSC-ED-TYS-024/2017</t>
  </si>
  <si>
    <t>TYS-3-E1C-17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</si>
  <si>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</si>
  <si>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</si>
  <si>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</si>
  <si>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</si>
  <si>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</si>
  <si>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</si>
  <si>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</si>
  <si>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Pagarés Bursátiles TSM 001 - Emisión 3</t>
  </si>
  <si>
    <t>ASFI/DSV-ED-TSM-018/2021</t>
  </si>
  <si>
    <t>TSM-PB1-N3U</t>
  </si>
  <si>
    <t xml:space="preserve">YPFB TRANSIERRA S.A.                               </t>
  </si>
  <si>
    <t>Bonos Transierra I-Emisión 2</t>
  </si>
  <si>
    <t>ASFI/DSVSC-ED-TRA-010/2016</t>
  </si>
  <si>
    <t>TRA-1-E1C-16</t>
  </si>
  <si>
    <t>FONDOS DE INVERSIÓN ABIERTOS Y CERRADOS</t>
  </si>
  <si>
    <t>CARTERA Y TASAS DE RENDIMIENTO A 1 y 30 DÍAS</t>
  </si>
  <si>
    <t>(en miles de bolivianos y porcentajes)</t>
  </si>
  <si>
    <t>FONDOS DE INVERSIÓN ABIERTOS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</si>
  <si>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</si>
  <si>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</si>
  <si>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</si>
  <si>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</si>
  <si>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TR</t>
  </si>
  <si>
    <t>1 Día</t>
  </si>
  <si>
    <t>30 Días</t>
  </si>
  <si>
    <t>Bisa Sociedad Administradora de Fondos de Inversión S.A.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</si>
  <si>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</si>
  <si>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</si>
  <si>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</si>
  <si>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</si>
  <si>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BNB SAFI S.A. Sociedad Administradora de Fondos de Inversión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</si>
  <si>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</si>
  <si>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</si>
  <si>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</si>
  <si>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</si>
  <si>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Sociedad Administradora de Fondos de Inversión S.A.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</si>
  <si>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</si>
  <si>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</si>
  <si>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</si>
  <si>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</si>
  <si>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Sociedad Administradora de Fondos de Inversión S.A.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</si>
  <si>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</si>
  <si>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</si>
  <si>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</si>
  <si>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</si>
  <si>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Ganadero Sociedad Administradora de Fondos de Inversión S.A</t>
  </si>
  <si>
    <t>GanaRendimiento Fondo de Inversión Abierto a Corto Plazo</t>
  </si>
  <si>
    <t>Santa Cruz Investments Sociedad Administradora de Fondos de Inversión S.A.</t>
  </si>
  <si>
    <t>Renta Activa Bolivianos - Fondo de Inversión Abierto de Corto Plazo</t>
  </si>
  <si>
    <t>Sociedad Administradora de Fondos de Inversión Mercantil Santa Cruz S.A.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</si>
  <si>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</si>
  <si>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</si>
  <si>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</si>
  <si>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</si>
  <si>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</si>
  <si>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Sociedad Administradora de Fondos de Inversión Unión S.A.</t>
  </si>
  <si>
    <t>Activo Unión Bs Fondo de Inversión Abierto Largo Plazo</t>
  </si>
  <si>
    <t>Fondo de Inversión Dinero Unión - Corto Plazo</t>
  </si>
  <si>
    <t>XTRAVALOR Unión FIA Mediano Plazo</t>
  </si>
  <si>
    <t>Total Fondos en Bolivianos</t>
  </si>
  <si>
    <t>FONDOS DE INVERSIÓN ABIERTOS EN DÓLARES ESTADOUNIDENSES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</si>
  <si>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</si>
  <si>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</si>
  <si>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</si>
  <si>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</si>
  <si>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</si>
  <si>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</si>
  <si>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</si>
  <si>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</si>
  <si>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</si>
  <si>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</si>
  <si>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</si>
  <si>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</si>
  <si>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</si>
  <si>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</si>
  <si>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</si>
  <si>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</si>
  <si>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</si>
  <si>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</si>
  <si>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</si>
  <si>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</si>
  <si>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Total Fondos en Dólares Estadounidenses</t>
  </si>
  <si>
    <t>FONDOS DE INVERSIÓN ABIERTOS EN UFV</t>
  </si>
  <si>
    <t>UFV Rendimiento Total</t>
  </si>
  <si>
    <t>Total Fondos en UFV</t>
  </si>
  <si>
    <t>TOTAL CARTERA FONDOS DE INVERSIÓN ABIERTOS</t>
  </si>
  <si>
    <t>FONDOS DE INVERSIÓN CERRADOS</t>
  </si>
  <si>
    <t>FONDOS DE INVERSIÓN CERRADOS EN BOLIVIANOS</t>
  </si>
  <si>
    <t>Alianza SAFI S.A. Sociedad Administradora de Fondos de Inversión</t>
  </si>
  <si>
    <t>Crecimiento Fondo de Inversión Cerrado</t>
  </si>
  <si>
    <t>Capital + Gestionadora de Activos Sociedad Administradora de Fondos de Inversión S.A.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</si>
  <si>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</si>
  <si>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</si>
  <si>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</si>
  <si>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</si>
  <si>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Capital para el crecimiento empresarial Sociedad Administradora de Fondos de Inversión S.A. - CAPCEM SAFI S.A.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</si>
  <si>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</si>
  <si>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</si>
  <si>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</si>
  <si>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</si>
  <si>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Credifondo Promotor Fondo de Inversión Cerrado</t>
  </si>
  <si>
    <t>FIPADE Sociedad Administradora de Fondos de Inversión S.A.</t>
  </si>
  <si>
    <t>INTERFIN Fondo de Inversión Cerrado</t>
  </si>
  <si>
    <t>Acelerador de Empresas Fondo de Inversión Cerrado</t>
  </si>
  <si>
    <t>Inversor Fondo de Inversión Cerrado</t>
  </si>
  <si>
    <t>MiPyME Fondo de Inversión Cerrado</t>
  </si>
  <si>
    <t>Fortaleza PYME II Fondo de Inversión Cerrado</t>
  </si>
  <si>
    <t>Marca Verde Sociedad Administradora de Fondos de Inversión S.A.</t>
  </si>
  <si>
    <t>CAP Fondo de Inversión Cerrado</t>
  </si>
  <si>
    <t>Panamerican Sociedad Administradora de Fondos de Inversión S.A.</t>
  </si>
  <si>
    <t>FIBRA Fondo de Inversión Cerrado</t>
  </si>
  <si>
    <t>PYME Progreso Fondo de Inversión Cerrado Serie - A</t>
  </si>
  <si>
    <t>PYME Progreso Fondo de Inversión Cerrado Serie - B</t>
  </si>
  <si>
    <t>Renta Activa Agroindustrial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</si>
  <si>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</si>
  <si>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</si>
  <si>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</si>
  <si>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</si>
  <si>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 xml:space="preserve">FONDOS DE INVERSIÓN CERRADOS EN DÓLARES ESTADOUNIDENSES </t>
  </si>
  <si>
    <t>Global Fondo de Inversión Cerrado</t>
  </si>
  <si>
    <t>Capital Para el Crecimiento Empresarial Sociedad Administradora de Fondos de Inversión S.A. - CAPCEM SAFI S.A.</t>
  </si>
  <si>
    <t>Diverso Import - Export Fondo de Inversión Cerrado</t>
  </si>
  <si>
    <t>K12 Fondo de Inversión Cerrado</t>
  </si>
  <si>
    <t>TOTAL FONDOS EN DÓLARES ESTADOUNIDENSES</t>
  </si>
  <si>
    <t>TOTAL CARTERA FONDOS DE INVERSIÓN CERRADOS</t>
  </si>
  <si>
    <t>TOTAL CARTERA DE FONDOS ABIERTOS Y CERRADOS</t>
  </si>
  <si>
    <t>BEC</t>
  </si>
  <si>
    <t>BGA</t>
  </si>
  <si>
    <t>BIL</t>
  </si>
  <si>
    <t>BIS</t>
  </si>
  <si>
    <t>BME</t>
  </si>
  <si>
    <t>BNB</t>
  </si>
  <si>
    <t>BNL</t>
  </si>
  <si>
    <t>BPC</t>
  </si>
  <si>
    <t>BSO</t>
  </si>
  <si>
    <t>BTB</t>
  </si>
  <si>
    <t>BUN</t>
  </si>
  <si>
    <t>CJN</t>
  </si>
  <si>
    <t>CLA</t>
  </si>
  <si>
    <t>COR</t>
  </si>
  <si>
    <t>CRE</t>
  </si>
  <si>
    <t>CRP</t>
  </si>
  <si>
    <t>DII</t>
  </si>
  <si>
    <t>DIN</t>
  </si>
  <si>
    <t>EFO</t>
  </si>
  <si>
    <t>ELF</t>
  </si>
  <si>
    <t>EPE</t>
  </si>
  <si>
    <t>FAN</t>
  </si>
  <si>
    <t>FCO</t>
  </si>
  <si>
    <t>FEF</t>
  </si>
  <si>
    <t>FFO</t>
  </si>
  <si>
    <t>FIE</t>
  </si>
  <si>
    <t>FIN</t>
  </si>
  <si>
    <t>FLE</t>
  </si>
  <si>
    <t>FPR</t>
  </si>
  <si>
    <t>FSL</t>
  </si>
  <si>
    <t>FUB</t>
  </si>
  <si>
    <t>GNI</t>
  </si>
  <si>
    <t>GYE</t>
  </si>
  <si>
    <t>HLT</t>
  </si>
  <si>
    <t>IEL</t>
  </si>
  <si>
    <t>IOL</t>
  </si>
  <si>
    <t>ITA</t>
  </si>
  <si>
    <t>JSF</t>
  </si>
  <si>
    <t>MLP</t>
  </si>
  <si>
    <t>NFB</t>
  </si>
  <si>
    <t>NIB</t>
  </si>
  <si>
    <t>NUT</t>
  </si>
  <si>
    <t>PAR</t>
  </si>
  <si>
    <t>PCH</t>
  </si>
  <si>
    <t>PCI</t>
  </si>
  <si>
    <t>PCO</t>
  </si>
  <si>
    <t>PFD</t>
  </si>
  <si>
    <t>PGB</t>
  </si>
  <si>
    <t>PIN</t>
  </si>
  <si>
    <t>PLR</t>
  </si>
  <si>
    <t>PMA</t>
  </si>
  <si>
    <t>PMC</t>
  </si>
  <si>
    <t>PMH</t>
  </si>
  <si>
    <t>PMJ</t>
  </si>
  <si>
    <t>PMK</t>
  </si>
  <si>
    <t>PMN</t>
  </si>
  <si>
    <t>POL</t>
  </si>
  <si>
    <t>PTF</t>
  </si>
  <si>
    <t>PTL</t>
  </si>
  <si>
    <t>SBC</t>
  </si>
  <si>
    <t>SIS</t>
  </si>
  <si>
    <t>SMI</t>
  </si>
  <si>
    <t>SOF</t>
  </si>
  <si>
    <t>TCB</t>
  </si>
  <si>
    <t>TGN</t>
  </si>
  <si>
    <t>TRA</t>
  </si>
  <si>
    <t>TRD</t>
  </si>
  <si>
    <t>TSM</t>
  </si>
  <si>
    <t>TYS</t>
  </si>
  <si>
    <t>VAH</t>
  </si>
  <si>
    <t>VID</t>
  </si>
  <si>
    <t>BCB</t>
  </si>
  <si>
    <t>CMI</t>
  </si>
  <si>
    <t>GRB</t>
  </si>
  <si>
    <t>ICT</t>
  </si>
  <si>
    <t>IDI</t>
  </si>
  <si>
    <t>TDE</t>
  </si>
  <si>
    <t>DMT</t>
  </si>
  <si>
    <t>PML</t>
  </si>
  <si>
    <t>Agencias de Bolsa</t>
  </si>
  <si>
    <t>BIA</t>
  </si>
  <si>
    <t>BNB Valores S.A. Agencia de Bolsa</t>
  </si>
  <si>
    <t>NVA</t>
  </si>
  <si>
    <t>Compañía Americana de Inversiones S.A.</t>
  </si>
  <si>
    <t>CAI</t>
  </si>
  <si>
    <t>Credibolsa S.A. Agencia de Bolsa Filial del Banco de Crédito de Bolivia S.A.</t>
  </si>
  <si>
    <t>CBA</t>
  </si>
  <si>
    <t>iBolsa Agencia de Bolsa S.A.</t>
  </si>
  <si>
    <t>IBO</t>
  </si>
  <si>
    <t>Mercantil Santa Cruz Agencia de Bolsa S. A.</t>
  </si>
  <si>
    <t>MIB</t>
  </si>
  <si>
    <t>Panamerican Securities S.A. Agencia de Bolsa</t>
  </si>
  <si>
    <t>PAN</t>
  </si>
  <si>
    <t>Santa Cruz Securities S.A. Agencia de Bolsa Filial de banco Fassil S.A.</t>
  </si>
  <si>
    <t>SZS</t>
  </si>
  <si>
    <t>Sudaval Agencia de Bolsa S.A.</t>
  </si>
  <si>
    <t>SUD</t>
  </si>
  <si>
    <t>Valores Unión S.A. Agencia de Bolsa Filial del Banco Unión S.A.</t>
  </si>
  <si>
    <t>VUN</t>
  </si>
  <si>
    <t>GVA</t>
  </si>
  <si>
    <t>Multivalores Agencia de Bolsa S.A</t>
  </si>
  <si>
    <t>MAB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</si>
  <si>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</si>
  <si>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</si>
  <si>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</si>
  <si>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</si>
  <si>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</si>
  <si>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</si>
  <si>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</si>
  <si>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</si>
  <si>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</si>
  <si>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</si>
  <si>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</si>
  <si>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</si>
  <si>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</si>
  <si>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</si>
  <si>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</si>
  <si>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</si>
  <si>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</si>
  <si>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</si>
  <si>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</si>
  <si>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</si>
  <si>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</si>
  <si>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Ganadero Sociedad Administradora de Fondos de Inversión S.A.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</si>
  <si>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</si>
  <si>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</si>
  <si>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</si>
  <si>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</si>
  <si>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</si>
  <si>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</si>
  <si>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</si>
  <si>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</si>
  <si>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</si>
  <si>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</si>
  <si>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</si>
  <si>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</si>
  <si>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</si>
  <si>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</si>
  <si>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</si>
  <si>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</si>
  <si>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</si>
  <si>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</si>
  <si>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</si>
  <si>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</si>
  <si>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</si>
  <si>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Banco Do Brasil S.A. - Sucursal Bolivia</t>
  </si>
  <si>
    <t>BDB</t>
  </si>
  <si>
    <t>Banco PYME Ecofuturo S.A.</t>
  </si>
  <si>
    <t>Banco PYME Los Andes ProCredit S.A.</t>
  </si>
  <si>
    <t>Bisa Leasing Sociedad Anónima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</si>
  <si>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</si>
  <si>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</si>
  <si>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</si>
  <si>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</si>
  <si>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</si>
  <si>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</si>
  <si>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</si>
  <si>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S.R.L.</t>
  </si>
  <si>
    <t>CAC</t>
  </si>
  <si>
    <t>Compañía Boliviana de Energía Eléctrica S.A.-Bolivian Power Company Limited - Sucursal Bolivia</t>
  </si>
  <si>
    <t>Compañía de Seguros y Reaseguros Fortaleza S.A.</t>
  </si>
  <si>
    <t>CRU</t>
  </si>
  <si>
    <t>Compañía Molinera Boliviana S.A.</t>
  </si>
  <si>
    <t>CMB</t>
  </si>
  <si>
    <t>Cooperativa de Ahorro y Crédito Jesús Nazareno Ltda.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</si>
  <si>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</si>
  <si>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</si>
  <si>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</si>
  <si>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</si>
  <si>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</si>
  <si>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</si>
  <si>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</si>
  <si>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</si>
  <si>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</si>
  <si>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</si>
  <si>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</si>
  <si>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</si>
  <si>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Empresa Eléctrica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</si>
  <si>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</si>
  <si>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</si>
  <si>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</si>
  <si>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</si>
  <si>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</si>
  <si>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</si>
  <si>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</si>
  <si>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</si>
  <si>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</si>
  <si>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Impresiones Quality S.R.L.</t>
  </si>
  <si>
    <t>IMQ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</si>
  <si>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</si>
  <si>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</si>
  <si>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</si>
  <si>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</si>
  <si>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</si>
  <si>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</si>
  <si>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</si>
  <si>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</si>
  <si>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</si>
  <si>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</si>
  <si>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</si>
  <si>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</si>
  <si>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</si>
  <si>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</si>
  <si>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</si>
  <si>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</si>
  <si>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</si>
  <si>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</si>
  <si>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</si>
  <si>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</si>
  <si>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Tigre S.A. Tubos, Conexiones y Cables</t>
  </si>
  <si>
    <t>Procesadora de Oleaginosas Prolega S.A.</t>
  </si>
  <si>
    <t>Productos Ecológicos Naturaleza S.A.</t>
  </si>
  <si>
    <t>PEN</t>
  </si>
  <si>
    <t>Quinoa Foods Company S.R.L.</t>
  </si>
  <si>
    <t>QFC</t>
  </si>
  <si>
    <t>Seguros Illimani S.A.</t>
  </si>
  <si>
    <t>Seguros Provida S.A.</t>
  </si>
  <si>
    <t>PRS</t>
  </si>
  <si>
    <t>Sociedad Agroindustrial Nutrioil S.A.</t>
  </si>
  <si>
    <t>Sociedad Boliviana de Cemento S.A.</t>
  </si>
  <si>
    <t>Sociedad Hotelera Los Tajibos S.A.</t>
  </si>
  <si>
    <t>Tecnología Corporativa TECORP S.A.</t>
  </si>
  <si>
    <t>TCO</t>
  </si>
  <si>
    <t>Telefónica Celular de Bolivia S.A.</t>
  </si>
  <si>
    <t>YPFB Andina S.A.</t>
  </si>
  <si>
    <t>EPA</t>
  </si>
  <si>
    <t>YPFB Chaco S.A.</t>
  </si>
  <si>
    <t>YPFB Transierra S.A.</t>
  </si>
  <si>
    <t>YPFB Transporte S.A.</t>
  </si>
  <si>
    <t>Zona Franca Oruro S.A.</t>
  </si>
  <si>
    <t>ZFO</t>
  </si>
  <si>
    <t>Nibol Ltda.</t>
  </si>
  <si>
    <t>Industria Textil TSM S.A.</t>
  </si>
  <si>
    <t xml:space="preserve">Import. Export. Las Lomas Ltda. 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</si>
  <si>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</si>
  <si>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</si>
  <si>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</si>
  <si>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</si>
  <si>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</si>
  <si>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Ovando S.A.</t>
  </si>
  <si>
    <t>OVA</t>
  </si>
  <si>
    <t>CAMSA Industria y Comercio S.A.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</si>
  <si>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</si>
  <si>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</si>
  <si>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</si>
  <si>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</si>
  <si>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</si>
  <si>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</si>
  <si>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Credifondo Garantiza Fondo de Inversión Cerrado</t>
  </si>
  <si>
    <t>CGF</t>
  </si>
  <si>
    <t>Patrimonios Autónomos</t>
  </si>
  <si>
    <t xml:space="preserve"> PAI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</si>
  <si>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</si>
  <si>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</si>
  <si>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</si>
  <si>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</si>
  <si>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</si>
  <si>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</si>
  <si>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</si>
  <si>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</si>
  <si>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</si>
  <si>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</si>
  <si>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</si>
  <si>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</si>
  <si>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</si>
  <si>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</si>
  <si>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</si>
  <si>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</si>
  <si>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PMF</t>
  </si>
  <si>
    <t xml:space="preserve"> PMG  </t>
  </si>
  <si>
    <t xml:space="preserve"> PMT  </t>
  </si>
  <si>
    <t xml:space="preserve"> PMB  </t>
  </si>
  <si>
    <t>Patrimonio Autónomo Unipartes - BDP ST 030</t>
  </si>
  <si>
    <t xml:space="preserve"> PAU</t>
  </si>
  <si>
    <t>Patrimonio Autónomo BISA ST - DIACONIA II</t>
  </si>
  <si>
    <t>AL 28 DE FEBRERO DE 2022</t>
  </si>
  <si>
    <t>FEBRERO DE 2022</t>
  </si>
  <si>
    <t>REPORTE DE EMISIONES VIGENTES RESUMEN</t>
  </si>
  <si>
    <t>AL  28  DE  FEBRERO  DE  2022</t>
  </si>
  <si>
    <t>Bonos Subordinados Banco BISA-Emisión 1</t>
  </si>
  <si>
    <t>NR00392208</t>
  </si>
  <si>
    <t>Bonos Subordinados - Banco de Crédito de Bolivia - Emisión I</t>
  </si>
  <si>
    <t>Bonos BISA LEASING IV - EMISION 1</t>
  </si>
  <si>
    <t>BISA Seguros y Reaseguros S.A.</t>
  </si>
  <si>
    <t>Acciones Ordinarias Suscritas y Pagadas - BSG</t>
  </si>
  <si>
    <t>ASFI/DSVSC-EA-BSG-004/2016</t>
  </si>
  <si>
    <t>BSG1U</t>
  </si>
  <si>
    <t>Bonos Subordinados ECOFUTURO 2 - EMISION 2</t>
  </si>
  <si>
    <t>Acciones Suscritas y Pagadas Gas &amp; Electricidad S.A.</t>
  </si>
  <si>
    <t>ASFI/DSVSC-EA-GYE-001/2018</t>
  </si>
  <si>
    <t>GYE1U</t>
  </si>
  <si>
    <t>Bonos SOFIA I - EMISION 2</t>
  </si>
  <si>
    <t>Pagarés Bursátiles NUTRIOIL II - Emisión 1</t>
  </si>
  <si>
    <t>ASFI/DSV-ED-NUT-008/2022</t>
  </si>
  <si>
    <t>NUT-PB2-E1U</t>
  </si>
  <si>
    <t>Bonos TELECEL II - EMISION 1</t>
  </si>
  <si>
    <t>DETALLE DEL NÚMERO DE PARTICIPANTES POR FONDO DE INVERSIÓN</t>
  </si>
  <si>
    <t>Número de participantes</t>
  </si>
  <si>
    <t>TOTAL FONDOS EN BOLIVIANOS</t>
  </si>
  <si>
    <t xml:space="preserve">FONDOS DE INVERSIÓN ABIERTOS EN DÓLARES ESTADOUNIDENSES </t>
  </si>
  <si>
    <t xml:space="preserve">TOTAL FONDOS EN DÓLARES ESTADOUNIDENSES </t>
  </si>
  <si>
    <t>TOTAL FONDOS EN UFV´s</t>
  </si>
  <si>
    <t>TOTAL FONDOS DE INVERSIÓN ABIERTOS</t>
  </si>
  <si>
    <t>FONDOS DE INVERSIÓN CERRADOS EN DÓLARES ESTADOUNIDENSES</t>
  </si>
  <si>
    <t xml:space="preserve">CARTERA POR EMISOR </t>
  </si>
  <si>
    <t>Emisor</t>
  </si>
  <si>
    <t>Monto</t>
  </si>
  <si>
    <t>Porcentaje</t>
  </si>
  <si>
    <t>Liquidez</t>
  </si>
  <si>
    <t>Inv. Extranjero</t>
  </si>
  <si>
    <t>Otros</t>
  </si>
  <si>
    <t>Reporto</t>
  </si>
  <si>
    <t>Total</t>
  </si>
  <si>
    <t xml:space="preserve">FONDOS DE INVERSIÓN ABIERTOS </t>
  </si>
  <si>
    <t xml:space="preserve">CARTERA POR INSTRUMENTO </t>
  </si>
  <si>
    <t>Instrumento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</si>
  <si>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</si>
  <si>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</si>
  <si>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</si>
  <si>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</si>
  <si>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</si>
  <si>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Cupones de bonos</t>
  </si>
  <si>
    <t>Depósitos a plazo fijo</t>
  </si>
  <si>
    <t>Pagarés bursátiles</t>
  </si>
  <si>
    <t>Valores de contenido crediticio</t>
  </si>
  <si>
    <t>Inversiones en el extranjero (*)</t>
  </si>
  <si>
    <t>(*) El detalle se encuentra en la siguiente hoja</t>
  </si>
  <si>
    <t xml:space="preserve">Bono Corporativo </t>
  </si>
  <si>
    <t xml:space="preserve">Nota Estructurada </t>
  </si>
  <si>
    <t>(En miles de bolivianos y porcentajes)</t>
  </si>
  <si>
    <t>CARTERA POR INSTRUMENTO DE LAS INVERSIONES EN EL EXTRANJERO</t>
  </si>
  <si>
    <t xml:space="preserve">Bono de Deuda Soberana </t>
  </si>
  <si>
    <t>Commercial Paper</t>
  </si>
  <si>
    <t>Cuota de Participación en Fondo de Inversión Abierto, Mutuo o similar en el Extranjero</t>
  </si>
  <si>
    <t>Time Deposit</t>
  </si>
  <si>
    <t>TOTAL</t>
  </si>
  <si>
    <t>FONDOS DE INVERSIÓN CERRADOS 
CARTERA POR EMISOR</t>
  </si>
  <si>
    <t>NOTA: Pueden producirse variaciones en las cifras, que obedecen a reprocesos de información posteriores a la elaboración del presente reporte.</t>
  </si>
  <si>
    <t>CARTERA DE FONDOS DE INVERSIÓN CERRADOS</t>
  </si>
  <si>
    <t>Bonos del Tesoro</t>
  </si>
  <si>
    <t>Cupones de Bonos</t>
  </si>
  <si>
    <t xml:space="preserve">Letras del Banco Central de Bolivia con Opción de Rescate Anticipado </t>
  </si>
  <si>
    <t xml:space="preserve">Letra del Tesoro </t>
  </si>
  <si>
    <t xml:space="preserve">FONDOS DE INVERSIÓN CERRADOS  </t>
  </si>
  <si>
    <t>ESTRATIFICACIÓN DE LA CARTERA POR PLAZO DE VIDA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</si>
  <si>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</si>
  <si>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</si>
  <si>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</si>
  <si>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</si>
  <si>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</si>
  <si>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Fuente: Información elaborada a partir de los Informes Diarios del FRUV.</t>
  </si>
  <si>
    <t>(en miles de bolivianos)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</si>
  <si>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</si>
  <si>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</si>
  <si>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</si>
  <si>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</si>
  <si>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</si>
  <si>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</si>
  <si>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</si>
  <si>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</si>
  <si>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</si>
  <si>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</si>
  <si>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</si>
  <si>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</si>
  <si>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</si>
  <si>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</si>
  <si>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</si>
  <si>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OPERACIONES  EN DÓLARES ESTADOUNIDENSES</t>
  </si>
  <si>
    <t xml:space="preserve">OPERACIONES EN UNIDAD DE FOMENTO A LA VIVIENDA </t>
  </si>
  <si>
    <t>V</t>
  </si>
  <si>
    <t>TASAS DE RENDIMIENTO DE COMPRA VENTA PONDERADAS POR PLAZO Y MONEDA 
MERCADO SECUNDARIO</t>
  </si>
  <si>
    <t>BBB</t>
  </si>
  <si>
    <t>CUP</t>
  </si>
  <si>
    <t>DPF</t>
  </si>
  <si>
    <t>VTD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</si>
  <si>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</si>
  <si>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</si>
  <si>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</si>
  <si>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</si>
  <si>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</si>
  <si>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</si>
  <si>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</si>
  <si>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BTS</t>
  </si>
  <si>
    <t>PAZ</t>
  </si>
  <si>
    <t>CARTERA PROPIA Y CLIENTES AGENCIAS DE BOLSA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</si>
  <si>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</si>
  <si>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</si>
  <si>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</si>
  <si>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</si>
  <si>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</si>
  <si>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</si>
  <si>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AGENCIAS DE BOLSA</t>
  </si>
  <si>
    <t>CARTERA PROPIA POR TIPO DE INSTRUMENTO</t>
  </si>
  <si>
    <t>Tipo de instrumento</t>
  </si>
  <si>
    <t xml:space="preserve">Monto </t>
  </si>
  <si>
    <t>Participación (%)</t>
  </si>
  <si>
    <t>Acciones no registradas en bolsa</t>
  </si>
  <si>
    <t>Bonos del tesoro</t>
  </si>
  <si>
    <t>Cuotas de participación fondos de inversión cerrados</t>
  </si>
  <si>
    <t>Inversiones en el extranjero</t>
  </si>
  <si>
    <t>CARTERA DE CLIENTES POR TIPO DE INSTRUMENTO</t>
  </si>
  <si>
    <t>Bonos participativos emitidos por pequeñas y medianas empresas (PYME)</t>
  </si>
  <si>
    <t>Pagarés de mesa de negociación</t>
  </si>
  <si>
    <t xml:space="preserve">* No incluyen FI, Cias de Seguros ni AFP´s </t>
  </si>
  <si>
    <t>NÚMERO DE CLIENTES POR AGENCIAS DE BOLSA</t>
  </si>
  <si>
    <t>AGENCIA DE BOLSA</t>
  </si>
  <si>
    <t>NÚMERO DE CLIENTES</t>
  </si>
  <si>
    <t>iBOLSA S.A.</t>
  </si>
  <si>
    <t>Mercantil Santa Cruz Agencia de Bolsa S.A.</t>
  </si>
  <si>
    <t>Multivalores Agencia de Bolsa S.A.</t>
  </si>
  <si>
    <t>MONTO NEGOCIADO EN LA BOLSA BOLIVIANA DE VALORES S.A. POR TIPO DE OPERACIÓN</t>
  </si>
  <si>
    <t>(Expresado en miles de bolivianos)</t>
  </si>
  <si>
    <t>FECHA</t>
  </si>
  <si>
    <t>COMPRA/VENTA DEFINITIVA</t>
  </si>
  <si>
    <t>MERCADO PRIMARIO</t>
  </si>
  <si>
    <t>COMPRA/VENTA DE REPORTO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</si>
</sst>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_(* #,##0.00_);_(* \(#,##0.00\);_(* \-??_);_(@_)"/>
    <numFmt numFmtId="167" formatCode="_(* #,##0_);_(* \(#,##0\);_(* \-??_);_(@_)"/>
    <numFmt numFmtId="168" formatCode="dd/mm/yyyy;@"/>
    <numFmt numFmtId="169" formatCode="0.00000"/>
    <numFmt numFmtId="170" formatCode="_(* #,##0_);_(* \(#,##0\);_(* &quot;-&quot;??_);_(@_)"/>
    <numFmt numFmtId="171" formatCode="_(* #,##0_);_(* \(#,##0\);_(* &quot;-&quot;_);_(@_)"/>
    <numFmt numFmtId="172" formatCode="_-* #,##0\ _€_-;\-* #,##0\ _€_-;_-* &quot;-&quot;??\ _€_-;_-@_-"/>
    <numFmt numFmtId="173" formatCode="0.000%"/>
    <numFmt numFmtId="178" formatCode="_-* #,##0_-;\-* #,##0_-;_-* &quot;-&quot;??_-;_-@_-"/>
    <numFmt numFmtId="180" formatCode="&quot;Al&quot;\ dd&quot; de &quot;mmmm&quot; de &quot;yyyy"/>
    <numFmt numFmtId="181" formatCode="_(* #,##0.00_);_(* \(#,##0.00\);_(* &quot;-&quot;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0"/>
      <color theme="0"/>
      <name val="Arial"/>
      <family val="2"/>
    </font>
    <font>
      <sz val="11"/>
      <name val="Times New Roman"/>
      <family val="1"/>
    </font>
    <font>
      <strike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b/>
      <sz val="12"/>
      <color theme="0"/>
      <name val="Times New Roman"/>
      <family val="1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9"/>
      <color rgb="FF333333"/>
      <name val="Arial"/>
      <family val="2"/>
    </font>
    <font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97E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979FAD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5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166" fontId="14" fillId="0" borderId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165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ill="0" applyBorder="0" applyAlignment="0" applyProtection="0"/>
    <xf numFmtId="0" fontId="1" fillId="0" borderId="0"/>
    <xf numFmtId="0" fontId="1" fillId="0" borderId="0"/>
    <xf numFmtId="0" fontId="42" fillId="0" borderId="0"/>
    <xf numFmtId="0" fontId="42" fillId="0" borderId="0"/>
    <xf numFmtId="165" fontId="11" fillId="0" borderId="0" applyFont="0" applyFill="0" applyBorder="0" applyAlignment="0" applyProtection="0"/>
  </cellStyleXfs>
  <cellXfs count="824">
    <xf numFmtId="0" fontId="0" fillId="0" borderId="0" xfId="0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9" fillId="0" borderId="0" xfId="3" applyFont="1" applyAlignment="1" applyProtection="1"/>
    <xf numFmtId="0" fontId="10" fillId="0" borderId="0" xfId="0" applyFont="1"/>
    <xf numFmtId="0" fontId="0" fillId="2" borderId="0" xfId="0" applyFill="1"/>
    <xf numFmtId="0" fontId="1" fillId="0" borderId="0" xfId="5"/>
    <xf numFmtId="0" fontId="1" fillId="3" borderId="4" xfId="5" applyFill="1" applyBorder="1"/>
    <xf numFmtId="0" fontId="1" fillId="3" borderId="0" xfId="5" applyFill="1" applyBorder="1"/>
    <xf numFmtId="0" fontId="1" fillId="3" borderId="5" xfId="5" applyFill="1" applyBorder="1"/>
    <xf numFmtId="0" fontId="13" fillId="2" borderId="2" xfId="5" applyFont="1" applyFill="1" applyBorder="1" applyAlignment="1">
      <alignment horizontal="center" vertical="center"/>
    </xf>
    <xf numFmtId="0" fontId="13" fillId="2" borderId="2" xfId="5" applyFont="1" applyFill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/>
    </xf>
    <xf numFmtId="0" fontId="13" fillId="2" borderId="4" xfId="5" applyFont="1" applyFill="1" applyBorder="1" applyAlignment="1">
      <alignment horizontal="center" vertical="center"/>
    </xf>
    <xf numFmtId="0" fontId="13" fillId="2" borderId="0" xfId="5" applyFont="1" applyFill="1" applyBorder="1" applyAlignment="1">
      <alignment horizontal="center" vertical="center" wrapText="1"/>
    </xf>
    <xf numFmtId="0" fontId="13" fillId="2" borderId="0" xfId="5" applyFont="1" applyFill="1" applyBorder="1" applyAlignment="1">
      <alignment horizontal="center" vertical="center"/>
    </xf>
    <xf numFmtId="0" fontId="1" fillId="0" borderId="0" xfId="5" applyAlignment="1">
      <alignment horizontal="center" vertical="center"/>
    </xf>
    <xf numFmtId="167" fontId="15" fillId="0" borderId="1" xfId="8" applyNumberFormat="1" applyFont="1" applyFill="1" applyBorder="1" applyAlignment="1">
      <alignment horizontal="right"/>
    </xf>
    <xf numFmtId="167" fontId="15" fillId="0" borderId="2" xfId="8" applyNumberFormat="1" applyFont="1" applyFill="1" applyBorder="1" applyAlignment="1">
      <alignment horizontal="right"/>
    </xf>
    <xf numFmtId="167" fontId="15" fillId="0" borderId="3" xfId="8" applyNumberFormat="1" applyFont="1" applyFill="1" applyBorder="1" applyAlignment="1">
      <alignment horizontal="right"/>
    </xf>
    <xf numFmtId="3" fontId="15" fillId="0" borderId="1" xfId="6" applyNumberFormat="1" applyFont="1" applyFill="1" applyBorder="1" applyAlignment="1">
      <alignment horizontal="right" vertical="center"/>
    </xf>
    <xf numFmtId="3" fontId="15" fillId="0" borderId="3" xfId="6" applyNumberFormat="1" applyFont="1" applyFill="1" applyBorder="1" applyAlignment="1">
      <alignment horizontal="right" vertical="center"/>
    </xf>
    <xf numFmtId="0" fontId="1" fillId="0" borderId="0" xfId="5" applyFont="1"/>
    <xf numFmtId="3" fontId="15" fillId="0" borderId="0" xfId="7" applyNumberFormat="1" applyFont="1" applyFill="1" applyBorder="1" applyAlignment="1">
      <alignment horizontal="right"/>
    </xf>
    <xf numFmtId="167" fontId="15" fillId="0" borderId="4" xfId="8" applyNumberFormat="1" applyFont="1" applyFill="1" applyBorder="1" applyAlignment="1">
      <alignment horizontal="right"/>
    </xf>
    <xf numFmtId="167" fontId="15" fillId="0" borderId="0" xfId="8" applyNumberFormat="1" applyFont="1" applyFill="1" applyBorder="1" applyAlignment="1">
      <alignment horizontal="right"/>
    </xf>
    <xf numFmtId="167" fontId="15" fillId="0" borderId="5" xfId="8" applyNumberFormat="1" applyFont="1" applyFill="1" applyBorder="1" applyAlignment="1">
      <alignment horizontal="right"/>
    </xf>
    <xf numFmtId="3" fontId="15" fillId="0" borderId="4" xfId="6" applyNumberFormat="1" applyFont="1" applyFill="1" applyBorder="1" applyAlignment="1">
      <alignment horizontal="right" vertical="center"/>
    </xf>
    <xf numFmtId="3" fontId="15" fillId="0" borderId="5" xfId="6" applyNumberFormat="1" applyFont="1" applyFill="1" applyBorder="1" applyAlignment="1">
      <alignment horizontal="right" vertical="center"/>
    </xf>
    <xf numFmtId="3" fontId="15" fillId="0" borderId="11" xfId="6" applyNumberFormat="1" applyFont="1" applyFill="1" applyBorder="1" applyAlignment="1">
      <alignment horizontal="right" vertical="center"/>
    </xf>
    <xf numFmtId="3" fontId="15" fillId="0" borderId="13" xfId="6" applyNumberFormat="1" applyFont="1" applyFill="1" applyBorder="1" applyAlignment="1">
      <alignment horizontal="right" vertical="center"/>
    </xf>
    <xf numFmtId="0" fontId="16" fillId="2" borderId="9" xfId="5" applyFont="1" applyFill="1" applyBorder="1"/>
    <xf numFmtId="3" fontId="16" fillId="2" borderId="9" xfId="5" applyNumberFormat="1" applyFont="1" applyFill="1" applyBorder="1" applyAlignment="1">
      <alignment horizontal="right"/>
    </xf>
    <xf numFmtId="3" fontId="16" fillId="2" borderId="7" xfId="5" applyNumberFormat="1" applyFont="1" applyFill="1" applyBorder="1" applyAlignment="1">
      <alignment horizontal="right"/>
    </xf>
    <xf numFmtId="166" fontId="17" fillId="2" borderId="7" xfId="8" applyFont="1" applyFill="1" applyBorder="1" applyAlignment="1">
      <alignment horizontal="right"/>
    </xf>
    <xf numFmtId="3" fontId="16" fillId="2" borderId="8" xfId="5" applyNumberFormat="1" applyFont="1" applyFill="1" applyBorder="1" applyAlignment="1">
      <alignment horizontal="right"/>
    </xf>
    <xf numFmtId="3" fontId="16" fillId="2" borderId="12" xfId="5" applyNumberFormat="1" applyFont="1" applyFill="1" applyBorder="1" applyAlignment="1">
      <alignment horizontal="right"/>
    </xf>
    <xf numFmtId="3" fontId="16" fillId="2" borderId="14" xfId="5" applyNumberFormat="1" applyFont="1" applyFill="1" applyBorder="1" applyAlignment="1">
      <alignment horizontal="right"/>
    </xf>
    <xf numFmtId="0" fontId="18" fillId="3" borderId="0" xfId="5" applyFont="1" applyFill="1" applyBorder="1"/>
    <xf numFmtId="0" fontId="20" fillId="0" borderId="0" xfId="5" applyFont="1" applyAlignment="1">
      <alignment vertical="center"/>
    </xf>
    <xf numFmtId="0" fontId="11" fillId="0" borderId="0" xfId="10"/>
    <xf numFmtId="0" fontId="22" fillId="4" borderId="11" xfId="9" applyFont="1" applyFill="1" applyBorder="1" applyAlignment="1">
      <alignment horizontal="center" vertical="center"/>
    </xf>
    <xf numFmtId="0" fontId="22" fillId="4" borderId="12" xfId="9" applyFont="1" applyFill="1" applyBorder="1" applyAlignment="1">
      <alignment horizontal="center" vertical="center" wrapText="1"/>
    </xf>
    <xf numFmtId="0" fontId="22" fillId="4" borderId="12" xfId="9" applyFont="1" applyFill="1" applyBorder="1" applyAlignment="1">
      <alignment horizontal="center" vertical="center"/>
    </xf>
    <xf numFmtId="0" fontId="22" fillId="4" borderId="13" xfId="9" applyFont="1" applyFill="1" applyBorder="1" applyAlignment="1">
      <alignment horizontal="center" vertical="center"/>
    </xf>
    <xf numFmtId="168" fontId="18" fillId="6" borderId="15" xfId="10" applyNumberFormat="1" applyFont="1" applyFill="1" applyBorder="1" applyAlignment="1">
      <alignment horizontal="left" vertical="center" wrapText="1"/>
    </xf>
    <xf numFmtId="0" fontId="18" fillId="0" borderId="16" xfId="10" applyFont="1" applyFill="1" applyBorder="1" applyAlignment="1">
      <alignment horizontal="left" vertical="top" wrapText="1"/>
    </xf>
    <xf numFmtId="0" fontId="23" fillId="0" borderId="0" xfId="10" applyFont="1"/>
    <xf numFmtId="0" fontId="18" fillId="0" borderId="0" xfId="10" applyFont="1" applyFill="1" applyBorder="1" applyAlignment="1">
      <alignment horizontal="left" vertical="top" wrapText="1"/>
    </xf>
    <xf numFmtId="0" fontId="24" fillId="0" borderId="0" xfId="10" applyFont="1" applyFill="1" applyBorder="1" applyAlignment="1">
      <alignment horizontal="left" vertical="top" wrapText="1"/>
    </xf>
    <xf numFmtId="0" fontId="11" fillId="0" borderId="0" xfId="10" applyAlignment="1">
      <alignment vertical="center"/>
    </xf>
    <xf numFmtId="169" fontId="0" fillId="0" borderId="0" xfId="0" applyNumberFormat="1"/>
    <xf numFmtId="0" fontId="26" fillId="3" borderId="4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27" fillId="0" borderId="6" xfId="0" applyFont="1" applyBorder="1" applyAlignment="1">
      <alignment vertical="center" wrapText="1"/>
    </xf>
    <xf numFmtId="3" fontId="28" fillId="0" borderId="1" xfId="0" applyNumberFormat="1" applyFont="1" applyFill="1" applyBorder="1" applyAlignment="1">
      <alignment horizontal="right" vertical="center"/>
    </xf>
    <xf numFmtId="10" fontId="28" fillId="0" borderId="2" xfId="2" applyNumberFormat="1" applyFont="1" applyFill="1" applyBorder="1" applyAlignment="1" applyProtection="1">
      <alignment horizontal="right" vertical="center"/>
      <protection locked="0"/>
    </xf>
    <xf numFmtId="10" fontId="28" fillId="0" borderId="3" xfId="2" applyNumberFormat="1" applyFont="1" applyFill="1" applyBorder="1" applyAlignment="1" applyProtection="1">
      <alignment horizontal="right" vertical="center"/>
      <protection locked="0"/>
    </xf>
    <xf numFmtId="170" fontId="0" fillId="0" borderId="0" xfId="1" applyNumberFormat="1" applyFont="1"/>
    <xf numFmtId="170" fontId="0" fillId="0" borderId="0" xfId="0" applyNumberFormat="1"/>
    <xf numFmtId="3" fontId="0" fillId="0" borderId="0" xfId="0" applyNumberFormat="1"/>
    <xf numFmtId="0" fontId="27" fillId="0" borderId="10" xfId="0" applyFont="1" applyBorder="1" applyAlignment="1">
      <alignment vertical="center" wrapText="1"/>
    </xf>
    <xf numFmtId="3" fontId="28" fillId="0" borderId="4" xfId="0" applyNumberFormat="1" applyFont="1" applyFill="1" applyBorder="1" applyAlignment="1">
      <alignment horizontal="right" vertical="center"/>
    </xf>
    <xf numFmtId="10" fontId="28" fillId="0" borderId="0" xfId="2" applyNumberFormat="1" applyFont="1" applyFill="1" applyBorder="1" applyAlignment="1" applyProtection="1">
      <alignment horizontal="right" vertical="center"/>
      <protection locked="0"/>
    </xf>
    <xf numFmtId="10" fontId="28" fillId="0" borderId="5" xfId="2" applyNumberFormat="1" applyFont="1" applyFill="1" applyBorder="1" applyAlignment="1" applyProtection="1">
      <alignment horizontal="right" vertical="center"/>
      <protection locked="0"/>
    </xf>
    <xf numFmtId="0" fontId="27" fillId="0" borderId="14" xfId="0" applyFont="1" applyBorder="1" applyAlignment="1">
      <alignment vertical="center" wrapText="1"/>
    </xf>
    <xf numFmtId="0" fontId="27" fillId="0" borderId="6" xfId="0" applyFont="1" applyFill="1" applyBorder="1" applyAlignment="1">
      <alignment vertical="center" wrapText="1"/>
    </xf>
    <xf numFmtId="3" fontId="28" fillId="0" borderId="11" xfId="0" applyNumberFormat="1" applyFont="1" applyFill="1" applyBorder="1" applyAlignment="1">
      <alignment horizontal="right" vertical="center"/>
    </xf>
    <xf numFmtId="10" fontId="28" fillId="0" borderId="12" xfId="2" applyNumberFormat="1" applyFont="1" applyFill="1" applyBorder="1" applyAlignment="1" applyProtection="1">
      <alignment horizontal="right" vertical="center"/>
      <protection locked="0"/>
    </xf>
    <xf numFmtId="10" fontId="28" fillId="0" borderId="13" xfId="2" applyNumberFormat="1" applyFont="1" applyFill="1" applyBorder="1" applyAlignment="1" applyProtection="1">
      <alignment horizontal="right" vertical="center"/>
      <protection locked="0"/>
    </xf>
    <xf numFmtId="0" fontId="15" fillId="0" borderId="20" xfId="13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3" fontId="28" fillId="0" borderId="9" xfId="0" applyNumberFormat="1" applyFont="1" applyFill="1" applyBorder="1" applyAlignment="1">
      <alignment horizontal="right" vertical="center"/>
    </xf>
    <xf numFmtId="10" fontId="28" fillId="0" borderId="7" xfId="2" applyNumberFormat="1" applyFont="1" applyFill="1" applyBorder="1" applyAlignment="1" applyProtection="1">
      <alignment horizontal="right" vertical="center"/>
      <protection locked="0"/>
    </xf>
    <xf numFmtId="10" fontId="28" fillId="0" borderId="8" xfId="2" applyNumberFormat="1" applyFont="1" applyFill="1" applyBorder="1" applyAlignment="1" applyProtection="1">
      <alignment horizontal="right" vertical="center"/>
      <protection locked="0"/>
    </xf>
    <xf numFmtId="0" fontId="15" fillId="0" borderId="20" xfId="12" applyFont="1" applyFill="1" applyBorder="1" applyAlignment="1">
      <alignment horizontal="left" vertical="center" wrapText="1"/>
    </xf>
    <xf numFmtId="49" fontId="27" fillId="0" borderId="6" xfId="0" applyNumberFormat="1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3" fontId="28" fillId="0" borderId="0" xfId="0" applyNumberFormat="1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Border="1"/>
    <xf numFmtId="0" fontId="15" fillId="0" borderId="4" xfId="0" applyFont="1" applyFill="1" applyBorder="1" applyAlignment="1">
      <alignment horizontal="left" vertical="center"/>
    </xf>
    <xf numFmtId="3" fontId="13" fillId="2" borderId="0" xfId="0" applyNumberFormat="1" applyFont="1" applyFill="1" applyBorder="1" applyAlignment="1">
      <alignment horizontal="right" vertical="center"/>
    </xf>
    <xf numFmtId="3" fontId="13" fillId="2" borderId="5" xfId="0" applyNumberFormat="1" applyFont="1" applyFill="1" applyBorder="1" applyAlignment="1">
      <alignment horizontal="right" vertical="center"/>
    </xf>
    <xf numFmtId="3" fontId="13" fillId="3" borderId="0" xfId="0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horizontal="right" vertical="center"/>
    </xf>
    <xf numFmtId="3" fontId="13" fillId="2" borderId="4" xfId="0" applyNumberFormat="1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14" xfId="0" applyFont="1" applyBorder="1"/>
    <xf numFmtId="0" fontId="15" fillId="0" borderId="10" xfId="0" applyFont="1" applyBorder="1"/>
    <xf numFmtId="0" fontId="15" fillId="0" borderId="6" xfId="0" applyFont="1" applyBorder="1" applyAlignment="1">
      <alignment wrapText="1"/>
    </xf>
    <xf numFmtId="3" fontId="28" fillId="0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4" xfId="14" applyFont="1" applyFill="1" applyBorder="1" applyAlignment="1">
      <alignment horizontal="left" wrapText="1"/>
    </xf>
    <xf numFmtId="0" fontId="15" fillId="0" borderId="20" xfId="0" applyFont="1" applyBorder="1"/>
    <xf numFmtId="0" fontId="29" fillId="0" borderId="0" xfId="0" applyFont="1"/>
    <xf numFmtId="10" fontId="13" fillId="2" borderId="0" xfId="15" applyNumberFormat="1" applyFont="1" applyFill="1" applyBorder="1" applyAlignment="1" applyProtection="1">
      <alignment horizontal="right" vertical="center"/>
      <protection locked="0"/>
    </xf>
    <xf numFmtId="10" fontId="13" fillId="2" borderId="5" xfId="15" applyNumberFormat="1" applyFont="1" applyFill="1" applyBorder="1" applyAlignment="1">
      <alignment horizontal="right" vertical="center"/>
    </xf>
    <xf numFmtId="10" fontId="13" fillId="3" borderId="0" xfId="15" applyNumberFormat="1" applyFont="1" applyFill="1" applyBorder="1" applyAlignment="1" applyProtection="1">
      <alignment horizontal="right" vertical="center"/>
      <protection locked="0"/>
    </xf>
    <xf numFmtId="10" fontId="13" fillId="3" borderId="5" xfId="15" applyNumberFormat="1" applyFont="1" applyFill="1" applyBorder="1" applyAlignment="1">
      <alignment horizontal="right" vertical="center"/>
    </xf>
    <xf numFmtId="0" fontId="15" fillId="6" borderId="1" xfId="12" applyFont="1" applyFill="1" applyBorder="1" applyAlignment="1">
      <alignment horizontal="left" vertical="center" wrapText="1"/>
    </xf>
    <xf numFmtId="0" fontId="28" fillId="6" borderId="6" xfId="12" applyFont="1" applyFill="1" applyBorder="1" applyAlignment="1">
      <alignment horizontal="left" vertical="center" wrapText="1"/>
    </xf>
    <xf numFmtId="10" fontId="28" fillId="0" borderId="0" xfId="15" applyNumberFormat="1" applyFont="1" applyFill="1" applyBorder="1" applyAlignment="1" applyProtection="1">
      <alignment horizontal="right" vertical="center"/>
      <protection locked="0"/>
    </xf>
    <xf numFmtId="10" fontId="28" fillId="0" borderId="5" xfId="15" applyNumberFormat="1" applyFont="1" applyFill="1" applyBorder="1" applyAlignment="1" applyProtection="1">
      <alignment horizontal="right" vertical="center"/>
      <protection locked="0"/>
    </xf>
    <xf numFmtId="3" fontId="13" fillId="2" borderId="2" xfId="0" applyNumberFormat="1" applyFont="1" applyFill="1" applyBorder="1" applyAlignment="1">
      <alignment horizontal="right" vertical="center"/>
    </xf>
    <xf numFmtId="10" fontId="30" fillId="2" borderId="2" xfId="15" applyNumberFormat="1" applyFont="1" applyFill="1" applyBorder="1" applyAlignment="1">
      <alignment horizontal="right" vertical="center"/>
    </xf>
    <xf numFmtId="10" fontId="30" fillId="2" borderId="3" xfId="15" applyNumberFormat="1" applyFont="1" applyFill="1" applyBorder="1" applyAlignment="1">
      <alignment horizontal="right" vertical="center"/>
    </xf>
    <xf numFmtId="0" fontId="22" fillId="2" borderId="11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/>
    </xf>
    <xf numFmtId="3" fontId="13" fillId="2" borderId="12" xfId="0" applyNumberFormat="1" applyFont="1" applyFill="1" applyBorder="1" applyAlignment="1">
      <alignment horizontal="right" vertical="center"/>
    </xf>
    <xf numFmtId="10" fontId="30" fillId="2" borderId="12" xfId="15" applyNumberFormat="1" applyFont="1" applyFill="1" applyBorder="1" applyAlignment="1">
      <alignment horizontal="right" vertical="center"/>
    </xf>
    <xf numFmtId="10" fontId="30" fillId="2" borderId="13" xfId="15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right" vertical="center"/>
    </xf>
    <xf numFmtId="10" fontId="15" fillId="0" borderId="0" xfId="15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33" fillId="0" borderId="9" xfId="16" applyFont="1" applyFill="1" applyBorder="1" applyAlignment="1">
      <alignment vertical="center"/>
    </xf>
    <xf numFmtId="0" fontId="33" fillId="6" borderId="20" xfId="16" applyFont="1" applyFill="1" applyBorder="1" applyAlignment="1">
      <alignment vertical="center"/>
    </xf>
    <xf numFmtId="3" fontId="15" fillId="0" borderId="1" xfId="17" applyNumberFormat="1" applyFont="1" applyBorder="1" applyAlignment="1">
      <alignment vertical="center"/>
    </xf>
    <xf numFmtId="10" fontId="15" fillId="0" borderId="1" xfId="15" applyNumberFormat="1" applyFont="1" applyBorder="1" applyAlignment="1">
      <alignment vertical="center"/>
    </xf>
    <xf numFmtId="10" fontId="15" fillId="0" borderId="3" xfId="15" applyNumberFormat="1" applyFont="1" applyBorder="1" applyAlignment="1">
      <alignment vertical="center"/>
    </xf>
    <xf numFmtId="10" fontId="15" fillId="0" borderId="0" xfId="15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27" fillId="6" borderId="1" xfId="0" applyFont="1" applyFill="1" applyBorder="1" applyAlignment="1">
      <alignment vertical="center"/>
    </xf>
    <xf numFmtId="0" fontId="27" fillId="6" borderId="4" xfId="0" applyFont="1" applyFill="1" applyBorder="1" applyAlignment="1">
      <alignment vertical="center"/>
    </xf>
    <xf numFmtId="3" fontId="15" fillId="0" borderId="4" xfId="17" applyNumberFormat="1" applyFont="1" applyBorder="1" applyAlignment="1">
      <alignment vertical="center"/>
    </xf>
    <xf numFmtId="10" fontId="15" fillId="0" borderId="4" xfId="15" applyNumberFormat="1" applyFont="1" applyBorder="1" applyAlignment="1">
      <alignment vertical="center"/>
    </xf>
    <xf numFmtId="10" fontId="15" fillId="0" borderId="5" xfId="15" applyNumberFormat="1" applyFont="1" applyBorder="1" applyAlignment="1">
      <alignment vertical="center"/>
    </xf>
    <xf numFmtId="0" fontId="27" fillId="6" borderId="11" xfId="0" applyFont="1" applyFill="1" applyBorder="1" applyAlignment="1">
      <alignment vertical="center"/>
    </xf>
    <xf numFmtId="3" fontId="15" fillId="0" borderId="11" xfId="17" applyNumberFormat="1" applyFont="1" applyBorder="1" applyAlignment="1">
      <alignment vertical="center"/>
    </xf>
    <xf numFmtId="10" fontId="15" fillId="0" borderId="2" xfId="15" applyNumberFormat="1" applyFont="1" applyBorder="1" applyAlignment="1">
      <alignment vertical="center"/>
    </xf>
    <xf numFmtId="3" fontId="15" fillId="0" borderId="14" xfId="17" applyNumberFormat="1" applyFont="1" applyFill="1" applyBorder="1" applyAlignment="1">
      <alignment vertical="center"/>
    </xf>
    <xf numFmtId="0" fontId="27" fillId="6" borderId="14" xfId="0" applyFont="1" applyFill="1" applyBorder="1" applyAlignment="1">
      <alignment vertical="center"/>
    </xf>
    <xf numFmtId="3" fontId="15" fillId="0" borderId="11" xfId="17" applyNumberFormat="1" applyFont="1" applyFill="1" applyBorder="1" applyAlignment="1">
      <alignment vertical="center"/>
    </xf>
    <xf numFmtId="10" fontId="15" fillId="0" borderId="9" xfId="15" applyNumberFormat="1" applyFont="1" applyBorder="1" applyAlignment="1">
      <alignment vertical="center"/>
    </xf>
    <xf numFmtId="10" fontId="15" fillId="0" borderId="8" xfId="15" applyNumberFormat="1" applyFont="1" applyBorder="1" applyAlignment="1">
      <alignment vertical="center"/>
    </xf>
    <xf numFmtId="3" fontId="15" fillId="0" borderId="4" xfId="17" applyNumberFormat="1" applyFont="1" applyFill="1" applyBorder="1" applyAlignment="1">
      <alignment vertical="center"/>
    </xf>
    <xf numFmtId="0" fontId="33" fillId="6" borderId="11" xfId="16" applyFont="1" applyFill="1" applyBorder="1" applyAlignment="1">
      <alignment vertical="center"/>
    </xf>
    <xf numFmtId="0" fontId="33" fillId="0" borderId="6" xfId="16" applyFont="1" applyFill="1" applyBorder="1" applyAlignment="1">
      <alignment vertical="center"/>
    </xf>
    <xf numFmtId="3" fontId="15" fillId="0" borderId="9" xfId="17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3" fillId="6" borderId="4" xfId="16" applyFont="1" applyFill="1" applyBorder="1" applyAlignment="1">
      <alignment vertical="center"/>
    </xf>
    <xf numFmtId="10" fontId="15" fillId="0" borderId="11" xfId="15" applyNumberFormat="1" applyFont="1" applyBorder="1" applyAlignment="1">
      <alignment vertical="center"/>
    </xf>
    <xf numFmtId="10" fontId="15" fillId="0" borderId="13" xfId="15" applyNumberFormat="1" applyFont="1" applyBorder="1" applyAlignment="1">
      <alignment vertical="center"/>
    </xf>
    <xf numFmtId="3" fontId="15" fillId="0" borderId="1" xfId="17" applyNumberFormat="1" applyFont="1" applyFill="1" applyBorder="1" applyAlignment="1">
      <alignment vertical="center"/>
    </xf>
    <xf numFmtId="0" fontId="27" fillId="6" borderId="11" xfId="0" applyFont="1" applyFill="1" applyBorder="1"/>
    <xf numFmtId="3" fontId="15" fillId="0" borderId="0" xfId="17" applyNumberFormat="1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3" fontId="13" fillId="7" borderId="0" xfId="0" applyNumberFormat="1" applyFont="1" applyFill="1" applyBorder="1" applyAlignment="1">
      <alignment horizontal="right" vertical="center"/>
    </xf>
    <xf numFmtId="0" fontId="13" fillId="7" borderId="5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33" fillId="6" borderId="20" xfId="16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5" xfId="0" applyFont="1" applyFill="1" applyBorder="1" applyAlignment="1">
      <alignment horizontal="left" vertical="center"/>
    </xf>
    <xf numFmtId="0" fontId="30" fillId="2" borderId="12" xfId="0" applyFont="1" applyFill="1" applyBorder="1" applyAlignment="1">
      <alignment horizontal="left" vertical="center"/>
    </xf>
    <xf numFmtId="0" fontId="30" fillId="2" borderId="13" xfId="0" applyFont="1" applyFill="1" applyBorder="1" applyAlignment="1">
      <alignment horizontal="left" vertical="center"/>
    </xf>
    <xf numFmtId="0" fontId="34" fillId="7" borderId="0" xfId="0" applyFont="1" applyFill="1" applyAlignment="1">
      <alignment vertical="center"/>
    </xf>
    <xf numFmtId="0" fontId="20" fillId="0" borderId="0" xfId="0" applyFont="1"/>
    <xf numFmtId="0" fontId="35" fillId="8" borderId="0" xfId="6" applyFont="1" applyFill="1" applyAlignment="1">
      <alignment horizontal="center"/>
    </xf>
    <xf numFmtId="0" fontId="6" fillId="8" borderId="0" xfId="6" applyFont="1" applyFill="1" applyAlignment="1">
      <alignment horizontal="center"/>
    </xf>
    <xf numFmtId="0" fontId="14" fillId="0" borderId="0" xfId="6"/>
    <xf numFmtId="0" fontId="14" fillId="0" borderId="0" xfId="6" applyAlignment="1">
      <alignment horizontal="center"/>
    </xf>
    <xf numFmtId="0" fontId="36" fillId="0" borderId="0" xfId="6" applyFont="1"/>
    <xf numFmtId="0" fontId="14" fillId="0" borderId="0" xfId="6" applyBorder="1"/>
    <xf numFmtId="0" fontId="14" fillId="0" borderId="0" xfId="6" applyBorder="1" applyAlignment="1">
      <alignment horizontal="center"/>
    </xf>
    <xf numFmtId="0" fontId="14" fillId="0" borderId="0" xfId="6" applyFill="1" applyBorder="1"/>
    <xf numFmtId="0" fontId="36" fillId="0" borderId="0" xfId="6" applyFont="1" applyBorder="1"/>
    <xf numFmtId="0" fontId="14" fillId="0" borderId="0" xfId="6" applyBorder="1" applyAlignment="1">
      <alignment wrapText="1"/>
    </xf>
    <xf numFmtId="0" fontId="14" fillId="0" borderId="0" xfId="6" applyFill="1" applyBorder="1" applyAlignment="1">
      <alignment horizontal="center"/>
    </xf>
    <xf numFmtId="0" fontId="18" fillId="6" borderId="15" xfId="10" applyFont="1" applyFill="1" applyBorder="1" applyAlignment="1">
      <alignment vertical="center" wrapText="1"/>
    </xf>
    <xf numFmtId="0" fontId="18" fillId="6" borderId="15" xfId="10" applyFont="1" applyFill="1" applyBorder="1" applyAlignment="1">
      <alignment vertical="center"/>
    </xf>
    <xf numFmtId="0" fontId="33" fillId="0" borderId="11" xfId="16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33" fillId="0" borderId="11" xfId="16" applyFont="1" applyFill="1" applyBorder="1" applyAlignment="1">
      <alignment horizontal="left" vertical="center"/>
    </xf>
    <xf numFmtId="0" fontId="18" fillId="0" borderId="4" xfId="6" applyFont="1" applyFill="1" applyBorder="1" applyAlignment="1">
      <alignment horizontal="left" vertical="center"/>
    </xf>
    <xf numFmtId="0" fontId="18" fillId="6" borderId="24" xfId="10" applyFont="1" applyFill="1" applyBorder="1" applyAlignment="1">
      <alignment vertical="center"/>
    </xf>
    <xf numFmtId="0" fontId="18" fillId="6" borderId="25" xfId="10" applyFont="1" applyFill="1" applyBorder="1" applyAlignment="1">
      <alignment vertical="center" wrapText="1"/>
    </xf>
    <xf numFmtId="168" fontId="18" fillId="6" borderId="25" xfId="10" applyNumberFormat="1" applyFont="1" applyFill="1" applyBorder="1" applyAlignment="1">
      <alignment horizontal="left" vertical="center" wrapText="1"/>
    </xf>
    <xf numFmtId="0" fontId="18" fillId="6" borderId="26" xfId="10" applyFont="1" applyFill="1" applyBorder="1" applyAlignment="1">
      <alignment vertical="center" wrapText="1"/>
    </xf>
    <xf numFmtId="0" fontId="18" fillId="6" borderId="27" xfId="10" applyFont="1" applyFill="1" applyBorder="1" applyAlignment="1">
      <alignment vertical="center"/>
    </xf>
    <xf numFmtId="0" fontId="18" fillId="6" borderId="28" xfId="10" applyFont="1" applyFill="1" applyBorder="1" applyAlignment="1">
      <alignment vertical="center" wrapText="1"/>
    </xf>
    <xf numFmtId="0" fontId="18" fillId="6" borderId="27" xfId="10" applyFont="1" applyFill="1" applyBorder="1" applyAlignment="1">
      <alignment vertical="center" wrapText="1"/>
    </xf>
    <xf numFmtId="0" fontId="18" fillId="6" borderId="17" xfId="10" applyFont="1" applyFill="1" applyBorder="1" applyAlignment="1">
      <alignment vertical="center" wrapText="1"/>
    </xf>
    <xf numFmtId="168" fontId="18" fillId="6" borderId="17" xfId="10" applyNumberFormat="1" applyFont="1" applyFill="1" applyBorder="1" applyAlignment="1">
      <alignment horizontal="left" vertical="center" wrapText="1"/>
    </xf>
    <xf numFmtId="0" fontId="18" fillId="6" borderId="31" xfId="10" applyFont="1" applyFill="1" applyBorder="1" applyAlignment="1">
      <alignment vertical="center" wrapText="1"/>
    </xf>
    <xf numFmtId="0" fontId="18" fillId="6" borderId="0" xfId="10" applyFont="1" applyFill="1" applyBorder="1" applyAlignment="1">
      <alignment vertical="center" wrapText="1"/>
    </xf>
    <xf numFmtId="168" fontId="18" fillId="6" borderId="0" xfId="10" applyNumberFormat="1" applyFont="1" applyFill="1" applyBorder="1" applyAlignment="1">
      <alignment horizontal="left" vertical="center" wrapText="1"/>
    </xf>
    <xf numFmtId="0" fontId="18" fillId="6" borderId="0" xfId="10" applyFont="1" applyFill="1" applyBorder="1" applyAlignment="1">
      <alignment vertical="center"/>
    </xf>
    <xf numFmtId="0" fontId="18" fillId="6" borderId="18" xfId="10" applyFont="1" applyFill="1" applyBorder="1" applyAlignment="1">
      <alignment vertical="center" wrapText="1"/>
    </xf>
    <xf numFmtId="168" fontId="18" fillId="6" borderId="18" xfId="10" applyNumberFormat="1" applyFont="1" applyFill="1" applyBorder="1" applyAlignment="1">
      <alignment horizontal="left" vertical="center" wrapText="1"/>
    </xf>
    <xf numFmtId="0" fontId="18" fillId="6" borderId="15" xfId="10" applyFont="1" applyFill="1" applyBorder="1" applyAlignment="1">
      <alignment horizontal="left" vertical="center" wrapText="1"/>
    </xf>
    <xf numFmtId="0" fontId="23" fillId="6" borderId="15" xfId="10" applyFont="1" applyFill="1" applyBorder="1" applyAlignment="1">
      <alignment vertical="center" wrapText="1"/>
    </xf>
    <xf numFmtId="0" fontId="23" fillId="6" borderId="15" xfId="10" applyFont="1" applyFill="1" applyBorder="1"/>
    <xf numFmtId="0" fontId="23" fillId="9" borderId="0" xfId="10" applyFont="1" applyFill="1"/>
    <xf numFmtId="0" fontId="25" fillId="6" borderId="15" xfId="38" applyFont="1" applyFill="1" applyBorder="1" applyAlignment="1">
      <alignment vertical="center" wrapText="1"/>
    </xf>
    <xf numFmtId="0" fontId="23" fillId="6" borderId="15" xfId="10" applyFont="1" applyFill="1" applyBorder="1" applyAlignment="1">
      <alignment vertical="center"/>
    </xf>
    <xf numFmtId="0" fontId="18" fillId="6" borderId="0" xfId="10" applyFont="1" applyFill="1" applyBorder="1" applyAlignment="1">
      <alignment horizontal="left" vertical="center"/>
    </xf>
    <xf numFmtId="0" fontId="11" fillId="6" borderId="0" xfId="10" applyFill="1" applyBorder="1"/>
    <xf numFmtId="0" fontId="18" fillId="6" borderId="0" xfId="10" applyFont="1" applyFill="1" applyAlignment="1">
      <alignment horizontal="left" vertical="center"/>
    </xf>
    <xf numFmtId="0" fontId="11" fillId="6" borderId="0" xfId="10" applyFill="1"/>
    <xf numFmtId="0" fontId="18" fillId="10" borderId="0" xfId="9" applyFont="1" applyFill="1" applyBorder="1" applyAlignment="1">
      <alignment horizontal="left" vertical="top"/>
    </xf>
    <xf numFmtId="0" fontId="18" fillId="10" borderId="0" xfId="9" applyFont="1" applyFill="1" applyBorder="1" applyAlignment="1">
      <alignment horizontal="left" vertical="top" wrapText="1"/>
    </xf>
    <xf numFmtId="0" fontId="19" fillId="0" borderId="0" xfId="5" applyFont="1" applyAlignment="1">
      <alignment horizontal="left" vertical="center" wrapText="1"/>
    </xf>
    <xf numFmtId="165" fontId="22" fillId="2" borderId="1" xfId="4" applyFont="1" applyFill="1" applyBorder="1" applyAlignment="1">
      <alignment horizontal="center"/>
    </xf>
    <xf numFmtId="165" fontId="22" fillId="2" borderId="2" xfId="4" applyFont="1" applyFill="1" applyBorder="1" applyAlignment="1">
      <alignment horizontal="center"/>
    </xf>
    <xf numFmtId="165" fontId="22" fillId="2" borderId="3" xfId="4" applyFont="1" applyFill="1" applyBorder="1" applyAlignment="1">
      <alignment horizontal="center"/>
    </xf>
    <xf numFmtId="165" fontId="22" fillId="2" borderId="4" xfId="4" applyFont="1" applyFill="1" applyBorder="1" applyAlignment="1">
      <alignment horizontal="center"/>
    </xf>
    <xf numFmtId="165" fontId="22" fillId="2" borderId="0" xfId="4" applyFont="1" applyFill="1" applyBorder="1" applyAlignment="1">
      <alignment horizontal="center"/>
    </xf>
    <xf numFmtId="165" fontId="22" fillId="2" borderId="5" xfId="4" applyFont="1" applyFill="1" applyBorder="1" applyAlignment="1">
      <alignment horizontal="center"/>
    </xf>
    <xf numFmtId="0" fontId="22" fillId="2" borderId="4" xfId="5" applyFont="1" applyFill="1" applyBorder="1" applyAlignment="1">
      <alignment horizontal="center"/>
    </xf>
    <xf numFmtId="0" fontId="22" fillId="2" borderId="0" xfId="5" applyFont="1" applyFill="1" applyBorder="1" applyAlignment="1">
      <alignment horizontal="center"/>
    </xf>
    <xf numFmtId="0" fontId="22" fillId="2" borderId="5" xfId="5" applyFont="1" applyFill="1" applyBorder="1" applyAlignment="1">
      <alignment horizontal="center"/>
    </xf>
    <xf numFmtId="0" fontId="13" fillId="2" borderId="6" xfId="5" applyFont="1" applyFill="1" applyBorder="1" applyAlignment="1">
      <alignment horizontal="left" vertical="center"/>
    </xf>
    <xf numFmtId="0" fontId="13" fillId="2" borderId="14" xfId="5" applyFont="1" applyFill="1" applyBorder="1" applyAlignment="1">
      <alignment horizontal="left" vertical="center"/>
    </xf>
    <xf numFmtId="0" fontId="13" fillId="2" borderId="7" xfId="5" applyFont="1" applyFill="1" applyBorder="1" applyAlignment="1">
      <alignment horizontal="center" vertical="center"/>
    </xf>
    <xf numFmtId="0" fontId="13" fillId="2" borderId="8" xfId="5" applyFont="1" applyFill="1" applyBorder="1" applyAlignment="1">
      <alignment horizontal="center" vertical="center"/>
    </xf>
    <xf numFmtId="0" fontId="13" fillId="2" borderId="9" xfId="5" applyFont="1" applyFill="1" applyBorder="1" applyAlignment="1">
      <alignment horizontal="center" vertical="center"/>
    </xf>
    <xf numFmtId="0" fontId="13" fillId="2" borderId="6" xfId="5" applyFont="1" applyFill="1" applyBorder="1" applyAlignment="1">
      <alignment horizontal="center" vertical="center" wrapText="1"/>
    </xf>
    <xf numFmtId="0" fontId="13" fillId="2" borderId="10" xfId="5" applyFont="1" applyFill="1" applyBorder="1" applyAlignment="1">
      <alignment horizontal="center" vertical="center" wrapText="1"/>
    </xf>
    <xf numFmtId="0" fontId="18" fillId="6" borderId="29" xfId="10" applyFont="1" applyFill="1" applyBorder="1" applyAlignment="1">
      <alignment horizontal="left" vertical="center" wrapText="1"/>
    </xf>
    <xf numFmtId="0" fontId="18" fillId="6" borderId="30" xfId="10" applyFont="1" applyFill="1" applyBorder="1" applyAlignment="1">
      <alignment horizontal="left" vertical="center" wrapText="1"/>
    </xf>
    <xf numFmtId="0" fontId="18" fillId="6" borderId="17" xfId="10" applyFont="1" applyFill="1" applyBorder="1" applyAlignment="1">
      <alignment horizontal="left" vertical="center" wrapText="1"/>
    </xf>
    <xf numFmtId="0" fontId="18" fillId="6" borderId="19" xfId="10" applyFont="1" applyFill="1" applyBorder="1" applyAlignment="1">
      <alignment horizontal="left" vertical="center" wrapText="1"/>
    </xf>
    <xf numFmtId="0" fontId="18" fillId="6" borderId="18" xfId="10" applyFont="1" applyFill="1" applyBorder="1" applyAlignment="1">
      <alignment horizontal="left" vertical="center" wrapText="1"/>
    </xf>
    <xf numFmtId="0" fontId="18" fillId="6" borderId="17" xfId="10" applyFont="1" applyFill="1" applyBorder="1" applyAlignment="1">
      <alignment horizontal="left" vertical="center"/>
    </xf>
    <xf numFmtId="0" fontId="18" fillId="6" borderId="19" xfId="10" applyFont="1" applyFill="1" applyBorder="1" applyAlignment="1">
      <alignment horizontal="left" vertical="center"/>
    </xf>
    <xf numFmtId="0" fontId="18" fillId="6" borderId="18" xfId="10" applyFont="1" applyFill="1" applyBorder="1" applyAlignment="1">
      <alignment horizontal="left" vertical="center"/>
    </xf>
    <xf numFmtId="0" fontId="18" fillId="6" borderId="27" xfId="10" applyFont="1" applyFill="1" applyBorder="1" applyAlignment="1">
      <alignment vertical="center" wrapText="1"/>
    </xf>
    <xf numFmtId="0" fontId="18" fillId="6" borderId="27" xfId="10" applyFont="1" applyFill="1" applyBorder="1" applyAlignment="1">
      <alignment vertical="center"/>
    </xf>
    <xf numFmtId="0" fontId="21" fillId="4" borderId="1" xfId="9" applyFont="1" applyFill="1" applyBorder="1" applyAlignment="1">
      <alignment horizontal="center" vertical="center"/>
    </xf>
    <xf numFmtId="0" fontId="21" fillId="4" borderId="2" xfId="9" applyFont="1" applyFill="1" applyBorder="1" applyAlignment="1">
      <alignment horizontal="center" vertical="center"/>
    </xf>
    <xf numFmtId="0" fontId="21" fillId="4" borderId="3" xfId="9" applyFont="1" applyFill="1" applyBorder="1" applyAlignment="1">
      <alignment horizontal="center" vertical="center"/>
    </xf>
    <xf numFmtId="0" fontId="21" fillId="4" borderId="4" xfId="9" applyFont="1" applyFill="1" applyBorder="1" applyAlignment="1">
      <alignment horizontal="center" vertical="center"/>
    </xf>
    <xf numFmtId="0" fontId="21" fillId="4" borderId="0" xfId="9" applyFont="1" applyFill="1" applyBorder="1" applyAlignment="1">
      <alignment horizontal="center" vertical="center"/>
    </xf>
    <xf numFmtId="0" fontId="21" fillId="4" borderId="5" xfId="9" applyFont="1" applyFill="1" applyBorder="1" applyAlignment="1">
      <alignment horizontal="center" vertical="center"/>
    </xf>
    <xf numFmtId="0" fontId="21" fillId="5" borderId="4" xfId="9" applyFont="1" applyFill="1" applyBorder="1" applyAlignment="1">
      <alignment horizontal="center" vertical="center"/>
    </xf>
    <xf numFmtId="0" fontId="21" fillId="5" borderId="0" xfId="9" applyFont="1" applyFill="1" applyBorder="1" applyAlignment="1">
      <alignment horizontal="center" vertical="center"/>
    </xf>
    <xf numFmtId="0" fontId="21" fillId="5" borderId="5" xfId="9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33" fillId="0" borderId="1" xfId="16" applyFont="1" applyFill="1" applyBorder="1" applyAlignment="1">
      <alignment horizontal="left" vertical="center"/>
    </xf>
    <xf numFmtId="0" fontId="33" fillId="0" borderId="4" xfId="16" applyFont="1" applyFill="1" applyBorder="1" applyAlignment="1">
      <alignment horizontal="left" vertical="center"/>
    </xf>
    <xf numFmtId="0" fontId="33" fillId="0" borderId="11" xfId="16" applyFont="1" applyFill="1" applyBorder="1" applyAlignment="1">
      <alignment horizontal="left" vertical="center"/>
    </xf>
    <xf numFmtId="0" fontId="33" fillId="0" borderId="1" xfId="16" applyFont="1" applyBorder="1" applyAlignment="1">
      <alignment horizontal="left" vertical="center" wrapText="1"/>
    </xf>
    <xf numFmtId="0" fontId="33" fillId="0" borderId="11" xfId="16" applyFont="1" applyBorder="1" applyAlignment="1">
      <alignment horizontal="left" vertical="center" wrapText="1"/>
    </xf>
    <xf numFmtId="0" fontId="33" fillId="0" borderId="1" xfId="16" applyFont="1" applyBorder="1" applyAlignment="1">
      <alignment horizontal="left" vertical="center"/>
    </xf>
    <xf numFmtId="0" fontId="33" fillId="0" borderId="4" xfId="16" applyFont="1" applyBorder="1" applyAlignment="1">
      <alignment horizontal="left" vertical="center"/>
    </xf>
    <xf numFmtId="0" fontId="33" fillId="0" borderId="11" xfId="16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5" fillId="0" borderId="1" xfId="14" applyFont="1" applyFill="1" applyBorder="1" applyAlignment="1">
      <alignment vertical="center" wrapText="1"/>
    </xf>
    <xf numFmtId="0" fontId="15" fillId="0" borderId="4" xfId="14" applyFont="1" applyFill="1" applyBorder="1" applyAlignment="1">
      <alignment vertical="center" wrapText="1"/>
    </xf>
    <xf numFmtId="0" fontId="15" fillId="0" borderId="11" xfId="14" applyFont="1" applyFill="1" applyBorder="1" applyAlignment="1">
      <alignment vertical="center" wrapText="1"/>
    </xf>
    <xf numFmtId="0" fontId="15" fillId="0" borderId="6" xfId="14" applyFont="1" applyFill="1" applyBorder="1" applyAlignment="1">
      <alignment vertical="center" wrapText="1"/>
    </xf>
    <xf numFmtId="0" fontId="15" fillId="0" borderId="21" xfId="14" applyFont="1" applyFill="1" applyBorder="1" applyAlignment="1">
      <alignment vertical="center" wrapText="1"/>
    </xf>
    <xf numFmtId="0" fontId="15" fillId="0" borderId="22" xfId="14" applyFont="1" applyFill="1" applyBorder="1" applyAlignment="1">
      <alignment vertical="center" wrapText="1"/>
    </xf>
    <xf numFmtId="0" fontId="15" fillId="0" borderId="10" xfId="14" applyFont="1" applyFill="1" applyBorder="1" applyAlignment="1">
      <alignment vertical="center" wrapText="1"/>
    </xf>
    <xf numFmtId="0" fontId="15" fillId="0" borderId="14" xfId="14" applyFont="1" applyFill="1" applyBorder="1" applyAlignment="1">
      <alignment vertical="center" wrapText="1"/>
    </xf>
    <xf numFmtId="0" fontId="15" fillId="0" borderId="23" xfId="14" applyFont="1" applyFill="1" applyBorder="1" applyAlignment="1">
      <alignment vertical="center" wrapText="1"/>
    </xf>
    <xf numFmtId="0" fontId="13" fillId="3" borderId="4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0" borderId="6" xfId="12" applyFont="1" applyFill="1" applyBorder="1" applyAlignment="1">
      <alignment horizontal="left" vertical="center" wrapText="1"/>
    </xf>
    <xf numFmtId="0" fontId="15" fillId="0" borderId="10" xfId="12" applyFont="1" applyFill="1" applyBorder="1" applyAlignment="1">
      <alignment horizontal="left" vertical="center" wrapText="1"/>
    </xf>
    <xf numFmtId="0" fontId="15" fillId="0" borderId="14" xfId="12" applyFont="1" applyFill="1" applyBorder="1" applyAlignment="1">
      <alignment horizontal="left" vertical="center" wrapText="1"/>
    </xf>
    <xf numFmtId="0" fontId="15" fillId="0" borderId="10" xfId="12" applyFont="1" applyFill="1" applyBorder="1" applyAlignment="1">
      <alignment vertical="center" wrapText="1"/>
    </xf>
    <xf numFmtId="0" fontId="15" fillId="0" borderId="14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3" fontId="15" fillId="0" borderId="10" xfId="17" applyNumberFormat="1" applyFont="1" applyFill="1" applyBorder="1" applyAlignment="1">
      <alignment horizontal="right" vertical="center"/>
    </xf>
    <xf numFmtId="3" fontId="15" fillId="0" borderId="14" xfId="17" applyNumberFormat="1" applyFont="1" applyFill="1" applyBorder="1" applyAlignment="1">
      <alignment horizontal="right" vertical="center"/>
    </xf>
    <xf numFmtId="3" fontId="15" fillId="0" borderId="6" xfId="17" applyNumberFormat="1" applyFont="1" applyBorder="1" applyAlignment="1">
      <alignment horizontal="right" vertical="center"/>
    </xf>
    <xf numFmtId="3" fontId="15" fillId="0" borderId="10" xfId="17" applyNumberFormat="1" applyFont="1" applyBorder="1" applyAlignment="1">
      <alignment horizontal="right" vertical="center"/>
    </xf>
    <xf numFmtId="3" fontId="15" fillId="0" borderId="14" xfId="17" applyNumberFormat="1" applyFont="1" applyBorder="1" applyAlignment="1">
      <alignment horizontal="right" vertical="center"/>
    </xf>
    <xf numFmtId="0" fontId="39" fillId="2" borderId="4" xfId="0" applyFont="1" applyFill="1" applyBorder="1" applyAlignment="1">
      <alignment horizontal="center"/>
    </xf>
    <xf numFmtId="0" fontId="39" fillId="2" borderId="0" xfId="0" applyFont="1" applyFill="1" applyBorder="1" applyAlignment="1">
      <alignment horizontal="center"/>
    </xf>
    <xf numFmtId="0" fontId="0" fillId="0" borderId="5" xfId="0" applyBorder="1"/>
    <xf numFmtId="0" fontId="40" fillId="2" borderId="4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left"/>
    </xf>
    <xf numFmtId="0" fontId="41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172" fontId="27" fillId="0" borderId="6" xfId="18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172" fontId="27" fillId="0" borderId="10" xfId="18" applyNumberFormat="1" applyFont="1" applyFill="1" applyBorder="1" applyAlignment="1">
      <alignment horizontal="right"/>
    </xf>
    <xf numFmtId="0" fontId="15" fillId="0" borderId="1" xfId="12" applyFont="1" applyFill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15" fillId="0" borderId="4" xfId="12" applyFont="1" applyFill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0" fontId="15" fillId="0" borderId="11" xfId="12" applyFont="1" applyFill="1" applyBorder="1" applyAlignment="1">
      <alignment horizontal="left" vertical="center" wrapText="1"/>
    </xf>
    <xf numFmtId="0" fontId="27" fillId="0" borderId="11" xfId="0" applyFont="1" applyBorder="1" applyAlignment="1">
      <alignment vertical="center" wrapText="1"/>
    </xf>
    <xf numFmtId="172" fontId="27" fillId="0" borderId="14" xfId="18" applyNumberFormat="1" applyFont="1" applyFill="1" applyBorder="1" applyAlignment="1">
      <alignment horizontal="right"/>
    </xf>
    <xf numFmtId="172" fontId="27" fillId="0" borderId="20" xfId="18" applyNumberFormat="1" applyFont="1" applyFill="1" applyBorder="1" applyAlignment="1">
      <alignment horizontal="right"/>
    </xf>
    <xf numFmtId="0" fontId="13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172" fontId="13" fillId="2" borderId="8" xfId="18" applyNumberFormat="1" applyFont="1" applyFill="1" applyBorder="1" applyAlignment="1">
      <alignment horizontal="right"/>
    </xf>
    <xf numFmtId="0" fontId="13" fillId="7" borderId="0" xfId="0" applyFont="1" applyFill="1" applyBorder="1" applyAlignment="1">
      <alignment horizontal="left"/>
    </xf>
    <xf numFmtId="172" fontId="13" fillId="7" borderId="0" xfId="18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72" fontId="13" fillId="2" borderId="0" xfId="18" applyNumberFormat="1" applyFont="1" applyFill="1" applyBorder="1" applyAlignment="1">
      <alignment horizontal="right"/>
    </xf>
    <xf numFmtId="172" fontId="28" fillId="0" borderId="6" xfId="18" applyNumberFormat="1" applyFont="1" applyFill="1" applyBorder="1" applyAlignment="1">
      <alignment horizontal="right"/>
    </xf>
    <xf numFmtId="172" fontId="28" fillId="0" borderId="10" xfId="18" applyNumberFormat="1" applyFont="1" applyFill="1" applyBorder="1" applyAlignment="1">
      <alignment horizontal="right"/>
    </xf>
    <xf numFmtId="0" fontId="38" fillId="0" borderId="0" xfId="0" applyFont="1"/>
    <xf numFmtId="172" fontId="28" fillId="0" borderId="14" xfId="18" applyNumberFormat="1" applyFont="1" applyFill="1" applyBorder="1" applyAlignment="1">
      <alignment horizontal="right"/>
    </xf>
    <xf numFmtId="0" fontId="15" fillId="0" borderId="20" xfId="14" applyFont="1" applyFill="1" applyBorder="1" applyAlignment="1">
      <alignment horizontal="left" wrapText="1"/>
    </xf>
    <xf numFmtId="172" fontId="13" fillId="2" borderId="0" xfId="18" applyNumberFormat="1" applyFont="1" applyFill="1" applyBorder="1" applyAlignment="1">
      <alignment horizontal="left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/>
    </xf>
    <xf numFmtId="172" fontId="28" fillId="0" borderId="20" xfId="18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172" fontId="16" fillId="2" borderId="3" xfId="18" applyNumberFormat="1" applyFont="1" applyFill="1" applyBorder="1"/>
    <xf numFmtId="0" fontId="16" fillId="11" borderId="11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/>
    </xf>
    <xf numFmtId="172" fontId="16" fillId="11" borderId="13" xfId="18" applyNumberFormat="1" applyFont="1" applyFill="1" applyBorder="1" applyAlignment="1">
      <alignment vertical="center"/>
    </xf>
    <xf numFmtId="172" fontId="0" fillId="0" borderId="0" xfId="0" applyNumberFormat="1"/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72" fontId="15" fillId="0" borderId="0" xfId="18" applyNumberFormat="1" applyFont="1" applyFill="1" applyBorder="1" applyAlignment="1"/>
    <xf numFmtId="0" fontId="12" fillId="7" borderId="0" xfId="0" applyFont="1" applyFill="1" applyBorder="1" applyAlignment="1">
      <alignment horizontal="center"/>
    </xf>
    <xf numFmtId="0" fontId="41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0" fontId="33" fillId="6" borderId="9" xfId="16" applyFont="1" applyFill="1" applyBorder="1" applyAlignment="1">
      <alignment vertical="center"/>
    </xf>
    <xf numFmtId="172" fontId="15" fillId="6" borderId="6" xfId="18" applyNumberFormat="1" applyFont="1" applyFill="1" applyBorder="1"/>
    <xf numFmtId="172" fontId="15" fillId="6" borderId="6" xfId="18" applyNumberFormat="1" applyFont="1" applyFill="1" applyBorder="1" applyAlignment="1"/>
    <xf numFmtId="172" fontId="15" fillId="6" borderId="10" xfId="18" applyNumberFormat="1" applyFont="1" applyFill="1" applyBorder="1" applyAlignment="1"/>
    <xf numFmtId="172" fontId="15" fillId="6" borderId="14" xfId="18" applyNumberFormat="1" applyFont="1" applyFill="1" applyBorder="1" applyAlignment="1"/>
    <xf numFmtId="172" fontId="15" fillId="6" borderId="20" xfId="18" applyNumberFormat="1" applyFont="1" applyFill="1" applyBorder="1" applyAlignment="1"/>
    <xf numFmtId="0" fontId="13" fillId="11" borderId="0" xfId="0" applyFont="1" applyFill="1" applyBorder="1" applyAlignment="1">
      <alignment horizontal="left" vertical="center"/>
    </xf>
    <xf numFmtId="0" fontId="13" fillId="11" borderId="0" xfId="0" applyFont="1" applyFill="1" applyBorder="1" applyAlignment="1">
      <alignment vertical="center"/>
    </xf>
    <xf numFmtId="172" fontId="13" fillId="11" borderId="0" xfId="18" applyNumberFormat="1" applyFont="1" applyFill="1" applyBorder="1" applyAlignment="1">
      <alignment vertical="center"/>
    </xf>
    <xf numFmtId="0" fontId="13" fillId="12" borderId="0" xfId="0" applyFont="1" applyFill="1" applyBorder="1" applyAlignment="1">
      <alignment horizontal="left" vertical="center"/>
    </xf>
    <xf numFmtId="0" fontId="13" fillId="12" borderId="0" xfId="0" applyFont="1" applyFill="1" applyBorder="1" applyAlignment="1">
      <alignment vertical="center"/>
    </xf>
    <xf numFmtId="172" fontId="13" fillId="12" borderId="0" xfId="18" applyNumberFormat="1" applyFont="1" applyFill="1" applyBorder="1" applyAlignment="1">
      <alignment vertical="center"/>
    </xf>
    <xf numFmtId="172" fontId="15" fillId="0" borderId="6" xfId="18" applyNumberFormat="1" applyFont="1" applyFill="1" applyBorder="1" applyAlignment="1"/>
    <xf numFmtId="172" fontId="15" fillId="0" borderId="20" xfId="18" applyNumberFormat="1" applyFont="1" applyFill="1" applyBorder="1" applyAlignment="1"/>
    <xf numFmtId="172" fontId="15" fillId="0" borderId="14" xfId="18" applyNumberFormat="1" applyFont="1" applyFill="1" applyBorder="1" applyAlignment="1"/>
    <xf numFmtId="0" fontId="13" fillId="2" borderId="0" xfId="0" applyFont="1" applyFill="1" applyBorder="1" applyAlignment="1">
      <alignment horizontal="center" vertical="center"/>
    </xf>
    <xf numFmtId="172" fontId="13" fillId="2" borderId="0" xfId="18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left"/>
    </xf>
    <xf numFmtId="0" fontId="13" fillId="11" borderId="0" xfId="0" applyFont="1" applyFill="1" applyBorder="1" applyAlignment="1">
      <alignment horizontal="center"/>
    </xf>
    <xf numFmtId="0" fontId="30" fillId="7" borderId="0" xfId="0" applyFont="1" applyFill="1" applyBorder="1"/>
    <xf numFmtId="172" fontId="30" fillId="7" borderId="0" xfId="18" applyNumberFormat="1" applyFont="1" applyFill="1" applyBorder="1"/>
    <xf numFmtId="172" fontId="28" fillId="0" borderId="0" xfId="18" applyNumberFormat="1" applyFont="1" applyFill="1" applyBorder="1" applyAlignment="1">
      <alignment horizontal="right"/>
    </xf>
    <xf numFmtId="0" fontId="39" fillId="2" borderId="0" xfId="19" applyFont="1" applyFill="1" applyBorder="1" applyAlignment="1">
      <alignment horizontal="center"/>
    </xf>
    <xf numFmtId="0" fontId="1" fillId="0" borderId="0" xfId="19"/>
    <xf numFmtId="0" fontId="39" fillId="2" borderId="4" xfId="19" applyFont="1" applyFill="1" applyBorder="1" applyAlignment="1">
      <alignment horizontal="center"/>
    </xf>
    <xf numFmtId="0" fontId="39" fillId="2" borderId="5" xfId="19" applyFont="1" applyFill="1" applyBorder="1" applyAlignment="1">
      <alignment horizontal="center"/>
    </xf>
    <xf numFmtId="0" fontId="41" fillId="2" borderId="4" xfId="19" applyFont="1" applyFill="1" applyBorder="1" applyAlignment="1">
      <alignment horizontal="center"/>
    </xf>
    <xf numFmtId="0" fontId="41" fillId="2" borderId="0" xfId="19" applyFont="1" applyFill="1" applyBorder="1" applyAlignment="1">
      <alignment horizontal="center"/>
    </xf>
    <xf numFmtId="0" fontId="41" fillId="2" borderId="5" xfId="19" applyFont="1" applyFill="1" applyBorder="1" applyAlignment="1">
      <alignment horizontal="center"/>
    </xf>
    <xf numFmtId="0" fontId="40" fillId="2" borderId="4" xfId="19" applyFont="1" applyFill="1" applyBorder="1" applyAlignment="1">
      <alignment horizontal="center"/>
    </xf>
    <xf numFmtId="0" fontId="40" fillId="2" borderId="0" xfId="19" applyFont="1" applyFill="1" applyBorder="1" applyAlignment="1">
      <alignment horizontal="center"/>
    </xf>
    <xf numFmtId="0" fontId="40" fillId="2" borderId="5" xfId="19" applyFont="1" applyFill="1" applyBorder="1" applyAlignment="1">
      <alignment horizontal="center"/>
    </xf>
    <xf numFmtId="0" fontId="41" fillId="7" borderId="4" xfId="19" applyFont="1" applyFill="1" applyBorder="1" applyAlignment="1">
      <alignment horizontal="center"/>
    </xf>
    <xf numFmtId="0" fontId="41" fillId="7" borderId="0" xfId="19" applyFont="1" applyFill="1" applyBorder="1" applyAlignment="1">
      <alignment horizontal="center"/>
    </xf>
    <xf numFmtId="0" fontId="41" fillId="7" borderId="5" xfId="19" applyFont="1" applyFill="1" applyBorder="1" applyAlignment="1">
      <alignment horizontal="center"/>
    </xf>
    <xf numFmtId="0" fontId="16" fillId="2" borderId="1" xfId="19" applyFont="1" applyFill="1" applyBorder="1" applyAlignment="1">
      <alignment horizontal="left"/>
    </xf>
    <xf numFmtId="0" fontId="16" fillId="2" borderId="2" xfId="19" applyFont="1" applyFill="1" applyBorder="1" applyAlignment="1">
      <alignment horizontal="right"/>
    </xf>
    <xf numFmtId="0" fontId="16" fillId="2" borderId="3" xfId="19" applyFont="1" applyFill="1" applyBorder="1" applyAlignment="1">
      <alignment horizontal="right"/>
    </xf>
    <xf numFmtId="0" fontId="28" fillId="0" borderId="0" xfId="39" applyFont="1" applyFill="1" applyBorder="1" applyAlignment="1">
      <alignment wrapText="1"/>
    </xf>
    <xf numFmtId="10" fontId="28" fillId="0" borderId="3" xfId="20" applyNumberFormat="1" applyFont="1" applyFill="1" applyBorder="1" applyAlignment="1">
      <alignment horizontal="right" wrapText="1"/>
    </xf>
    <xf numFmtId="10" fontId="28" fillId="0" borderId="5" xfId="20" applyNumberFormat="1" applyFont="1" applyFill="1" applyBorder="1" applyAlignment="1">
      <alignment horizontal="right" wrapText="1"/>
    </xf>
    <xf numFmtId="173" fontId="28" fillId="0" borderId="5" xfId="20" applyNumberFormat="1" applyFont="1" applyFill="1" applyBorder="1" applyAlignment="1">
      <alignment horizontal="right" wrapText="1"/>
    </xf>
    <xf numFmtId="0" fontId="13" fillId="2" borderId="11" xfId="19" applyFont="1" applyFill="1" applyBorder="1"/>
    <xf numFmtId="9" fontId="13" fillId="2" borderId="13" xfId="19" applyNumberFormat="1" applyFont="1" applyFill="1" applyBorder="1"/>
    <xf numFmtId="0" fontId="13" fillId="7" borderId="0" xfId="19" applyFont="1" applyFill="1"/>
    <xf numFmtId="3" fontId="13" fillId="7" borderId="0" xfId="19" applyNumberFormat="1" applyFont="1" applyFill="1"/>
    <xf numFmtId="10" fontId="13" fillId="7" borderId="0" xfId="19" applyNumberFormat="1" applyFont="1" applyFill="1"/>
    <xf numFmtId="0" fontId="20" fillId="0" borderId="0" xfId="19" applyFont="1" applyAlignment="1">
      <alignment horizontal="left" wrapText="1"/>
    </xf>
    <xf numFmtId="0" fontId="22" fillId="2" borderId="0" xfId="19" applyFont="1" applyFill="1" applyAlignment="1">
      <alignment horizontal="center"/>
    </xf>
    <xf numFmtId="0" fontId="21" fillId="7" borderId="0" xfId="19" applyFont="1" applyFill="1" applyAlignment="1">
      <alignment horizontal="center"/>
    </xf>
    <xf numFmtId="0" fontId="13" fillId="2" borderId="1" xfId="19" applyFont="1" applyFill="1" applyBorder="1" applyAlignment="1">
      <alignment vertical="center"/>
    </xf>
    <xf numFmtId="0" fontId="13" fillId="2" borderId="2" xfId="19" applyFont="1" applyFill="1" applyBorder="1" applyAlignment="1">
      <alignment horizontal="right" vertical="center"/>
    </xf>
    <xf numFmtId="0" fontId="13" fillId="2" borderId="3" xfId="19" applyFont="1" applyFill="1" applyBorder="1" applyAlignment="1">
      <alignment horizontal="right" vertical="center"/>
    </xf>
    <xf numFmtId="0" fontId="28" fillId="0" borderId="0" xfId="40" applyFont="1" applyFill="1" applyBorder="1" applyAlignment="1">
      <alignment vertical="center" wrapText="1"/>
    </xf>
    <xf numFmtId="0" fontId="28" fillId="0" borderId="1" xfId="40" applyFont="1" applyFill="1" applyBorder="1" applyAlignment="1">
      <alignment vertical="center" wrapText="1"/>
    </xf>
    <xf numFmtId="10" fontId="15" fillId="0" borderId="3" xfId="21" applyNumberFormat="1" applyFont="1" applyBorder="1" applyAlignment="1">
      <alignment vertical="center"/>
    </xf>
    <xf numFmtId="3" fontId="28" fillId="0" borderId="0" xfId="40" applyNumberFormat="1" applyFont="1" applyFill="1" applyBorder="1" applyAlignment="1">
      <alignment horizontal="right" vertical="center" wrapText="1"/>
    </xf>
    <xf numFmtId="10" fontId="15" fillId="0" borderId="0" xfId="21" applyNumberFormat="1" applyFont="1" applyBorder="1" applyAlignment="1">
      <alignment vertical="center"/>
    </xf>
    <xf numFmtId="0" fontId="28" fillId="0" borderId="4" xfId="40" applyFont="1" applyFill="1" applyBorder="1" applyAlignment="1">
      <alignment vertical="center" wrapText="1"/>
    </xf>
    <xf numFmtId="10" fontId="15" fillId="0" borderId="5" xfId="21" applyNumberFormat="1" applyFont="1" applyBorder="1" applyAlignment="1">
      <alignment vertical="center"/>
    </xf>
    <xf numFmtId="0" fontId="28" fillId="0" borderId="11" xfId="40" applyFont="1" applyFill="1" applyBorder="1" applyAlignment="1">
      <alignment vertical="center" wrapText="1"/>
    </xf>
    <xf numFmtId="10" fontId="15" fillId="0" borderId="13" xfId="21" applyNumberFormat="1" applyFont="1" applyBorder="1" applyAlignment="1">
      <alignment vertical="center"/>
    </xf>
    <xf numFmtId="0" fontId="16" fillId="2" borderId="9" xfId="19" applyFont="1" applyFill="1" applyBorder="1" applyAlignment="1">
      <alignment vertical="center"/>
    </xf>
    <xf numFmtId="9" fontId="16" fillId="2" borderId="8" xfId="22" applyFont="1" applyFill="1" applyBorder="1" applyAlignment="1">
      <alignment vertical="center"/>
    </xf>
    <xf numFmtId="0" fontId="15" fillId="7" borderId="0" xfId="6" applyFont="1" applyFill="1" applyBorder="1"/>
    <xf numFmtId="0" fontId="28" fillId="6" borderId="0" xfId="40" applyFont="1" applyFill="1" applyBorder="1" applyAlignment="1">
      <alignment horizontal="left" vertical="center" wrapText="1"/>
    </xf>
    <xf numFmtId="0" fontId="38" fillId="0" borderId="0" xfId="19" applyFont="1"/>
    <xf numFmtId="3" fontId="1" fillId="0" borderId="0" xfId="19" applyNumberFormat="1"/>
    <xf numFmtId="0" fontId="39" fillId="2" borderId="1" xfId="6" applyFont="1" applyFill="1" applyBorder="1" applyAlignment="1">
      <alignment horizontal="center" vertical="center" wrapText="1"/>
    </xf>
    <xf numFmtId="0" fontId="39" fillId="2" borderId="2" xfId="6" applyFont="1" applyFill="1" applyBorder="1" applyAlignment="1">
      <alignment horizontal="center" vertical="center" wrapText="1"/>
    </xf>
    <xf numFmtId="0" fontId="39" fillId="2" borderId="3" xfId="6" applyFont="1" applyFill="1" applyBorder="1" applyAlignment="1">
      <alignment horizontal="center" vertical="center" wrapText="1"/>
    </xf>
    <xf numFmtId="0" fontId="39" fillId="2" borderId="4" xfId="6" applyFont="1" applyFill="1" applyBorder="1" applyAlignment="1">
      <alignment horizontal="center"/>
    </xf>
    <xf numFmtId="0" fontId="39" fillId="2" borderId="0" xfId="6" applyFont="1" applyFill="1" applyBorder="1" applyAlignment="1">
      <alignment horizontal="center"/>
    </xf>
    <xf numFmtId="0" fontId="39" fillId="2" borderId="5" xfId="6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28" fillId="0" borderId="4" xfId="39" applyFont="1" applyFill="1" applyBorder="1" applyAlignment="1">
      <alignment wrapText="1"/>
    </xf>
    <xf numFmtId="3" fontId="28" fillId="0" borderId="0" xfId="39" applyNumberFormat="1" applyFont="1" applyFill="1" applyBorder="1" applyAlignment="1">
      <alignment horizontal="right" wrapText="1"/>
    </xf>
    <xf numFmtId="0" fontId="13" fillId="2" borderId="32" xfId="40" applyFont="1" applyFill="1" applyBorder="1" applyAlignment="1">
      <alignment vertical="center" wrapText="1"/>
    </xf>
    <xf numFmtId="3" fontId="13" fillId="2" borderId="33" xfId="40" applyNumberFormat="1" applyFont="1" applyFill="1" applyBorder="1" applyAlignment="1">
      <alignment horizontal="right" vertical="center" wrapText="1"/>
    </xf>
    <xf numFmtId="9" fontId="13" fillId="2" borderId="34" xfId="2" applyNumberFormat="1" applyFont="1" applyFill="1" applyBorder="1" applyAlignment="1">
      <alignment horizontal="right" vertical="center" wrapText="1"/>
    </xf>
    <xf numFmtId="3" fontId="13" fillId="2" borderId="12" xfId="19" applyNumberFormat="1" applyFont="1" applyFill="1" applyBorder="1"/>
    <xf numFmtId="3" fontId="16" fillId="2" borderId="7" xfId="19" applyNumberFormat="1" applyFont="1" applyFill="1" applyBorder="1" applyAlignment="1">
      <alignment vertical="center"/>
    </xf>
    <xf numFmtId="0" fontId="1" fillId="0" borderId="0" xfId="46"/>
    <xf numFmtId="0" fontId="40" fillId="2" borderId="0" xfId="6" applyFont="1" applyFill="1" applyAlignment="1">
      <alignment horizontal="center"/>
    </xf>
    <xf numFmtId="0" fontId="41" fillId="7" borderId="0" xfId="6" applyFont="1" applyFill="1" applyBorder="1"/>
    <xf numFmtId="0" fontId="15" fillId="0" borderId="4" xfId="6" applyFont="1" applyBorder="1"/>
    <xf numFmtId="3" fontId="15" fillId="0" borderId="0" xfId="6" applyNumberFormat="1" applyFont="1" applyBorder="1"/>
    <xf numFmtId="10" fontId="15" fillId="0" borderId="5" xfId="24" applyNumberFormat="1" applyFont="1" applyBorder="1"/>
    <xf numFmtId="0" fontId="15" fillId="0" borderId="0" xfId="6" applyFont="1"/>
    <xf numFmtId="0" fontId="13" fillId="2" borderId="11" xfId="46" applyFont="1" applyFill="1" applyBorder="1"/>
    <xf numFmtId="9" fontId="13" fillId="2" borderId="13" xfId="46" applyNumberFormat="1" applyFont="1" applyFill="1" applyBorder="1"/>
    <xf numFmtId="0" fontId="15" fillId="7" borderId="0" xfId="6" applyFont="1" applyFill="1"/>
    <xf numFmtId="0" fontId="44" fillId="0" borderId="0" xfId="13" applyFont="1" applyFill="1" applyBorder="1" applyAlignment="1">
      <alignment horizontal="left" wrapText="1"/>
    </xf>
    <xf numFmtId="0" fontId="39" fillId="2" borderId="1" xfId="23" applyFont="1" applyFill="1" applyBorder="1" applyAlignment="1">
      <alignment horizontal="center" wrapText="1"/>
    </xf>
    <xf numFmtId="0" fontId="39" fillId="2" borderId="2" xfId="23" applyFont="1" applyFill="1" applyBorder="1" applyAlignment="1">
      <alignment horizontal="center" wrapText="1"/>
    </xf>
    <xf numFmtId="0" fontId="39" fillId="2" borderId="3" xfId="23" applyFont="1" applyFill="1" applyBorder="1" applyAlignment="1">
      <alignment horizontal="center" wrapText="1"/>
    </xf>
    <xf numFmtId="0" fontId="1" fillId="0" borderId="0" xfId="23"/>
    <xf numFmtId="0" fontId="39" fillId="2" borderId="4" xfId="23" applyFont="1" applyFill="1" applyBorder="1" applyAlignment="1">
      <alignment horizontal="center" wrapText="1"/>
    </xf>
    <xf numFmtId="0" fontId="39" fillId="2" borderId="0" xfId="23" applyFont="1" applyFill="1" applyBorder="1" applyAlignment="1">
      <alignment horizontal="center" wrapText="1"/>
    </xf>
    <xf numFmtId="0" fontId="39" fillId="2" borderId="5" xfId="23" applyFont="1" applyFill="1" applyBorder="1" applyAlignment="1">
      <alignment horizontal="center" wrapText="1"/>
    </xf>
    <xf numFmtId="0" fontId="40" fillId="2" borderId="0" xfId="23" applyFont="1" applyFill="1" applyAlignment="1">
      <alignment horizontal="center"/>
    </xf>
    <xf numFmtId="0" fontId="26" fillId="7" borderId="4" xfId="6" applyFont="1" applyFill="1" applyBorder="1"/>
    <xf numFmtId="0" fontId="26" fillId="7" borderId="0" xfId="6" applyFont="1" applyFill="1" applyBorder="1"/>
    <xf numFmtId="0" fontId="26" fillId="7" borderId="5" xfId="6" applyFont="1" applyFill="1" applyBorder="1"/>
    <xf numFmtId="0" fontId="16" fillId="2" borderId="4" xfId="23" applyFont="1" applyFill="1" applyBorder="1" applyAlignment="1">
      <alignment horizontal="left"/>
    </xf>
    <xf numFmtId="0" fontId="16" fillId="2" borderId="0" xfId="23" applyFont="1" applyFill="1" applyBorder="1" applyAlignment="1">
      <alignment horizontal="right"/>
    </xf>
    <xf numFmtId="0" fontId="16" fillId="2" borderId="5" xfId="23" applyFont="1" applyFill="1" applyBorder="1" applyAlignment="1">
      <alignment horizontal="right"/>
    </xf>
    <xf numFmtId="170" fontId="25" fillId="0" borderId="1" xfId="23" applyNumberFormat="1" applyFont="1" applyBorder="1" applyAlignment="1">
      <alignment horizontal="left"/>
    </xf>
    <xf numFmtId="4" fontId="18" fillId="0" borderId="0" xfId="6" applyNumberFormat="1" applyFont="1" applyBorder="1"/>
    <xf numFmtId="10" fontId="18" fillId="0" borderId="5" xfId="25" applyNumberFormat="1" applyFont="1" applyBorder="1"/>
    <xf numFmtId="0" fontId="18" fillId="0" borderId="0" xfId="6" applyFont="1"/>
    <xf numFmtId="3" fontId="18" fillId="0" borderId="0" xfId="6" applyNumberFormat="1" applyFont="1"/>
    <xf numFmtId="10" fontId="18" fillId="0" borderId="0" xfId="25" applyNumberFormat="1" applyFont="1"/>
    <xf numFmtId="170" fontId="25" fillId="0" borderId="4" xfId="23" applyNumberFormat="1" applyFont="1" applyBorder="1" applyAlignment="1">
      <alignment horizontal="left"/>
    </xf>
    <xf numFmtId="170" fontId="25" fillId="0" borderId="4" xfId="23" applyNumberFormat="1" applyFont="1" applyBorder="1" applyAlignment="1">
      <alignment horizontal="left" wrapText="1"/>
    </xf>
    <xf numFmtId="170" fontId="25" fillId="0" borderId="11" xfId="23" applyNumberFormat="1" applyFont="1" applyBorder="1" applyAlignment="1">
      <alignment horizontal="left"/>
    </xf>
    <xf numFmtId="0" fontId="18" fillId="0" borderId="4" xfId="6" applyFont="1" applyBorder="1"/>
    <xf numFmtId="0" fontId="16" fillId="2" borderId="9" xfId="23" applyFont="1" applyFill="1" applyBorder="1"/>
    <xf numFmtId="9" fontId="16" fillId="2" borderId="8" xfId="26" applyNumberFormat="1" applyFont="1" applyFill="1" applyBorder="1"/>
    <xf numFmtId="0" fontId="23" fillId="6" borderId="0" xfId="40" applyFont="1" applyFill="1" applyBorder="1" applyAlignment="1">
      <alignment horizontal="left" vertical="center" wrapText="1"/>
    </xf>
    <xf numFmtId="0" fontId="44" fillId="0" borderId="0" xfId="13" applyFont="1" applyFill="1" applyBorder="1"/>
    <xf numFmtId="3" fontId="1" fillId="0" borderId="0" xfId="23" applyNumberFormat="1"/>
    <xf numFmtId="170" fontId="1" fillId="0" borderId="0" xfId="1" applyNumberFormat="1"/>
    <xf numFmtId="167" fontId="13" fillId="2" borderId="12" xfId="8" applyNumberFormat="1" applyFont="1" applyFill="1" applyBorder="1"/>
    <xf numFmtId="0" fontId="15" fillId="0" borderId="1" xfId="6" applyFont="1" applyBorder="1"/>
    <xf numFmtId="170" fontId="1" fillId="0" borderId="2" xfId="1" applyNumberFormat="1" applyBorder="1"/>
    <xf numFmtId="10" fontId="15" fillId="0" borderId="3" xfId="24" applyNumberFormat="1" applyFont="1" applyBorder="1"/>
    <xf numFmtId="170" fontId="1" fillId="0" borderId="0" xfId="1" applyNumberFormat="1" applyBorder="1"/>
    <xf numFmtId="0" fontId="15" fillId="0" borderId="11" xfId="6" applyFont="1" applyBorder="1"/>
    <xf numFmtId="170" fontId="1" fillId="0" borderId="12" xfId="1" applyNumberFormat="1" applyBorder="1"/>
    <xf numFmtId="10" fontId="15" fillId="0" borderId="13" xfId="24" applyNumberFormat="1" applyFont="1" applyBorder="1"/>
    <xf numFmtId="0" fontId="39" fillId="2" borderId="1" xfId="46" applyFont="1" applyFill="1" applyBorder="1" applyAlignment="1">
      <alignment horizontal="center" wrapText="1"/>
    </xf>
    <xf numFmtId="0" fontId="39" fillId="2" borderId="2" xfId="46" applyFont="1" applyFill="1" applyBorder="1" applyAlignment="1">
      <alignment horizontal="center" wrapText="1"/>
    </xf>
    <xf numFmtId="0" fontId="39" fillId="2" borderId="3" xfId="46" applyFont="1" applyFill="1" applyBorder="1" applyAlignment="1">
      <alignment horizontal="center" wrapText="1"/>
    </xf>
    <xf numFmtId="0" fontId="40" fillId="2" borderId="4" xfId="46" applyFont="1" applyFill="1" applyBorder="1" applyAlignment="1">
      <alignment horizontal="center"/>
    </xf>
    <xf numFmtId="0" fontId="40" fillId="2" borderId="0" xfId="46" applyFont="1" applyFill="1" applyBorder="1" applyAlignment="1">
      <alignment horizontal="center"/>
    </xf>
    <xf numFmtId="0" fontId="40" fillId="2" borderId="5" xfId="46" applyFont="1" applyFill="1" applyBorder="1" applyAlignment="1">
      <alignment horizontal="center"/>
    </xf>
    <xf numFmtId="0" fontId="40" fillId="2" borderId="4" xfId="6" applyFont="1" applyFill="1" applyBorder="1" applyAlignment="1">
      <alignment horizontal="center"/>
    </xf>
    <xf numFmtId="0" fontId="40" fillId="2" borderId="0" xfId="6" applyFont="1" applyFill="1" applyBorder="1" applyAlignment="1">
      <alignment horizontal="center"/>
    </xf>
    <xf numFmtId="0" fontId="40" fillId="2" borderId="5" xfId="6" applyFont="1" applyFill="1" applyBorder="1" applyAlignment="1">
      <alignment horizontal="center"/>
    </xf>
    <xf numFmtId="0" fontId="41" fillId="7" borderId="4" xfId="6" applyFont="1" applyFill="1" applyBorder="1"/>
    <xf numFmtId="0" fontId="41" fillId="7" borderId="5" xfId="6" applyFont="1" applyFill="1" applyBorder="1"/>
    <xf numFmtId="0" fontId="13" fillId="2" borderId="11" xfId="46" applyFont="1" applyFill="1" applyBorder="1" applyAlignment="1">
      <alignment horizontal="left"/>
    </xf>
    <xf numFmtId="0" fontId="13" fillId="2" borderId="12" xfId="46" applyFont="1" applyFill="1" applyBorder="1" applyAlignment="1">
      <alignment horizontal="right"/>
    </xf>
    <xf numFmtId="0" fontId="13" fillId="2" borderId="13" xfId="46" applyFont="1" applyFill="1" applyBorder="1" applyAlignment="1">
      <alignment horizontal="right"/>
    </xf>
    <xf numFmtId="3" fontId="16" fillId="2" borderId="7" xfId="23" applyNumberFormat="1" applyFont="1" applyFill="1" applyBorder="1"/>
    <xf numFmtId="0" fontId="39" fillId="2" borderId="1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5" fillId="0" borderId="0" xfId="0" applyFont="1"/>
    <xf numFmtId="0" fontId="43" fillId="13" borderId="0" xfId="0" applyFont="1" applyFill="1"/>
    <xf numFmtId="3" fontId="43" fillId="13" borderId="0" xfId="0" applyNumberFormat="1" applyFont="1" applyFill="1"/>
    <xf numFmtId="0" fontId="28" fillId="0" borderId="1" xfId="39" applyFont="1" applyFill="1" applyBorder="1" applyAlignment="1">
      <alignment wrapText="1"/>
    </xf>
    <xf numFmtId="3" fontId="28" fillId="0" borderId="2" xfId="39" applyNumberFormat="1" applyFont="1" applyFill="1" applyBorder="1" applyAlignment="1">
      <alignment horizontal="right" wrapText="1"/>
    </xf>
    <xf numFmtId="0" fontId="13" fillId="2" borderId="35" xfId="40" applyFont="1" applyFill="1" applyBorder="1" applyAlignment="1">
      <alignment vertical="center" wrapText="1"/>
    </xf>
    <xf numFmtId="3" fontId="13" fillId="2" borderId="36" xfId="40" applyNumberFormat="1" applyFont="1" applyFill="1" applyBorder="1" applyAlignment="1">
      <alignment horizontal="right" vertical="center" wrapText="1"/>
    </xf>
    <xf numFmtId="9" fontId="13" fillId="2" borderId="37" xfId="2" applyNumberFormat="1" applyFont="1" applyFill="1" applyBorder="1" applyAlignment="1">
      <alignment horizontal="right" vertical="center" wrapText="1"/>
    </xf>
    <xf numFmtId="0" fontId="21" fillId="7" borderId="4" xfId="6" applyFont="1" applyFill="1" applyBorder="1" applyAlignment="1">
      <alignment horizontal="center"/>
    </xf>
    <xf numFmtId="0" fontId="21" fillId="7" borderId="0" xfId="6" applyFont="1" applyFill="1" applyBorder="1" applyAlignment="1">
      <alignment horizontal="center"/>
    </xf>
    <xf numFmtId="0" fontId="21" fillId="7" borderId="5" xfId="6" applyFont="1" applyFill="1" applyBorder="1" applyAlignment="1">
      <alignment horizontal="center"/>
    </xf>
    <xf numFmtId="0" fontId="13" fillId="2" borderId="4" xfId="6" applyFont="1" applyFill="1" applyBorder="1" applyAlignment="1">
      <alignment horizontal="center" vertical="center"/>
    </xf>
    <xf numFmtId="0" fontId="13" fillId="2" borderId="0" xfId="6" applyFont="1" applyFill="1" applyBorder="1" applyAlignment="1">
      <alignment horizontal="center" vertical="center"/>
    </xf>
    <xf numFmtId="0" fontId="13" fillId="2" borderId="0" xfId="6" applyFont="1" applyFill="1" applyBorder="1" applyAlignment="1">
      <alignment horizontal="center" vertical="center" wrapText="1"/>
    </xf>
    <xf numFmtId="0" fontId="13" fillId="2" borderId="5" xfId="6" applyFont="1" applyFill="1" applyBorder="1" applyAlignment="1">
      <alignment horizontal="center" vertical="center" wrapText="1"/>
    </xf>
    <xf numFmtId="0" fontId="13" fillId="2" borderId="4" xfId="6" applyFont="1" applyFill="1" applyBorder="1" applyAlignment="1">
      <alignment horizontal="right" vertical="center"/>
    </xf>
    <xf numFmtId="0" fontId="13" fillId="2" borderId="0" xfId="6" applyFont="1" applyFill="1" applyBorder="1" applyAlignment="1">
      <alignment horizontal="right" vertical="center"/>
    </xf>
    <xf numFmtId="0" fontId="11" fillId="0" borderId="38" xfId="48" applyFont="1" applyFill="1" applyBorder="1" applyAlignment="1">
      <alignment horizontal="right" wrapText="1"/>
    </xf>
    <xf numFmtId="4" fontId="1" fillId="0" borderId="0" xfId="23" applyNumberFormat="1"/>
    <xf numFmtId="0" fontId="38" fillId="0" borderId="0" xfId="23" applyFont="1"/>
    <xf numFmtId="0" fontId="37" fillId="2" borderId="9" xfId="6" applyFont="1" applyFill="1" applyBorder="1" applyAlignment="1">
      <alignment horizontal="center"/>
    </xf>
    <xf numFmtId="0" fontId="37" fillId="2" borderId="7" xfId="6" applyFont="1" applyFill="1" applyBorder="1" applyAlignment="1">
      <alignment horizontal="center"/>
    </xf>
    <xf numFmtId="0" fontId="42" fillId="0" borderId="0" xfId="49" applyFont="1" applyFill="1" applyBorder="1" applyAlignment="1">
      <alignment horizontal="right" wrapText="1"/>
    </xf>
    <xf numFmtId="4" fontId="42" fillId="0" borderId="0" xfId="49" applyNumberFormat="1" applyFont="1" applyFill="1" applyBorder="1" applyAlignment="1">
      <alignment horizontal="center" wrapText="1"/>
    </xf>
    <xf numFmtId="0" fontId="28" fillId="0" borderId="0" xfId="6" applyFont="1" applyBorder="1"/>
    <xf numFmtId="178" fontId="15" fillId="0" borderId="0" xfId="28" applyNumberFormat="1" applyFont="1" applyBorder="1"/>
    <xf numFmtId="10" fontId="15" fillId="0" borderId="0" xfId="29" applyNumberFormat="1" applyFont="1" applyBorder="1"/>
    <xf numFmtId="4" fontId="28" fillId="0" borderId="0" xfId="6" applyNumberFormat="1" applyFont="1" applyBorder="1"/>
    <xf numFmtId="10" fontId="28" fillId="0" borderId="0" xfId="6" applyNumberFormat="1" applyFont="1" applyBorder="1"/>
    <xf numFmtId="0" fontId="43" fillId="14" borderId="0" xfId="6" applyFont="1" applyFill="1" applyBorder="1"/>
    <xf numFmtId="3" fontId="43" fillId="14" borderId="0" xfId="6" applyNumberFormat="1" applyFont="1" applyFill="1" applyBorder="1"/>
    <xf numFmtId="10" fontId="43" fillId="14" borderId="0" xfId="29" applyNumberFormat="1" applyFont="1" applyFill="1" applyBorder="1"/>
    <xf numFmtId="0" fontId="43" fillId="8" borderId="0" xfId="6" applyFont="1" applyFill="1" applyBorder="1"/>
    <xf numFmtId="3" fontId="43" fillId="8" borderId="0" xfId="6" applyNumberFormat="1" applyFont="1" applyFill="1" applyBorder="1"/>
    <xf numFmtId="10" fontId="43" fillId="8" borderId="0" xfId="29" applyNumberFormat="1" applyFont="1" applyFill="1" applyBorder="1"/>
    <xf numFmtId="0" fontId="20" fillId="0" borderId="0" xfId="23" applyFont="1"/>
    <xf numFmtId="170" fontId="11" fillId="0" borderId="38" xfId="49" applyNumberFormat="1" applyFont="1" applyFill="1" applyBorder="1" applyAlignment="1">
      <alignment horizontal="right" wrapText="1"/>
    </xf>
    <xf numFmtId="170" fontId="46" fillId="0" borderId="39" xfId="27" applyNumberFormat="1" applyFont="1" applyFill="1" applyBorder="1" applyAlignment="1">
      <alignment horizontal="center" wrapText="1"/>
    </xf>
    <xf numFmtId="170" fontId="11" fillId="0" borderId="38" xfId="27" applyNumberFormat="1" applyFont="1" applyFill="1" applyBorder="1" applyAlignment="1">
      <alignment horizontal="right" wrapText="1"/>
    </xf>
    <xf numFmtId="170" fontId="16" fillId="2" borderId="9" xfId="27" applyNumberFormat="1" applyFont="1" applyFill="1" applyBorder="1" applyAlignment="1">
      <alignment horizontal="right"/>
    </xf>
    <xf numFmtId="0" fontId="47" fillId="2" borderId="0" xfId="6" applyFont="1" applyFill="1" applyBorder="1" applyAlignment="1">
      <alignment horizontal="center" wrapText="1"/>
    </xf>
    <xf numFmtId="0" fontId="47" fillId="2" borderId="0" xfId="6" applyFont="1" applyFill="1" applyBorder="1" applyAlignment="1">
      <alignment horizontal="center"/>
    </xf>
    <xf numFmtId="0" fontId="0" fillId="2" borderId="0" xfId="0" applyFill="1" applyAlignment="1"/>
    <xf numFmtId="0" fontId="0" fillId="0" borderId="0" xfId="0" applyFill="1"/>
    <xf numFmtId="180" fontId="21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4" fillId="7" borderId="0" xfId="6" applyFont="1" applyFill="1" applyBorder="1" applyAlignment="1">
      <alignment horizontal="center"/>
    </xf>
    <xf numFmtId="0" fontId="0" fillId="7" borderId="0" xfId="0" applyFill="1"/>
    <xf numFmtId="0" fontId="48" fillId="2" borderId="0" xfId="6" applyFont="1" applyFill="1" applyBorder="1" applyAlignment="1">
      <alignment horizontal="center" vertical="center"/>
    </xf>
    <xf numFmtId="16" fontId="49" fillId="2" borderId="40" xfId="6" applyNumberFormat="1" applyFont="1" applyFill="1" applyBorder="1" applyAlignment="1">
      <alignment horizontal="center" vertical="center"/>
    </xf>
    <xf numFmtId="0" fontId="50" fillId="2" borderId="40" xfId="0" applyFont="1" applyFill="1" applyBorder="1" applyAlignment="1">
      <alignment horizontal="center" vertical="center"/>
    </xf>
    <xf numFmtId="16" fontId="48" fillId="2" borderId="40" xfId="6" applyNumberFormat="1" applyFont="1" applyFill="1" applyBorder="1" applyAlignment="1">
      <alignment horizontal="center" vertical="center"/>
    </xf>
    <xf numFmtId="0" fontId="51" fillId="0" borderId="0" xfId="6" applyNumberFormat="1" applyFont="1" applyFill="1" applyBorder="1" applyAlignment="1">
      <alignment horizontal="center" vertical="center"/>
    </xf>
    <xf numFmtId="16" fontId="49" fillId="2" borderId="0" xfId="6" quotePrefix="1" applyNumberFormat="1" applyFont="1" applyFill="1" applyBorder="1" applyAlignment="1">
      <alignment horizontal="center" vertical="center"/>
    </xf>
    <xf numFmtId="16" fontId="48" fillId="2" borderId="0" xfId="6" quotePrefix="1" applyNumberFormat="1" applyFont="1" applyFill="1" applyBorder="1" applyAlignment="1">
      <alignment horizontal="center" vertical="center"/>
    </xf>
    <xf numFmtId="4" fontId="49" fillId="2" borderId="1" xfId="6" applyNumberFormat="1" applyFont="1" applyFill="1" applyBorder="1" applyAlignment="1">
      <alignment horizontal="left"/>
    </xf>
    <xf numFmtId="4" fontId="49" fillId="2" borderId="2" xfId="6" applyNumberFormat="1" applyFont="1" applyFill="1" applyBorder="1" applyAlignment="1">
      <alignment horizontal="left"/>
    </xf>
    <xf numFmtId="0" fontId="52" fillId="2" borderId="3" xfId="0" applyFont="1" applyFill="1" applyBorder="1" applyAlignment="1"/>
    <xf numFmtId="4" fontId="49" fillId="2" borderId="2" xfId="6" applyNumberFormat="1" applyFont="1" applyFill="1" applyBorder="1" applyAlignment="1">
      <alignment horizontal="left"/>
    </xf>
    <xf numFmtId="0" fontId="52" fillId="2" borderId="3" xfId="0" applyFont="1" applyFill="1" applyBorder="1" applyAlignment="1"/>
    <xf numFmtId="4" fontId="49" fillId="2" borderId="2" xfId="34" applyNumberFormat="1" applyFont="1" applyFill="1" applyBorder="1" applyAlignment="1">
      <alignment horizontal="left"/>
    </xf>
    <xf numFmtId="4" fontId="49" fillId="2" borderId="3" xfId="34" applyNumberFormat="1" applyFont="1" applyFill="1" applyBorder="1" applyAlignment="1">
      <alignment horizontal="left"/>
    </xf>
    <xf numFmtId="4" fontId="49" fillId="2" borderId="9" xfId="34" applyNumberFormat="1" applyFont="1" applyFill="1" applyBorder="1" applyAlignment="1">
      <alignment horizontal="left"/>
    </xf>
    <xf numFmtId="4" fontId="49" fillId="2" borderId="7" xfId="34" applyNumberFormat="1" applyFont="1" applyFill="1" applyBorder="1" applyAlignment="1">
      <alignment horizontal="left"/>
    </xf>
    <xf numFmtId="4" fontId="52" fillId="2" borderId="8" xfId="0" applyNumberFormat="1" applyFont="1" applyFill="1" applyBorder="1" applyAlignment="1"/>
    <xf numFmtId="171" fontId="54" fillId="7" borderId="0" xfId="6" applyNumberFormat="1" applyFont="1" applyFill="1" applyBorder="1"/>
    <xf numFmtId="181" fontId="55" fillId="7" borderId="0" xfId="6" applyNumberFormat="1" applyFont="1" applyFill="1" applyBorder="1" applyAlignment="1">
      <alignment horizontal="left"/>
    </xf>
    <xf numFmtId="171" fontId="54" fillId="8" borderId="0" xfId="6" applyNumberFormat="1" applyFont="1" applyFill="1" applyBorder="1"/>
    <xf numFmtId="181" fontId="55" fillId="8" borderId="0" xfId="6" applyNumberFormat="1" applyFont="1" applyFill="1" applyBorder="1" applyAlignment="1">
      <alignment horizontal="left"/>
    </xf>
    <xf numFmtId="0" fontId="47" fillId="2" borderId="1" xfId="6" applyFont="1" applyFill="1" applyBorder="1" applyAlignment="1">
      <alignment horizontal="center" wrapText="1"/>
    </xf>
    <xf numFmtId="0" fontId="47" fillId="2" borderId="2" xfId="6" applyFont="1" applyFill="1" applyBorder="1" applyAlignment="1">
      <alignment horizontal="center"/>
    </xf>
    <xf numFmtId="0" fontId="0" fillId="2" borderId="3" xfId="0" applyFill="1" applyBorder="1" applyAlignment="1"/>
    <xf numFmtId="180" fontId="21" fillId="2" borderId="4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47" fillId="2" borderId="4" xfId="6" applyFont="1" applyFill="1" applyBorder="1" applyAlignment="1">
      <alignment horizontal="center"/>
    </xf>
    <xf numFmtId="0" fontId="44" fillId="7" borderId="4" xfId="6" applyFont="1" applyFill="1" applyBorder="1" applyAlignment="1">
      <alignment horizontal="center"/>
    </xf>
    <xf numFmtId="0" fontId="0" fillId="7" borderId="0" xfId="0" applyFill="1" applyBorder="1"/>
    <xf numFmtId="0" fontId="0" fillId="0" borderId="5" xfId="0" applyFill="1" applyBorder="1"/>
    <xf numFmtId="0" fontId="13" fillId="2" borderId="1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16" fontId="13" fillId="2" borderId="41" xfId="6" applyNumberFormat="1" applyFont="1" applyFill="1" applyBorder="1" applyAlignment="1">
      <alignment horizontal="center" vertical="center"/>
    </xf>
    <xf numFmtId="0" fontId="30" fillId="2" borderId="41" xfId="0" applyFont="1" applyFill="1" applyBorder="1" applyAlignment="1">
      <alignment horizontal="center" vertical="center"/>
    </xf>
    <xf numFmtId="16" fontId="13" fillId="2" borderId="42" xfId="6" applyNumberFormat="1" applyFont="1" applyFill="1" applyBorder="1" applyAlignment="1">
      <alignment horizontal="center" vertical="center"/>
    </xf>
    <xf numFmtId="16" fontId="13" fillId="2" borderId="0" xfId="6" quotePrefix="1" applyNumberFormat="1" applyFont="1" applyFill="1" applyBorder="1" applyAlignment="1">
      <alignment horizontal="center" vertical="center"/>
    </xf>
    <xf numFmtId="16" fontId="13" fillId="2" borderId="5" xfId="6" quotePrefix="1" applyNumberFormat="1" applyFont="1" applyFill="1" applyBorder="1" applyAlignment="1">
      <alignment horizontal="center" vertical="center"/>
    </xf>
    <xf numFmtId="4" fontId="13" fillId="2" borderId="4" xfId="6" applyNumberFormat="1" applyFont="1" applyFill="1" applyBorder="1" applyAlignment="1">
      <alignment horizontal="left"/>
    </xf>
    <xf numFmtId="4" fontId="13" fillId="2" borderId="0" xfId="6" applyNumberFormat="1" applyFont="1" applyFill="1" applyBorder="1" applyAlignment="1">
      <alignment horizontal="left"/>
    </xf>
    <xf numFmtId="4" fontId="13" fillId="2" borderId="12" xfId="6" applyNumberFormat="1" applyFont="1" applyFill="1" applyBorder="1" applyAlignment="1">
      <alignment horizontal="left"/>
    </xf>
    <xf numFmtId="0" fontId="13" fillId="2" borderId="13" xfId="0" applyFont="1" applyFill="1" applyBorder="1" applyAlignment="1"/>
    <xf numFmtId="4" fontId="53" fillId="6" borderId="0" xfId="33" applyNumberFormat="1" applyFont="1" applyFill="1" applyBorder="1" applyAlignment="1">
      <alignment horizontal="center"/>
    </xf>
    <xf numFmtId="0" fontId="56" fillId="6" borderId="0" xfId="0" applyFont="1" applyFill="1"/>
    <xf numFmtId="4" fontId="49" fillId="2" borderId="7" xfId="6" applyNumberFormat="1" applyFont="1" applyFill="1" applyBorder="1" applyAlignment="1">
      <alignment horizontal="left"/>
    </xf>
    <xf numFmtId="4" fontId="49" fillId="2" borderId="0" xfId="6" applyNumberFormat="1" applyFont="1" applyFill="1" applyBorder="1" applyAlignment="1">
      <alignment horizontal="left"/>
    </xf>
    <xf numFmtId="0" fontId="52" fillId="2" borderId="5" xfId="0" applyFont="1" applyFill="1" applyBorder="1" applyAlignment="1"/>
    <xf numFmtId="4" fontId="57" fillId="0" borderId="4" xfId="34" applyNumberFormat="1" applyFont="1" applyFill="1" applyBorder="1" applyAlignment="1">
      <alignment horizontal="right"/>
    </xf>
    <xf numFmtId="4" fontId="57" fillId="0" borderId="0" xfId="34" applyNumberFormat="1" applyFont="1" applyFill="1" applyBorder="1" applyAlignment="1">
      <alignment horizontal="right"/>
    </xf>
    <xf numFmtId="4" fontId="57" fillId="14" borderId="0" xfId="34" applyNumberFormat="1" applyFont="1" applyFill="1" applyBorder="1" applyAlignment="1">
      <alignment horizontal="right"/>
    </xf>
    <xf numFmtId="4" fontId="57" fillId="14" borderId="5" xfId="34" applyNumberFormat="1" applyFont="1" applyFill="1" applyBorder="1" applyAlignment="1">
      <alignment horizontal="right"/>
    </xf>
    <xf numFmtId="4" fontId="57" fillId="13" borderId="0" xfId="34" applyNumberFormat="1" applyFont="1" applyFill="1" applyBorder="1" applyAlignment="1">
      <alignment horizontal="left"/>
    </xf>
    <xf numFmtId="4" fontId="0" fillId="13" borderId="5" xfId="0" applyNumberFormat="1" applyFill="1" applyBorder="1" applyAlignment="1"/>
    <xf numFmtId="171" fontId="54" fillId="7" borderId="11" xfId="6" applyNumberFormat="1" applyFont="1" applyFill="1" applyBorder="1" applyAlignment="1">
      <alignment horizontal="right"/>
    </xf>
    <xf numFmtId="171" fontId="54" fillId="7" borderId="12" xfId="6" applyNumberFormat="1" applyFont="1" applyFill="1" applyBorder="1"/>
    <xf numFmtId="181" fontId="55" fillId="7" borderId="12" xfId="6" applyNumberFormat="1" applyFont="1" applyFill="1" applyBorder="1" applyAlignment="1">
      <alignment horizontal="left"/>
    </xf>
    <xf numFmtId="171" fontId="54" fillId="8" borderId="12" xfId="6" applyNumberFormat="1" applyFont="1" applyFill="1" applyBorder="1"/>
    <xf numFmtId="181" fontId="55" fillId="8" borderId="12" xfId="6" applyNumberFormat="1" applyFont="1" applyFill="1" applyBorder="1" applyAlignment="1">
      <alignment horizontal="left"/>
    </xf>
    <xf numFmtId="181" fontId="55" fillId="8" borderId="13" xfId="6" applyNumberFormat="1" applyFont="1" applyFill="1" applyBorder="1" applyAlignment="1">
      <alignment horizontal="left"/>
    </xf>
    <xf numFmtId="0" fontId="47" fillId="2" borderId="1" xfId="6" applyFont="1" applyFill="1" applyBorder="1" applyAlignment="1">
      <alignment horizontal="center" vertical="center"/>
    </xf>
    <xf numFmtId="0" fontId="47" fillId="2" borderId="2" xfId="6" applyFont="1" applyFill="1" applyBorder="1" applyAlignment="1">
      <alignment horizontal="center" vertical="center"/>
    </xf>
    <xf numFmtId="0" fontId="47" fillId="2" borderId="3" xfId="6" applyFont="1" applyFill="1" applyBorder="1" applyAlignment="1">
      <alignment horizontal="center" vertical="center"/>
    </xf>
    <xf numFmtId="0" fontId="47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80" fontId="21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7" fillId="2" borderId="4" xfId="6" applyFont="1" applyFill="1" applyBorder="1" applyAlignment="1">
      <alignment horizontal="center" vertical="center"/>
    </xf>
    <xf numFmtId="0" fontId="47" fillId="2" borderId="0" xfId="6" applyFont="1" applyFill="1" applyBorder="1" applyAlignment="1">
      <alignment horizontal="center" vertical="center"/>
    </xf>
    <xf numFmtId="0" fontId="47" fillId="2" borderId="5" xfId="6" applyFont="1" applyFill="1" applyBorder="1" applyAlignment="1">
      <alignment horizontal="center" vertical="center"/>
    </xf>
    <xf numFmtId="0" fontId="0" fillId="7" borderId="5" xfId="0" applyFill="1" applyBorder="1"/>
    <xf numFmtId="0" fontId="49" fillId="2" borderId="1" xfId="6" applyFont="1" applyFill="1" applyBorder="1" applyAlignment="1">
      <alignment horizontal="center" vertical="center"/>
    </xf>
    <xf numFmtId="0" fontId="49" fillId="2" borderId="2" xfId="6" applyFont="1" applyFill="1" applyBorder="1" applyAlignment="1">
      <alignment horizontal="center" vertical="center"/>
    </xf>
    <xf numFmtId="16" fontId="49" fillId="2" borderId="41" xfId="6" applyNumberFormat="1" applyFont="1" applyFill="1" applyBorder="1" applyAlignment="1">
      <alignment horizontal="center" vertical="center"/>
    </xf>
    <xf numFmtId="0" fontId="52" fillId="2" borderId="41" xfId="0" applyFont="1" applyFill="1" applyBorder="1" applyAlignment="1">
      <alignment horizontal="center" vertical="center"/>
    </xf>
    <xf numFmtId="0" fontId="52" fillId="2" borderId="42" xfId="0" applyFont="1" applyFill="1" applyBorder="1" applyAlignment="1">
      <alignment horizontal="center" vertical="center"/>
    </xf>
    <xf numFmtId="16" fontId="51" fillId="0" borderId="0" xfId="6" applyNumberFormat="1" applyFont="1" applyFill="1" applyBorder="1" applyAlignment="1">
      <alignment horizontal="center" vertical="center"/>
    </xf>
    <xf numFmtId="0" fontId="49" fillId="2" borderId="4" xfId="6" applyFont="1" applyFill="1" applyBorder="1" applyAlignment="1">
      <alignment horizontal="center" vertical="center"/>
    </xf>
    <xf numFmtId="0" fontId="49" fillId="2" borderId="0" xfId="6" applyFont="1" applyFill="1" applyBorder="1" applyAlignment="1">
      <alignment horizontal="center" vertical="center"/>
    </xf>
    <xf numFmtId="16" fontId="58" fillId="2" borderId="0" xfId="6" quotePrefix="1" applyNumberFormat="1" applyFont="1" applyFill="1" applyBorder="1" applyAlignment="1">
      <alignment horizontal="center" vertical="center"/>
    </xf>
    <xf numFmtId="16" fontId="58" fillId="2" borderId="5" xfId="6" quotePrefix="1" applyNumberFormat="1" applyFont="1" applyFill="1" applyBorder="1" applyAlignment="1">
      <alignment horizontal="center" vertical="center"/>
    </xf>
    <xf numFmtId="16" fontId="51" fillId="0" borderId="0" xfId="6" quotePrefix="1" applyNumberFormat="1" applyFont="1" applyFill="1" applyBorder="1" applyAlignment="1">
      <alignment horizontal="center" vertical="center"/>
    </xf>
    <xf numFmtId="4" fontId="57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43" fontId="57" fillId="6" borderId="0" xfId="33" applyFont="1" applyFill="1" applyBorder="1" applyAlignment="1">
      <alignment horizontal="right"/>
    </xf>
    <xf numFmtId="0" fontId="0" fillId="6" borderId="0" xfId="0" applyFill="1"/>
    <xf numFmtId="0" fontId="0" fillId="6" borderId="0" xfId="0" applyFill="1" applyBorder="1"/>
    <xf numFmtId="43" fontId="57" fillId="6" borderId="0" xfId="33" applyFont="1" applyFill="1" applyBorder="1" applyAlignment="1">
      <alignment horizontal="center"/>
    </xf>
    <xf numFmtId="4" fontId="48" fillId="2" borderId="1" xfId="34" applyNumberFormat="1" applyFont="1" applyFill="1" applyBorder="1" applyAlignment="1">
      <alignment horizontal="left"/>
    </xf>
    <xf numFmtId="4" fontId="48" fillId="2" borderId="2" xfId="34" applyNumberFormat="1" applyFont="1" applyFill="1" applyBorder="1" applyAlignment="1">
      <alignment horizontal="left"/>
    </xf>
    <xf numFmtId="4" fontId="48" fillId="2" borderId="3" xfId="34" applyNumberFormat="1" applyFont="1" applyFill="1" applyBorder="1" applyAlignment="1">
      <alignment horizontal="left"/>
    </xf>
    <xf numFmtId="165" fontId="57" fillId="0" borderId="0" xfId="34" applyFont="1" applyFill="1" applyBorder="1" applyAlignment="1">
      <alignment horizontal="left"/>
    </xf>
    <xf numFmtId="4" fontId="48" fillId="2" borderId="4" xfId="34" applyNumberFormat="1" applyFont="1" applyFill="1" applyBorder="1" applyAlignment="1">
      <alignment horizontal="left"/>
    </xf>
    <xf numFmtId="4" fontId="48" fillId="2" borderId="0" xfId="34" applyNumberFormat="1" applyFont="1" applyFill="1" applyBorder="1" applyAlignment="1">
      <alignment horizontal="left"/>
    </xf>
    <xf numFmtId="4" fontId="48" fillId="2" borderId="5" xfId="34" applyNumberFormat="1" applyFont="1" applyFill="1" applyBorder="1" applyAlignment="1">
      <alignment horizontal="left"/>
    </xf>
    <xf numFmtId="4" fontId="57" fillId="0" borderId="4" xfId="34" applyNumberFormat="1" applyFont="1" applyFill="1" applyBorder="1" applyAlignment="1">
      <alignment horizontal="right" vertical="center"/>
    </xf>
    <xf numFmtId="4" fontId="57" fillId="0" borderId="0" xfId="34" applyNumberFormat="1" applyFont="1" applyFill="1" applyBorder="1" applyAlignment="1">
      <alignment horizontal="right" vertical="center"/>
    </xf>
    <xf numFmtId="4" fontId="57" fillId="0" borderId="5" xfId="34" applyNumberFormat="1" applyFont="1" applyFill="1" applyBorder="1" applyAlignment="1">
      <alignment horizontal="right" vertical="center"/>
    </xf>
    <xf numFmtId="165" fontId="57" fillId="0" borderId="0" xfId="34" applyFont="1" applyFill="1" applyBorder="1" applyAlignment="1">
      <alignment horizontal="right"/>
    </xf>
    <xf numFmtId="4" fontId="54" fillId="7" borderId="0" xfId="6" applyNumberFormat="1" applyFont="1" applyFill="1" applyBorder="1"/>
    <xf numFmtId="4" fontId="54" fillId="7" borderId="0" xfId="6" applyNumberFormat="1" applyFont="1" applyFill="1" applyBorder="1" applyAlignment="1"/>
    <xf numFmtId="4" fontId="55" fillId="7" borderId="0" xfId="6" applyNumberFormat="1" applyFont="1" applyFill="1" applyBorder="1" applyAlignment="1">
      <alignment horizontal="left"/>
    </xf>
    <xf numFmtId="171" fontId="54" fillId="0" borderId="0" xfId="6" applyNumberFormat="1" applyFont="1" applyFill="1" applyBorder="1"/>
    <xf numFmtId="181" fontId="55" fillId="0" borderId="0" xfId="6" applyNumberFormat="1" applyFont="1" applyFill="1" applyBorder="1" applyAlignment="1">
      <alignment horizontal="left"/>
    </xf>
    <xf numFmtId="4" fontId="0" fillId="0" borderId="0" xfId="0" applyNumberFormat="1"/>
    <xf numFmtId="4" fontId="20" fillId="0" borderId="0" xfId="0" applyNumberFormat="1" applyFont="1"/>
    <xf numFmtId="4" fontId="15" fillId="6" borderId="1" xfId="30" applyNumberFormat="1" applyFont="1" applyFill="1" applyBorder="1" applyAlignment="1">
      <alignment horizontal="right"/>
    </xf>
    <xf numFmtId="4" fontId="15" fillId="6" borderId="2" xfId="50" applyNumberFormat="1" applyFont="1" applyFill="1" applyBorder="1" applyAlignment="1">
      <alignment horizontal="center"/>
    </xf>
    <xf numFmtId="4" fontId="15" fillId="6" borderId="3" xfId="50" applyNumberFormat="1" applyFont="1" applyFill="1" applyBorder="1" applyAlignment="1">
      <alignment horizontal="center"/>
    </xf>
    <xf numFmtId="4" fontId="15" fillId="6" borderId="11" xfId="30" applyNumberFormat="1" applyFont="1" applyFill="1" applyBorder="1" applyAlignment="1">
      <alignment horizontal="right"/>
    </xf>
    <xf numFmtId="4" fontId="15" fillId="6" borderId="12" xfId="50" applyNumberFormat="1" applyFont="1" applyFill="1" applyBorder="1" applyAlignment="1">
      <alignment horizontal="center"/>
    </xf>
    <xf numFmtId="4" fontId="15" fillId="6" borderId="13" xfId="50" applyNumberFormat="1" applyFont="1" applyFill="1" applyBorder="1" applyAlignment="1">
      <alignment horizontal="center"/>
    </xf>
    <xf numFmtId="4" fontId="49" fillId="2" borderId="4" xfId="34" applyNumberFormat="1" applyFont="1" applyFill="1" applyBorder="1" applyAlignment="1">
      <alignment horizontal="left"/>
    </xf>
    <xf numFmtId="4" fontId="49" fillId="2" borderId="0" xfId="34" applyNumberFormat="1" applyFont="1" applyFill="1" applyBorder="1" applyAlignment="1">
      <alignment horizontal="left"/>
    </xf>
    <xf numFmtId="4" fontId="15" fillId="6" borderId="0" xfId="30" applyNumberFormat="1" applyFont="1" applyFill="1" applyBorder="1" applyAlignment="1">
      <alignment horizontal="right"/>
    </xf>
    <xf numFmtId="4" fontId="15" fillId="6" borderId="0" xfId="50" applyNumberFormat="1" applyFont="1" applyFill="1" applyBorder="1" applyAlignment="1">
      <alignment horizontal="center"/>
    </xf>
    <xf numFmtId="4" fontId="15" fillId="6" borderId="2" xfId="30" applyNumberFormat="1" applyFont="1" applyFill="1" applyBorder="1" applyAlignment="1">
      <alignment horizontal="right"/>
    </xf>
    <xf numFmtId="4" fontId="15" fillId="6" borderId="12" xfId="30" applyNumberFormat="1" applyFont="1" applyFill="1" applyBorder="1" applyAlignment="1">
      <alignment horizontal="right"/>
    </xf>
    <xf numFmtId="4" fontId="15" fillId="6" borderId="4" xfId="30" applyNumberFormat="1" applyFont="1" applyFill="1" applyBorder="1" applyAlignment="1">
      <alignment horizontal="right"/>
    </xf>
    <xf numFmtId="4" fontId="15" fillId="6" borderId="5" xfId="50" applyNumberFormat="1" applyFont="1" applyFill="1" applyBorder="1" applyAlignment="1">
      <alignment horizontal="center"/>
    </xf>
    <xf numFmtId="4" fontId="49" fillId="2" borderId="8" xfId="6" applyNumberFormat="1" applyFont="1" applyFill="1" applyBorder="1" applyAlignment="1">
      <alignment horizontal="left"/>
    </xf>
    <xf numFmtId="4" fontId="49" fillId="2" borderId="4" xfId="6" applyNumberFormat="1" applyFont="1" applyFill="1" applyBorder="1" applyAlignment="1">
      <alignment horizontal="left"/>
    </xf>
    <xf numFmtId="4" fontId="49" fillId="2" borderId="0" xfId="6" applyNumberFormat="1" applyFont="1" applyFill="1" applyBorder="1" applyAlignment="1">
      <alignment horizontal="left"/>
    </xf>
    <xf numFmtId="4" fontId="15" fillId="6" borderId="1" xfId="50" applyNumberFormat="1" applyFont="1" applyFill="1" applyBorder="1" applyAlignment="1">
      <alignment horizontal="right"/>
    </xf>
    <xf numFmtId="4" fontId="15" fillId="6" borderId="3" xfId="50" applyNumberFormat="1" applyFont="1" applyFill="1" applyBorder="1" applyAlignment="1">
      <alignment horizontal="right"/>
    </xf>
    <xf numFmtId="4" fontId="15" fillId="6" borderId="2" xfId="50" applyNumberFormat="1" applyFont="1" applyFill="1" applyBorder="1" applyAlignment="1">
      <alignment horizontal="right"/>
    </xf>
    <xf numFmtId="4" fontId="15" fillId="6" borderId="4" xfId="50" applyNumberFormat="1" applyFont="1" applyFill="1" applyBorder="1" applyAlignment="1">
      <alignment horizontal="right"/>
    </xf>
    <xf numFmtId="4" fontId="15" fillId="6" borderId="5" xfId="50" applyNumberFormat="1" applyFont="1" applyFill="1" applyBorder="1" applyAlignment="1">
      <alignment horizontal="right"/>
    </xf>
    <xf numFmtId="4" fontId="15" fillId="6" borderId="0" xfId="50" applyNumberFormat="1" applyFont="1" applyFill="1" applyBorder="1" applyAlignment="1">
      <alignment horizontal="right"/>
    </xf>
    <xf numFmtId="4" fontId="15" fillId="6" borderId="11" xfId="50" applyNumberFormat="1" applyFont="1" applyFill="1" applyBorder="1" applyAlignment="1">
      <alignment horizontal="right"/>
    </xf>
    <xf numFmtId="4" fontId="15" fillId="6" borderId="13" xfId="50" applyNumberFormat="1" applyFont="1" applyFill="1" applyBorder="1" applyAlignment="1">
      <alignment horizontal="right"/>
    </xf>
    <xf numFmtId="4" fontId="15" fillId="6" borderId="12" xfId="50" applyNumberFormat="1" applyFont="1" applyFill="1" applyBorder="1" applyAlignment="1">
      <alignment horizontal="right"/>
    </xf>
    <xf numFmtId="4" fontId="49" fillId="2" borderId="5" xfId="6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26" fillId="7" borderId="4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right"/>
    </xf>
    <xf numFmtId="0" fontId="26" fillId="7" borderId="5" xfId="0" applyFont="1" applyFill="1" applyBorder="1" applyAlignment="1">
      <alignment horizontal="right"/>
    </xf>
    <xf numFmtId="0" fontId="16" fillId="2" borderId="4" xfId="0" applyFont="1" applyFill="1" applyBorder="1"/>
    <xf numFmtId="3" fontId="16" fillId="2" borderId="0" xfId="0" applyNumberFormat="1" applyFont="1" applyFill="1" applyBorder="1" applyAlignment="1">
      <alignment horizontal="right"/>
    </xf>
    <xf numFmtId="3" fontId="13" fillId="2" borderId="0" xfId="0" applyNumberFormat="1" applyFont="1" applyFill="1" applyBorder="1" applyAlignment="1">
      <alignment horizontal="right"/>
    </xf>
    <xf numFmtId="3" fontId="16" fillId="2" borderId="0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right"/>
    </xf>
    <xf numFmtId="3" fontId="15" fillId="6" borderId="4" xfId="0" applyNumberFormat="1" applyFont="1" applyFill="1" applyBorder="1" applyAlignment="1">
      <alignment horizontal="left"/>
    </xf>
    <xf numFmtId="3" fontId="33" fillId="6" borderId="0" xfId="0" applyNumberFormat="1" applyFont="1" applyFill="1" applyBorder="1"/>
    <xf numFmtId="3" fontId="28" fillId="6" borderId="0" xfId="0" applyNumberFormat="1" applyFont="1" applyFill="1" applyBorder="1"/>
    <xf numFmtId="3" fontId="33" fillId="6" borderId="5" xfId="0" applyNumberFormat="1" applyFont="1" applyFill="1" applyBorder="1"/>
    <xf numFmtId="3" fontId="59" fillId="6" borderId="0" xfId="0" applyNumberFormat="1" applyFont="1" applyFill="1" applyBorder="1"/>
    <xf numFmtId="41" fontId="28" fillId="6" borderId="0" xfId="0" applyNumberFormat="1" applyFont="1" applyFill="1" applyBorder="1"/>
    <xf numFmtId="4" fontId="33" fillId="6" borderId="0" xfId="0" applyNumberFormat="1" applyFont="1" applyFill="1" applyBorder="1"/>
    <xf numFmtId="0" fontId="25" fillId="7" borderId="0" xfId="0" applyFont="1" applyFill="1"/>
    <xf numFmtId="0" fontId="25" fillId="7" borderId="0" xfId="0" applyFont="1" applyFill="1" applyAlignment="1">
      <alignment horizontal="right"/>
    </xf>
    <xf numFmtId="0" fontId="20" fillId="6" borderId="0" xfId="0" applyFont="1" applyFill="1"/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0" fillId="7" borderId="4" xfId="0" applyFill="1" applyBorder="1"/>
    <xf numFmtId="0" fontId="28" fillId="0" borderId="0" xfId="0" applyFont="1" applyBorder="1"/>
    <xf numFmtId="3" fontId="28" fillId="0" borderId="0" xfId="0" applyNumberFormat="1" applyFont="1" applyBorder="1" applyAlignment="1">
      <alignment horizontal="right"/>
    </xf>
    <xf numFmtId="10" fontId="28" fillId="0" borderId="5" xfId="2" applyNumberFormat="1" applyFont="1" applyBorder="1"/>
    <xf numFmtId="0" fontId="28" fillId="0" borderId="0" xfId="0" applyFont="1" applyBorder="1" applyAlignment="1">
      <alignment wrapText="1"/>
    </xf>
    <xf numFmtId="0" fontId="28" fillId="0" borderId="0" xfId="0" applyFont="1" applyBorder="1" applyAlignment="1">
      <alignment vertical="top"/>
    </xf>
    <xf numFmtId="3" fontId="13" fillId="2" borderId="0" xfId="0" applyNumberFormat="1" applyFont="1" applyFill="1" applyBorder="1"/>
    <xf numFmtId="0" fontId="25" fillId="7" borderId="11" xfId="0" applyFont="1" applyFill="1" applyBorder="1"/>
    <xf numFmtId="0" fontId="25" fillId="7" borderId="12" xfId="0" applyFont="1" applyFill="1" applyBorder="1"/>
    <xf numFmtId="0" fontId="25" fillId="7" borderId="13" xfId="0" applyFont="1" applyFill="1" applyBorder="1"/>
    <xf numFmtId="3" fontId="28" fillId="0" borderId="0" xfId="0" applyNumberFormat="1" applyFont="1" applyBorder="1"/>
    <xf numFmtId="10" fontId="28" fillId="0" borderId="5" xfId="2" applyNumberFormat="1" applyFont="1" applyBorder="1" applyAlignment="1">
      <alignment horizontal="right" vertical="top"/>
    </xf>
    <xf numFmtId="170" fontId="0" fillId="0" borderId="0" xfId="1" applyNumberFormat="1" applyFont="1" applyFill="1"/>
    <xf numFmtId="0" fontId="28" fillId="0" borderId="0" xfId="0" applyFont="1" applyBorder="1" applyAlignment="1">
      <alignment vertical="top" wrapText="1"/>
    </xf>
    <xf numFmtId="173" fontId="28" fillId="0" borderId="5" xfId="2" applyNumberFormat="1" applyFont="1" applyBorder="1" applyAlignment="1">
      <alignment horizontal="right" vertical="top"/>
    </xf>
    <xf numFmtId="0" fontId="16" fillId="2" borderId="9" xfId="0" applyFont="1" applyFill="1" applyBorder="1"/>
    <xf numFmtId="3" fontId="16" fillId="2" borderId="7" xfId="0" applyNumberFormat="1" applyFont="1" applyFill="1" applyBorder="1"/>
    <xf numFmtId="9" fontId="16" fillId="2" borderId="8" xfId="2" applyFont="1" applyFill="1" applyBorder="1"/>
    <xf numFmtId="3" fontId="13" fillId="2" borderId="7" xfId="0" applyNumberFormat="1" applyFont="1" applyFill="1" applyBorder="1"/>
    <xf numFmtId="3" fontId="13" fillId="2" borderId="8" xfId="0" applyNumberFormat="1" applyFont="1" applyFill="1" applyBorder="1"/>
    <xf numFmtId="9" fontId="13" fillId="2" borderId="0" xfId="2" applyFont="1" applyFill="1" applyBorder="1"/>
    <xf numFmtId="0" fontId="39" fillId="2" borderId="1" xfId="0" applyFont="1" applyFill="1" applyBorder="1" applyAlignment="1">
      <alignment horizontal="center" wrapText="1"/>
    </xf>
    <xf numFmtId="0" fontId="39" fillId="2" borderId="3" xfId="0" applyFont="1" applyFill="1" applyBorder="1" applyAlignment="1">
      <alignment horizontal="center" wrapText="1"/>
    </xf>
    <xf numFmtId="0" fontId="41" fillId="7" borderId="4" xfId="0" applyFont="1" applyFill="1" applyBorder="1" applyAlignment="1">
      <alignment horizontal="center"/>
    </xf>
    <xf numFmtId="0" fontId="41" fillId="7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left" vertical="center"/>
    </xf>
    <xf numFmtId="172" fontId="13" fillId="11" borderId="5" xfId="18" applyNumberFormat="1" applyFont="1" applyFill="1" applyBorder="1" applyAlignment="1">
      <alignment horizontal="left" vertical="center" wrapText="1"/>
    </xf>
    <xf numFmtId="0" fontId="15" fillId="6" borderId="1" xfId="0" applyFont="1" applyFill="1" applyBorder="1"/>
    <xf numFmtId="172" fontId="28" fillId="6" borderId="3" xfId="35" applyNumberFormat="1" applyFont="1" applyFill="1" applyBorder="1" applyAlignment="1">
      <alignment horizontal="right"/>
    </xf>
    <xf numFmtId="0" fontId="15" fillId="0" borderId="0" xfId="0" applyFont="1" applyFill="1" applyBorder="1"/>
    <xf numFmtId="172" fontId="28" fillId="0" borderId="0" xfId="35" applyNumberFormat="1" applyFont="1" applyFill="1" applyBorder="1" applyAlignment="1">
      <alignment horizontal="right"/>
    </xf>
    <xf numFmtId="0" fontId="15" fillId="6" borderId="4" xfId="0" applyFont="1" applyFill="1" applyBorder="1"/>
    <xf numFmtId="172" fontId="28" fillId="6" borderId="5" xfId="35" applyNumberFormat="1" applyFont="1" applyFill="1" applyBorder="1" applyAlignment="1">
      <alignment horizontal="right"/>
    </xf>
    <xf numFmtId="0" fontId="15" fillId="6" borderId="11" xfId="0" applyFont="1" applyFill="1" applyBorder="1"/>
    <xf numFmtId="172" fontId="28" fillId="6" borderId="13" xfId="35" applyNumberFormat="1" applyFont="1" applyFill="1" applyBorder="1" applyAlignment="1">
      <alignment horizontal="right"/>
    </xf>
    <xf numFmtId="0" fontId="15" fillId="0" borderId="4" xfId="0" applyFont="1" applyFill="1" applyBorder="1"/>
    <xf numFmtId="172" fontId="28" fillId="0" borderId="5" xfId="18" applyNumberFormat="1" applyFont="1" applyFill="1" applyBorder="1" applyAlignment="1">
      <alignment horizontal="right"/>
    </xf>
    <xf numFmtId="0" fontId="15" fillId="0" borderId="4" xfId="0" applyFont="1" applyBorder="1" applyAlignment="1">
      <alignment horizontal="left"/>
    </xf>
    <xf numFmtId="172" fontId="15" fillId="0" borderId="5" xfId="18" applyNumberFormat="1" applyFont="1" applyFill="1" applyBorder="1" applyAlignment="1"/>
    <xf numFmtId="0" fontId="13" fillId="2" borderId="1" xfId="0" applyFont="1" applyFill="1" applyBorder="1" applyAlignment="1">
      <alignment horizontal="left" vertical="center"/>
    </xf>
    <xf numFmtId="172" fontId="13" fillId="2" borderId="3" xfId="18" applyNumberFormat="1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3" fillId="13" borderId="0" xfId="0" applyFont="1" applyFill="1" applyBorder="1" applyAlignment="1">
      <alignment horizontal="left" vertical="center"/>
    </xf>
    <xf numFmtId="172" fontId="43" fillId="13" borderId="0" xfId="18" applyNumberFormat="1" applyFont="1" applyFill="1" applyBorder="1" applyAlignment="1">
      <alignment horizontal="center" vertical="center"/>
    </xf>
    <xf numFmtId="0" fontId="22" fillId="2" borderId="1" xfId="36" applyFont="1" applyFill="1" applyBorder="1" applyAlignment="1">
      <alignment horizontal="center"/>
    </xf>
    <xf numFmtId="0" fontId="22" fillId="2" borderId="2" xfId="36" applyFont="1" applyFill="1" applyBorder="1" applyAlignment="1">
      <alignment horizontal="center"/>
    </xf>
    <xf numFmtId="0" fontId="22" fillId="2" borderId="3" xfId="36" applyFont="1" applyFill="1" applyBorder="1" applyAlignment="1">
      <alignment horizontal="center"/>
    </xf>
    <xf numFmtId="0" fontId="1" fillId="0" borderId="0" xfId="36"/>
    <xf numFmtId="0" fontId="16" fillId="2" borderId="4" xfId="36" applyFont="1" applyFill="1" applyBorder="1" applyAlignment="1">
      <alignment horizontal="center"/>
    </xf>
    <xf numFmtId="0" fontId="16" fillId="2" borderId="0" xfId="36" applyFont="1" applyFill="1" applyBorder="1" applyAlignment="1">
      <alignment horizontal="center"/>
    </xf>
    <xf numFmtId="0" fontId="16" fillId="2" borderId="5" xfId="36" applyFont="1" applyFill="1" applyBorder="1" applyAlignment="1">
      <alignment horizontal="center"/>
    </xf>
    <xf numFmtId="0" fontId="41" fillId="7" borderId="4" xfId="36" applyFont="1" applyFill="1" applyBorder="1" applyAlignment="1">
      <alignment horizontal="center"/>
    </xf>
    <xf numFmtId="0" fontId="41" fillId="7" borderId="0" xfId="36" applyFont="1" applyFill="1" applyBorder="1" applyAlignment="1">
      <alignment horizontal="center"/>
    </xf>
    <xf numFmtId="0" fontId="41" fillId="7" borderId="5" xfId="36" applyFont="1" applyFill="1" applyBorder="1" applyAlignment="1">
      <alignment horizontal="center"/>
    </xf>
    <xf numFmtId="0" fontId="13" fillId="2" borderId="4" xfId="36" applyFont="1" applyFill="1" applyBorder="1" applyAlignment="1">
      <alignment horizontal="left"/>
    </xf>
    <xf numFmtId="0" fontId="13" fillId="2" borderId="0" xfId="36" applyFont="1" applyFill="1" applyBorder="1" applyAlignment="1">
      <alignment horizontal="right"/>
    </xf>
    <xf numFmtId="0" fontId="13" fillId="2" borderId="5" xfId="36" applyFont="1" applyFill="1" applyBorder="1" applyAlignment="1">
      <alignment horizontal="right"/>
    </xf>
    <xf numFmtId="16" fontId="15" fillId="0" borderId="1" xfId="6" applyNumberFormat="1" applyFont="1" applyFill="1" applyBorder="1" applyAlignment="1">
      <alignment horizontal="left"/>
    </xf>
    <xf numFmtId="170" fontId="15" fillId="0" borderId="2" xfId="6" applyNumberFormat="1" applyFont="1" applyBorder="1"/>
    <xf numFmtId="170" fontId="15" fillId="0" borderId="3" xfId="6" applyNumberFormat="1" applyFont="1" applyBorder="1"/>
    <xf numFmtId="0" fontId="14" fillId="0" borderId="0" xfId="6" applyAlignment="1">
      <alignment horizontal="left" indent="2"/>
    </xf>
    <xf numFmtId="0" fontId="1" fillId="0" borderId="0" xfId="36" applyAlignment="1">
      <alignment horizontal="left" indent="2"/>
    </xf>
    <xf numFmtId="16" fontId="15" fillId="0" borderId="4" xfId="6" applyNumberFormat="1" applyFont="1" applyFill="1" applyBorder="1" applyAlignment="1">
      <alignment horizontal="left"/>
    </xf>
    <xf numFmtId="170" fontId="15" fillId="0" borderId="0" xfId="6" applyNumberFormat="1" applyFont="1" applyBorder="1"/>
    <xf numFmtId="170" fontId="15" fillId="0" borderId="5" xfId="6" applyNumberFormat="1" applyFont="1" applyBorder="1"/>
    <xf numFmtId="16" fontId="15" fillId="0" borderId="11" xfId="6" applyNumberFormat="1" applyFont="1" applyFill="1" applyBorder="1" applyAlignment="1">
      <alignment horizontal="left"/>
    </xf>
    <xf numFmtId="170" fontId="15" fillId="0" borderId="12" xfId="6" applyNumberFormat="1" applyFont="1" applyBorder="1"/>
    <xf numFmtId="170" fontId="15" fillId="0" borderId="13" xfId="6" applyNumberFormat="1" applyFont="1" applyBorder="1"/>
    <xf numFmtId="0" fontId="16" fillId="2" borderId="9" xfId="36" applyFont="1" applyFill="1" applyBorder="1" applyAlignment="1">
      <alignment horizontal="left"/>
    </xf>
    <xf numFmtId="167" fontId="58" fillId="2" borderId="7" xfId="8" applyNumberFormat="1" applyFont="1" applyFill="1" applyBorder="1" applyAlignment="1">
      <alignment horizontal="right"/>
    </xf>
    <xf numFmtId="167" fontId="58" fillId="2" borderId="8" xfId="8" applyNumberFormat="1" applyFont="1" applyFill="1" applyBorder="1" applyAlignment="1">
      <alignment horizontal="right"/>
    </xf>
    <xf numFmtId="0" fontId="38" fillId="0" borderId="0" xfId="36" applyFont="1"/>
    <xf numFmtId="0" fontId="41" fillId="7" borderId="43" xfId="36" applyFont="1" applyFill="1" applyBorder="1" applyAlignment="1">
      <alignment horizontal="center"/>
    </xf>
    <xf numFmtId="0" fontId="20" fillId="0" borderId="44" xfId="36" applyFont="1" applyBorder="1"/>
    <xf numFmtId="167" fontId="1" fillId="0" borderId="44" xfId="36" applyNumberFormat="1" applyBorder="1"/>
    <xf numFmtId="170" fontId="0" fillId="0" borderId="0" xfId="37" applyNumberFormat="1" applyFont="1"/>
  </cellXfs>
  <cellStyles count="51">
    <cellStyle name="Hipervínculo" xfId="3" builtinId="8"/>
    <cellStyle name="Millares" xfId="1" builtinId="3"/>
    <cellStyle name="Millares [0] 17 4" xfId="32"/>
    <cellStyle name="Millares [0] 2" xfId="31"/>
    <cellStyle name="Millares 125 7" xfId="27"/>
    <cellStyle name="Millares 17" xfId="34"/>
    <cellStyle name="Millares 17 2" xfId="33"/>
    <cellStyle name="Millares 17 3" xfId="50"/>
    <cellStyle name="Millares 17 3 2" xfId="30"/>
    <cellStyle name="Millares 2 12" xfId="28"/>
    <cellStyle name="Millares 2 2 3" xfId="43"/>
    <cellStyle name="Millares 2 20" xfId="4"/>
    <cellStyle name="Millares 244 3" xfId="37"/>
    <cellStyle name="Millares 6" xfId="17"/>
    <cellStyle name="Millares 7" xfId="18"/>
    <cellStyle name="Millares 7 2" xfId="35"/>
    <cellStyle name="Millares 9" xfId="8"/>
    <cellStyle name="Normal" xfId="0" builtinId="0"/>
    <cellStyle name="Normal 10" xfId="16"/>
    <cellStyle name="Normal 10 5 4 2" xfId="23"/>
    <cellStyle name="Normal 10 5 5" xfId="19"/>
    <cellStyle name="Normal 2 2" xfId="6"/>
    <cellStyle name="Normal 231 6" xfId="5"/>
    <cellStyle name="Normal 538" xfId="14"/>
    <cellStyle name="Normal 658" xfId="12"/>
    <cellStyle name="Normal 658 4" xfId="13"/>
    <cellStyle name="Normal 695 5" xfId="42"/>
    <cellStyle name="Normal 868 3" xfId="36"/>
    <cellStyle name="Normal 877 3" xfId="41"/>
    <cellStyle name="Normal 929" xfId="7"/>
    <cellStyle name="Normal 939" xfId="11"/>
    <cellStyle name="Normal 946" xfId="47"/>
    <cellStyle name="Normal 949" xfId="38"/>
    <cellStyle name="Normal 955" xfId="46"/>
    <cellStyle name="Normal_boletin-valores-reporte de Emisiones Vigentes Resumen al 31 marzo 2010" xfId="10"/>
    <cellStyle name="Normal_Hoja1 2" xfId="49"/>
    <cellStyle name="Normal_Hoja1_1" xfId="40"/>
    <cellStyle name="Normal_Hoja1_2" xfId="39"/>
    <cellStyle name="Normal_Hoja4" xfId="48"/>
    <cellStyle name="Normal_Sheet4" xfId="9"/>
    <cellStyle name="Porcentaje" xfId="2" builtinId="5"/>
    <cellStyle name="Porcentaje 2" xfId="45"/>
    <cellStyle name="Porcentaje 2 8" xfId="22"/>
    <cellStyle name="Porcentaje 25 5" xfId="44"/>
    <cellStyle name="Porcentaje 44" xfId="26"/>
    <cellStyle name="Porcentual 10" xfId="25"/>
    <cellStyle name="Porcentual 11" xfId="21"/>
    <cellStyle name="Porcentual 2 12" xfId="29"/>
    <cellStyle name="Porcentual 4" xfId="15"/>
    <cellStyle name="Porcentual 8" xfId="24"/>
    <cellStyle name="Porcentual 9" xfId="2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1428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letin%20ENERO-2022%20VF2%20rev%20v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 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ABREVIA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50" sqref="B50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" customFormat="1" ht="12.75" customHeight="1" x14ac:dyDescent="0.2">
      <c r="B1" s="1"/>
      <c r="C1" s="1"/>
    </row>
    <row r="2" spans="2:3" s="2" customFormat="1" ht="30" customHeight="1" x14ac:dyDescent="0.2">
      <c r="B2" s="3" t="s">
        <v>0</v>
      </c>
      <c r="C2" s="4"/>
    </row>
    <row r="3" spans="2:3" s="2" customFormat="1" ht="23.25" x14ac:dyDescent="0.2">
      <c r="B3" s="5" t="s">
        <v>1204</v>
      </c>
      <c r="C3" s="4"/>
    </row>
    <row r="4" spans="2:3" s="2" customFormat="1" ht="19.5" customHeight="1" x14ac:dyDescent="0.25">
      <c r="B4" s="6" t="s">
        <v>1</v>
      </c>
      <c r="C4" s="7"/>
    </row>
    <row r="5" spans="2:3" x14ac:dyDescent="0.25">
      <c r="B5" s="8"/>
      <c r="C5" s="8"/>
    </row>
    <row r="6" spans="2:3" x14ac:dyDescent="0.25">
      <c r="B6" s="9" t="s">
        <v>2</v>
      </c>
      <c r="C6" s="8">
        <v>1</v>
      </c>
    </row>
    <row r="7" spans="2:3" x14ac:dyDescent="0.25">
      <c r="B7" s="9" t="s">
        <v>3</v>
      </c>
      <c r="C7" s="8">
        <v>2</v>
      </c>
    </row>
    <row r="8" spans="2:3" x14ac:dyDescent="0.25">
      <c r="B8" s="8"/>
      <c r="C8" s="8"/>
    </row>
    <row r="9" spans="2:3" ht="15.75" x14ac:dyDescent="0.25">
      <c r="B9" s="10" t="s">
        <v>4</v>
      </c>
      <c r="C9" s="8"/>
    </row>
    <row r="10" spans="2:3" x14ac:dyDescent="0.25">
      <c r="B10" s="9" t="s">
        <v>5</v>
      </c>
      <c r="C10" s="8">
        <v>3</v>
      </c>
    </row>
    <row r="11" spans="2:3" x14ac:dyDescent="0.25">
      <c r="B11" s="9" t="s">
        <v>6</v>
      </c>
      <c r="C11" s="8">
        <v>4</v>
      </c>
    </row>
    <row r="12" spans="2:3" x14ac:dyDescent="0.25">
      <c r="B12" s="9" t="s">
        <v>7</v>
      </c>
      <c r="C12" s="8">
        <v>5</v>
      </c>
    </row>
    <row r="13" spans="2:3" x14ac:dyDescent="0.25">
      <c r="B13" s="9" t="s">
        <v>8</v>
      </c>
      <c r="C13" s="8">
        <v>6</v>
      </c>
    </row>
    <row r="14" spans="2:3" x14ac:dyDescent="0.25">
      <c r="B14" s="9" t="s">
        <v>9</v>
      </c>
      <c r="C14" s="8">
        <v>7</v>
      </c>
    </row>
    <row r="15" spans="2:3" x14ac:dyDescent="0.25">
      <c r="B15" s="9" t="s">
        <v>10</v>
      </c>
      <c r="C15" s="8">
        <v>8</v>
      </c>
    </row>
    <row r="16" spans="2:3" x14ac:dyDescent="0.25">
      <c r="B16" s="9" t="s">
        <v>11</v>
      </c>
      <c r="C16" s="8">
        <v>9</v>
      </c>
    </row>
    <row r="17" spans="2:3" x14ac:dyDescent="0.25">
      <c r="B17" s="9" t="s">
        <v>12</v>
      </c>
      <c r="C17" s="8">
        <v>10</v>
      </c>
    </row>
    <row r="18" spans="2:3" x14ac:dyDescent="0.25">
      <c r="B18" s="9" t="s">
        <v>13</v>
      </c>
      <c r="C18" s="8">
        <v>11</v>
      </c>
    </row>
    <row r="19" spans="2:3" x14ac:dyDescent="0.25">
      <c r="B19" s="9"/>
      <c r="C19" s="8"/>
    </row>
    <row r="20" spans="2:3" ht="15.75" x14ac:dyDescent="0.25">
      <c r="B20" s="10" t="s">
        <v>14</v>
      </c>
      <c r="C20" s="8"/>
    </row>
    <row r="21" spans="2:3" x14ac:dyDescent="0.25">
      <c r="B21" s="9" t="s">
        <v>15</v>
      </c>
      <c r="C21" s="8">
        <v>12</v>
      </c>
    </row>
    <row r="22" spans="2:3" x14ac:dyDescent="0.25">
      <c r="B22" s="9" t="s">
        <v>16</v>
      </c>
      <c r="C22" s="8">
        <v>13</v>
      </c>
    </row>
    <row r="23" spans="2:3" x14ac:dyDescent="0.25">
      <c r="B23" s="9" t="s">
        <v>17</v>
      </c>
      <c r="C23" s="8">
        <v>14</v>
      </c>
    </row>
    <row r="24" spans="2:3" x14ac:dyDescent="0.25">
      <c r="B24" s="8"/>
      <c r="C24" s="8"/>
    </row>
    <row r="25" spans="2:3" ht="15.75" x14ac:dyDescent="0.25">
      <c r="B25" s="10" t="s">
        <v>18</v>
      </c>
      <c r="C25" s="8"/>
    </row>
    <row r="26" spans="2:3" x14ac:dyDescent="0.25">
      <c r="B26" s="9" t="s">
        <v>19</v>
      </c>
      <c r="C26" s="8">
        <v>15</v>
      </c>
    </row>
    <row r="27" spans="2:3" x14ac:dyDescent="0.25">
      <c r="B27" s="9" t="s">
        <v>20</v>
      </c>
      <c r="C27" s="8">
        <v>16</v>
      </c>
    </row>
    <row r="28" spans="2:3" x14ac:dyDescent="0.25">
      <c r="B28" s="9" t="s">
        <v>21</v>
      </c>
      <c r="C28" s="8">
        <v>17</v>
      </c>
    </row>
    <row r="29" spans="2:3" x14ac:dyDescent="0.25">
      <c r="B29" s="9" t="s">
        <v>22</v>
      </c>
      <c r="C29" s="8">
        <v>18</v>
      </c>
    </row>
    <row r="30" spans="2:3" x14ac:dyDescent="0.25">
      <c r="B30" s="8"/>
      <c r="C30" s="8"/>
    </row>
    <row r="31" spans="2:3" ht="15.75" x14ac:dyDescent="0.25">
      <c r="B31" s="10" t="s">
        <v>23</v>
      </c>
    </row>
    <row r="32" spans="2:3" x14ac:dyDescent="0.25">
      <c r="B32" s="9" t="s">
        <v>24</v>
      </c>
      <c r="C32" s="8">
        <v>19</v>
      </c>
    </row>
    <row r="33" spans="2:3" x14ac:dyDescent="0.25">
      <c r="B33" s="8"/>
    </row>
    <row r="34" spans="2:3" x14ac:dyDescent="0.25">
      <c r="B34" s="9" t="s">
        <v>25</v>
      </c>
    </row>
    <row r="35" spans="2:3" ht="9.75" customHeight="1" x14ac:dyDescent="0.25">
      <c r="B35" s="11"/>
      <c r="C35" s="11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 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107" sqref="B107"/>
    </sheetView>
  </sheetViews>
  <sheetFormatPr baseColWidth="10" defaultColWidth="0" defaultRowHeight="15" customHeight="1" zeroHeight="1" x14ac:dyDescent="0.25"/>
  <cols>
    <col min="1" max="1" width="53" style="477" customWidth="1"/>
    <col min="2" max="2" width="31.28515625" style="477" customWidth="1"/>
    <col min="3" max="3" width="26.7109375" style="477" customWidth="1"/>
    <col min="4" max="255" width="11.42578125" style="477" hidden="1"/>
    <col min="256" max="256" width="4.85546875" style="477" hidden="1" customWidth="1"/>
    <col min="257" max="257" width="27.140625" style="477" customWidth="1"/>
    <col min="258" max="259" width="46.42578125" style="477" customWidth="1"/>
    <col min="260" max="512" width="11.42578125" style="477" hidden="1"/>
    <col min="513" max="513" width="27.140625" style="477" customWidth="1"/>
    <col min="514" max="515" width="46.42578125" style="477" customWidth="1"/>
    <col min="516" max="768" width="11.42578125" style="477" hidden="1"/>
    <col min="769" max="769" width="27.140625" style="477" customWidth="1"/>
    <col min="770" max="771" width="46.42578125" style="477" customWidth="1"/>
    <col min="772" max="1024" width="11.42578125" style="477" hidden="1"/>
    <col min="1025" max="1025" width="27.140625" style="477" customWidth="1"/>
    <col min="1026" max="1027" width="46.42578125" style="477" customWidth="1"/>
    <col min="1028" max="1280" width="11.42578125" style="477" hidden="1"/>
    <col min="1281" max="1281" width="27.140625" style="477" customWidth="1"/>
    <col min="1282" max="1283" width="46.42578125" style="477" customWidth="1"/>
    <col min="1284" max="1536" width="11.42578125" style="477" hidden="1"/>
    <col min="1537" max="1537" width="27.140625" style="477" customWidth="1"/>
    <col min="1538" max="1539" width="46.42578125" style="477" customWidth="1"/>
    <col min="1540" max="1792" width="11.42578125" style="477" hidden="1"/>
    <col min="1793" max="1793" width="27.140625" style="477" customWidth="1"/>
    <col min="1794" max="1795" width="46.42578125" style="477" customWidth="1"/>
    <col min="1796" max="2048" width="11.42578125" style="477" hidden="1"/>
    <col min="2049" max="2049" width="27.140625" style="477" customWidth="1"/>
    <col min="2050" max="2051" width="46.42578125" style="477" customWidth="1"/>
    <col min="2052" max="2304" width="11.42578125" style="477" hidden="1"/>
    <col min="2305" max="2305" width="27.140625" style="477" customWidth="1"/>
    <col min="2306" max="2307" width="46.42578125" style="477" customWidth="1"/>
    <col min="2308" max="2560" width="11.42578125" style="477" hidden="1"/>
    <col min="2561" max="2561" width="27.140625" style="477" customWidth="1"/>
    <col min="2562" max="2563" width="46.42578125" style="477" customWidth="1"/>
    <col min="2564" max="2816" width="11.42578125" style="477" hidden="1"/>
    <col min="2817" max="2817" width="27.140625" style="477" customWidth="1"/>
    <col min="2818" max="2819" width="46.42578125" style="477" customWidth="1"/>
    <col min="2820" max="3072" width="11.42578125" style="477" hidden="1"/>
    <col min="3073" max="3073" width="27.140625" style="477" customWidth="1"/>
    <col min="3074" max="3075" width="46.42578125" style="477" customWidth="1"/>
    <col min="3076" max="3328" width="11.42578125" style="477" hidden="1"/>
    <col min="3329" max="3329" width="27.140625" style="477" customWidth="1"/>
    <col min="3330" max="3331" width="46.42578125" style="477" customWidth="1"/>
    <col min="3332" max="3584" width="11.42578125" style="477" hidden="1"/>
    <col min="3585" max="3585" width="27.140625" style="477" customWidth="1"/>
    <col min="3586" max="3587" width="46.42578125" style="477" customWidth="1"/>
    <col min="3588" max="3840" width="11.42578125" style="477" hidden="1"/>
    <col min="3841" max="3841" width="27.140625" style="477" customWidth="1"/>
    <col min="3842" max="3843" width="46.42578125" style="477" customWidth="1"/>
    <col min="3844" max="4096" width="11.42578125" style="477" hidden="1"/>
    <col min="4097" max="4097" width="27.140625" style="477" customWidth="1"/>
    <col min="4098" max="4099" width="46.42578125" style="477" customWidth="1"/>
    <col min="4100" max="4352" width="11.42578125" style="477" hidden="1"/>
    <col min="4353" max="4353" width="27.140625" style="477" customWidth="1"/>
    <col min="4354" max="4355" width="46.42578125" style="477" customWidth="1"/>
    <col min="4356" max="4608" width="11.42578125" style="477" hidden="1"/>
    <col min="4609" max="4609" width="27.140625" style="477" customWidth="1"/>
    <col min="4610" max="4611" width="46.42578125" style="477" customWidth="1"/>
    <col min="4612" max="4864" width="11.42578125" style="477" hidden="1"/>
    <col min="4865" max="4865" width="27.140625" style="477" customWidth="1"/>
    <col min="4866" max="4867" width="46.42578125" style="477" customWidth="1"/>
    <col min="4868" max="5120" width="11.42578125" style="477" hidden="1"/>
    <col min="5121" max="5121" width="27.140625" style="477" customWidth="1"/>
    <col min="5122" max="5123" width="46.42578125" style="477" customWidth="1"/>
    <col min="5124" max="5376" width="11.42578125" style="477" hidden="1"/>
    <col min="5377" max="5377" width="27.140625" style="477" customWidth="1"/>
    <col min="5378" max="5379" width="46.42578125" style="477" customWidth="1"/>
    <col min="5380" max="5632" width="11.42578125" style="477" hidden="1"/>
    <col min="5633" max="5633" width="27.140625" style="477" customWidth="1"/>
    <col min="5634" max="5635" width="46.42578125" style="477" customWidth="1"/>
    <col min="5636" max="5888" width="11.42578125" style="477" hidden="1"/>
    <col min="5889" max="5889" width="27.140625" style="477" customWidth="1"/>
    <col min="5890" max="5891" width="46.42578125" style="477" customWidth="1"/>
    <col min="5892" max="6144" width="11.42578125" style="477" hidden="1"/>
    <col min="6145" max="6145" width="27.140625" style="477" customWidth="1"/>
    <col min="6146" max="6147" width="46.42578125" style="477" customWidth="1"/>
    <col min="6148" max="6400" width="11.42578125" style="477" hidden="1"/>
    <col min="6401" max="6401" width="27.140625" style="477" customWidth="1"/>
    <col min="6402" max="6403" width="46.42578125" style="477" customWidth="1"/>
    <col min="6404" max="6656" width="11.42578125" style="477" hidden="1"/>
    <col min="6657" max="6657" width="27.140625" style="477" customWidth="1"/>
    <col min="6658" max="6659" width="46.42578125" style="477" customWidth="1"/>
    <col min="6660" max="6912" width="11.42578125" style="477" hidden="1"/>
    <col min="6913" max="6913" width="27.140625" style="477" customWidth="1"/>
    <col min="6914" max="6915" width="46.42578125" style="477" customWidth="1"/>
    <col min="6916" max="7168" width="11.42578125" style="477" hidden="1"/>
    <col min="7169" max="7169" width="27.140625" style="477" customWidth="1"/>
    <col min="7170" max="7171" width="46.42578125" style="477" customWidth="1"/>
    <col min="7172" max="7424" width="11.42578125" style="477" hidden="1"/>
    <col min="7425" max="7425" width="27.140625" style="477" customWidth="1"/>
    <col min="7426" max="7427" width="46.42578125" style="477" customWidth="1"/>
    <col min="7428" max="7680" width="11.42578125" style="477" hidden="1"/>
    <col min="7681" max="7681" width="27.140625" style="477" customWidth="1"/>
    <col min="7682" max="7683" width="46.42578125" style="477" customWidth="1"/>
    <col min="7684" max="7936" width="11.42578125" style="477" hidden="1"/>
    <col min="7937" max="7937" width="27.140625" style="477" customWidth="1"/>
    <col min="7938" max="7939" width="46.42578125" style="477" customWidth="1"/>
    <col min="7940" max="8192" width="11.42578125" style="477" hidden="1"/>
    <col min="8193" max="8193" width="27.140625" style="477" customWidth="1"/>
    <col min="8194" max="8195" width="46.42578125" style="477" customWidth="1"/>
    <col min="8196" max="8448" width="11.42578125" style="477" hidden="1"/>
    <col min="8449" max="8449" width="27.140625" style="477" customWidth="1"/>
    <col min="8450" max="8451" width="46.42578125" style="477" customWidth="1"/>
    <col min="8452" max="8704" width="11.42578125" style="477" hidden="1"/>
    <col min="8705" max="8705" width="27.140625" style="477" customWidth="1"/>
    <col min="8706" max="8707" width="46.42578125" style="477" customWidth="1"/>
    <col min="8708" max="8960" width="11.42578125" style="477" hidden="1"/>
    <col min="8961" max="8961" width="27.140625" style="477" customWidth="1"/>
    <col min="8962" max="8963" width="46.42578125" style="477" customWidth="1"/>
    <col min="8964" max="9216" width="11.42578125" style="477" hidden="1"/>
    <col min="9217" max="9217" width="27.140625" style="477" customWidth="1"/>
    <col min="9218" max="9219" width="46.42578125" style="477" customWidth="1"/>
    <col min="9220" max="9472" width="11.42578125" style="477" hidden="1"/>
    <col min="9473" max="9473" width="27.140625" style="477" customWidth="1"/>
    <col min="9474" max="9475" width="46.42578125" style="477" customWidth="1"/>
    <col min="9476" max="9728" width="11.42578125" style="477" hidden="1"/>
    <col min="9729" max="9729" width="27.140625" style="477" customWidth="1"/>
    <col min="9730" max="9731" width="46.42578125" style="477" customWidth="1"/>
    <col min="9732" max="9984" width="11.42578125" style="477" hidden="1"/>
    <col min="9985" max="9985" width="27.140625" style="477" customWidth="1"/>
    <col min="9986" max="9987" width="46.42578125" style="477" customWidth="1"/>
    <col min="9988" max="10240" width="11.42578125" style="477" hidden="1"/>
    <col min="10241" max="10241" width="27.140625" style="477" customWidth="1"/>
    <col min="10242" max="10243" width="46.42578125" style="477" customWidth="1"/>
    <col min="10244" max="10496" width="11.42578125" style="477" hidden="1"/>
    <col min="10497" max="10497" width="27.140625" style="477" customWidth="1"/>
    <col min="10498" max="10499" width="46.42578125" style="477" customWidth="1"/>
    <col min="10500" max="10752" width="11.42578125" style="477" hidden="1"/>
    <col min="10753" max="10753" width="27.140625" style="477" customWidth="1"/>
    <col min="10754" max="10755" width="46.42578125" style="477" customWidth="1"/>
    <col min="10756" max="11008" width="11.42578125" style="477" hidden="1"/>
    <col min="11009" max="11009" width="27.140625" style="477" customWidth="1"/>
    <col min="11010" max="11011" width="46.42578125" style="477" customWidth="1"/>
    <col min="11012" max="11264" width="11.42578125" style="477" hidden="1"/>
    <col min="11265" max="11265" width="27.140625" style="477" customWidth="1"/>
    <col min="11266" max="11267" width="46.42578125" style="477" customWidth="1"/>
    <col min="11268" max="11520" width="11.42578125" style="477" hidden="1"/>
    <col min="11521" max="11521" width="27.140625" style="477" customWidth="1"/>
    <col min="11522" max="11523" width="46.42578125" style="477" customWidth="1"/>
    <col min="11524" max="11776" width="11.42578125" style="477" hidden="1"/>
    <col min="11777" max="11777" width="27.140625" style="477" customWidth="1"/>
    <col min="11778" max="11779" width="46.42578125" style="477" customWidth="1"/>
    <col min="11780" max="12032" width="11.42578125" style="477" hidden="1"/>
    <col min="12033" max="12033" width="27.140625" style="477" customWidth="1"/>
    <col min="12034" max="12035" width="46.42578125" style="477" customWidth="1"/>
    <col min="12036" max="12288" width="11.42578125" style="477" hidden="1"/>
    <col min="12289" max="12289" width="27.140625" style="477" customWidth="1"/>
    <col min="12290" max="12291" width="46.42578125" style="477" customWidth="1"/>
    <col min="12292" max="12544" width="11.42578125" style="477" hidden="1"/>
    <col min="12545" max="12545" width="27.140625" style="477" customWidth="1"/>
    <col min="12546" max="12547" width="46.42578125" style="477" customWidth="1"/>
    <col min="12548" max="12800" width="11.42578125" style="477" hidden="1"/>
    <col min="12801" max="12801" width="27.140625" style="477" customWidth="1"/>
    <col min="12802" max="12803" width="46.42578125" style="477" customWidth="1"/>
    <col min="12804" max="13056" width="11.42578125" style="477" hidden="1"/>
    <col min="13057" max="13057" width="27.140625" style="477" customWidth="1"/>
    <col min="13058" max="13059" width="46.42578125" style="477" customWidth="1"/>
    <col min="13060" max="13312" width="11.42578125" style="477" hidden="1"/>
    <col min="13313" max="13313" width="27.140625" style="477" customWidth="1"/>
    <col min="13314" max="13315" width="46.42578125" style="477" customWidth="1"/>
    <col min="13316" max="13568" width="11.42578125" style="477" hidden="1"/>
    <col min="13569" max="13569" width="27.140625" style="477" customWidth="1"/>
    <col min="13570" max="13571" width="46.42578125" style="477" customWidth="1"/>
    <col min="13572" max="13824" width="11.42578125" style="477" hidden="1"/>
    <col min="13825" max="13825" width="27.140625" style="477" customWidth="1"/>
    <col min="13826" max="13827" width="46.42578125" style="477" customWidth="1"/>
    <col min="13828" max="14080" width="11.42578125" style="477" hidden="1"/>
    <col min="14081" max="14081" width="27.140625" style="477" customWidth="1"/>
    <col min="14082" max="14083" width="46.42578125" style="477" customWidth="1"/>
    <col min="14084" max="14336" width="11.42578125" style="477" hidden="1"/>
    <col min="14337" max="14337" width="27.140625" style="477" customWidth="1"/>
    <col min="14338" max="14339" width="46.42578125" style="477" customWidth="1"/>
    <col min="14340" max="14592" width="11.42578125" style="477" hidden="1"/>
    <col min="14593" max="14593" width="27.140625" style="477" customWidth="1"/>
    <col min="14594" max="14595" width="46.42578125" style="477" customWidth="1"/>
    <col min="14596" max="14848" width="11.42578125" style="477" hidden="1"/>
    <col min="14849" max="14849" width="27.140625" style="477" customWidth="1"/>
    <col min="14850" max="14851" width="46.42578125" style="477" customWidth="1"/>
    <col min="14852" max="15104" width="11.42578125" style="477" hidden="1"/>
    <col min="15105" max="15105" width="27.140625" style="477" customWidth="1"/>
    <col min="15106" max="15107" width="46.42578125" style="477" customWidth="1"/>
    <col min="15108" max="15360" width="11.42578125" style="477" hidden="1"/>
    <col min="15361" max="15361" width="27.140625" style="477" customWidth="1"/>
    <col min="15362" max="15363" width="46.42578125" style="477" customWidth="1"/>
    <col min="15364" max="15616" width="11.42578125" style="477" hidden="1"/>
    <col min="15617" max="15617" width="27.140625" style="477" customWidth="1"/>
    <col min="15618" max="15619" width="46.42578125" style="477" customWidth="1"/>
    <col min="15620" max="15872" width="11.42578125" style="477" hidden="1"/>
    <col min="15873" max="15873" width="27.140625" style="477" customWidth="1"/>
    <col min="15874" max="15875" width="46.42578125" style="477" customWidth="1"/>
    <col min="15876" max="16128" width="11.42578125" style="477" hidden="1"/>
    <col min="16129" max="16129" width="27.140625" style="477" customWidth="1"/>
    <col min="16130" max="16131" width="46.42578125" style="477" customWidth="1"/>
    <col min="16132" max="16384" width="11.42578125" style="477" hidden="1"/>
  </cols>
  <sheetData>
    <row r="1" spans="1:515" ht="15" customHeight="1" x14ac:dyDescent="0.25">
      <c r="A1" s="474" t="s">
        <v>1267</v>
      </c>
      <c r="B1" s="475"/>
      <c r="C1" s="476"/>
    </row>
    <row r="2" spans="1:515" ht="18" customHeight="1" x14ac:dyDescent="0.25">
      <c r="A2" s="478" t="s">
        <v>1243</v>
      </c>
      <c r="B2" s="479"/>
      <c r="C2" s="480"/>
    </row>
    <row r="3" spans="1:515" x14ac:dyDescent="0.25">
      <c r="A3" s="481" t="s">
        <v>1204</v>
      </c>
      <c r="B3" s="481"/>
      <c r="C3" s="481"/>
    </row>
    <row r="4" spans="1:515" x14ac:dyDescent="0.25">
      <c r="A4" s="464" t="s">
        <v>819</v>
      </c>
      <c r="B4" s="464"/>
      <c r="C4" s="464"/>
    </row>
    <row r="5" spans="1:515" ht="5.25" customHeight="1" x14ac:dyDescent="0.25">
      <c r="A5" s="482"/>
      <c r="B5" s="483"/>
      <c r="C5" s="484"/>
    </row>
    <row r="6" spans="1:515" ht="15.75" thickBot="1" x14ac:dyDescent="0.3">
      <c r="A6" s="485" t="s">
        <v>1244</v>
      </c>
      <c r="B6" s="486" t="s">
        <v>1235</v>
      </c>
      <c r="C6" s="487" t="s">
        <v>1236</v>
      </c>
    </row>
    <row r="7" spans="1:515" x14ac:dyDescent="0.25">
      <c r="A7" s="488" t="s">
        <v>1245</v>
      </c>
      <c r="B7" s="503">
        <v>105241.5050036</v>
      </c>
      <c r="C7" s="490">
        <f>B7/$B$101</f>
        <v>7.3483233556288965E-3</v>
      </c>
      <c r="IW7" s="491"/>
      <c r="IX7" s="492"/>
      <c r="SS7" s="491"/>
      <c r="ST7" s="492"/>
      <c r="SU7" s="493"/>
    </row>
    <row r="8" spans="1:515" x14ac:dyDescent="0.25">
      <c r="A8" s="494" t="s">
        <v>1246</v>
      </c>
      <c r="B8" s="503">
        <v>466177.24014259997</v>
      </c>
      <c r="C8" s="490">
        <f t="shared" ref="C8:C19" si="0">B8/$B$101</f>
        <v>3.2550096100253487E-2</v>
      </c>
      <c r="IW8" s="491"/>
      <c r="IX8" s="492"/>
      <c r="SS8" s="491"/>
      <c r="ST8" s="492"/>
      <c r="SU8" s="493"/>
    </row>
    <row r="9" spans="1:515" x14ac:dyDescent="0.25">
      <c r="A9" s="494" t="s">
        <v>1247</v>
      </c>
      <c r="B9" s="503">
        <v>298911.24229540001</v>
      </c>
      <c r="C9" s="490">
        <f t="shared" si="0"/>
        <v>2.0871009616825607E-2</v>
      </c>
      <c r="IW9" s="491"/>
      <c r="IX9" s="492"/>
      <c r="SS9" s="491"/>
      <c r="ST9" s="492"/>
      <c r="SU9" s="493"/>
    </row>
    <row r="10" spans="1:515" x14ac:dyDescent="0.25">
      <c r="A10" s="494" t="s">
        <v>1268</v>
      </c>
      <c r="B10" s="503">
        <v>29003.799220200002</v>
      </c>
      <c r="C10" s="490">
        <f t="shared" si="0"/>
        <v>2.0251448818075753E-3</v>
      </c>
      <c r="IW10" s="491"/>
      <c r="IX10" s="492"/>
      <c r="SS10" s="491"/>
      <c r="ST10" s="492"/>
      <c r="SU10" s="493"/>
    </row>
    <row r="11" spans="1:515" x14ac:dyDescent="0.25">
      <c r="A11" s="494" t="s">
        <v>1269</v>
      </c>
      <c r="B11" s="503">
        <v>133286.17901759999</v>
      </c>
      <c r="C11" s="490">
        <f t="shared" si="0"/>
        <v>9.3064988212023456E-3</v>
      </c>
      <c r="IW11" s="491"/>
      <c r="IX11" s="492"/>
      <c r="SS11" s="491"/>
      <c r="ST11" s="492"/>
      <c r="SU11" s="493"/>
    </row>
    <row r="12" spans="1:515" x14ac:dyDescent="0.25">
      <c r="A12" s="494" t="s">
        <v>1251</v>
      </c>
      <c r="B12" s="503">
        <v>4550376.6720874002</v>
      </c>
      <c r="C12" s="490">
        <f t="shared" si="0"/>
        <v>0.31772292856573014</v>
      </c>
      <c r="IW12" s="491"/>
      <c r="IX12" s="492"/>
      <c r="SS12" s="491"/>
      <c r="ST12" s="492"/>
      <c r="SU12" s="493"/>
    </row>
    <row r="13" spans="1:515" ht="30" x14ac:dyDescent="0.25">
      <c r="A13" s="495" t="s">
        <v>1270</v>
      </c>
      <c r="B13" s="503">
        <v>56931.088001200005</v>
      </c>
      <c r="C13" s="490">
        <f t="shared" si="0"/>
        <v>3.975124107226247E-3</v>
      </c>
      <c r="IW13" s="491"/>
      <c r="IX13" s="492"/>
      <c r="SS13" s="491"/>
      <c r="ST13" s="492"/>
      <c r="SU13" s="493"/>
    </row>
    <row r="14" spans="1:515" x14ac:dyDescent="0.25">
      <c r="A14" s="494" t="s">
        <v>1252</v>
      </c>
      <c r="B14" s="503">
        <v>36550.505663000004</v>
      </c>
      <c r="C14" s="490">
        <f t="shared" si="0"/>
        <v>2.5520818465517162E-3</v>
      </c>
      <c r="IW14" s="491"/>
      <c r="IX14" s="492"/>
      <c r="SS14" s="491"/>
      <c r="ST14" s="492"/>
      <c r="SU14" s="493"/>
    </row>
    <row r="15" spans="1:515" x14ac:dyDescent="0.25">
      <c r="A15" s="494" t="s">
        <v>1253</v>
      </c>
      <c r="B15" s="503">
        <v>4309.4027452</v>
      </c>
      <c r="C15" s="490">
        <f t="shared" si="0"/>
        <v>3.0089730130979417E-4</v>
      </c>
      <c r="IW15" s="491"/>
      <c r="IX15" s="492"/>
      <c r="SS15" s="491"/>
      <c r="ST15" s="492"/>
      <c r="SU15" s="493"/>
    </row>
    <row r="16" spans="1:515" x14ac:dyDescent="0.25">
      <c r="A16" s="494" t="s">
        <v>1237</v>
      </c>
      <c r="B16" s="503">
        <v>866717.57956139999</v>
      </c>
      <c r="C16" s="490">
        <f t="shared" si="0"/>
        <v>6.0517198346862484E-2</v>
      </c>
      <c r="IW16" s="491"/>
      <c r="IX16" s="492"/>
      <c r="SS16" s="491"/>
      <c r="ST16" s="492"/>
      <c r="SU16" s="493"/>
    </row>
    <row r="17" spans="1:515" x14ac:dyDescent="0.25">
      <c r="A17" s="494" t="s">
        <v>1254</v>
      </c>
      <c r="B17" s="503">
        <v>2795341.6388912001</v>
      </c>
      <c r="C17" s="490">
        <f t="shared" si="0"/>
        <v>0.19518035447443965</v>
      </c>
      <c r="IW17" s="491"/>
      <c r="IX17" s="492"/>
      <c r="SS17" s="491"/>
      <c r="ST17" s="492"/>
      <c r="SU17" s="493"/>
    </row>
    <row r="18" spans="1:515" x14ac:dyDescent="0.25">
      <c r="A18" s="494" t="s">
        <v>1239</v>
      </c>
      <c r="B18" s="503">
        <v>4603655.3691786006</v>
      </c>
      <c r="C18" s="490">
        <f t="shared" si="0"/>
        <v>0.32144303019463932</v>
      </c>
      <c r="IW18" s="491"/>
      <c r="IX18" s="492"/>
      <c r="SS18" s="491"/>
      <c r="ST18" s="492"/>
      <c r="SU18" s="493"/>
    </row>
    <row r="19" spans="1:515" ht="15.75" thickBot="1" x14ac:dyDescent="0.3">
      <c r="A19" s="496" t="s">
        <v>1240</v>
      </c>
      <c r="B19" s="503">
        <v>375336.91214740003</v>
      </c>
      <c r="C19" s="490">
        <f t="shared" si="0"/>
        <v>2.6207312387522629E-2</v>
      </c>
      <c r="IW19" s="491"/>
      <c r="IX19" s="492"/>
      <c r="SS19" s="491"/>
      <c r="ST19" s="492"/>
      <c r="SU19" s="493"/>
    </row>
    <row r="20" spans="1:515" ht="0" hidden="1" customHeight="1" x14ac:dyDescent="0.25">
      <c r="A20" s="497"/>
      <c r="B20" s="489">
        <v>443.60804518800001</v>
      </c>
      <c r="C20" s="490">
        <v>3.097423738940594E-2</v>
      </c>
      <c r="IX20" s="492"/>
      <c r="SS20" s="491"/>
      <c r="ST20" s="492"/>
      <c r="SU20" s="493"/>
    </row>
    <row r="21" spans="1:515" ht="0" hidden="1" customHeight="1" x14ac:dyDescent="0.25">
      <c r="A21" s="497"/>
      <c r="B21" s="489"/>
      <c r="C21" s="490"/>
    </row>
    <row r="22" spans="1:515" ht="0" hidden="1" customHeight="1" x14ac:dyDescent="0.25">
      <c r="A22" s="497"/>
      <c r="B22" s="489"/>
      <c r="C22" s="490"/>
    </row>
    <row r="23" spans="1:515" ht="0" hidden="1" customHeight="1" x14ac:dyDescent="0.25">
      <c r="A23" s="497"/>
      <c r="B23" s="489"/>
      <c r="C23" s="490"/>
    </row>
    <row r="24" spans="1:515" ht="0" hidden="1" customHeight="1" x14ac:dyDescent="0.25">
      <c r="A24" s="497"/>
      <c r="B24" s="489"/>
      <c r="C24" s="490"/>
    </row>
    <row r="25" spans="1:515" ht="0" hidden="1" customHeight="1" x14ac:dyDescent="0.25">
      <c r="A25" s="497"/>
      <c r="B25" s="489"/>
      <c r="C25" s="490"/>
    </row>
    <row r="26" spans="1:515" ht="0" hidden="1" customHeight="1" x14ac:dyDescent="0.25">
      <c r="A26" s="497"/>
      <c r="B26" s="489"/>
      <c r="C26" s="490"/>
    </row>
    <row r="27" spans="1:515" ht="0" hidden="1" customHeight="1" x14ac:dyDescent="0.25">
      <c r="A27" s="497"/>
      <c r="B27" s="489"/>
      <c r="C27" s="490"/>
    </row>
    <row r="28" spans="1:515" ht="0" hidden="1" customHeight="1" x14ac:dyDescent="0.25">
      <c r="A28" s="497"/>
      <c r="B28" s="489"/>
      <c r="C28" s="490"/>
    </row>
    <row r="29" spans="1:515" ht="0" hidden="1" customHeight="1" x14ac:dyDescent="0.25">
      <c r="A29" s="497"/>
      <c r="B29" s="489"/>
      <c r="C29" s="490"/>
    </row>
    <row r="30" spans="1:515" ht="0" hidden="1" customHeight="1" x14ac:dyDescent="0.25">
      <c r="A30" s="497"/>
      <c r="B30" s="489"/>
      <c r="C30" s="490"/>
    </row>
    <row r="31" spans="1:515" ht="0" hidden="1" customHeight="1" x14ac:dyDescent="0.25">
      <c r="A31" s="497"/>
      <c r="B31" s="489"/>
      <c r="C31" s="490"/>
    </row>
    <row r="32" spans="1:515" ht="0" hidden="1" customHeight="1" x14ac:dyDescent="0.25">
      <c r="A32" s="497"/>
      <c r="B32" s="489"/>
      <c r="C32" s="490"/>
    </row>
    <row r="33" spans="1:3" ht="0" hidden="1" customHeight="1" x14ac:dyDescent="0.25">
      <c r="A33" s="497"/>
      <c r="B33" s="489"/>
      <c r="C33" s="490"/>
    </row>
    <row r="34" spans="1:3" ht="0" hidden="1" customHeight="1" x14ac:dyDescent="0.25">
      <c r="A34" s="497"/>
      <c r="B34" s="489"/>
      <c r="C34" s="490"/>
    </row>
    <row r="35" spans="1:3" ht="0" hidden="1" customHeight="1" x14ac:dyDescent="0.25">
      <c r="A35" s="497"/>
      <c r="B35" s="489"/>
      <c r="C35" s="490"/>
    </row>
    <row r="36" spans="1:3" ht="0" hidden="1" customHeight="1" x14ac:dyDescent="0.25">
      <c r="A36" s="497"/>
      <c r="B36" s="489"/>
      <c r="C36" s="490"/>
    </row>
    <row r="37" spans="1:3" ht="0" hidden="1" customHeight="1" x14ac:dyDescent="0.25">
      <c r="A37" s="497"/>
      <c r="B37" s="489"/>
      <c r="C37" s="490"/>
    </row>
    <row r="38" spans="1:3" ht="0" hidden="1" customHeight="1" x14ac:dyDescent="0.25">
      <c r="A38" s="497"/>
      <c r="B38" s="489"/>
      <c r="C38" s="490"/>
    </row>
    <row r="39" spans="1:3" ht="0" hidden="1" customHeight="1" x14ac:dyDescent="0.25">
      <c r="A39" s="497"/>
      <c r="B39" s="489"/>
      <c r="C39" s="490"/>
    </row>
    <row r="40" spans="1:3" ht="0" hidden="1" customHeight="1" x14ac:dyDescent="0.25">
      <c r="A40" s="497"/>
      <c r="B40" s="489"/>
      <c r="C40" s="490"/>
    </row>
    <row r="41" spans="1:3" ht="0" hidden="1" customHeight="1" x14ac:dyDescent="0.25">
      <c r="A41" s="497"/>
      <c r="B41" s="489"/>
      <c r="C41" s="490"/>
    </row>
    <row r="42" spans="1:3" ht="0" hidden="1" customHeight="1" x14ac:dyDescent="0.25">
      <c r="A42" s="497"/>
      <c r="B42" s="489"/>
      <c r="C42" s="490"/>
    </row>
    <row r="43" spans="1:3" ht="0" hidden="1" customHeight="1" x14ac:dyDescent="0.25">
      <c r="A43" s="497"/>
      <c r="B43" s="489"/>
      <c r="C43" s="490"/>
    </row>
    <row r="44" spans="1:3" ht="0" hidden="1" customHeight="1" x14ac:dyDescent="0.25">
      <c r="A44" s="497"/>
      <c r="B44" s="489"/>
      <c r="C44" s="490"/>
    </row>
    <row r="45" spans="1:3" ht="0" hidden="1" customHeight="1" x14ac:dyDescent="0.25">
      <c r="A45" s="497"/>
      <c r="B45" s="489"/>
      <c r="C45" s="490"/>
    </row>
    <row r="46" spans="1:3" ht="0" hidden="1" customHeight="1" x14ac:dyDescent="0.25">
      <c r="A46" s="497"/>
      <c r="B46" s="489"/>
      <c r="C46" s="490"/>
    </row>
    <row r="47" spans="1:3" ht="0" hidden="1" customHeight="1" x14ac:dyDescent="0.25">
      <c r="A47" s="497"/>
      <c r="B47" s="489"/>
      <c r="C47" s="490"/>
    </row>
    <row r="48" spans="1:3" ht="0" hidden="1" customHeight="1" x14ac:dyDescent="0.25">
      <c r="A48" s="497"/>
      <c r="B48" s="489"/>
      <c r="C48" s="490"/>
    </row>
    <row r="49" spans="1:3" ht="0" hidden="1" customHeight="1" x14ac:dyDescent="0.25">
      <c r="A49" s="497"/>
      <c r="B49" s="489"/>
      <c r="C49" s="490"/>
    </row>
    <row r="50" spans="1:3" ht="0" hidden="1" customHeight="1" x14ac:dyDescent="0.25">
      <c r="A50" s="497"/>
      <c r="B50" s="489"/>
      <c r="C50" s="490"/>
    </row>
    <row r="51" spans="1:3" ht="0" hidden="1" customHeight="1" x14ac:dyDescent="0.25">
      <c r="A51" s="497"/>
      <c r="B51" s="489"/>
      <c r="C51" s="490"/>
    </row>
    <row r="52" spans="1:3" ht="0" hidden="1" customHeight="1" x14ac:dyDescent="0.25">
      <c r="A52" s="497"/>
      <c r="B52" s="489"/>
      <c r="C52" s="490"/>
    </row>
    <row r="53" spans="1:3" ht="0" hidden="1" customHeight="1" x14ac:dyDescent="0.25">
      <c r="A53" s="497"/>
      <c r="B53" s="489"/>
      <c r="C53" s="490"/>
    </row>
    <row r="54" spans="1:3" ht="0" hidden="1" customHeight="1" x14ac:dyDescent="0.25">
      <c r="A54" s="497"/>
      <c r="B54" s="489"/>
      <c r="C54" s="490"/>
    </row>
    <row r="55" spans="1:3" ht="0" hidden="1" customHeight="1" x14ac:dyDescent="0.25">
      <c r="A55" s="497"/>
      <c r="B55" s="489"/>
      <c r="C55" s="490"/>
    </row>
    <row r="56" spans="1:3" ht="0" hidden="1" customHeight="1" x14ac:dyDescent="0.25">
      <c r="A56" s="497"/>
      <c r="B56" s="489"/>
      <c r="C56" s="490"/>
    </row>
    <row r="57" spans="1:3" ht="0" hidden="1" customHeight="1" x14ac:dyDescent="0.25">
      <c r="A57" s="497"/>
      <c r="B57" s="489"/>
      <c r="C57" s="490"/>
    </row>
    <row r="58" spans="1:3" ht="0" hidden="1" customHeight="1" x14ac:dyDescent="0.25">
      <c r="A58" s="497"/>
      <c r="B58" s="489"/>
      <c r="C58" s="490"/>
    </row>
    <row r="59" spans="1:3" ht="0" hidden="1" customHeight="1" x14ac:dyDescent="0.25">
      <c r="A59" s="497"/>
      <c r="B59" s="489"/>
      <c r="C59" s="490"/>
    </row>
    <row r="60" spans="1:3" ht="0" hidden="1" customHeight="1" x14ac:dyDescent="0.25">
      <c r="A60" s="497"/>
      <c r="B60" s="489"/>
      <c r="C60" s="490"/>
    </row>
    <row r="61" spans="1:3" ht="0" hidden="1" customHeight="1" x14ac:dyDescent="0.25">
      <c r="A61" s="497"/>
      <c r="B61" s="489"/>
      <c r="C61" s="490"/>
    </row>
    <row r="62" spans="1:3" ht="0" hidden="1" customHeight="1" x14ac:dyDescent="0.25">
      <c r="A62" s="497"/>
      <c r="B62" s="489"/>
      <c r="C62" s="490"/>
    </row>
    <row r="63" spans="1:3" ht="0" hidden="1" customHeight="1" x14ac:dyDescent="0.25">
      <c r="A63" s="497"/>
      <c r="B63" s="489"/>
      <c r="C63" s="490"/>
    </row>
    <row r="64" spans="1:3" ht="0" hidden="1" customHeight="1" x14ac:dyDescent="0.25">
      <c r="A64" s="497"/>
      <c r="B64" s="489"/>
      <c r="C64" s="490"/>
    </row>
    <row r="65" spans="1:3" ht="0" hidden="1" customHeight="1" x14ac:dyDescent="0.25">
      <c r="A65" s="497"/>
      <c r="B65" s="489"/>
      <c r="C65" s="490"/>
    </row>
    <row r="66" spans="1:3" ht="0" hidden="1" customHeight="1" x14ac:dyDescent="0.25">
      <c r="A66" s="497"/>
      <c r="B66" s="489"/>
      <c r="C66" s="490"/>
    </row>
    <row r="67" spans="1:3" ht="0" hidden="1" customHeight="1" x14ac:dyDescent="0.25">
      <c r="A67" s="497"/>
      <c r="B67" s="489"/>
      <c r="C67" s="490"/>
    </row>
    <row r="68" spans="1:3" ht="0" hidden="1" customHeight="1" x14ac:dyDescent="0.25">
      <c r="A68" s="497"/>
      <c r="B68" s="489"/>
      <c r="C68" s="490"/>
    </row>
    <row r="69" spans="1:3" ht="0" hidden="1" customHeight="1" x14ac:dyDescent="0.25">
      <c r="A69" s="497"/>
      <c r="B69" s="489"/>
      <c r="C69" s="490"/>
    </row>
    <row r="70" spans="1:3" ht="0" hidden="1" customHeight="1" x14ac:dyDescent="0.25">
      <c r="A70" s="497"/>
      <c r="B70" s="489"/>
      <c r="C70" s="490"/>
    </row>
    <row r="71" spans="1:3" ht="0" hidden="1" customHeight="1" x14ac:dyDescent="0.25">
      <c r="A71" s="497"/>
      <c r="B71" s="489"/>
      <c r="C71" s="490"/>
    </row>
    <row r="72" spans="1:3" ht="0" hidden="1" customHeight="1" x14ac:dyDescent="0.25">
      <c r="A72" s="497"/>
      <c r="B72" s="489"/>
      <c r="C72" s="490"/>
    </row>
    <row r="73" spans="1:3" ht="0" hidden="1" customHeight="1" x14ac:dyDescent="0.25">
      <c r="A73" s="497"/>
      <c r="B73" s="489"/>
      <c r="C73" s="490"/>
    </row>
    <row r="74" spans="1:3" ht="0" hidden="1" customHeight="1" x14ac:dyDescent="0.25">
      <c r="A74" s="497"/>
      <c r="B74" s="489"/>
      <c r="C74" s="490"/>
    </row>
    <row r="75" spans="1:3" ht="0" hidden="1" customHeight="1" x14ac:dyDescent="0.25">
      <c r="A75" s="497"/>
      <c r="B75" s="489"/>
      <c r="C75" s="490"/>
    </row>
    <row r="76" spans="1:3" ht="0" hidden="1" customHeight="1" x14ac:dyDescent="0.25">
      <c r="A76" s="497"/>
      <c r="B76" s="489"/>
      <c r="C76" s="490"/>
    </row>
    <row r="77" spans="1:3" ht="0" hidden="1" customHeight="1" x14ac:dyDescent="0.25">
      <c r="A77" s="497"/>
      <c r="B77" s="489"/>
      <c r="C77" s="490"/>
    </row>
    <row r="78" spans="1:3" ht="0" hidden="1" customHeight="1" x14ac:dyDescent="0.25">
      <c r="A78" s="497"/>
      <c r="B78" s="489"/>
      <c r="C78" s="490"/>
    </row>
    <row r="79" spans="1:3" ht="0" hidden="1" customHeight="1" x14ac:dyDescent="0.25">
      <c r="A79" s="497"/>
      <c r="B79" s="489"/>
      <c r="C79" s="490"/>
    </row>
    <row r="80" spans="1:3" ht="0" hidden="1" customHeight="1" x14ac:dyDescent="0.25">
      <c r="A80" s="497"/>
      <c r="B80" s="489"/>
      <c r="C80" s="490"/>
    </row>
    <row r="81" spans="1:3" ht="0" hidden="1" customHeight="1" x14ac:dyDescent="0.25">
      <c r="A81" s="497"/>
      <c r="B81" s="489"/>
      <c r="C81" s="490"/>
    </row>
    <row r="82" spans="1:3" ht="0" hidden="1" customHeight="1" x14ac:dyDescent="0.25">
      <c r="A82" s="497"/>
      <c r="B82" s="489"/>
      <c r="C82" s="490"/>
    </row>
    <row r="83" spans="1:3" ht="0" hidden="1" customHeight="1" x14ac:dyDescent="0.25">
      <c r="A83" s="497"/>
      <c r="B83" s="489"/>
      <c r="C83" s="490"/>
    </row>
    <row r="84" spans="1:3" ht="0" hidden="1" customHeight="1" x14ac:dyDescent="0.25">
      <c r="A84" s="497"/>
      <c r="B84" s="489"/>
      <c r="C84" s="490"/>
    </row>
    <row r="85" spans="1:3" ht="0" hidden="1" customHeight="1" x14ac:dyDescent="0.25">
      <c r="A85" s="497"/>
      <c r="B85" s="489"/>
      <c r="C85" s="490"/>
    </row>
    <row r="86" spans="1:3" ht="0" hidden="1" customHeight="1" x14ac:dyDescent="0.25">
      <c r="A86" s="497"/>
      <c r="B86" s="489"/>
      <c r="C86" s="490"/>
    </row>
    <row r="87" spans="1:3" ht="0" hidden="1" customHeight="1" x14ac:dyDescent="0.25">
      <c r="A87" s="497"/>
      <c r="B87" s="489"/>
      <c r="C87" s="490"/>
    </row>
    <row r="88" spans="1:3" ht="0" hidden="1" customHeight="1" x14ac:dyDescent="0.25">
      <c r="A88" s="497"/>
      <c r="B88" s="489"/>
      <c r="C88" s="490"/>
    </row>
    <row r="89" spans="1:3" ht="0" hidden="1" customHeight="1" x14ac:dyDescent="0.25">
      <c r="A89" s="497"/>
      <c r="B89" s="489"/>
      <c r="C89" s="490"/>
    </row>
    <row r="90" spans="1:3" ht="0" hidden="1" customHeight="1" x14ac:dyDescent="0.25">
      <c r="A90" s="497"/>
      <c r="B90" s="489"/>
      <c r="C90" s="490"/>
    </row>
    <row r="91" spans="1:3" ht="0" hidden="1" customHeight="1" x14ac:dyDescent="0.25">
      <c r="A91" s="497"/>
      <c r="B91" s="489"/>
      <c r="C91" s="490"/>
    </row>
    <row r="92" spans="1:3" ht="0" hidden="1" customHeight="1" x14ac:dyDescent="0.25">
      <c r="A92" s="497"/>
      <c r="B92" s="489"/>
      <c r="C92" s="490"/>
    </row>
    <row r="93" spans="1:3" ht="0" hidden="1" customHeight="1" x14ac:dyDescent="0.25">
      <c r="A93" s="497"/>
      <c r="B93" s="489"/>
      <c r="C93" s="490"/>
    </row>
    <row r="94" spans="1:3" ht="0" hidden="1" customHeight="1" x14ac:dyDescent="0.25">
      <c r="A94" s="497"/>
      <c r="B94" s="489"/>
      <c r="C94" s="490"/>
    </row>
    <row r="95" spans="1:3" ht="0" hidden="1" customHeight="1" x14ac:dyDescent="0.25">
      <c r="A95" s="497"/>
      <c r="B95" s="489"/>
      <c r="C95" s="490"/>
    </row>
    <row r="96" spans="1:3" ht="0" hidden="1" customHeight="1" x14ac:dyDescent="0.25">
      <c r="A96" s="497"/>
      <c r="B96" s="489"/>
      <c r="C96" s="490"/>
    </row>
    <row r="97" spans="1:3" ht="0" hidden="1" customHeight="1" x14ac:dyDescent="0.25">
      <c r="A97" s="497"/>
      <c r="B97" s="489"/>
      <c r="C97" s="490"/>
    </row>
    <row r="98" spans="1:3" ht="0" hidden="1" customHeight="1" x14ac:dyDescent="0.25">
      <c r="A98" s="497"/>
      <c r="B98" s="489"/>
      <c r="C98" s="490"/>
    </row>
    <row r="99" spans="1:3" ht="0" hidden="1" customHeight="1" x14ac:dyDescent="0.25">
      <c r="A99" s="497"/>
      <c r="B99" s="489"/>
      <c r="C99" s="490"/>
    </row>
    <row r="100" spans="1:3" ht="0" hidden="1" customHeight="1" x14ac:dyDescent="0.25">
      <c r="A100" s="497"/>
      <c r="B100" s="489"/>
      <c r="C100" s="490"/>
    </row>
    <row r="101" spans="1:3" ht="15.75" thickBot="1" x14ac:dyDescent="0.3">
      <c r="A101" s="498" t="s">
        <v>1241</v>
      </c>
      <c r="B101" s="526">
        <f>SUM(B7:B19)</f>
        <v>14321839.133954803</v>
      </c>
      <c r="C101" s="499">
        <v>0.99999999999999978</v>
      </c>
    </row>
    <row r="102" spans="1:3" ht="4.5" customHeight="1" x14ac:dyDescent="0.25">
      <c r="A102" s="472"/>
      <c r="B102" s="472"/>
      <c r="C102" s="472"/>
    </row>
    <row r="103" spans="1:3" x14ac:dyDescent="0.25">
      <c r="A103" s="500" t="s">
        <v>1255</v>
      </c>
      <c r="B103" s="500"/>
      <c r="C103" s="500"/>
    </row>
    <row r="104" spans="1:3" x14ac:dyDescent="0.25">
      <c r="A104" s="501" t="s">
        <v>1266</v>
      </c>
      <c r="B104" s="502"/>
    </row>
    <row r="105" spans="1:3" x14ac:dyDescent="0.25">
      <c r="B105" s="502"/>
    </row>
    <row r="106" spans="1:3" x14ac:dyDescent="0.25">
      <c r="B106" s="502">
        <f>B101-B7-B16-B17-B18</f>
        <v>5950883.0413200036</v>
      </c>
      <c r="C106" s="50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103:C10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A21" sqref="A21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6" ht="15.75" x14ac:dyDescent="0.25">
      <c r="A1" s="527" t="s">
        <v>1272</v>
      </c>
      <c r="B1" s="528"/>
      <c r="C1" s="529"/>
    </row>
    <row r="2" spans="1:6" ht="15.75" x14ac:dyDescent="0.25">
      <c r="A2" s="325" t="s">
        <v>1259</v>
      </c>
      <c r="B2" s="326"/>
      <c r="C2" s="530"/>
    </row>
    <row r="3" spans="1:6" x14ac:dyDescent="0.25">
      <c r="A3" s="531" t="s">
        <v>1204</v>
      </c>
      <c r="B3" s="531"/>
      <c r="C3" s="531"/>
    </row>
    <row r="4" spans="1:6" x14ac:dyDescent="0.25">
      <c r="A4" s="464" t="s">
        <v>819</v>
      </c>
      <c r="B4" s="464"/>
      <c r="C4" s="464"/>
    </row>
    <row r="5" spans="1:6" ht="5.25" customHeight="1" thickBot="1" x14ac:dyDescent="0.35">
      <c r="A5" s="452"/>
      <c r="B5" s="452"/>
      <c r="C5" s="452"/>
    </row>
    <row r="6" spans="1:6" ht="15.75" thickBot="1" x14ac:dyDescent="0.3">
      <c r="A6" s="453" t="s">
        <v>1244</v>
      </c>
      <c r="B6" s="454" t="s">
        <v>1241</v>
      </c>
      <c r="C6" s="455" t="s">
        <v>1236</v>
      </c>
    </row>
    <row r="7" spans="1:6" x14ac:dyDescent="0.25">
      <c r="A7" s="535" t="s">
        <v>1256</v>
      </c>
      <c r="B7" s="536">
        <v>727662.81104020006</v>
      </c>
      <c r="C7" s="415">
        <f>B7/$B$14</f>
        <v>0.26031265764310468</v>
      </c>
      <c r="E7" s="414"/>
      <c r="F7" s="414"/>
    </row>
    <row r="8" spans="1:6" x14ac:dyDescent="0.25">
      <c r="A8" s="456" t="s">
        <v>1260</v>
      </c>
      <c r="B8" s="457">
        <v>732152.51187259995</v>
      </c>
      <c r="C8" s="416">
        <f t="shared" ref="C8:C13" si="0">B8/$B$14</f>
        <v>0.26191879435639054</v>
      </c>
      <c r="E8" s="414"/>
      <c r="F8" s="414"/>
    </row>
    <row r="9" spans="1:6" x14ac:dyDescent="0.25">
      <c r="A9" s="456" t="s">
        <v>1262</v>
      </c>
      <c r="B9" s="457">
        <v>1072455.8287226001</v>
      </c>
      <c r="C9" s="416">
        <f t="shared" si="0"/>
        <v>0.3836582311806439</v>
      </c>
      <c r="E9" s="414"/>
      <c r="F9" s="414"/>
    </row>
    <row r="10" spans="1:6" x14ac:dyDescent="0.25">
      <c r="A10" s="456" t="s">
        <v>1271</v>
      </c>
      <c r="B10" s="457">
        <v>11588.104766</v>
      </c>
      <c r="C10" s="416">
        <f t="shared" si="0"/>
        <v>4.1455057245154969E-3</v>
      </c>
      <c r="E10" s="414"/>
      <c r="F10" s="414"/>
    </row>
    <row r="11" spans="1:6" x14ac:dyDescent="0.25">
      <c r="A11" s="456" t="s">
        <v>1257</v>
      </c>
      <c r="B11" s="457">
        <v>65446.258236800008</v>
      </c>
      <c r="C11" s="416">
        <f t="shared" si="0"/>
        <v>2.3412615233234929E-2</v>
      </c>
      <c r="E11" s="414"/>
      <c r="F11" s="414"/>
    </row>
    <row r="12" spans="1:6" x14ac:dyDescent="0.25">
      <c r="A12" s="456" t="s">
        <v>1263</v>
      </c>
      <c r="B12" s="457">
        <v>180431.3494914</v>
      </c>
      <c r="C12" s="416">
        <f t="shared" si="0"/>
        <v>6.4547154802505599E-2</v>
      </c>
      <c r="E12" s="414"/>
      <c r="F12" s="414"/>
    </row>
    <row r="13" spans="1:6" ht="15.75" thickBot="1" x14ac:dyDescent="0.3">
      <c r="A13" s="456" t="s">
        <v>1261</v>
      </c>
      <c r="B13" s="457">
        <v>5604.7747616000006</v>
      </c>
      <c r="C13" s="416">
        <f t="shared" si="0"/>
        <v>2.0050410596048609E-3</v>
      </c>
      <c r="E13" s="414"/>
      <c r="F13" s="414"/>
    </row>
    <row r="14" spans="1:6" ht="15.75" thickBot="1" x14ac:dyDescent="0.3">
      <c r="A14" s="537" t="s">
        <v>1264</v>
      </c>
      <c r="B14" s="538">
        <f>SUM(B7:B13)</f>
        <v>2795341.6388912001</v>
      </c>
      <c r="C14" s="539">
        <v>0.99999999999999989</v>
      </c>
    </row>
    <row r="16" spans="1:6" x14ac:dyDescent="0.25">
      <c r="A16" s="532"/>
    </row>
    <row r="18" spans="1:2" x14ac:dyDescent="0.25">
      <c r="A18" s="414"/>
      <c r="B18" s="457"/>
    </row>
    <row r="19" spans="1:2" x14ac:dyDescent="0.25">
      <c r="A19" s="414"/>
      <c r="B19" s="457"/>
    </row>
    <row r="20" spans="1:2" x14ac:dyDescent="0.25">
      <c r="A20" s="414"/>
      <c r="B20" s="457"/>
    </row>
    <row r="21" spans="1:2" x14ac:dyDescent="0.25">
      <c r="A21" s="414"/>
      <c r="B21" s="457"/>
    </row>
    <row r="22" spans="1:2" x14ac:dyDescent="0.25">
      <c r="A22" s="414"/>
      <c r="B22" s="457"/>
    </row>
    <row r="23" spans="1:2" x14ac:dyDescent="0.25">
      <c r="A23" s="414"/>
      <c r="B23" s="457"/>
    </row>
    <row r="24" spans="1:2" x14ac:dyDescent="0.25">
      <c r="A24" s="414"/>
      <c r="B24" s="457"/>
    </row>
    <row r="25" spans="1:2" x14ac:dyDescent="0.25">
      <c r="A25" s="414"/>
      <c r="B25" s="457"/>
    </row>
    <row r="26" spans="1:2" x14ac:dyDescent="0.25">
      <c r="A26" s="414"/>
      <c r="B26" s="457"/>
    </row>
    <row r="27" spans="1:2" x14ac:dyDescent="0.25">
      <c r="A27" s="414"/>
      <c r="B27" s="457"/>
    </row>
    <row r="28" spans="1:2" x14ac:dyDescent="0.25">
      <c r="A28" s="414"/>
      <c r="B28" s="457"/>
    </row>
    <row r="29" spans="1:2" x14ac:dyDescent="0.25">
      <c r="A29" s="414"/>
      <c r="B29" s="457"/>
    </row>
    <row r="30" spans="1:2" x14ac:dyDescent="0.25">
      <c r="A30" s="414"/>
      <c r="B30" s="457"/>
    </row>
    <row r="31" spans="1:2" x14ac:dyDescent="0.25">
      <c r="A31" s="414"/>
      <c r="B31" s="457"/>
    </row>
    <row r="32" spans="1:2" x14ac:dyDescent="0.25">
      <c r="A32" s="414"/>
      <c r="B32" s="457"/>
    </row>
    <row r="33" spans="1:2" x14ac:dyDescent="0.25">
      <c r="A33" s="414"/>
      <c r="B33" s="457"/>
    </row>
    <row r="34" spans="1:2" x14ac:dyDescent="0.25">
      <c r="A34" s="414"/>
      <c r="B34" s="457"/>
    </row>
    <row r="35" spans="1:2" x14ac:dyDescent="0.25">
      <c r="A35" s="414"/>
      <c r="B35" s="457"/>
    </row>
    <row r="36" spans="1:2" x14ac:dyDescent="0.25">
      <c r="A36" s="414"/>
      <c r="B36" s="457"/>
    </row>
    <row r="37" spans="1:2" x14ac:dyDescent="0.25">
      <c r="A37" s="414"/>
      <c r="B37" s="457"/>
    </row>
    <row r="38" spans="1:2" x14ac:dyDescent="0.25">
      <c r="A38" s="414"/>
      <c r="B38" s="457"/>
    </row>
    <row r="39" spans="1:2" x14ac:dyDescent="0.25">
      <c r="A39" s="414"/>
      <c r="B39" s="457"/>
    </row>
    <row r="40" spans="1:2" x14ac:dyDescent="0.25">
      <c r="A40" s="414"/>
      <c r="B40" s="457"/>
    </row>
    <row r="41" spans="1:2" x14ac:dyDescent="0.25">
      <c r="A41" s="414"/>
      <c r="B41" s="457"/>
    </row>
    <row r="42" spans="1:2" x14ac:dyDescent="0.25">
      <c r="A42" s="414"/>
      <c r="B42" s="457"/>
    </row>
    <row r="43" spans="1:2" x14ac:dyDescent="0.25">
      <c r="A43" s="414"/>
      <c r="B43" s="457"/>
    </row>
    <row r="44" spans="1:2" x14ac:dyDescent="0.25">
      <c r="A44" s="414"/>
      <c r="B44" s="457"/>
    </row>
    <row r="45" spans="1:2" x14ac:dyDescent="0.25">
      <c r="A45" s="414"/>
      <c r="B45" s="457"/>
    </row>
    <row r="46" spans="1:2" x14ac:dyDescent="0.25">
      <c r="A46" s="414"/>
      <c r="B46" s="457"/>
    </row>
    <row r="47" spans="1:2" x14ac:dyDescent="0.25">
      <c r="A47" s="414"/>
      <c r="B47" s="457"/>
    </row>
    <row r="48" spans="1:2" x14ac:dyDescent="0.25">
      <c r="A48" s="414"/>
      <c r="B48" s="457"/>
    </row>
    <row r="49" spans="1:2" x14ac:dyDescent="0.25">
      <c r="A49" s="414"/>
      <c r="B49" s="457"/>
    </row>
    <row r="50" spans="1:2" x14ac:dyDescent="0.25">
      <c r="A50" s="414"/>
      <c r="B50" s="457"/>
    </row>
    <row r="51" spans="1:2" x14ac:dyDescent="0.25">
      <c r="A51" s="414"/>
      <c r="B51" s="457"/>
    </row>
    <row r="52" spans="1:2" x14ac:dyDescent="0.25">
      <c r="A52" s="414"/>
      <c r="B52" s="457"/>
    </row>
    <row r="53" spans="1:2" x14ac:dyDescent="0.25">
      <c r="A53" s="414"/>
      <c r="B53" s="457"/>
    </row>
    <row r="54" spans="1:2" x14ac:dyDescent="0.25">
      <c r="A54" s="414"/>
      <c r="B54" s="457"/>
    </row>
    <row r="55" spans="1:2" x14ac:dyDescent="0.25">
      <c r="A55" s="414"/>
      <c r="B55" s="457"/>
    </row>
    <row r="56" spans="1:2" x14ac:dyDescent="0.25">
      <c r="A56" s="414"/>
      <c r="B56" s="457"/>
    </row>
    <row r="57" spans="1:2" x14ac:dyDescent="0.25">
      <c r="A57" s="414"/>
      <c r="B57" s="457"/>
    </row>
    <row r="58" spans="1:2" x14ac:dyDescent="0.25">
      <c r="A58" s="414"/>
      <c r="B58" s="457"/>
    </row>
    <row r="59" spans="1:2" x14ac:dyDescent="0.25">
      <c r="A59" s="414"/>
      <c r="B59" s="457"/>
    </row>
    <row r="60" spans="1:2" x14ac:dyDescent="0.25">
      <c r="A60" s="414"/>
      <c r="B60" s="457"/>
    </row>
    <row r="61" spans="1:2" x14ac:dyDescent="0.25">
      <c r="A61" s="414"/>
      <c r="B61" s="457"/>
    </row>
    <row r="62" spans="1:2" x14ac:dyDescent="0.25">
      <c r="A62" s="414"/>
      <c r="B62" s="457"/>
    </row>
    <row r="63" spans="1:2" x14ac:dyDescent="0.25">
      <c r="A63" s="414"/>
      <c r="B63" s="457"/>
    </row>
    <row r="64" spans="1:2" x14ac:dyDescent="0.25">
      <c r="A64" s="414"/>
      <c r="B64" s="457"/>
    </row>
    <row r="65" spans="1:2" x14ac:dyDescent="0.25">
      <c r="A65" s="414"/>
      <c r="B65" s="457"/>
    </row>
    <row r="66" spans="1:2" x14ac:dyDescent="0.25">
      <c r="A66" s="414"/>
      <c r="B66" s="457"/>
    </row>
    <row r="67" spans="1:2" x14ac:dyDescent="0.25">
      <c r="A67" s="414"/>
      <c r="B67" s="457"/>
    </row>
    <row r="68" spans="1:2" x14ac:dyDescent="0.25">
      <c r="A68" s="414"/>
      <c r="B68" s="457"/>
    </row>
    <row r="69" spans="1:2" x14ac:dyDescent="0.25">
      <c r="A69" s="414"/>
      <c r="B69" s="457"/>
    </row>
    <row r="70" spans="1:2" x14ac:dyDescent="0.25">
      <c r="A70" s="414"/>
      <c r="B70" s="457"/>
    </row>
    <row r="71" spans="1:2" x14ac:dyDescent="0.25">
      <c r="A71" s="414"/>
      <c r="B71" s="457"/>
    </row>
    <row r="72" spans="1:2" x14ac:dyDescent="0.25">
      <c r="A72" s="414"/>
      <c r="B72" s="457"/>
    </row>
    <row r="73" spans="1:2" x14ac:dyDescent="0.25">
      <c r="A73" s="414"/>
      <c r="B73" s="457"/>
    </row>
    <row r="74" spans="1:2" x14ac:dyDescent="0.25">
      <c r="A74" s="414"/>
      <c r="B74" s="457"/>
    </row>
    <row r="75" spans="1:2" x14ac:dyDescent="0.25">
      <c r="A75" s="414"/>
      <c r="B75" s="457"/>
    </row>
    <row r="76" spans="1:2" x14ac:dyDescent="0.25">
      <c r="A76" s="414"/>
      <c r="B76" s="457"/>
    </row>
    <row r="77" spans="1:2" x14ac:dyDescent="0.25">
      <c r="A77" s="414"/>
      <c r="B77" s="457"/>
    </row>
    <row r="78" spans="1:2" x14ac:dyDescent="0.25">
      <c r="A78" s="414"/>
      <c r="B78" s="457"/>
    </row>
    <row r="79" spans="1:2" x14ac:dyDescent="0.25">
      <c r="A79" s="414"/>
      <c r="B79" s="457"/>
    </row>
    <row r="80" spans="1:2" x14ac:dyDescent="0.25">
      <c r="A80" s="414"/>
      <c r="B80" s="457"/>
    </row>
    <row r="81" spans="1:2" x14ac:dyDescent="0.25">
      <c r="A81" s="414"/>
      <c r="B81" s="457"/>
    </row>
    <row r="82" spans="1:2" x14ac:dyDescent="0.25">
      <c r="A82" s="414"/>
      <c r="B82" s="457"/>
    </row>
    <row r="83" spans="1:2" x14ac:dyDescent="0.25">
      <c r="A83" s="414"/>
      <c r="B83" s="457"/>
    </row>
    <row r="84" spans="1:2" x14ac:dyDescent="0.25">
      <c r="A84" s="414"/>
      <c r="B84" s="457"/>
    </row>
    <row r="85" spans="1:2" x14ac:dyDescent="0.25">
      <c r="A85" s="414"/>
      <c r="B85" s="457"/>
    </row>
    <row r="86" spans="1:2" x14ac:dyDescent="0.25">
      <c r="A86" s="414"/>
      <c r="B86" s="457"/>
    </row>
    <row r="87" spans="1:2" x14ac:dyDescent="0.25">
      <c r="A87" s="414"/>
      <c r="B87" s="457"/>
    </row>
    <row r="88" spans="1:2" x14ac:dyDescent="0.25">
      <c r="A88" s="414"/>
      <c r="B88" s="457"/>
    </row>
    <row r="89" spans="1:2" x14ac:dyDescent="0.25">
      <c r="A89" s="414"/>
      <c r="B89" s="457"/>
    </row>
    <row r="90" spans="1:2" x14ac:dyDescent="0.25">
      <c r="A90" s="414"/>
      <c r="B90" s="457"/>
    </row>
    <row r="91" spans="1:2" x14ac:dyDescent="0.25">
      <c r="A91" s="414"/>
      <c r="B91" s="457"/>
    </row>
    <row r="92" spans="1:2" x14ac:dyDescent="0.25">
      <c r="A92" s="533"/>
      <c r="B92" s="53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H18" sqref="H18"/>
    </sheetView>
  </sheetViews>
  <sheetFormatPr baseColWidth="10" defaultColWidth="11.42578125" defaultRowHeight="15" x14ac:dyDescent="0.25"/>
  <cols>
    <col min="1" max="1" width="15.5703125" style="477" customWidth="1"/>
    <col min="2" max="2" width="17.5703125" style="477" customWidth="1"/>
    <col min="3" max="3" width="27.5703125" style="477" customWidth="1"/>
    <col min="4" max="4" width="25.42578125" style="477" customWidth="1"/>
    <col min="5" max="5" width="19.85546875" style="477" customWidth="1"/>
    <col min="6" max="7" width="11.42578125" style="477"/>
    <col min="8" max="9" width="13.5703125" style="477" bestFit="1" customWidth="1"/>
    <col min="10" max="10" width="11.42578125" style="477"/>
    <col min="11" max="11" width="13.5703125" style="477" bestFit="1" customWidth="1"/>
    <col min="12" max="16384" width="11.42578125" style="477"/>
  </cols>
  <sheetData>
    <row r="1" spans="1:7" ht="15.75" x14ac:dyDescent="0.25">
      <c r="A1" s="444" t="s">
        <v>1273</v>
      </c>
      <c r="B1" s="445"/>
      <c r="C1" s="445"/>
      <c r="D1" s="445"/>
      <c r="E1" s="446"/>
    </row>
    <row r="2" spans="1:7" ht="15.75" x14ac:dyDescent="0.25">
      <c r="A2" s="447" t="s">
        <v>817</v>
      </c>
      <c r="B2" s="448"/>
      <c r="C2" s="448"/>
      <c r="D2" s="448"/>
      <c r="E2" s="449"/>
    </row>
    <row r="3" spans="1:7" x14ac:dyDescent="0.25">
      <c r="A3" s="518" t="s">
        <v>1204</v>
      </c>
      <c r="B3" s="519"/>
      <c r="C3" s="519"/>
      <c r="D3" s="519"/>
      <c r="E3" s="520"/>
    </row>
    <row r="4" spans="1:7" x14ac:dyDescent="0.25">
      <c r="A4" s="518" t="s">
        <v>1280</v>
      </c>
      <c r="B4" s="519"/>
      <c r="C4" s="519"/>
      <c r="D4" s="519"/>
      <c r="E4" s="520"/>
    </row>
    <row r="5" spans="1:7" ht="3.75" customHeight="1" x14ac:dyDescent="0.3">
      <c r="A5" s="540"/>
      <c r="B5" s="541"/>
      <c r="C5" s="541"/>
      <c r="D5" s="541"/>
      <c r="E5" s="542"/>
    </row>
    <row r="6" spans="1:7" ht="25.5" customHeight="1" x14ac:dyDescent="0.25">
      <c r="A6" s="543" t="s">
        <v>1274</v>
      </c>
      <c r="B6" s="544"/>
      <c r="C6" s="545" t="s">
        <v>820</v>
      </c>
      <c r="D6" s="545" t="s">
        <v>889</v>
      </c>
      <c r="E6" s="546" t="s">
        <v>1264</v>
      </c>
    </row>
    <row r="7" spans="1:7" x14ac:dyDescent="0.25">
      <c r="A7" s="547" t="s">
        <v>1275</v>
      </c>
      <c r="B7" s="548" t="s">
        <v>1276</v>
      </c>
      <c r="C7" s="545"/>
      <c r="D7" s="545"/>
      <c r="E7" s="546"/>
    </row>
    <row r="8" spans="1:7" x14ac:dyDescent="0.25">
      <c r="A8" s="549">
        <v>0</v>
      </c>
      <c r="B8" s="549">
        <v>30</v>
      </c>
      <c r="C8" s="568">
        <v>258555.72704920001</v>
      </c>
      <c r="D8" s="568">
        <v>816005.96499100002</v>
      </c>
      <c r="E8" s="569">
        <f>C8+D8</f>
        <v>1074561.6920402001</v>
      </c>
      <c r="F8" s="550"/>
      <c r="G8" s="551"/>
    </row>
    <row r="9" spans="1:7" x14ac:dyDescent="0.25">
      <c r="A9" s="549">
        <v>31</v>
      </c>
      <c r="B9" s="549">
        <v>60</v>
      </c>
      <c r="C9" s="568">
        <v>213175.21337139999</v>
      </c>
      <c r="D9" s="568">
        <v>350323.25250720006</v>
      </c>
      <c r="E9" s="569">
        <f t="shared" ref="E9:E47" si="0">C9+D9</f>
        <v>563498.46587860002</v>
      </c>
      <c r="F9" s="550"/>
    </row>
    <row r="10" spans="1:7" x14ac:dyDescent="0.25">
      <c r="A10" s="549">
        <v>61</v>
      </c>
      <c r="B10" s="549">
        <v>90</v>
      </c>
      <c r="C10" s="568">
        <v>188062.46158</v>
      </c>
      <c r="D10" s="568">
        <v>181485.11731560001</v>
      </c>
      <c r="E10" s="569">
        <f t="shared" si="0"/>
        <v>369547.57889560005</v>
      </c>
      <c r="F10" s="550"/>
    </row>
    <row r="11" spans="1:7" x14ac:dyDescent="0.25">
      <c r="A11" s="549">
        <v>91</v>
      </c>
      <c r="B11" s="549">
        <v>120</v>
      </c>
      <c r="C11" s="568">
        <v>290159.83808140003</v>
      </c>
      <c r="D11" s="568">
        <v>159410.24730680001</v>
      </c>
      <c r="E11" s="569">
        <f t="shared" si="0"/>
        <v>449570.08538820001</v>
      </c>
      <c r="F11" s="550"/>
    </row>
    <row r="12" spans="1:7" x14ac:dyDescent="0.25">
      <c r="A12" s="549">
        <v>121</v>
      </c>
      <c r="B12" s="549">
        <v>150</v>
      </c>
      <c r="C12" s="568">
        <v>225175.92504820001</v>
      </c>
      <c r="D12" s="568">
        <v>188592.83020060003</v>
      </c>
      <c r="E12" s="569">
        <f t="shared" si="0"/>
        <v>413768.75524880004</v>
      </c>
      <c r="F12" s="550"/>
    </row>
    <row r="13" spans="1:7" x14ac:dyDescent="0.25">
      <c r="A13" s="549">
        <v>151</v>
      </c>
      <c r="B13" s="549">
        <v>180</v>
      </c>
      <c r="C13" s="568">
        <v>246415.52866000004</v>
      </c>
      <c r="D13" s="568">
        <v>413989.65829340002</v>
      </c>
      <c r="E13" s="569">
        <f t="shared" si="0"/>
        <v>660405.18695340003</v>
      </c>
      <c r="F13" s="550"/>
    </row>
    <row r="14" spans="1:7" x14ac:dyDescent="0.25">
      <c r="A14" s="549">
        <v>181</v>
      </c>
      <c r="B14" s="549">
        <v>210</v>
      </c>
      <c r="C14" s="568">
        <v>202650.99746780001</v>
      </c>
      <c r="D14" s="568">
        <v>185751.00893300003</v>
      </c>
      <c r="E14" s="569">
        <f t="shared" si="0"/>
        <v>388402.00640080008</v>
      </c>
      <c r="F14" s="550"/>
    </row>
    <row r="15" spans="1:7" x14ac:dyDescent="0.25">
      <c r="A15" s="549">
        <v>211</v>
      </c>
      <c r="B15" s="549">
        <v>240</v>
      </c>
      <c r="C15" s="568">
        <v>153502.41242560002</v>
      </c>
      <c r="D15" s="568">
        <v>207130.49988120003</v>
      </c>
      <c r="E15" s="569">
        <f t="shared" si="0"/>
        <v>360632.91230680002</v>
      </c>
      <c r="F15" s="550"/>
    </row>
    <row r="16" spans="1:7" x14ac:dyDescent="0.25">
      <c r="A16" s="549">
        <v>241</v>
      </c>
      <c r="B16" s="549">
        <v>270</v>
      </c>
      <c r="C16" s="568">
        <v>114450.78341620001</v>
      </c>
      <c r="D16" s="568">
        <v>211746.360847</v>
      </c>
      <c r="E16" s="569">
        <f t="shared" si="0"/>
        <v>326197.1442632</v>
      </c>
      <c r="F16" s="550"/>
    </row>
    <row r="17" spans="1:6" x14ac:dyDescent="0.25">
      <c r="A17" s="549">
        <v>271</v>
      </c>
      <c r="B17" s="549">
        <v>300</v>
      </c>
      <c r="C17" s="568">
        <v>170953.76955020003</v>
      </c>
      <c r="D17" s="568">
        <v>172876.30993220001</v>
      </c>
      <c r="E17" s="569">
        <f t="shared" si="0"/>
        <v>343830.07948240003</v>
      </c>
      <c r="F17" s="550"/>
    </row>
    <row r="18" spans="1:6" x14ac:dyDescent="0.25">
      <c r="A18" s="549">
        <v>301</v>
      </c>
      <c r="B18" s="549">
        <v>330</v>
      </c>
      <c r="C18" s="568">
        <v>204044.73763100003</v>
      </c>
      <c r="D18" s="568">
        <v>131786.78161460001</v>
      </c>
      <c r="E18" s="569">
        <f t="shared" si="0"/>
        <v>335831.51924560004</v>
      </c>
      <c r="F18" s="550"/>
    </row>
    <row r="19" spans="1:6" x14ac:dyDescent="0.25">
      <c r="A19" s="549">
        <v>331</v>
      </c>
      <c r="B19" s="549">
        <v>360</v>
      </c>
      <c r="C19" s="568">
        <v>161958.54790220002</v>
      </c>
      <c r="D19" s="568">
        <v>90671.49214480001</v>
      </c>
      <c r="E19" s="569">
        <f t="shared" si="0"/>
        <v>252630.04004700005</v>
      </c>
      <c r="F19" s="550"/>
    </row>
    <row r="20" spans="1:6" x14ac:dyDescent="0.25">
      <c r="A20" s="549">
        <v>361</v>
      </c>
      <c r="B20" s="549">
        <v>420</v>
      </c>
      <c r="C20" s="568">
        <v>181853.043057</v>
      </c>
      <c r="D20" s="568">
        <v>116744.66142919999</v>
      </c>
      <c r="E20" s="569">
        <f t="shared" si="0"/>
        <v>298597.7044862</v>
      </c>
      <c r="F20" s="550"/>
    </row>
    <row r="21" spans="1:6" x14ac:dyDescent="0.25">
      <c r="A21" s="549">
        <v>421</v>
      </c>
      <c r="B21" s="549">
        <v>480</v>
      </c>
      <c r="C21" s="568">
        <v>209867.73893959998</v>
      </c>
      <c r="D21" s="568">
        <v>254510.5433094</v>
      </c>
      <c r="E21" s="569">
        <f t="shared" si="0"/>
        <v>464378.28224899998</v>
      </c>
      <c r="F21" s="550"/>
    </row>
    <row r="22" spans="1:6" x14ac:dyDescent="0.25">
      <c r="A22" s="549">
        <v>481</v>
      </c>
      <c r="B22" s="549">
        <v>540</v>
      </c>
      <c r="C22" s="568">
        <v>214526.3897728</v>
      </c>
      <c r="D22" s="568">
        <v>128380.3443426</v>
      </c>
      <c r="E22" s="569">
        <f t="shared" si="0"/>
        <v>342906.7341154</v>
      </c>
      <c r="F22" s="550"/>
    </row>
    <row r="23" spans="1:6" x14ac:dyDescent="0.25">
      <c r="A23" s="549">
        <v>541</v>
      </c>
      <c r="B23" s="549">
        <v>600</v>
      </c>
      <c r="C23" s="568">
        <v>107857.83786540001</v>
      </c>
      <c r="D23" s="568">
        <v>128665.67342020001</v>
      </c>
      <c r="E23" s="569">
        <f t="shared" si="0"/>
        <v>236523.51128560002</v>
      </c>
      <c r="F23" s="550"/>
    </row>
    <row r="24" spans="1:6" x14ac:dyDescent="0.25">
      <c r="A24" s="549">
        <v>601</v>
      </c>
      <c r="B24" s="549">
        <v>660</v>
      </c>
      <c r="C24" s="568">
        <v>249742.00110720002</v>
      </c>
      <c r="D24" s="568">
        <v>114659.55715760001</v>
      </c>
      <c r="E24" s="569">
        <f t="shared" si="0"/>
        <v>364401.5582648</v>
      </c>
      <c r="F24" s="550"/>
    </row>
    <row r="25" spans="1:6" x14ac:dyDescent="0.25">
      <c r="A25" s="549">
        <v>661</v>
      </c>
      <c r="B25" s="549">
        <v>720</v>
      </c>
      <c r="C25" s="568">
        <v>190254.8494602</v>
      </c>
      <c r="D25" s="568">
        <v>194616.7442394</v>
      </c>
      <c r="E25" s="569">
        <f t="shared" si="0"/>
        <v>384871.59369959997</v>
      </c>
      <c r="F25" s="550"/>
    </row>
    <row r="26" spans="1:6" x14ac:dyDescent="0.25">
      <c r="A26" s="549">
        <v>721</v>
      </c>
      <c r="B26" s="549">
        <v>810</v>
      </c>
      <c r="C26" s="568">
        <v>134810.83933100002</v>
      </c>
      <c r="D26" s="568">
        <v>94168.178136200004</v>
      </c>
      <c r="E26" s="569">
        <f t="shared" si="0"/>
        <v>228979.01746720003</v>
      </c>
      <c r="F26" s="550"/>
    </row>
    <row r="27" spans="1:6" x14ac:dyDescent="0.25">
      <c r="A27" s="549">
        <v>811</v>
      </c>
      <c r="B27" s="549">
        <v>900</v>
      </c>
      <c r="C27" s="568">
        <v>127898.90158500001</v>
      </c>
      <c r="D27" s="568">
        <v>97491.417259599999</v>
      </c>
      <c r="E27" s="569">
        <f t="shared" si="0"/>
        <v>225390.3188446</v>
      </c>
      <c r="F27" s="550"/>
    </row>
    <row r="28" spans="1:6" x14ac:dyDescent="0.25">
      <c r="A28" s="549">
        <v>901</v>
      </c>
      <c r="B28" s="549">
        <v>990</v>
      </c>
      <c r="C28" s="568">
        <v>184440.61687800003</v>
      </c>
      <c r="D28" s="568">
        <v>89518.918574399999</v>
      </c>
      <c r="E28" s="569">
        <f t="shared" si="0"/>
        <v>273959.53545240004</v>
      </c>
      <c r="F28" s="550"/>
    </row>
    <row r="29" spans="1:6" x14ac:dyDescent="0.25">
      <c r="A29" s="549">
        <v>991</v>
      </c>
      <c r="B29" s="549">
        <v>1080</v>
      </c>
      <c r="C29" s="568">
        <v>96223.156923600007</v>
      </c>
      <c r="D29" s="568">
        <v>49445.0094838</v>
      </c>
      <c r="E29" s="569">
        <f t="shared" si="0"/>
        <v>145668.16640740001</v>
      </c>
      <c r="F29" s="550"/>
    </row>
    <row r="30" spans="1:6" x14ac:dyDescent="0.25">
      <c r="A30" s="549">
        <v>1081</v>
      </c>
      <c r="B30" s="549">
        <v>1260</v>
      </c>
      <c r="C30" s="568">
        <v>252072.10232120001</v>
      </c>
      <c r="D30" s="568">
        <v>143091.03309479999</v>
      </c>
      <c r="E30" s="569">
        <f t="shared" si="0"/>
        <v>395163.13541600003</v>
      </c>
      <c r="F30" s="550"/>
    </row>
    <row r="31" spans="1:6" x14ac:dyDescent="0.25">
      <c r="A31" s="549">
        <v>1261</v>
      </c>
      <c r="B31" s="549">
        <v>1440</v>
      </c>
      <c r="C31" s="568">
        <v>198775.46193960001</v>
      </c>
      <c r="D31" s="568">
        <v>172707.29798560002</v>
      </c>
      <c r="E31" s="569">
        <f t="shared" si="0"/>
        <v>371482.75992520002</v>
      </c>
      <c r="F31" s="550"/>
    </row>
    <row r="32" spans="1:6" x14ac:dyDescent="0.25">
      <c r="A32" s="549">
        <v>1441</v>
      </c>
      <c r="B32" s="549">
        <v>1620</v>
      </c>
      <c r="C32" s="568">
        <v>208130.33335640002</v>
      </c>
      <c r="D32" s="568">
        <v>141610.163317</v>
      </c>
      <c r="E32" s="569">
        <f t="shared" si="0"/>
        <v>349740.49667340005</v>
      </c>
      <c r="F32" s="550"/>
    </row>
    <row r="33" spans="1:6" x14ac:dyDescent="0.25">
      <c r="A33" s="549">
        <v>1621</v>
      </c>
      <c r="B33" s="549">
        <v>1800</v>
      </c>
      <c r="C33" s="568">
        <v>204533.96065760002</v>
      </c>
      <c r="D33" s="568">
        <v>148989.05577500002</v>
      </c>
      <c r="E33" s="569">
        <f t="shared" si="0"/>
        <v>353523.01643260004</v>
      </c>
      <c r="F33" s="550"/>
    </row>
    <row r="34" spans="1:6" x14ac:dyDescent="0.25">
      <c r="A34" s="549">
        <v>1801</v>
      </c>
      <c r="B34" s="549">
        <v>1980</v>
      </c>
      <c r="C34" s="568">
        <v>64789.101861400006</v>
      </c>
      <c r="D34" s="568">
        <v>38638.178249999997</v>
      </c>
      <c r="E34" s="569">
        <f t="shared" si="0"/>
        <v>103427.2801114</v>
      </c>
      <c r="F34" s="550"/>
    </row>
    <row r="35" spans="1:6" x14ac:dyDescent="0.25">
      <c r="A35" s="549">
        <v>1981</v>
      </c>
      <c r="B35" s="549">
        <v>2160</v>
      </c>
      <c r="C35" s="568">
        <v>165797.2478372</v>
      </c>
      <c r="D35" s="568">
        <v>86705.350216799998</v>
      </c>
      <c r="E35" s="569">
        <f t="shared" si="0"/>
        <v>252502.598054</v>
      </c>
      <c r="F35" s="550"/>
    </row>
    <row r="36" spans="1:6" x14ac:dyDescent="0.25">
      <c r="A36" s="549">
        <v>2161</v>
      </c>
      <c r="B36" s="549">
        <v>2340</v>
      </c>
      <c r="C36" s="568">
        <v>151554.02397519999</v>
      </c>
      <c r="D36" s="568">
        <v>116749.93347639999</v>
      </c>
      <c r="E36" s="569">
        <f t="shared" si="0"/>
        <v>268303.9574516</v>
      </c>
      <c r="F36" s="550"/>
    </row>
    <row r="37" spans="1:6" x14ac:dyDescent="0.25">
      <c r="A37" s="549">
        <v>2341</v>
      </c>
      <c r="B37" s="549">
        <v>2520</v>
      </c>
      <c r="C37" s="568">
        <v>27619.828451599999</v>
      </c>
      <c r="D37" s="568">
        <v>97824.305894000005</v>
      </c>
      <c r="E37" s="569">
        <f t="shared" si="0"/>
        <v>125444.1343456</v>
      </c>
      <c r="F37" s="550"/>
    </row>
    <row r="38" spans="1:6" x14ac:dyDescent="0.25">
      <c r="A38" s="549">
        <v>2521</v>
      </c>
      <c r="B38" s="549">
        <v>2700</v>
      </c>
      <c r="C38" s="568">
        <v>102785.21045380001</v>
      </c>
      <c r="D38" s="568">
        <v>9697.560247200001</v>
      </c>
      <c r="E38" s="569">
        <f t="shared" si="0"/>
        <v>112482.77070100002</v>
      </c>
      <c r="F38" s="550"/>
    </row>
    <row r="39" spans="1:6" x14ac:dyDescent="0.25">
      <c r="A39" s="549">
        <v>2701</v>
      </c>
      <c r="B39" s="549">
        <v>2880</v>
      </c>
      <c r="C39" s="568">
        <v>78283.024044399994</v>
      </c>
      <c r="D39" s="568">
        <v>29421.273781199998</v>
      </c>
      <c r="E39" s="569">
        <f t="shared" si="0"/>
        <v>107704.29782559999</v>
      </c>
      <c r="F39" s="550"/>
    </row>
    <row r="40" spans="1:6" x14ac:dyDescent="0.25">
      <c r="A40" s="549">
        <v>2881</v>
      </c>
      <c r="B40" s="549">
        <v>3060</v>
      </c>
      <c r="C40" s="568">
        <v>45604.431349400002</v>
      </c>
      <c r="D40" s="568">
        <v>74947.025389599992</v>
      </c>
      <c r="E40" s="569">
        <f t="shared" si="0"/>
        <v>120551.45673899999</v>
      </c>
      <c r="F40" s="550"/>
    </row>
    <row r="41" spans="1:6" x14ac:dyDescent="0.25">
      <c r="A41" s="549">
        <v>3061</v>
      </c>
      <c r="B41" s="549">
        <v>3240</v>
      </c>
      <c r="C41" s="568">
        <v>29555.723675800004</v>
      </c>
      <c r="D41" s="568">
        <v>16177.156165799999</v>
      </c>
      <c r="E41" s="569">
        <f t="shared" si="0"/>
        <v>45732.879841600006</v>
      </c>
      <c r="F41" s="550"/>
    </row>
    <row r="42" spans="1:6" x14ac:dyDescent="0.25">
      <c r="A42" s="549">
        <v>3241</v>
      </c>
      <c r="B42" s="549">
        <v>3510</v>
      </c>
      <c r="C42" s="568">
        <v>225927.50994100003</v>
      </c>
      <c r="D42" s="568">
        <v>38802.843700599995</v>
      </c>
      <c r="E42" s="569">
        <f t="shared" si="0"/>
        <v>264730.3536416</v>
      </c>
      <c r="F42" s="550"/>
    </row>
    <row r="43" spans="1:6" x14ac:dyDescent="0.25">
      <c r="A43" s="549">
        <v>3511</v>
      </c>
      <c r="B43" s="549">
        <v>3780</v>
      </c>
      <c r="C43" s="568">
        <v>55049.291971799998</v>
      </c>
      <c r="D43" s="568">
        <v>23820.725465600004</v>
      </c>
      <c r="E43" s="569">
        <f t="shared" si="0"/>
        <v>78870.017437400005</v>
      </c>
      <c r="F43" s="550"/>
    </row>
    <row r="44" spans="1:6" x14ac:dyDescent="0.25">
      <c r="A44" s="549">
        <v>3781</v>
      </c>
      <c r="B44" s="549">
        <v>4050</v>
      </c>
      <c r="C44" s="568">
        <v>131602.27073280001</v>
      </c>
      <c r="D44" s="568">
        <v>220975.03735020003</v>
      </c>
      <c r="E44" s="569">
        <f t="shared" si="0"/>
        <v>352577.30808300001</v>
      </c>
      <c r="F44" s="550"/>
    </row>
    <row r="45" spans="1:6" x14ac:dyDescent="0.25">
      <c r="A45" s="549">
        <v>4051</v>
      </c>
      <c r="B45" s="549">
        <v>4320</v>
      </c>
      <c r="C45" s="568">
        <v>9529.7172446000022</v>
      </c>
      <c r="D45" s="568">
        <v>132746.33598239999</v>
      </c>
      <c r="E45" s="569">
        <f t="shared" si="0"/>
        <v>142276.053227</v>
      </c>
      <c r="F45" s="550"/>
    </row>
    <row r="46" spans="1:6" x14ac:dyDescent="0.25">
      <c r="A46" s="549">
        <v>4321</v>
      </c>
      <c r="B46" s="549">
        <v>4590</v>
      </c>
      <c r="C46" s="568">
        <v>8872.5007755999995</v>
      </c>
      <c r="D46" s="570">
        <v>0</v>
      </c>
      <c r="E46" s="569">
        <f t="shared" si="0"/>
        <v>8872.5007755999995</v>
      </c>
      <c r="F46" s="550"/>
    </row>
    <row r="47" spans="1:6" ht="15.75" thickBot="1" x14ac:dyDescent="0.3">
      <c r="A47" s="549">
        <v>4591</v>
      </c>
      <c r="B47" s="549">
        <v>4860</v>
      </c>
      <c r="C47" s="570">
        <v>0</v>
      </c>
      <c r="D47" s="568">
        <v>80009.193908000001</v>
      </c>
      <c r="E47" s="569">
        <f t="shared" si="0"/>
        <v>80009.193908000001</v>
      </c>
      <c r="F47" s="550"/>
    </row>
    <row r="48" spans="1:6" ht="15.75" thickBot="1" x14ac:dyDescent="0.3">
      <c r="A48" s="552" t="s">
        <v>1264</v>
      </c>
      <c r="B48" s="553"/>
      <c r="C48" s="571">
        <f>SUM(C8:C47)</f>
        <v>6087063.0576924002</v>
      </c>
      <c r="D48" s="571">
        <f>SUM(D8:D47)</f>
        <v>5950883.0413199998</v>
      </c>
      <c r="E48" s="571">
        <f>SUM(E8:E47)</f>
        <v>12037946.099012397</v>
      </c>
    </row>
    <row r="49" spans="1:5" x14ac:dyDescent="0.25">
      <c r="A49" s="554"/>
      <c r="B49" s="554"/>
      <c r="C49" s="555"/>
      <c r="D49" s="555"/>
      <c r="E49" s="555"/>
    </row>
    <row r="50" spans="1:5" x14ac:dyDescent="0.25">
      <c r="A50" s="556" t="s">
        <v>1277</v>
      </c>
      <c r="B50" s="556"/>
      <c r="C50" s="556"/>
      <c r="D50" s="557"/>
      <c r="E50" s="558"/>
    </row>
    <row r="51" spans="1:5" x14ac:dyDescent="0.25">
      <c r="A51" s="556" t="s">
        <v>1278</v>
      </c>
      <c r="B51" s="556"/>
      <c r="C51" s="556"/>
      <c r="D51" s="557"/>
      <c r="E51" s="558"/>
    </row>
    <row r="52" spans="1:5" x14ac:dyDescent="0.25">
      <c r="A52" s="556"/>
      <c r="B52" s="556"/>
      <c r="C52" s="556"/>
      <c r="D52" s="557"/>
      <c r="E52" s="558"/>
    </row>
    <row r="53" spans="1:5" x14ac:dyDescent="0.25">
      <c r="A53" s="556"/>
      <c r="B53" s="556"/>
      <c r="C53" s="559"/>
      <c r="D53" s="559"/>
      <c r="E53" s="558"/>
    </row>
    <row r="54" spans="1:5" x14ac:dyDescent="0.25">
      <c r="A54" s="556"/>
      <c r="B54" s="556"/>
      <c r="C54" s="432"/>
      <c r="E54" s="558"/>
    </row>
    <row r="55" spans="1:5" x14ac:dyDescent="0.25">
      <c r="A55" s="556"/>
      <c r="B55" s="556"/>
      <c r="C55" s="432"/>
      <c r="D55" s="492"/>
      <c r="E55" s="558"/>
    </row>
    <row r="56" spans="1:5" x14ac:dyDescent="0.25">
      <c r="A56" s="556"/>
      <c r="B56" s="556"/>
      <c r="C56" s="432"/>
      <c r="D56" s="492"/>
      <c r="E56" s="558"/>
    </row>
    <row r="57" spans="1:5" x14ac:dyDescent="0.25">
      <c r="A57" s="556"/>
      <c r="B57" s="556"/>
      <c r="C57" s="432"/>
      <c r="D57" s="492"/>
      <c r="E57" s="558"/>
    </row>
    <row r="58" spans="1:5" x14ac:dyDescent="0.25">
      <c r="A58" s="556"/>
      <c r="B58" s="556"/>
      <c r="C58" s="559"/>
      <c r="D58" s="557"/>
      <c r="E58" s="558"/>
    </row>
    <row r="59" spans="1:5" x14ac:dyDescent="0.25">
      <c r="A59" s="556"/>
      <c r="B59" s="556"/>
      <c r="C59" s="556"/>
      <c r="D59" s="557"/>
      <c r="E59" s="558"/>
    </row>
    <row r="60" spans="1:5" x14ac:dyDescent="0.25">
      <c r="A60" s="556"/>
      <c r="B60" s="556"/>
      <c r="D60" s="557"/>
      <c r="E60" s="558"/>
    </row>
    <row r="61" spans="1:5" x14ac:dyDescent="0.25">
      <c r="A61" s="556"/>
      <c r="B61" s="556"/>
      <c r="C61" s="556"/>
      <c r="D61" s="557"/>
      <c r="E61" s="558"/>
    </row>
    <row r="62" spans="1:5" x14ac:dyDescent="0.25">
      <c r="A62" s="556"/>
      <c r="B62" s="556"/>
      <c r="C62" s="556"/>
      <c r="D62" s="557"/>
      <c r="E62" s="558"/>
    </row>
    <row r="63" spans="1:5" x14ac:dyDescent="0.25">
      <c r="A63" s="556"/>
      <c r="B63" s="556"/>
      <c r="C63" s="556"/>
      <c r="D63" s="557"/>
      <c r="E63" s="558"/>
    </row>
    <row r="64" spans="1:5" x14ac:dyDescent="0.25">
      <c r="A64" s="556"/>
      <c r="B64" s="556"/>
      <c r="C64" s="556"/>
      <c r="D64" s="557"/>
      <c r="E64" s="558"/>
    </row>
    <row r="65" spans="1:5" x14ac:dyDescent="0.25">
      <c r="A65" s="556"/>
      <c r="B65" s="556"/>
      <c r="C65" s="556"/>
      <c r="D65" s="557"/>
      <c r="E65" s="558"/>
    </row>
    <row r="66" spans="1:5" x14ac:dyDescent="0.25">
      <c r="A66" s="556"/>
      <c r="B66" s="556"/>
      <c r="C66" s="556"/>
      <c r="D66" s="557"/>
      <c r="E66" s="558"/>
    </row>
    <row r="67" spans="1:5" x14ac:dyDescent="0.25">
      <c r="A67" s="556"/>
      <c r="B67" s="556"/>
      <c r="C67" s="556"/>
      <c r="D67" s="557"/>
      <c r="E67" s="558"/>
    </row>
    <row r="68" spans="1:5" x14ac:dyDescent="0.25">
      <c r="A68" s="556"/>
      <c r="B68" s="556"/>
      <c r="C68" s="556"/>
      <c r="D68" s="557"/>
      <c r="E68" s="558"/>
    </row>
    <row r="69" spans="1:5" x14ac:dyDescent="0.25">
      <c r="A69" s="556"/>
      <c r="B69" s="556"/>
      <c r="C69" s="556"/>
      <c r="D69" s="557"/>
      <c r="E69" s="558"/>
    </row>
    <row r="70" spans="1:5" x14ac:dyDescent="0.25">
      <c r="A70" s="556"/>
      <c r="B70" s="556"/>
      <c r="C70" s="556"/>
      <c r="D70" s="557"/>
      <c r="E70" s="558"/>
    </row>
    <row r="71" spans="1:5" x14ac:dyDescent="0.25">
      <c r="A71" s="556"/>
      <c r="B71" s="556"/>
      <c r="C71" s="556"/>
      <c r="D71" s="557"/>
      <c r="E71" s="558"/>
    </row>
    <row r="72" spans="1:5" x14ac:dyDescent="0.25">
      <c r="A72" s="556"/>
      <c r="B72" s="556"/>
      <c r="C72" s="556"/>
      <c r="D72" s="557"/>
      <c r="E72" s="558"/>
    </row>
    <row r="73" spans="1:5" x14ac:dyDescent="0.25">
      <c r="A73" s="556"/>
      <c r="B73" s="556"/>
      <c r="C73" s="556"/>
      <c r="D73" s="557"/>
      <c r="E73" s="558"/>
    </row>
    <row r="74" spans="1:5" x14ac:dyDescent="0.25">
      <c r="A74" s="556"/>
      <c r="B74" s="556"/>
      <c r="C74" s="556"/>
      <c r="D74" s="557"/>
      <c r="E74" s="558"/>
    </row>
    <row r="75" spans="1:5" x14ac:dyDescent="0.25">
      <c r="A75" s="556"/>
      <c r="B75" s="556"/>
      <c r="C75" s="556"/>
      <c r="D75" s="557"/>
      <c r="E75" s="558"/>
    </row>
    <row r="76" spans="1:5" x14ac:dyDescent="0.25">
      <c r="A76" s="556"/>
      <c r="B76" s="556"/>
      <c r="C76" s="556"/>
      <c r="D76" s="557"/>
      <c r="E76" s="558"/>
    </row>
    <row r="77" spans="1:5" x14ac:dyDescent="0.25">
      <c r="A77" s="556"/>
      <c r="B77" s="556"/>
      <c r="C77" s="556"/>
      <c r="D77" s="557"/>
      <c r="E77" s="558"/>
    </row>
    <row r="78" spans="1:5" x14ac:dyDescent="0.25">
      <c r="A78" s="556"/>
      <c r="B78" s="556"/>
      <c r="C78" s="556"/>
      <c r="D78" s="557"/>
      <c r="E78" s="558"/>
    </row>
    <row r="79" spans="1:5" x14ac:dyDescent="0.25">
      <c r="A79" s="556"/>
      <c r="B79" s="556"/>
      <c r="C79" s="556"/>
      <c r="D79" s="557"/>
      <c r="E79" s="558"/>
    </row>
    <row r="80" spans="1:5" x14ac:dyDescent="0.25">
      <c r="A80" s="556"/>
      <c r="B80" s="556"/>
      <c r="C80" s="556"/>
      <c r="D80" s="557"/>
      <c r="E80" s="558"/>
    </row>
    <row r="81" spans="1:5" x14ac:dyDescent="0.25">
      <c r="A81" s="556"/>
      <c r="B81" s="556"/>
      <c r="C81" s="556"/>
      <c r="D81" s="557"/>
      <c r="E81" s="558"/>
    </row>
    <row r="82" spans="1:5" x14ac:dyDescent="0.25">
      <c r="A82" s="556"/>
      <c r="B82" s="556"/>
      <c r="C82" s="556"/>
      <c r="D82" s="557"/>
      <c r="E82" s="558"/>
    </row>
    <row r="83" spans="1:5" x14ac:dyDescent="0.25">
      <c r="A83" s="556"/>
      <c r="B83" s="556"/>
      <c r="C83" s="556"/>
      <c r="D83" s="557"/>
      <c r="E83" s="558"/>
    </row>
    <row r="84" spans="1:5" x14ac:dyDescent="0.25">
      <c r="A84" s="556"/>
      <c r="B84" s="556"/>
      <c r="C84" s="556"/>
      <c r="D84" s="557"/>
      <c r="E84" s="558"/>
    </row>
    <row r="85" spans="1:5" x14ac:dyDescent="0.25">
      <c r="A85" s="556"/>
      <c r="B85" s="556"/>
      <c r="C85" s="556"/>
      <c r="D85" s="557"/>
      <c r="E85" s="558"/>
    </row>
    <row r="86" spans="1:5" x14ac:dyDescent="0.25">
      <c r="A86" s="556"/>
      <c r="B86" s="556"/>
      <c r="C86" s="556"/>
      <c r="D86" s="557"/>
      <c r="E86" s="558"/>
    </row>
    <row r="87" spans="1:5" x14ac:dyDescent="0.25">
      <c r="A87" s="556"/>
      <c r="B87" s="556"/>
      <c r="C87" s="556"/>
      <c r="D87" s="557"/>
      <c r="E87" s="558"/>
    </row>
    <row r="88" spans="1:5" x14ac:dyDescent="0.25">
      <c r="A88" s="556"/>
      <c r="B88" s="556"/>
      <c r="C88" s="556"/>
      <c r="D88" s="557"/>
      <c r="E88" s="558"/>
    </row>
    <row r="89" spans="1:5" x14ac:dyDescent="0.25">
      <c r="A89" s="556"/>
      <c r="B89" s="556"/>
      <c r="C89" s="556"/>
      <c r="D89" s="557"/>
      <c r="E89" s="558"/>
    </row>
    <row r="90" spans="1:5" x14ac:dyDescent="0.25">
      <c r="A90" s="556"/>
      <c r="B90" s="556"/>
      <c r="C90" s="556"/>
      <c r="D90" s="557"/>
      <c r="E90" s="558"/>
    </row>
    <row r="91" spans="1:5" x14ac:dyDescent="0.25">
      <c r="A91" s="556"/>
      <c r="B91" s="556"/>
      <c r="C91" s="556"/>
      <c r="D91" s="557"/>
      <c r="E91" s="558"/>
    </row>
    <row r="92" spans="1:5" x14ac:dyDescent="0.25">
      <c r="A92" s="556"/>
      <c r="B92" s="556"/>
      <c r="C92" s="556"/>
      <c r="D92" s="557"/>
      <c r="E92" s="558"/>
    </row>
    <row r="93" spans="1:5" x14ac:dyDescent="0.25">
      <c r="A93" s="556"/>
      <c r="B93" s="556"/>
      <c r="C93" s="556"/>
      <c r="D93" s="557"/>
      <c r="E93" s="558"/>
    </row>
    <row r="94" spans="1:5" x14ac:dyDescent="0.25">
      <c r="A94" s="556"/>
      <c r="B94" s="556"/>
      <c r="C94" s="556"/>
      <c r="D94" s="557"/>
      <c r="E94" s="558"/>
    </row>
    <row r="95" spans="1:5" x14ac:dyDescent="0.25">
      <c r="A95" s="556"/>
      <c r="B95" s="556"/>
      <c r="C95" s="556"/>
      <c r="D95" s="557"/>
      <c r="E95" s="558"/>
    </row>
    <row r="96" spans="1:5" x14ac:dyDescent="0.25">
      <c r="A96" s="556"/>
      <c r="B96" s="556"/>
      <c r="C96" s="556"/>
      <c r="D96" s="557"/>
      <c r="E96" s="558"/>
    </row>
    <row r="97" spans="1:5" x14ac:dyDescent="0.25">
      <c r="A97" s="556"/>
      <c r="B97" s="556"/>
      <c r="C97" s="556"/>
      <c r="D97" s="557"/>
      <c r="E97" s="558"/>
    </row>
    <row r="98" spans="1:5" x14ac:dyDescent="0.25">
      <c r="A98" s="556"/>
      <c r="B98" s="556"/>
      <c r="C98" s="556"/>
      <c r="D98" s="556"/>
      <c r="E98" s="560"/>
    </row>
    <row r="100" spans="1:5" x14ac:dyDescent="0.25">
      <c r="A100" s="561"/>
      <c r="B100" s="561"/>
      <c r="C100" s="561"/>
      <c r="D100" s="562"/>
      <c r="E100" s="563"/>
    </row>
    <row r="101" spans="1:5" x14ac:dyDescent="0.25">
      <c r="A101" s="564"/>
      <c r="B101" s="564"/>
      <c r="C101" s="564"/>
      <c r="D101" s="565"/>
      <c r="E101" s="566"/>
    </row>
    <row r="102" spans="1:5" x14ac:dyDescent="0.25">
      <c r="A102" s="561"/>
      <c r="B102" s="561"/>
      <c r="C102" s="561"/>
      <c r="D102" s="562"/>
      <c r="E102" s="563"/>
    </row>
    <row r="103" spans="1:5" x14ac:dyDescent="0.25">
      <c r="A103" s="567" t="s">
        <v>1279</v>
      </c>
      <c r="B103" s="567"/>
      <c r="C103" s="567"/>
      <c r="D103" s="469"/>
      <c r="E103" s="469"/>
    </row>
    <row r="104" spans="1:5" x14ac:dyDescent="0.25">
      <c r="A104" s="567" t="s">
        <v>1266</v>
      </c>
      <c r="B104" s="567"/>
      <c r="C104" s="567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217"/>
  <sheetViews>
    <sheetView workbookViewId="0">
      <selection activeCell="C26" sqref="C26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2.7109375" customWidth="1"/>
    <col min="12" max="12" width="10.42578125" hidden="1" customWidth="1"/>
    <col min="13" max="13" width="10.7109375" hidden="1" customWidth="1"/>
    <col min="14" max="14" width="10.5703125" style="575" hidden="1" customWidth="1"/>
    <col min="15" max="17" width="9.140625" style="575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6145" ht="41.25" customHeight="1" x14ac:dyDescent="0.25">
      <c r="A1" s="572" t="s">
        <v>1281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4"/>
    </row>
    <row r="2" spans="1:16145" ht="18.75" x14ac:dyDescent="0.3">
      <c r="A2" s="576" t="s">
        <v>1205</v>
      </c>
      <c r="B2" s="576"/>
      <c r="C2" s="576"/>
      <c r="D2" s="577"/>
      <c r="E2" s="574"/>
      <c r="F2" s="574"/>
      <c r="G2" s="574"/>
      <c r="H2" s="574"/>
      <c r="I2" s="574"/>
      <c r="J2" s="574"/>
      <c r="K2" s="574"/>
      <c r="L2" s="574"/>
      <c r="M2" s="574"/>
      <c r="N2" s="574"/>
    </row>
    <row r="3" spans="1:16145" s="575" customFormat="1" ht="5.25" customHeight="1" x14ac:dyDescent="0.25">
      <c r="A3" s="578"/>
      <c r="B3" s="578"/>
      <c r="C3" s="578"/>
      <c r="D3" s="578"/>
      <c r="E3" s="578"/>
      <c r="F3" s="579"/>
      <c r="G3" s="579"/>
      <c r="H3" s="579"/>
      <c r="I3" s="579"/>
      <c r="J3" s="579"/>
      <c r="K3" s="579"/>
      <c r="L3"/>
      <c r="M3"/>
    </row>
    <row r="4" spans="1:16145" s="575" customFormat="1" ht="15" x14ac:dyDescent="0.25">
      <c r="A4" s="580" t="s">
        <v>1282</v>
      </c>
      <c r="B4" s="580" t="s">
        <v>1283</v>
      </c>
      <c r="C4" s="581" t="s">
        <v>1284</v>
      </c>
      <c r="D4" s="582"/>
      <c r="E4" s="582"/>
      <c r="F4" s="582"/>
      <c r="G4" s="582"/>
      <c r="H4" s="582"/>
      <c r="I4" s="582"/>
      <c r="J4" s="582"/>
      <c r="K4" s="582"/>
      <c r="L4" s="582"/>
      <c r="M4" s="582"/>
      <c r="N4" s="583"/>
      <c r="O4" s="584"/>
      <c r="P4" s="584"/>
    </row>
    <row r="5" spans="1:16145" s="575" customFormat="1" ht="15.75" thickBot="1" x14ac:dyDescent="0.3">
      <c r="A5" s="580"/>
      <c r="B5" s="580"/>
      <c r="C5" s="585" t="s">
        <v>1285</v>
      </c>
      <c r="D5" s="585" t="s">
        <v>1286</v>
      </c>
      <c r="E5" s="585" t="s">
        <v>1287</v>
      </c>
      <c r="F5" s="585" t="s">
        <v>1288</v>
      </c>
      <c r="G5" s="585" t="s">
        <v>1289</v>
      </c>
      <c r="H5" s="585" t="s">
        <v>1290</v>
      </c>
      <c r="I5" s="585" t="s">
        <v>1291</v>
      </c>
      <c r="J5" s="585" t="s">
        <v>1292</v>
      </c>
      <c r="K5" s="585" t="s">
        <v>1293</v>
      </c>
      <c r="L5" s="586" t="s">
        <v>1293</v>
      </c>
      <c r="M5" s="586" t="e">
        <v>#REF!</v>
      </c>
      <c r="N5" s="586" t="e">
        <v>#REF!</v>
      </c>
      <c r="O5" s="584"/>
      <c r="P5" s="584"/>
    </row>
    <row r="6" spans="1:16145" s="575" customFormat="1" ht="15.75" thickBot="1" x14ac:dyDescent="0.3">
      <c r="A6" s="587" t="s">
        <v>1294</v>
      </c>
      <c r="B6" s="588"/>
      <c r="C6" s="588"/>
      <c r="D6" s="588"/>
      <c r="E6" s="588"/>
      <c r="F6" s="588"/>
      <c r="G6" s="588"/>
      <c r="H6" s="588"/>
      <c r="I6" s="588"/>
      <c r="J6" s="588"/>
      <c r="K6" s="588"/>
      <c r="L6" s="588"/>
      <c r="M6" s="588"/>
      <c r="N6" s="589"/>
    </row>
    <row r="7" spans="1:16145" s="575" customFormat="1" ht="15.75" thickBot="1" x14ac:dyDescent="0.3">
      <c r="A7" s="688" t="s">
        <v>1300</v>
      </c>
      <c r="B7" s="698" t="s">
        <v>953</v>
      </c>
      <c r="C7" s="689"/>
      <c r="D7" s="689"/>
      <c r="E7" s="689"/>
      <c r="F7" s="689"/>
      <c r="G7" s="689"/>
      <c r="H7" s="689"/>
      <c r="I7" s="689"/>
      <c r="J7" s="689"/>
      <c r="K7" s="690">
        <v>6.9</v>
      </c>
      <c r="L7" s="590"/>
      <c r="M7" s="590"/>
      <c r="N7" s="591"/>
    </row>
    <row r="8" spans="1:16145" s="575" customFormat="1" ht="15.75" thickBot="1" x14ac:dyDescent="0.3">
      <c r="A8" s="691" t="s">
        <v>1295</v>
      </c>
      <c r="B8" s="699" t="s">
        <v>947</v>
      </c>
      <c r="C8" s="692"/>
      <c r="D8" s="692"/>
      <c r="E8" s="692"/>
      <c r="F8" s="692"/>
      <c r="G8" s="692"/>
      <c r="H8" s="692"/>
      <c r="I8" s="692"/>
      <c r="J8" s="692"/>
      <c r="K8" s="693">
        <v>6</v>
      </c>
      <c r="L8" s="590"/>
      <c r="M8" s="590"/>
      <c r="N8" s="591"/>
    </row>
    <row r="9" spans="1:16145" s="575" customFormat="1" ht="15.75" thickBot="1" x14ac:dyDescent="0.3">
      <c r="A9" s="694" t="s">
        <v>1296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592"/>
      <c r="M9" s="592"/>
      <c r="N9" s="593"/>
    </row>
    <row r="10" spans="1:16145" s="575" customFormat="1" ht="15.75" thickBot="1" x14ac:dyDescent="0.3">
      <c r="A10" s="594" t="s">
        <v>1297</v>
      </c>
      <c r="B10" s="595"/>
      <c r="C10" s="595"/>
      <c r="D10" s="595"/>
      <c r="E10" s="595"/>
      <c r="F10" s="595"/>
      <c r="G10" s="595"/>
      <c r="H10" s="595"/>
      <c r="I10" s="595"/>
      <c r="J10" s="595"/>
      <c r="K10" s="595"/>
      <c r="L10" s="595"/>
      <c r="M10" s="595"/>
      <c r="N10" s="59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</row>
    <row r="11" spans="1:16145" s="575" customFormat="1" ht="6.75" customHeight="1" x14ac:dyDescent="0.25">
      <c r="A11" s="597"/>
      <c r="B11" s="597"/>
      <c r="C11" s="597"/>
      <c r="D11" s="597"/>
      <c r="E11" s="598"/>
      <c r="F11" s="597"/>
      <c r="G11" s="597"/>
      <c r="H11" s="597"/>
      <c r="I11" s="597"/>
      <c r="J11" s="597"/>
      <c r="K11" s="597"/>
      <c r="L11" s="599"/>
      <c r="M11" s="600"/>
      <c r="N11" s="600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</row>
    <row r="12" spans="1:16145" s="575" customFormat="1" ht="15" hidden="1" x14ac:dyDescent="0.25">
      <c r="A12" t="s">
        <v>1298</v>
      </c>
      <c r="B12"/>
      <c r="C12"/>
      <c r="D12"/>
      <c r="E12"/>
      <c r="F12"/>
      <c r="G12"/>
      <c r="H12"/>
      <c r="I12"/>
      <c r="J12"/>
      <c r="K12"/>
      <c r="L12"/>
      <c r="M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</row>
    <row r="13" spans="1:16145" s="575" customFormat="1" ht="15" x14ac:dyDescent="0.25">
      <c r="A13" s="181" t="s">
        <v>1266</v>
      </c>
      <c r="B13"/>
      <c r="C13"/>
      <c r="D13"/>
      <c r="E13"/>
      <c r="F13"/>
      <c r="G13"/>
      <c r="H13"/>
      <c r="I13"/>
      <c r="J13"/>
      <c r="K13"/>
      <c r="L13"/>
      <c r="M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</row>
    <row r="14" spans="1:16145" s="575" customFormat="1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</row>
    <row r="15" spans="1:16145" s="575" customFormat="1" ht="1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</row>
    <row r="16" spans="1:16145" s="575" customFormat="1" ht="1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</row>
    <row r="17" spans="1:16145" s="575" customFormat="1" ht="1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</row>
    <row r="18" spans="1:16145" ht="15" customHeight="1" x14ac:dyDescent="0.25"/>
    <row r="19" spans="1:16145" ht="15" customHeight="1" x14ac:dyDescent="0.25"/>
    <row r="20" spans="1:16145" ht="15" customHeight="1" x14ac:dyDescent="0.25"/>
    <row r="21" spans="1:16145" ht="15" customHeight="1" x14ac:dyDescent="0.25"/>
    <row r="22" spans="1:16145" ht="15" customHeight="1" x14ac:dyDescent="0.25"/>
    <row r="23" spans="1:16145" ht="15" customHeight="1" x14ac:dyDescent="0.25"/>
    <row r="24" spans="1:16145" ht="15" customHeight="1" x14ac:dyDescent="0.25"/>
    <row r="25" spans="1:16145" ht="15" customHeight="1" x14ac:dyDescent="0.25"/>
    <row r="26" spans="1:16145" ht="15" customHeight="1" x14ac:dyDescent="0.25"/>
    <row r="27" spans="1:16145" ht="15" customHeight="1" x14ac:dyDescent="0.25"/>
    <row r="28" spans="1:16145" ht="15" customHeight="1" x14ac:dyDescent="0.25"/>
    <row r="29" spans="1:16145" ht="15" customHeight="1" x14ac:dyDescent="0.25"/>
    <row r="30" spans="1:16145" ht="15" customHeight="1" x14ac:dyDescent="0.25"/>
    <row r="31" spans="1:16145" ht="15" customHeight="1" x14ac:dyDescent="0.25"/>
    <row r="32" spans="1:1614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</sheetData>
  <mergeCells count="11">
    <mergeCell ref="O4:O5"/>
    <mergeCell ref="P4:P5"/>
    <mergeCell ref="A6:N6"/>
    <mergeCell ref="A9:N9"/>
    <mergeCell ref="A10:N10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Y514"/>
  <sheetViews>
    <sheetView zoomScaleNormal="100" workbookViewId="0">
      <selection activeCell="E32" sqref="E32"/>
    </sheetView>
  </sheetViews>
  <sheetFormatPr baseColWidth="10" defaultColWidth="0" defaultRowHeight="15" zeroHeight="1" x14ac:dyDescent="0.25"/>
  <cols>
    <col min="1" max="1" width="13.7109375" customWidth="1"/>
    <col min="2" max="2" width="17.85546875" customWidth="1"/>
    <col min="3" max="10" width="10.7109375" customWidth="1"/>
    <col min="11" max="11" width="15.42578125" customWidth="1"/>
    <col min="12" max="12" width="10.42578125" hidden="1" customWidth="1"/>
    <col min="13" max="13" width="10.7109375" hidden="1" customWidth="1"/>
    <col min="14" max="14" width="10.5703125" style="575" hidden="1" customWidth="1"/>
    <col min="15" max="17" width="9.140625" style="575" hidden="1" customWidth="1"/>
    <col min="18" max="256" width="9.140625" hidden="1"/>
    <col min="257" max="257" width="13.7109375" customWidth="1"/>
    <col min="258" max="267" width="10.7109375" customWidth="1"/>
    <col min="268" max="273" width="9.140625" hidden="1" customWidth="1"/>
    <col min="274" max="512" width="9.140625" hidden="1"/>
    <col min="513" max="513" width="13.7109375" customWidth="1"/>
    <col min="514" max="523" width="10.7109375" customWidth="1"/>
    <col min="524" max="529" width="9.140625" hidden="1" customWidth="1"/>
    <col min="530" max="768" width="9.140625" hidden="1"/>
    <col min="769" max="769" width="13.7109375" customWidth="1"/>
    <col min="770" max="779" width="10.7109375" customWidth="1"/>
    <col min="780" max="785" width="9.140625" hidden="1" customWidth="1"/>
    <col min="786" max="1024" width="9.140625" hidden="1"/>
    <col min="1025" max="1025" width="13.7109375" customWidth="1"/>
    <col min="1026" max="1035" width="10.7109375" customWidth="1"/>
    <col min="1036" max="1041" width="9.140625" hidden="1" customWidth="1"/>
    <col min="1042" max="1280" width="9.140625" hidden="1"/>
    <col min="1281" max="1281" width="13.7109375" customWidth="1"/>
    <col min="1282" max="1291" width="10.7109375" customWidth="1"/>
    <col min="1292" max="1297" width="9.140625" hidden="1" customWidth="1"/>
    <col min="1298" max="1536" width="9.140625" hidden="1"/>
    <col min="1537" max="1537" width="13.7109375" customWidth="1"/>
    <col min="1538" max="1547" width="10.7109375" customWidth="1"/>
    <col min="1548" max="1553" width="9.140625" hidden="1" customWidth="1"/>
    <col min="1554" max="1792" width="9.140625" hidden="1"/>
    <col min="1793" max="1793" width="13.7109375" customWidth="1"/>
    <col min="1794" max="1803" width="10.7109375" customWidth="1"/>
    <col min="1804" max="1809" width="9.140625" hidden="1" customWidth="1"/>
    <col min="1810" max="2048" width="9.140625" hidden="1"/>
    <col min="2049" max="2049" width="13.7109375" customWidth="1"/>
    <col min="2050" max="2059" width="10.7109375" customWidth="1"/>
    <col min="2060" max="2065" width="9.140625" hidden="1" customWidth="1"/>
    <col min="2066" max="2304" width="9.140625" hidden="1"/>
    <col min="2305" max="2305" width="13.7109375" customWidth="1"/>
    <col min="2306" max="2315" width="10.7109375" customWidth="1"/>
    <col min="2316" max="2321" width="9.140625" hidden="1" customWidth="1"/>
    <col min="2322" max="2560" width="9.140625" hidden="1"/>
    <col min="2561" max="2561" width="13.7109375" customWidth="1"/>
    <col min="2562" max="2571" width="10.7109375" customWidth="1"/>
    <col min="2572" max="2577" width="9.140625" hidden="1" customWidth="1"/>
    <col min="2578" max="2816" width="9.140625" hidden="1"/>
    <col min="2817" max="2817" width="13.7109375" customWidth="1"/>
    <col min="2818" max="2827" width="10.7109375" customWidth="1"/>
    <col min="2828" max="2833" width="9.140625" hidden="1" customWidth="1"/>
    <col min="2834" max="3072" width="9.140625" hidden="1"/>
    <col min="3073" max="3073" width="13.7109375" customWidth="1"/>
    <col min="3074" max="3083" width="10.7109375" customWidth="1"/>
    <col min="3084" max="3089" width="9.140625" hidden="1" customWidth="1"/>
    <col min="3090" max="3328" width="9.140625" hidden="1"/>
    <col min="3329" max="3329" width="13.7109375" customWidth="1"/>
    <col min="3330" max="3339" width="10.7109375" customWidth="1"/>
    <col min="3340" max="3345" width="9.140625" hidden="1" customWidth="1"/>
    <col min="3346" max="3584" width="9.140625" hidden="1"/>
    <col min="3585" max="3585" width="13.7109375" customWidth="1"/>
    <col min="3586" max="3595" width="10.7109375" customWidth="1"/>
    <col min="3596" max="3601" width="9.140625" hidden="1" customWidth="1"/>
    <col min="3602" max="3840" width="9.140625" hidden="1"/>
    <col min="3841" max="3841" width="13.7109375" customWidth="1"/>
    <col min="3842" max="3851" width="10.7109375" customWidth="1"/>
    <col min="3852" max="3857" width="9.140625" hidden="1" customWidth="1"/>
    <col min="3858" max="4096" width="9.140625" hidden="1"/>
    <col min="4097" max="4097" width="13.7109375" customWidth="1"/>
    <col min="4098" max="4107" width="10.7109375" customWidth="1"/>
    <col min="4108" max="4113" width="9.140625" hidden="1" customWidth="1"/>
    <col min="4114" max="4352" width="9.140625" hidden="1"/>
    <col min="4353" max="4353" width="13.7109375" customWidth="1"/>
    <col min="4354" max="4363" width="10.7109375" customWidth="1"/>
    <col min="4364" max="4369" width="9.140625" hidden="1" customWidth="1"/>
    <col min="4370" max="4608" width="9.140625" hidden="1"/>
    <col min="4609" max="4609" width="13.7109375" customWidth="1"/>
    <col min="4610" max="4619" width="10.7109375" customWidth="1"/>
    <col min="4620" max="4625" width="9.140625" hidden="1" customWidth="1"/>
    <col min="4626" max="4864" width="9.140625" hidden="1"/>
    <col min="4865" max="4865" width="13.7109375" customWidth="1"/>
    <col min="4866" max="4875" width="10.7109375" customWidth="1"/>
    <col min="4876" max="4881" width="9.140625" hidden="1" customWidth="1"/>
    <col min="4882" max="5120" width="9.140625" hidden="1"/>
    <col min="5121" max="5121" width="13.7109375" customWidth="1"/>
    <col min="5122" max="5131" width="10.7109375" customWidth="1"/>
    <col min="5132" max="5137" width="9.140625" hidden="1" customWidth="1"/>
    <col min="5138" max="5376" width="9.140625" hidden="1"/>
    <col min="5377" max="5377" width="13.7109375" customWidth="1"/>
    <col min="5378" max="5387" width="10.7109375" customWidth="1"/>
    <col min="5388" max="5393" width="9.140625" hidden="1" customWidth="1"/>
    <col min="5394" max="5632" width="9.140625" hidden="1"/>
    <col min="5633" max="5633" width="13.7109375" customWidth="1"/>
    <col min="5634" max="5643" width="10.7109375" customWidth="1"/>
    <col min="5644" max="5649" width="9.140625" hidden="1" customWidth="1"/>
    <col min="5650" max="5888" width="9.140625" hidden="1"/>
    <col min="5889" max="5889" width="13.7109375" customWidth="1"/>
    <col min="5890" max="5899" width="10.7109375" customWidth="1"/>
    <col min="5900" max="5905" width="9.140625" hidden="1" customWidth="1"/>
    <col min="5906" max="6144" width="9.140625" hidden="1"/>
    <col min="6145" max="6145" width="13.7109375" customWidth="1"/>
    <col min="6146" max="6155" width="10.7109375" customWidth="1"/>
    <col min="6156" max="6161" width="9.140625" hidden="1" customWidth="1"/>
    <col min="6162" max="6400" width="9.140625" hidden="1"/>
    <col min="6401" max="6401" width="13.7109375" customWidth="1"/>
    <col min="6402" max="6411" width="10.7109375" customWidth="1"/>
    <col min="6412" max="6417" width="9.140625" hidden="1" customWidth="1"/>
    <col min="6418" max="6656" width="9.140625" hidden="1"/>
    <col min="6657" max="6657" width="13.7109375" customWidth="1"/>
    <col min="6658" max="6667" width="10.7109375" customWidth="1"/>
    <col min="6668" max="6673" width="9.140625" hidden="1" customWidth="1"/>
    <col min="6674" max="6912" width="9.140625" hidden="1"/>
    <col min="6913" max="6913" width="13.7109375" customWidth="1"/>
    <col min="6914" max="6923" width="10.7109375" customWidth="1"/>
    <col min="6924" max="6929" width="9.140625" hidden="1" customWidth="1"/>
    <col min="6930" max="7168" width="9.140625" hidden="1"/>
    <col min="7169" max="7169" width="13.7109375" customWidth="1"/>
    <col min="7170" max="7179" width="10.7109375" customWidth="1"/>
    <col min="7180" max="7185" width="9.140625" hidden="1" customWidth="1"/>
    <col min="7186" max="7424" width="9.140625" hidden="1"/>
    <col min="7425" max="7425" width="13.7109375" customWidth="1"/>
    <col min="7426" max="7435" width="10.7109375" customWidth="1"/>
    <col min="7436" max="7441" width="9.140625" hidden="1" customWidth="1"/>
    <col min="7442" max="7680" width="9.140625" hidden="1"/>
    <col min="7681" max="7681" width="13.7109375" customWidth="1"/>
    <col min="7682" max="7691" width="10.7109375" customWidth="1"/>
    <col min="7692" max="7697" width="9.140625" hidden="1" customWidth="1"/>
    <col min="7698" max="7936" width="9.140625" hidden="1"/>
    <col min="7937" max="7937" width="13.7109375" customWidth="1"/>
    <col min="7938" max="7947" width="10.7109375" customWidth="1"/>
    <col min="7948" max="7953" width="9.140625" hidden="1" customWidth="1"/>
    <col min="7954" max="8192" width="9.140625" hidden="1"/>
    <col min="8193" max="8193" width="13.7109375" customWidth="1"/>
    <col min="8194" max="8203" width="10.7109375" customWidth="1"/>
    <col min="8204" max="8209" width="9.140625" hidden="1" customWidth="1"/>
    <col min="8210" max="8448" width="9.140625" hidden="1"/>
    <col min="8449" max="8449" width="13.7109375" customWidth="1"/>
    <col min="8450" max="8459" width="10.7109375" customWidth="1"/>
    <col min="8460" max="8465" width="9.140625" hidden="1" customWidth="1"/>
    <col min="8466" max="8704" width="9.140625" hidden="1"/>
    <col min="8705" max="8705" width="13.7109375" customWidth="1"/>
    <col min="8706" max="8715" width="10.7109375" customWidth="1"/>
    <col min="8716" max="8721" width="9.140625" hidden="1" customWidth="1"/>
    <col min="8722" max="8960" width="9.140625" hidden="1"/>
    <col min="8961" max="8961" width="13.7109375" customWidth="1"/>
    <col min="8962" max="8971" width="10.7109375" customWidth="1"/>
    <col min="8972" max="8977" width="9.140625" hidden="1" customWidth="1"/>
    <col min="8978" max="9216" width="9.140625" hidden="1"/>
    <col min="9217" max="9217" width="13.7109375" customWidth="1"/>
    <col min="9218" max="9227" width="10.7109375" customWidth="1"/>
    <col min="9228" max="9233" width="9.140625" hidden="1" customWidth="1"/>
    <col min="9234" max="9472" width="9.140625" hidden="1"/>
    <col min="9473" max="9473" width="13.7109375" customWidth="1"/>
    <col min="9474" max="9483" width="10.7109375" customWidth="1"/>
    <col min="9484" max="9489" width="9.140625" hidden="1" customWidth="1"/>
    <col min="9490" max="9728" width="9.140625" hidden="1"/>
    <col min="9729" max="9729" width="13.7109375" customWidth="1"/>
    <col min="9730" max="9739" width="10.7109375" customWidth="1"/>
    <col min="9740" max="9745" width="9.140625" hidden="1" customWidth="1"/>
    <col min="9746" max="9984" width="9.140625" hidden="1"/>
    <col min="9985" max="9985" width="13.7109375" customWidth="1"/>
    <col min="9986" max="9995" width="10.7109375" customWidth="1"/>
    <col min="9996" max="10001" width="9.140625" hidden="1" customWidth="1"/>
    <col min="10002" max="10240" width="9.140625" hidden="1"/>
    <col min="10241" max="10241" width="13.7109375" customWidth="1"/>
    <col min="10242" max="10251" width="10.7109375" customWidth="1"/>
    <col min="10252" max="10257" width="9.140625" hidden="1" customWidth="1"/>
    <col min="10258" max="10496" width="9.140625" hidden="1"/>
    <col min="10497" max="10497" width="13.7109375" customWidth="1"/>
    <col min="10498" max="10507" width="10.7109375" customWidth="1"/>
    <col min="10508" max="10513" width="9.140625" hidden="1" customWidth="1"/>
    <col min="10514" max="10752" width="9.140625" hidden="1"/>
    <col min="10753" max="10753" width="13.7109375" customWidth="1"/>
    <col min="10754" max="10763" width="10.7109375" customWidth="1"/>
    <col min="10764" max="10769" width="9.140625" hidden="1" customWidth="1"/>
    <col min="10770" max="11008" width="9.140625" hidden="1"/>
    <col min="11009" max="11009" width="13.7109375" customWidth="1"/>
    <col min="11010" max="11019" width="10.7109375" customWidth="1"/>
    <col min="11020" max="11025" width="9.140625" hidden="1" customWidth="1"/>
    <col min="11026" max="11264" width="9.140625" hidden="1"/>
    <col min="11265" max="11265" width="13.7109375" customWidth="1"/>
    <col min="11266" max="11275" width="10.7109375" customWidth="1"/>
    <col min="11276" max="11281" width="9.140625" hidden="1" customWidth="1"/>
    <col min="11282" max="11520" width="9.140625" hidden="1"/>
    <col min="11521" max="11521" width="13.7109375" customWidth="1"/>
    <col min="11522" max="11531" width="10.7109375" customWidth="1"/>
    <col min="11532" max="11537" width="9.140625" hidden="1" customWidth="1"/>
    <col min="11538" max="11776" width="9.140625" hidden="1"/>
    <col min="11777" max="11777" width="13.7109375" customWidth="1"/>
    <col min="11778" max="11787" width="10.7109375" customWidth="1"/>
    <col min="11788" max="11793" width="9.140625" hidden="1" customWidth="1"/>
    <col min="11794" max="12032" width="9.140625" hidden="1"/>
    <col min="12033" max="12033" width="13.7109375" customWidth="1"/>
    <col min="12034" max="12043" width="10.7109375" customWidth="1"/>
    <col min="12044" max="12049" width="9.140625" hidden="1" customWidth="1"/>
    <col min="12050" max="12288" width="9.140625" hidden="1"/>
    <col min="12289" max="12289" width="13.7109375" customWidth="1"/>
    <col min="12290" max="12299" width="10.7109375" customWidth="1"/>
    <col min="12300" max="12305" width="9.140625" hidden="1" customWidth="1"/>
    <col min="12306" max="12544" width="9.140625" hidden="1"/>
    <col min="12545" max="12545" width="13.7109375" customWidth="1"/>
    <col min="12546" max="12555" width="10.7109375" customWidth="1"/>
    <col min="12556" max="12561" width="9.140625" hidden="1" customWidth="1"/>
    <col min="12562" max="12800" width="9.140625" hidden="1"/>
    <col min="12801" max="12801" width="13.7109375" customWidth="1"/>
    <col min="12802" max="12811" width="10.7109375" customWidth="1"/>
    <col min="12812" max="12817" width="9.140625" hidden="1" customWidth="1"/>
    <col min="12818" max="13056" width="9.140625" hidden="1"/>
    <col min="13057" max="13057" width="13.7109375" customWidth="1"/>
    <col min="13058" max="13067" width="10.7109375" customWidth="1"/>
    <col min="13068" max="13073" width="9.140625" hidden="1" customWidth="1"/>
    <col min="13074" max="13312" width="9.140625" hidden="1"/>
    <col min="13313" max="13313" width="13.7109375" customWidth="1"/>
    <col min="13314" max="13323" width="10.7109375" customWidth="1"/>
    <col min="13324" max="13329" width="9.140625" hidden="1" customWidth="1"/>
    <col min="13330" max="13568" width="9.140625" hidden="1"/>
    <col min="13569" max="13569" width="13.7109375" customWidth="1"/>
    <col min="13570" max="13579" width="10.7109375" customWidth="1"/>
    <col min="13580" max="13585" width="9.140625" hidden="1" customWidth="1"/>
    <col min="13586" max="13824" width="9.140625" hidden="1"/>
    <col min="13825" max="13825" width="13.7109375" customWidth="1"/>
    <col min="13826" max="13835" width="10.7109375" customWidth="1"/>
    <col min="13836" max="13841" width="9.140625" hidden="1" customWidth="1"/>
    <col min="13842" max="14080" width="9.140625" hidden="1"/>
    <col min="14081" max="14081" width="13.7109375" customWidth="1"/>
    <col min="14082" max="14091" width="10.7109375" customWidth="1"/>
    <col min="14092" max="14097" width="9.140625" hidden="1" customWidth="1"/>
    <col min="14098" max="14336" width="9.140625" hidden="1"/>
    <col min="14337" max="14337" width="13.7109375" customWidth="1"/>
    <col min="14338" max="14347" width="10.7109375" customWidth="1"/>
    <col min="14348" max="14353" width="9.140625" hidden="1" customWidth="1"/>
    <col min="14354" max="14592" width="9.140625" hidden="1"/>
    <col min="14593" max="14593" width="13.7109375" customWidth="1"/>
    <col min="14594" max="14603" width="10.7109375" customWidth="1"/>
    <col min="14604" max="14609" width="9.140625" hidden="1" customWidth="1"/>
    <col min="14610" max="14848" width="9.140625" hidden="1"/>
    <col min="14849" max="14849" width="13.7109375" customWidth="1"/>
    <col min="14850" max="14859" width="10.7109375" customWidth="1"/>
    <col min="14860" max="14865" width="9.140625" hidden="1" customWidth="1"/>
    <col min="14866" max="15104" width="9.140625" hidden="1"/>
    <col min="15105" max="15105" width="13.7109375" customWidth="1"/>
    <col min="15106" max="15115" width="10.7109375" customWidth="1"/>
    <col min="15116" max="15121" width="9.140625" hidden="1" customWidth="1"/>
    <col min="15122" max="15360" width="9.140625" hidden="1"/>
    <col min="15361" max="15361" width="13.7109375" customWidth="1"/>
    <col min="15362" max="15371" width="10.7109375" customWidth="1"/>
    <col min="15372" max="15377" width="9.140625" hidden="1" customWidth="1"/>
    <col min="15378" max="15616" width="9.140625" hidden="1"/>
    <col min="15617" max="15617" width="13.7109375" customWidth="1"/>
    <col min="15618" max="15627" width="10.7109375" customWidth="1"/>
    <col min="15628" max="15633" width="9.140625" hidden="1" customWidth="1"/>
    <col min="15634" max="15872" width="9.140625" hidden="1"/>
    <col min="15873" max="15873" width="13.7109375" customWidth="1"/>
    <col min="15874" max="15883" width="10.7109375" customWidth="1"/>
    <col min="15884" max="15889" width="9.140625" hidden="1" customWidth="1"/>
    <col min="15890" max="16128" width="9.140625" hidden="1"/>
    <col min="16129" max="16129" width="13.7109375" customWidth="1"/>
    <col min="16130" max="16139" width="10.7109375" customWidth="1"/>
    <col min="16140" max="16145" width="9.140625" hidden="1" customWidth="1"/>
    <col min="16146" max="16384" width="9.140625" hidden="1"/>
  </cols>
  <sheetData>
    <row r="1" spans="1:17" ht="49.5" customHeight="1" x14ac:dyDescent="0.25">
      <c r="A1" s="601" t="s">
        <v>1299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3"/>
    </row>
    <row r="2" spans="1:17" ht="18.75" x14ac:dyDescent="0.3">
      <c r="A2" s="604" t="s">
        <v>1205</v>
      </c>
      <c r="B2" s="576"/>
      <c r="C2" s="576"/>
      <c r="D2" s="605"/>
      <c r="E2" s="606"/>
      <c r="F2" s="606"/>
      <c r="G2" s="606"/>
      <c r="H2" s="606"/>
      <c r="I2" s="606"/>
      <c r="J2" s="606"/>
      <c r="K2" s="606"/>
      <c r="L2" s="606"/>
      <c r="M2" s="606"/>
      <c r="N2" s="607"/>
    </row>
    <row r="3" spans="1:17" ht="12" customHeight="1" x14ac:dyDescent="0.25">
      <c r="A3" s="608"/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607"/>
    </row>
    <row r="4" spans="1:17" ht="5.25" customHeight="1" thickBot="1" x14ac:dyDescent="0.3">
      <c r="A4" s="609"/>
      <c r="B4" s="578"/>
      <c r="C4" s="578"/>
      <c r="D4" s="578"/>
      <c r="E4" s="578"/>
      <c r="F4" s="610"/>
      <c r="G4" s="610"/>
      <c r="H4" s="610"/>
      <c r="I4" s="610"/>
      <c r="J4" s="610"/>
      <c r="K4" s="610"/>
      <c r="L4" s="94"/>
      <c r="M4" s="94"/>
      <c r="N4" s="611"/>
    </row>
    <row r="5" spans="1:17" x14ac:dyDescent="0.25">
      <c r="A5" s="612" t="s">
        <v>1282</v>
      </c>
      <c r="B5" s="613" t="s">
        <v>1283</v>
      </c>
      <c r="C5" s="614" t="s">
        <v>1284</v>
      </c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6"/>
      <c r="O5" s="584"/>
      <c r="P5" s="584"/>
    </row>
    <row r="6" spans="1:17" x14ac:dyDescent="0.25">
      <c r="A6" s="543"/>
      <c r="B6" s="544"/>
      <c r="C6" s="617" t="s">
        <v>1285</v>
      </c>
      <c r="D6" s="617" t="s">
        <v>1286</v>
      </c>
      <c r="E6" s="617" t="s">
        <v>1287</v>
      </c>
      <c r="F6" s="617" t="s">
        <v>1288</v>
      </c>
      <c r="G6" s="617" t="s">
        <v>1289</v>
      </c>
      <c r="H6" s="617" t="s">
        <v>1290</v>
      </c>
      <c r="I6" s="617" t="s">
        <v>1291</v>
      </c>
      <c r="J6" s="617" t="s">
        <v>1292</v>
      </c>
      <c r="K6" s="617" t="s">
        <v>1293</v>
      </c>
      <c r="L6" s="617" t="s">
        <v>1293</v>
      </c>
      <c r="M6" s="617" t="e">
        <v>#REF!</v>
      </c>
      <c r="N6" s="618" t="e">
        <v>#REF!</v>
      </c>
      <c r="O6" s="584"/>
      <c r="P6" s="584"/>
    </row>
    <row r="7" spans="1:17" ht="15.75" thickBot="1" x14ac:dyDescent="0.3">
      <c r="A7" s="619" t="s">
        <v>1294</v>
      </c>
      <c r="B7" s="620"/>
      <c r="C7" s="620"/>
      <c r="D7" s="620"/>
      <c r="E7" s="620"/>
      <c r="F7" s="620"/>
      <c r="G7" s="620"/>
      <c r="H7" s="620"/>
      <c r="I7" s="620"/>
      <c r="J7" s="620"/>
      <c r="K7" s="620"/>
      <c r="L7" s="621"/>
      <c r="M7" s="621"/>
      <c r="N7" s="622"/>
    </row>
    <row r="8" spans="1:17" x14ac:dyDescent="0.25">
      <c r="A8" s="688" t="s">
        <v>1300</v>
      </c>
      <c r="B8" s="698" t="s">
        <v>929</v>
      </c>
      <c r="C8" s="689"/>
      <c r="D8" s="689"/>
      <c r="E8" s="689"/>
      <c r="F8" s="689"/>
      <c r="G8" s="689"/>
      <c r="H8" s="689"/>
      <c r="I8" s="689"/>
      <c r="J8" s="689"/>
      <c r="K8" s="690">
        <v>4.26</v>
      </c>
      <c r="L8" s="623">
        <v>3.78</v>
      </c>
      <c r="M8" s="623" t="e">
        <v>#REF!</v>
      </c>
      <c r="N8" s="623" t="e">
        <v>#REF!</v>
      </c>
      <c r="O8" s="624"/>
      <c r="P8" s="624"/>
      <c r="Q8" s="624"/>
    </row>
    <row r="9" spans="1:17" x14ac:dyDescent="0.25">
      <c r="A9" s="700" t="s">
        <v>1300</v>
      </c>
      <c r="B9" s="696" t="s">
        <v>932</v>
      </c>
      <c r="C9" s="697"/>
      <c r="D9" s="697"/>
      <c r="E9" s="697"/>
      <c r="F9" s="697"/>
      <c r="G9" s="697"/>
      <c r="H9" s="697"/>
      <c r="I9" s="697"/>
      <c r="J9" s="697"/>
      <c r="K9" s="701">
        <v>4.1399999999999997</v>
      </c>
      <c r="L9" s="623" t="e">
        <v>#REF!</v>
      </c>
      <c r="M9" s="623" t="e">
        <v>#REF!</v>
      </c>
      <c r="N9" s="623" t="e">
        <v>#REF!</v>
      </c>
      <c r="O9" s="624"/>
      <c r="P9" s="624"/>
      <c r="Q9" s="624"/>
    </row>
    <row r="10" spans="1:17" x14ac:dyDescent="0.25">
      <c r="A10" s="700" t="s">
        <v>1300</v>
      </c>
      <c r="B10" s="696" t="s">
        <v>933</v>
      </c>
      <c r="C10" s="697"/>
      <c r="D10" s="697"/>
      <c r="E10" s="697"/>
      <c r="F10" s="697"/>
      <c r="G10" s="697"/>
      <c r="H10" s="697"/>
      <c r="I10" s="697">
        <v>2.3199999999999998</v>
      </c>
      <c r="J10" s="697"/>
      <c r="K10" s="701">
        <v>4.83</v>
      </c>
      <c r="L10" s="623" t="e">
        <v>#REF!</v>
      </c>
      <c r="M10" s="623" t="e">
        <v>#REF!</v>
      </c>
      <c r="N10" s="623" t="e">
        <v>#REF!</v>
      </c>
      <c r="O10" s="624"/>
      <c r="P10" s="624"/>
      <c r="Q10" s="624"/>
    </row>
    <row r="11" spans="1:17" x14ac:dyDescent="0.25">
      <c r="A11" s="700" t="s">
        <v>1300</v>
      </c>
      <c r="B11" s="696" t="s">
        <v>938</v>
      </c>
      <c r="C11" s="697"/>
      <c r="D11" s="697"/>
      <c r="E11" s="697"/>
      <c r="F11" s="697"/>
      <c r="G11" s="697"/>
      <c r="H11" s="697"/>
      <c r="I11" s="697"/>
      <c r="J11" s="697"/>
      <c r="K11" s="701">
        <v>5.5</v>
      </c>
      <c r="L11" s="623" t="e">
        <v>#REF!</v>
      </c>
      <c r="M11" s="623" t="e">
        <v>#REF!</v>
      </c>
      <c r="N11" s="623" t="e">
        <v>#REF!</v>
      </c>
      <c r="O11" s="624"/>
      <c r="P11" s="624"/>
      <c r="Q11" s="624"/>
    </row>
    <row r="12" spans="1:17" x14ac:dyDescent="0.25">
      <c r="A12" s="700" t="s">
        <v>1300</v>
      </c>
      <c r="B12" s="696" t="s">
        <v>952</v>
      </c>
      <c r="C12" s="697"/>
      <c r="D12" s="697"/>
      <c r="E12" s="697"/>
      <c r="F12" s="697"/>
      <c r="G12" s="697"/>
      <c r="H12" s="697"/>
      <c r="I12" s="697"/>
      <c r="J12" s="697"/>
      <c r="K12" s="701">
        <v>6.1</v>
      </c>
      <c r="L12" s="623" t="e">
        <v>#REF!</v>
      </c>
      <c r="M12" s="623" t="e">
        <v>#REF!</v>
      </c>
      <c r="N12" s="623" t="e">
        <v>#REF!</v>
      </c>
      <c r="O12" s="624"/>
      <c r="P12" s="624"/>
      <c r="Q12" s="624"/>
    </row>
    <row r="13" spans="1:17" x14ac:dyDescent="0.25">
      <c r="A13" s="700" t="s">
        <v>1300</v>
      </c>
      <c r="B13" s="696" t="s">
        <v>954</v>
      </c>
      <c r="C13" s="697"/>
      <c r="D13" s="697"/>
      <c r="E13" s="697"/>
      <c r="F13" s="697"/>
      <c r="G13" s="697"/>
      <c r="H13" s="697"/>
      <c r="I13" s="697"/>
      <c r="J13" s="697">
        <v>4</v>
      </c>
      <c r="K13" s="701"/>
      <c r="L13" s="623" t="e">
        <v>#REF!</v>
      </c>
      <c r="M13" s="623" t="e">
        <v>#REF!</v>
      </c>
      <c r="N13" s="623" t="e">
        <v>#REF!</v>
      </c>
      <c r="O13" s="624"/>
      <c r="P13" s="624"/>
      <c r="Q13" s="624"/>
    </row>
    <row r="14" spans="1:17" x14ac:dyDescent="0.25">
      <c r="A14" s="700" t="s">
        <v>1295</v>
      </c>
      <c r="B14" s="696" t="s">
        <v>931</v>
      </c>
      <c r="C14" s="697"/>
      <c r="D14" s="697"/>
      <c r="E14" s="697"/>
      <c r="F14" s="697"/>
      <c r="G14" s="697"/>
      <c r="H14" s="697"/>
      <c r="I14" s="697"/>
      <c r="J14" s="697">
        <v>4.0599999999999996</v>
      </c>
      <c r="K14" s="701">
        <v>3.72</v>
      </c>
      <c r="L14" s="623" t="e">
        <v>#REF!</v>
      </c>
      <c r="M14" s="623" t="e">
        <v>#REF!</v>
      </c>
      <c r="N14" s="623" t="e">
        <v>#REF!</v>
      </c>
      <c r="O14" s="624"/>
      <c r="P14" s="624"/>
      <c r="Q14" s="624"/>
    </row>
    <row r="15" spans="1:17" x14ac:dyDescent="0.25">
      <c r="A15" s="700" t="s">
        <v>1295</v>
      </c>
      <c r="B15" s="696" t="s">
        <v>936</v>
      </c>
      <c r="C15" s="697"/>
      <c r="D15" s="697"/>
      <c r="E15" s="697"/>
      <c r="F15" s="697"/>
      <c r="G15" s="697"/>
      <c r="H15" s="697"/>
      <c r="I15" s="697"/>
      <c r="J15" s="697">
        <v>3.1</v>
      </c>
      <c r="K15" s="701"/>
      <c r="L15" s="623" t="e">
        <v>#REF!</v>
      </c>
      <c r="M15" s="623" t="e">
        <v>#REF!</v>
      </c>
      <c r="N15" s="623" t="e">
        <v>#REF!</v>
      </c>
      <c r="O15" s="624"/>
      <c r="P15" s="624"/>
      <c r="Q15" s="624"/>
    </row>
    <row r="16" spans="1:17" x14ac:dyDescent="0.25">
      <c r="A16" s="700" t="s">
        <v>1295</v>
      </c>
      <c r="B16" s="696" t="s">
        <v>946</v>
      </c>
      <c r="C16" s="697"/>
      <c r="D16" s="697"/>
      <c r="E16" s="697"/>
      <c r="F16" s="697"/>
      <c r="G16" s="697"/>
      <c r="H16" s="697"/>
      <c r="I16" s="697"/>
      <c r="J16" s="697">
        <v>3.5</v>
      </c>
      <c r="K16" s="701">
        <v>4.2699999999999996</v>
      </c>
      <c r="L16" s="623" t="e">
        <v>#REF!</v>
      </c>
      <c r="M16" s="623" t="e">
        <v>#REF!</v>
      </c>
      <c r="N16" s="623" t="e">
        <v>#REF!</v>
      </c>
      <c r="O16" s="624"/>
      <c r="P16" s="624"/>
      <c r="Q16" s="624"/>
    </row>
    <row r="17" spans="1:17" x14ac:dyDescent="0.25">
      <c r="A17" s="700" t="s">
        <v>1295</v>
      </c>
      <c r="B17" s="696" t="s">
        <v>955</v>
      </c>
      <c r="C17" s="697"/>
      <c r="D17" s="697"/>
      <c r="E17" s="697"/>
      <c r="F17" s="697"/>
      <c r="G17" s="697"/>
      <c r="H17" s="697"/>
      <c r="I17" s="697"/>
      <c r="J17" s="697"/>
      <c r="K17" s="701">
        <v>5.55</v>
      </c>
      <c r="L17" s="623" t="e">
        <v>#REF!</v>
      </c>
      <c r="M17" s="623" t="e">
        <v>#REF!</v>
      </c>
      <c r="N17" s="623" t="e">
        <v>#REF!</v>
      </c>
      <c r="O17" s="624"/>
      <c r="P17" s="624"/>
      <c r="Q17" s="624"/>
    </row>
    <row r="18" spans="1:17" x14ac:dyDescent="0.25">
      <c r="A18" s="700" t="s">
        <v>1295</v>
      </c>
      <c r="B18" s="696" t="s">
        <v>961</v>
      </c>
      <c r="C18" s="697"/>
      <c r="D18" s="697"/>
      <c r="E18" s="697"/>
      <c r="F18" s="697"/>
      <c r="G18" s="697"/>
      <c r="H18" s="697"/>
      <c r="I18" s="697"/>
      <c r="J18" s="697"/>
      <c r="K18" s="701">
        <v>4.58</v>
      </c>
      <c r="L18" s="623" t="e">
        <v>#REF!</v>
      </c>
      <c r="M18" s="623" t="e">
        <v>#REF!</v>
      </c>
      <c r="N18" s="623" t="e">
        <v>#REF!</v>
      </c>
      <c r="O18" s="624"/>
      <c r="P18" s="624"/>
      <c r="Q18" s="624"/>
    </row>
    <row r="19" spans="1:17" x14ac:dyDescent="0.25">
      <c r="A19" s="700" t="s">
        <v>1295</v>
      </c>
      <c r="B19" s="696" t="s">
        <v>969</v>
      </c>
      <c r="C19" s="697"/>
      <c r="D19" s="697"/>
      <c r="E19" s="697"/>
      <c r="F19" s="697"/>
      <c r="G19" s="697"/>
      <c r="H19" s="697"/>
      <c r="I19" s="697"/>
      <c r="J19" s="697"/>
      <c r="K19" s="701">
        <v>5.26</v>
      </c>
      <c r="L19" s="623" t="e">
        <v>#REF!</v>
      </c>
      <c r="M19" s="623" t="e">
        <v>#REF!</v>
      </c>
      <c r="N19" s="623" t="e">
        <v>#REF!</v>
      </c>
      <c r="O19" s="624"/>
      <c r="P19" s="624"/>
      <c r="Q19" s="624"/>
    </row>
    <row r="20" spans="1:17" x14ac:dyDescent="0.25">
      <c r="A20" s="700" t="s">
        <v>1295</v>
      </c>
      <c r="B20" s="696" t="s">
        <v>971</v>
      </c>
      <c r="C20" s="697"/>
      <c r="D20" s="697"/>
      <c r="E20" s="697"/>
      <c r="F20" s="697"/>
      <c r="G20" s="697"/>
      <c r="H20" s="697"/>
      <c r="I20" s="697"/>
      <c r="J20" s="697">
        <v>5.6</v>
      </c>
      <c r="K20" s="701">
        <v>6.09</v>
      </c>
      <c r="L20" s="623" t="e">
        <v>#REF!</v>
      </c>
      <c r="M20" s="623" t="e">
        <v>#REF!</v>
      </c>
      <c r="N20" s="623" t="e">
        <v>#REF!</v>
      </c>
      <c r="O20" s="624"/>
      <c r="P20" s="624"/>
      <c r="Q20" s="624"/>
    </row>
    <row r="21" spans="1:17" x14ac:dyDescent="0.25">
      <c r="A21" s="700" t="s">
        <v>1295</v>
      </c>
      <c r="B21" s="696" t="s">
        <v>988</v>
      </c>
      <c r="C21" s="697"/>
      <c r="D21" s="697"/>
      <c r="E21" s="697"/>
      <c r="F21" s="697"/>
      <c r="G21" s="697"/>
      <c r="H21" s="697"/>
      <c r="I21" s="697"/>
      <c r="J21" s="697"/>
      <c r="K21" s="701">
        <v>4</v>
      </c>
      <c r="L21" s="623" t="e">
        <v>#REF!</v>
      </c>
      <c r="M21" s="623" t="e">
        <v>#REF!</v>
      </c>
      <c r="N21" s="623" t="e">
        <v>#REF!</v>
      </c>
      <c r="O21" s="624"/>
      <c r="P21" s="624"/>
      <c r="Q21" s="624"/>
    </row>
    <row r="22" spans="1:17" x14ac:dyDescent="0.25">
      <c r="A22" s="700" t="s">
        <v>1295</v>
      </c>
      <c r="B22" s="696" t="s">
        <v>992</v>
      </c>
      <c r="C22" s="697"/>
      <c r="D22" s="697"/>
      <c r="E22" s="697"/>
      <c r="F22" s="697"/>
      <c r="G22" s="697"/>
      <c r="H22" s="697"/>
      <c r="I22" s="697"/>
      <c r="J22" s="697">
        <v>4.22</v>
      </c>
      <c r="K22" s="701">
        <v>4.3</v>
      </c>
      <c r="L22" s="623" t="e">
        <v>#REF!</v>
      </c>
      <c r="M22" s="623" t="e">
        <v>#REF!</v>
      </c>
      <c r="N22" s="623" t="e">
        <v>#REF!</v>
      </c>
      <c r="O22" s="624"/>
      <c r="P22" s="624"/>
      <c r="Q22" s="624"/>
    </row>
    <row r="23" spans="1:17" x14ac:dyDescent="0.25">
      <c r="A23" s="700" t="s">
        <v>1295</v>
      </c>
      <c r="B23" s="696" t="s">
        <v>997</v>
      </c>
      <c r="C23" s="697"/>
      <c r="D23" s="697"/>
      <c r="E23" s="697"/>
      <c r="F23" s="697"/>
      <c r="G23" s="697"/>
      <c r="H23" s="697"/>
      <c r="I23" s="697">
        <v>3.1</v>
      </c>
      <c r="J23" s="697"/>
      <c r="K23" s="701"/>
      <c r="L23" s="623"/>
      <c r="M23" s="623"/>
      <c r="N23" s="623"/>
      <c r="O23" s="624"/>
      <c r="P23" s="624"/>
      <c r="Q23" s="624"/>
    </row>
    <row r="24" spans="1:17" x14ac:dyDescent="0.25">
      <c r="A24" s="700" t="s">
        <v>1301</v>
      </c>
      <c r="B24" s="696" t="s">
        <v>993</v>
      </c>
      <c r="C24" s="697"/>
      <c r="D24" s="697"/>
      <c r="E24" s="697"/>
      <c r="F24" s="697"/>
      <c r="G24" s="697"/>
      <c r="H24" s="697"/>
      <c r="I24" s="697"/>
      <c r="J24" s="697"/>
      <c r="K24" s="701">
        <v>2.13</v>
      </c>
      <c r="L24" s="623"/>
      <c r="M24" s="623"/>
      <c r="N24" s="623"/>
      <c r="O24" s="624"/>
      <c r="P24" s="624"/>
      <c r="Q24" s="624"/>
    </row>
    <row r="25" spans="1:17" x14ac:dyDescent="0.25">
      <c r="A25" s="700" t="s">
        <v>1302</v>
      </c>
      <c r="B25" s="696" t="s">
        <v>929</v>
      </c>
      <c r="C25" s="697"/>
      <c r="D25" s="697"/>
      <c r="E25" s="697">
        <v>2.6</v>
      </c>
      <c r="F25" s="697"/>
      <c r="G25" s="697">
        <v>3</v>
      </c>
      <c r="H25" s="697"/>
      <c r="I25" s="697">
        <v>3.58</v>
      </c>
      <c r="J25" s="697">
        <v>3.47</v>
      </c>
      <c r="K25" s="701">
        <v>3.59</v>
      </c>
      <c r="L25" s="623"/>
      <c r="M25" s="623"/>
      <c r="N25" s="623"/>
      <c r="O25" s="624"/>
      <c r="P25" s="624"/>
      <c r="Q25" s="624"/>
    </row>
    <row r="26" spans="1:17" x14ac:dyDescent="0.25">
      <c r="A26" s="700" t="s">
        <v>1302</v>
      </c>
      <c r="B26" s="696" t="s">
        <v>930</v>
      </c>
      <c r="C26" s="697"/>
      <c r="D26" s="697"/>
      <c r="E26" s="697"/>
      <c r="F26" s="697"/>
      <c r="G26" s="697"/>
      <c r="H26" s="697"/>
      <c r="I26" s="697">
        <v>2.25</v>
      </c>
      <c r="J26" s="697">
        <v>2.61</v>
      </c>
      <c r="K26" s="701">
        <v>2.73</v>
      </c>
      <c r="L26" s="623"/>
      <c r="M26" s="623"/>
      <c r="N26" s="623"/>
      <c r="O26" s="624"/>
      <c r="P26" s="624"/>
      <c r="Q26" s="624"/>
    </row>
    <row r="27" spans="1:17" x14ac:dyDescent="0.25">
      <c r="A27" s="700" t="s">
        <v>1302</v>
      </c>
      <c r="B27" s="696" t="s">
        <v>932</v>
      </c>
      <c r="C27" s="697"/>
      <c r="D27" s="697"/>
      <c r="E27" s="697"/>
      <c r="F27" s="697"/>
      <c r="G27" s="697"/>
      <c r="H27" s="697"/>
      <c r="I27" s="697">
        <v>1.9</v>
      </c>
      <c r="J27" s="697"/>
      <c r="K27" s="701">
        <v>3.55</v>
      </c>
      <c r="L27" s="623"/>
      <c r="M27" s="623"/>
      <c r="N27" s="623"/>
      <c r="O27" s="624"/>
      <c r="P27" s="624"/>
      <c r="Q27" s="624"/>
    </row>
    <row r="28" spans="1:17" x14ac:dyDescent="0.25">
      <c r="A28" s="700" t="s">
        <v>1302</v>
      </c>
      <c r="B28" s="696" t="s">
        <v>933</v>
      </c>
      <c r="C28" s="697"/>
      <c r="D28" s="697"/>
      <c r="E28" s="697"/>
      <c r="F28" s="697">
        <v>3</v>
      </c>
      <c r="G28" s="697"/>
      <c r="H28" s="697">
        <v>3.9</v>
      </c>
      <c r="I28" s="697">
        <v>3.67</v>
      </c>
      <c r="J28" s="697">
        <v>2.16</v>
      </c>
      <c r="K28" s="701">
        <v>1.78</v>
      </c>
      <c r="L28" s="623"/>
      <c r="M28" s="623"/>
      <c r="N28" s="623"/>
      <c r="O28" s="624"/>
      <c r="P28" s="624"/>
      <c r="Q28" s="624"/>
    </row>
    <row r="29" spans="1:17" x14ac:dyDescent="0.25">
      <c r="A29" s="700" t="s">
        <v>1302</v>
      </c>
      <c r="B29" s="696" t="s">
        <v>934</v>
      </c>
      <c r="C29" s="697"/>
      <c r="D29" s="697"/>
      <c r="E29" s="697"/>
      <c r="F29" s="697"/>
      <c r="G29" s="697"/>
      <c r="H29" s="697"/>
      <c r="I29" s="697">
        <v>3.04</v>
      </c>
      <c r="J29" s="697">
        <v>2.71</v>
      </c>
      <c r="K29" s="701">
        <v>2.5299999999999998</v>
      </c>
      <c r="L29" s="623"/>
      <c r="M29" s="623"/>
      <c r="N29" s="623"/>
      <c r="O29" s="624"/>
      <c r="P29" s="624"/>
      <c r="Q29" s="624"/>
    </row>
    <row r="30" spans="1:17" x14ac:dyDescent="0.25">
      <c r="A30" s="700" t="s">
        <v>1302</v>
      </c>
      <c r="B30" s="696" t="s">
        <v>937</v>
      </c>
      <c r="C30" s="697"/>
      <c r="D30" s="697"/>
      <c r="E30" s="697">
        <v>2.5</v>
      </c>
      <c r="F30" s="697"/>
      <c r="G30" s="697"/>
      <c r="H30" s="697">
        <v>3.9</v>
      </c>
      <c r="I30" s="697">
        <v>4</v>
      </c>
      <c r="J30" s="697">
        <v>3.51</v>
      </c>
      <c r="K30" s="701">
        <v>4.08</v>
      </c>
      <c r="L30" s="623"/>
      <c r="M30" s="623"/>
      <c r="N30" s="623"/>
      <c r="O30" s="624"/>
      <c r="P30" s="624"/>
      <c r="Q30" s="624"/>
    </row>
    <row r="31" spans="1:17" x14ac:dyDescent="0.25">
      <c r="A31" s="700" t="s">
        <v>1302</v>
      </c>
      <c r="B31" s="696" t="s">
        <v>938</v>
      </c>
      <c r="C31" s="697"/>
      <c r="D31" s="697"/>
      <c r="E31" s="697"/>
      <c r="F31" s="697"/>
      <c r="G31" s="697"/>
      <c r="H31" s="697">
        <v>2.5</v>
      </c>
      <c r="I31" s="697">
        <v>2.89</v>
      </c>
      <c r="J31" s="697">
        <v>3.68</v>
      </c>
      <c r="K31" s="701">
        <v>3.76</v>
      </c>
      <c r="L31" s="623"/>
      <c r="M31" s="623"/>
      <c r="N31" s="623"/>
      <c r="O31" s="624"/>
      <c r="P31" s="624"/>
      <c r="Q31" s="624"/>
    </row>
    <row r="32" spans="1:17" x14ac:dyDescent="0.25">
      <c r="A32" s="700" t="s">
        <v>1302</v>
      </c>
      <c r="B32" s="696" t="s">
        <v>939</v>
      </c>
      <c r="C32" s="697"/>
      <c r="D32" s="697"/>
      <c r="E32" s="697"/>
      <c r="F32" s="697">
        <v>3</v>
      </c>
      <c r="G32" s="697">
        <v>2.8</v>
      </c>
      <c r="H32" s="697"/>
      <c r="I32" s="697">
        <v>3.75</v>
      </c>
      <c r="J32" s="697">
        <v>3.75</v>
      </c>
      <c r="K32" s="701">
        <v>4.05</v>
      </c>
      <c r="L32" s="623"/>
      <c r="M32" s="623"/>
      <c r="N32" s="623"/>
      <c r="O32" s="624"/>
      <c r="P32" s="624"/>
      <c r="Q32" s="624"/>
    </row>
    <row r="33" spans="1:17" x14ac:dyDescent="0.25">
      <c r="A33" s="700" t="s">
        <v>1302</v>
      </c>
      <c r="B33" s="696" t="s">
        <v>941</v>
      </c>
      <c r="C33" s="697"/>
      <c r="D33" s="697"/>
      <c r="E33" s="697"/>
      <c r="F33" s="697"/>
      <c r="G33" s="697"/>
      <c r="H33" s="697"/>
      <c r="I33" s="697"/>
      <c r="J33" s="697">
        <v>2</v>
      </c>
      <c r="K33" s="701">
        <v>2.65</v>
      </c>
      <c r="L33" s="623"/>
      <c r="M33" s="623"/>
      <c r="N33" s="623"/>
      <c r="O33" s="624"/>
      <c r="P33" s="624"/>
      <c r="Q33" s="624"/>
    </row>
    <row r="34" spans="1:17" x14ac:dyDescent="0.25">
      <c r="A34" s="700" t="s">
        <v>1302</v>
      </c>
      <c r="B34" s="696" t="s">
        <v>943</v>
      </c>
      <c r="C34" s="697"/>
      <c r="D34" s="697"/>
      <c r="E34" s="697">
        <v>3.1</v>
      </c>
      <c r="F34" s="697"/>
      <c r="G34" s="697"/>
      <c r="H34" s="697"/>
      <c r="I34" s="697">
        <v>5.46</v>
      </c>
      <c r="J34" s="697">
        <v>5.47</v>
      </c>
      <c r="K34" s="701"/>
      <c r="L34" s="623"/>
      <c r="M34" s="623"/>
      <c r="N34" s="623"/>
      <c r="O34" s="624"/>
      <c r="P34" s="624"/>
      <c r="Q34" s="624"/>
    </row>
    <row r="35" spans="1:17" x14ac:dyDescent="0.25">
      <c r="A35" s="700" t="s">
        <v>1302</v>
      </c>
      <c r="B35" s="696" t="s">
        <v>952</v>
      </c>
      <c r="C35" s="697"/>
      <c r="D35" s="697">
        <v>2.34</v>
      </c>
      <c r="E35" s="697"/>
      <c r="F35" s="697"/>
      <c r="G35" s="697"/>
      <c r="H35" s="697"/>
      <c r="I35" s="697">
        <v>3.94</v>
      </c>
      <c r="J35" s="697">
        <v>4.2</v>
      </c>
      <c r="K35" s="701">
        <v>3.62</v>
      </c>
      <c r="L35" s="623"/>
      <c r="M35" s="623"/>
      <c r="N35" s="623"/>
      <c r="O35" s="624"/>
      <c r="P35" s="624"/>
      <c r="Q35" s="624"/>
    </row>
    <row r="36" spans="1:17" x14ac:dyDescent="0.25">
      <c r="A36" s="700" t="s">
        <v>1302</v>
      </c>
      <c r="B36" s="696" t="s">
        <v>953</v>
      </c>
      <c r="C36" s="697"/>
      <c r="D36" s="697"/>
      <c r="E36" s="697"/>
      <c r="F36" s="697"/>
      <c r="G36" s="697"/>
      <c r="H36" s="697"/>
      <c r="I36" s="697"/>
      <c r="J36" s="697">
        <v>3.94</v>
      </c>
      <c r="K36" s="701">
        <v>3.72</v>
      </c>
      <c r="L36" s="623"/>
      <c r="M36" s="623"/>
      <c r="N36" s="623"/>
      <c r="O36" s="624"/>
      <c r="P36" s="624"/>
      <c r="Q36" s="624"/>
    </row>
    <row r="37" spans="1:17" x14ac:dyDescent="0.25">
      <c r="A37" s="700" t="s">
        <v>1302</v>
      </c>
      <c r="B37" s="696" t="s">
        <v>954</v>
      </c>
      <c r="C37" s="697"/>
      <c r="D37" s="697"/>
      <c r="E37" s="697"/>
      <c r="F37" s="697"/>
      <c r="G37" s="697"/>
      <c r="H37" s="697"/>
      <c r="I37" s="697">
        <v>3.78</v>
      </c>
      <c r="J37" s="697">
        <v>3.8</v>
      </c>
      <c r="K37" s="701">
        <v>1.04</v>
      </c>
      <c r="L37" s="623"/>
      <c r="M37" s="623"/>
      <c r="N37" s="623"/>
      <c r="O37" s="624"/>
      <c r="P37" s="624"/>
      <c r="Q37" s="624"/>
    </row>
    <row r="38" spans="1:17" x14ac:dyDescent="0.25">
      <c r="A38" s="700" t="s">
        <v>1302</v>
      </c>
      <c r="B38" s="696" t="s">
        <v>957</v>
      </c>
      <c r="C38" s="697"/>
      <c r="D38" s="697"/>
      <c r="E38" s="697">
        <v>5</v>
      </c>
      <c r="F38" s="697"/>
      <c r="G38" s="697"/>
      <c r="H38" s="697"/>
      <c r="I38" s="697"/>
      <c r="J38" s="697"/>
      <c r="K38" s="701"/>
      <c r="L38" s="623"/>
      <c r="M38" s="623"/>
      <c r="N38" s="623"/>
      <c r="O38" s="624"/>
      <c r="P38" s="624"/>
      <c r="Q38" s="624"/>
    </row>
    <row r="39" spans="1:17" x14ac:dyDescent="0.25">
      <c r="A39" s="700" t="s">
        <v>1302</v>
      </c>
      <c r="B39" s="696" t="s">
        <v>968</v>
      </c>
      <c r="C39" s="697">
        <v>2</v>
      </c>
      <c r="D39" s="697"/>
      <c r="E39" s="697"/>
      <c r="F39" s="697">
        <v>2.4900000000000002</v>
      </c>
      <c r="G39" s="697">
        <v>2.95</v>
      </c>
      <c r="H39" s="697">
        <v>2.82</v>
      </c>
      <c r="I39" s="697">
        <v>2.91</v>
      </c>
      <c r="J39" s="697">
        <v>3.2</v>
      </c>
      <c r="K39" s="701">
        <v>3.73</v>
      </c>
      <c r="L39" s="623"/>
      <c r="M39" s="623"/>
      <c r="N39" s="623"/>
      <c r="O39" s="624"/>
      <c r="P39" s="624"/>
      <c r="Q39" s="624"/>
    </row>
    <row r="40" spans="1:17" ht="15.75" thickBot="1" x14ac:dyDescent="0.3">
      <c r="A40" s="691" t="s">
        <v>1303</v>
      </c>
      <c r="B40" s="699" t="s">
        <v>1312</v>
      </c>
      <c r="C40" s="692"/>
      <c r="D40" s="692"/>
      <c r="E40" s="692"/>
      <c r="F40" s="692"/>
      <c r="G40" s="692"/>
      <c r="H40" s="692"/>
      <c r="I40" s="692"/>
      <c r="J40" s="692"/>
      <c r="K40" s="693">
        <v>7</v>
      </c>
      <c r="L40" s="623"/>
      <c r="M40" s="623"/>
      <c r="N40" s="623"/>
      <c r="O40" s="624"/>
      <c r="P40" s="624"/>
      <c r="Q40" s="624"/>
    </row>
    <row r="41" spans="1:17" s="575" customFormat="1" ht="15.75" thickBot="1" x14ac:dyDescent="0.3">
      <c r="A41" s="703" t="s">
        <v>1296</v>
      </c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625"/>
      <c r="M41" s="625"/>
      <c r="N41" s="702"/>
    </row>
    <row r="42" spans="1:17" s="575" customFormat="1" ht="15" customHeight="1" x14ac:dyDescent="0.25">
      <c r="A42" s="688" t="s">
        <v>1302</v>
      </c>
      <c r="B42" s="698" t="s">
        <v>930</v>
      </c>
      <c r="C42" s="689">
        <v>0.55000000000000004</v>
      </c>
      <c r="D42" s="689"/>
      <c r="E42" s="689"/>
      <c r="F42" s="689"/>
      <c r="G42" s="689"/>
      <c r="H42" s="689"/>
      <c r="I42" s="689"/>
      <c r="J42" s="689">
        <v>0.9</v>
      </c>
      <c r="K42" s="690"/>
      <c r="L42" s="626"/>
      <c r="M42" s="626"/>
      <c r="N42" s="627"/>
    </row>
    <row r="43" spans="1:17" s="575" customFormat="1" ht="15" customHeight="1" x14ac:dyDescent="0.25">
      <c r="A43" s="700" t="s">
        <v>1302</v>
      </c>
      <c r="B43" s="696" t="s">
        <v>932</v>
      </c>
      <c r="C43" s="697"/>
      <c r="D43" s="697"/>
      <c r="E43" s="697"/>
      <c r="F43" s="697"/>
      <c r="G43" s="697"/>
      <c r="H43" s="697"/>
      <c r="I43" s="697"/>
      <c r="J43" s="697">
        <v>0.3</v>
      </c>
      <c r="K43" s="701"/>
      <c r="L43" s="626"/>
      <c r="M43" s="626"/>
      <c r="N43" s="627"/>
    </row>
    <row r="44" spans="1:17" s="575" customFormat="1" ht="15" customHeight="1" x14ac:dyDescent="0.25">
      <c r="A44" s="700" t="s">
        <v>1302</v>
      </c>
      <c r="B44" s="696" t="s">
        <v>933</v>
      </c>
      <c r="C44" s="697"/>
      <c r="D44" s="697"/>
      <c r="E44" s="697"/>
      <c r="F44" s="697"/>
      <c r="G44" s="697"/>
      <c r="H44" s="697"/>
      <c r="I44" s="697">
        <v>0.8</v>
      </c>
      <c r="J44" s="697">
        <v>0.45</v>
      </c>
      <c r="K44" s="701"/>
      <c r="L44" s="626"/>
      <c r="M44" s="626"/>
      <c r="N44" s="627"/>
    </row>
    <row r="45" spans="1:17" s="575" customFormat="1" ht="15" customHeight="1" x14ac:dyDescent="0.25">
      <c r="A45" s="700" t="s">
        <v>1302</v>
      </c>
      <c r="B45" s="696" t="s">
        <v>939</v>
      </c>
      <c r="C45" s="697"/>
      <c r="D45" s="697"/>
      <c r="E45" s="697"/>
      <c r="F45" s="697"/>
      <c r="G45" s="697"/>
      <c r="H45" s="697"/>
      <c r="I45" s="697">
        <v>0.6</v>
      </c>
      <c r="J45" s="697">
        <v>0.33</v>
      </c>
      <c r="K45" s="701"/>
      <c r="L45" s="626"/>
      <c r="M45" s="626"/>
      <c r="N45" s="627"/>
    </row>
    <row r="46" spans="1:17" s="575" customFormat="1" ht="15" customHeight="1" x14ac:dyDescent="0.25">
      <c r="A46" s="700" t="s">
        <v>1302</v>
      </c>
      <c r="B46" s="696" t="s">
        <v>952</v>
      </c>
      <c r="C46" s="697"/>
      <c r="D46" s="697"/>
      <c r="E46" s="697"/>
      <c r="F46" s="697"/>
      <c r="G46" s="697"/>
      <c r="H46" s="697"/>
      <c r="I46" s="697"/>
      <c r="J46" s="697"/>
      <c r="K46" s="701">
        <v>1.55</v>
      </c>
      <c r="L46" s="626"/>
      <c r="M46" s="626"/>
      <c r="N46" s="627"/>
    </row>
    <row r="47" spans="1:17" s="575" customFormat="1" ht="15" customHeight="1" x14ac:dyDescent="0.25">
      <c r="A47" s="700" t="s">
        <v>1302</v>
      </c>
      <c r="B47" s="696" t="s">
        <v>954</v>
      </c>
      <c r="C47" s="697"/>
      <c r="D47" s="697"/>
      <c r="E47" s="697"/>
      <c r="F47" s="697"/>
      <c r="G47" s="697"/>
      <c r="H47" s="697"/>
      <c r="I47" s="697">
        <v>0.3</v>
      </c>
      <c r="J47" s="697"/>
      <c r="K47" s="701"/>
      <c r="L47" s="626"/>
      <c r="M47" s="626"/>
      <c r="N47" s="627"/>
    </row>
    <row r="48" spans="1:17" s="575" customFormat="1" ht="15" customHeight="1" thickBot="1" x14ac:dyDescent="0.3">
      <c r="A48" s="691" t="s">
        <v>1302</v>
      </c>
      <c r="B48" s="699" t="s">
        <v>968</v>
      </c>
      <c r="C48" s="692"/>
      <c r="D48" s="692"/>
      <c r="E48" s="692"/>
      <c r="F48" s="692"/>
      <c r="G48" s="692"/>
      <c r="H48" s="692"/>
      <c r="I48" s="692"/>
      <c r="J48" s="692">
        <v>1</v>
      </c>
      <c r="K48" s="693"/>
      <c r="L48" s="626"/>
      <c r="M48" s="626"/>
      <c r="N48" s="627"/>
    </row>
    <row r="49" spans="1:14" s="575" customFormat="1" ht="0" hidden="1" customHeight="1" x14ac:dyDescent="0.25">
      <c r="A49" s="628"/>
      <c r="B49" s="629"/>
      <c r="C49" s="629"/>
      <c r="D49" s="629"/>
      <c r="E49" s="629"/>
      <c r="F49" s="629"/>
      <c r="G49" s="629"/>
      <c r="H49" s="629"/>
      <c r="I49" s="629"/>
      <c r="J49" s="629"/>
      <c r="K49" s="629"/>
      <c r="L49" s="630"/>
      <c r="M49" s="630"/>
      <c r="N49" s="631"/>
    </row>
    <row r="50" spans="1:14" s="575" customFormat="1" ht="0" hidden="1" customHeight="1" x14ac:dyDescent="0.25">
      <c r="A50" s="628"/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30"/>
      <c r="M50" s="630"/>
      <c r="N50" s="631"/>
    </row>
    <row r="51" spans="1:14" s="575" customFormat="1" ht="0" hidden="1" customHeight="1" x14ac:dyDescent="0.25">
      <c r="A51" s="628"/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30"/>
      <c r="M51" s="630"/>
      <c r="N51" s="631"/>
    </row>
    <row r="52" spans="1:14" s="575" customFormat="1" ht="0" hidden="1" customHeight="1" x14ac:dyDescent="0.25">
      <c r="A52" s="628"/>
      <c r="B52" s="629"/>
      <c r="C52" s="629"/>
      <c r="D52" s="629"/>
      <c r="E52" s="629"/>
      <c r="F52" s="629"/>
      <c r="G52" s="629"/>
      <c r="H52" s="629"/>
      <c r="I52" s="629"/>
      <c r="J52" s="629"/>
      <c r="K52" s="629"/>
      <c r="L52" s="630"/>
      <c r="M52" s="630"/>
      <c r="N52" s="631"/>
    </row>
    <row r="53" spans="1:14" s="575" customFormat="1" ht="0" hidden="1" customHeight="1" x14ac:dyDescent="0.25">
      <c r="A53" s="628"/>
      <c r="B53" s="629"/>
      <c r="C53" s="629"/>
      <c r="D53" s="629"/>
      <c r="E53" s="629"/>
      <c r="F53" s="629"/>
      <c r="G53" s="629"/>
      <c r="H53" s="629"/>
      <c r="I53" s="629"/>
      <c r="J53" s="629"/>
      <c r="K53" s="629"/>
      <c r="L53" s="630"/>
      <c r="M53" s="630"/>
      <c r="N53" s="631"/>
    </row>
    <row r="54" spans="1:14" s="575" customFormat="1" ht="0" hidden="1" customHeight="1" x14ac:dyDescent="0.25">
      <c r="A54" s="628"/>
      <c r="B54" s="629"/>
      <c r="C54" s="629"/>
      <c r="D54" s="629"/>
      <c r="E54" s="629"/>
      <c r="F54" s="629"/>
      <c r="G54" s="629"/>
      <c r="H54" s="629"/>
      <c r="I54" s="629"/>
      <c r="J54" s="629"/>
      <c r="K54" s="629"/>
      <c r="L54" s="630"/>
      <c r="M54" s="630"/>
      <c r="N54" s="631"/>
    </row>
    <row r="55" spans="1:14" s="575" customFormat="1" ht="0" hidden="1" customHeight="1" x14ac:dyDescent="0.25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30"/>
      <c r="M55" s="630"/>
      <c r="N55" s="631"/>
    </row>
    <row r="56" spans="1:14" s="575" customFormat="1" ht="0" hidden="1" customHeight="1" x14ac:dyDescent="0.25">
      <c r="A56" s="628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30"/>
      <c r="M56" s="630"/>
      <c r="N56" s="631"/>
    </row>
    <row r="57" spans="1:14" s="575" customFormat="1" ht="0" hidden="1" customHeight="1" x14ac:dyDescent="0.25">
      <c r="A57" s="628"/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30"/>
      <c r="M57" s="630"/>
      <c r="N57" s="631"/>
    </row>
    <row r="58" spans="1:14" s="575" customFormat="1" ht="0" hidden="1" customHeight="1" x14ac:dyDescent="0.25">
      <c r="A58" s="628"/>
      <c r="B58" s="629"/>
      <c r="C58" s="629"/>
      <c r="D58" s="629"/>
      <c r="E58" s="629"/>
      <c r="F58" s="629"/>
      <c r="G58" s="629"/>
      <c r="H58" s="629"/>
      <c r="I58" s="629"/>
      <c r="J58" s="629"/>
      <c r="K58" s="629"/>
      <c r="L58" s="630"/>
      <c r="M58" s="630"/>
      <c r="N58" s="631"/>
    </row>
    <row r="59" spans="1:14" s="575" customFormat="1" ht="0" hidden="1" customHeight="1" x14ac:dyDescent="0.25">
      <c r="A59" s="628"/>
      <c r="B59" s="629"/>
      <c r="C59" s="629"/>
      <c r="D59" s="629"/>
      <c r="E59" s="629"/>
      <c r="F59" s="629"/>
      <c r="G59" s="629"/>
      <c r="H59" s="629"/>
      <c r="I59" s="629"/>
      <c r="J59" s="629"/>
      <c r="K59" s="629"/>
      <c r="L59" s="630"/>
      <c r="M59" s="630"/>
      <c r="N59" s="631"/>
    </row>
    <row r="60" spans="1:14" s="575" customFormat="1" ht="0" hidden="1" customHeight="1" x14ac:dyDescent="0.25">
      <c r="A60" s="628"/>
      <c r="B60" s="629"/>
      <c r="C60" s="629"/>
      <c r="D60" s="629"/>
      <c r="E60" s="629"/>
      <c r="F60" s="629"/>
      <c r="G60" s="629"/>
      <c r="H60" s="629"/>
      <c r="I60" s="629"/>
      <c r="J60" s="629"/>
      <c r="K60" s="629"/>
      <c r="L60" s="630"/>
      <c r="M60" s="630"/>
      <c r="N60" s="631"/>
    </row>
    <row r="61" spans="1:14" s="575" customFormat="1" ht="0" hidden="1" customHeight="1" x14ac:dyDescent="0.25">
      <c r="A61" s="628"/>
      <c r="B61" s="629"/>
      <c r="C61" s="629"/>
      <c r="D61" s="629"/>
      <c r="E61" s="629"/>
      <c r="F61" s="629"/>
      <c r="G61" s="629"/>
      <c r="H61" s="629"/>
      <c r="I61" s="629"/>
      <c r="J61" s="629"/>
      <c r="K61" s="629"/>
      <c r="L61" s="630"/>
      <c r="M61" s="630"/>
      <c r="N61" s="631"/>
    </row>
    <row r="62" spans="1:14" s="575" customFormat="1" ht="0" hidden="1" customHeight="1" x14ac:dyDescent="0.25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30"/>
      <c r="M62" s="630"/>
      <c r="N62" s="631"/>
    </row>
    <row r="63" spans="1:14" s="575" customFormat="1" ht="0" hidden="1" customHeight="1" x14ac:dyDescent="0.25">
      <c r="A63" s="628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30"/>
      <c r="M63" s="630"/>
      <c r="N63" s="631"/>
    </row>
    <row r="64" spans="1:14" s="575" customFormat="1" ht="0" hidden="1" customHeight="1" x14ac:dyDescent="0.25">
      <c r="A64" s="628"/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30"/>
      <c r="M64" s="630"/>
      <c r="N64" s="631"/>
    </row>
    <row r="65" spans="1:14" s="575" customFormat="1" ht="0" hidden="1" customHeight="1" x14ac:dyDescent="0.25">
      <c r="A65" s="628"/>
      <c r="B65" s="629"/>
      <c r="C65" s="629"/>
      <c r="D65" s="629"/>
      <c r="E65" s="629"/>
      <c r="F65" s="629"/>
      <c r="G65" s="629"/>
      <c r="H65" s="629"/>
      <c r="I65" s="629"/>
      <c r="J65" s="629"/>
      <c r="K65" s="629"/>
      <c r="L65" s="630"/>
      <c r="M65" s="630"/>
      <c r="N65" s="631"/>
    </row>
    <row r="66" spans="1:14" s="575" customFormat="1" ht="0" hidden="1" customHeight="1" x14ac:dyDescent="0.25">
      <c r="A66" s="628"/>
      <c r="B66" s="629"/>
      <c r="C66" s="629"/>
      <c r="D66" s="629"/>
      <c r="E66" s="629"/>
      <c r="F66" s="629"/>
      <c r="G66" s="629"/>
      <c r="H66" s="629"/>
      <c r="I66" s="629"/>
      <c r="J66" s="629"/>
      <c r="K66" s="629"/>
      <c r="L66" s="630"/>
      <c r="M66" s="630"/>
      <c r="N66" s="631"/>
    </row>
    <row r="67" spans="1:14" s="575" customFormat="1" ht="0" hidden="1" customHeight="1" x14ac:dyDescent="0.25">
      <c r="A67" s="628"/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30"/>
      <c r="M67" s="630"/>
      <c r="N67" s="631"/>
    </row>
    <row r="68" spans="1:14" s="575" customFormat="1" ht="0" hidden="1" customHeight="1" x14ac:dyDescent="0.25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30"/>
      <c r="M68" s="630"/>
      <c r="N68" s="631"/>
    </row>
    <row r="69" spans="1:14" s="575" customFormat="1" ht="0" hidden="1" customHeight="1" x14ac:dyDescent="0.25">
      <c r="A69" s="628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30"/>
      <c r="M69" s="630"/>
      <c r="N69" s="631"/>
    </row>
    <row r="70" spans="1:14" s="575" customFormat="1" ht="0" hidden="1" customHeight="1" x14ac:dyDescent="0.25">
      <c r="A70" s="628"/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30"/>
      <c r="M70" s="630"/>
      <c r="N70" s="631"/>
    </row>
    <row r="71" spans="1:14" s="575" customFormat="1" ht="0" hidden="1" customHeight="1" x14ac:dyDescent="0.25">
      <c r="A71" s="628"/>
      <c r="B71" s="629"/>
      <c r="C71" s="629"/>
      <c r="D71" s="629"/>
      <c r="E71" s="629"/>
      <c r="F71" s="629"/>
      <c r="G71" s="629"/>
      <c r="H71" s="629"/>
      <c r="I71" s="629"/>
      <c r="J71" s="629"/>
      <c r="K71" s="629"/>
      <c r="L71" s="630"/>
      <c r="M71" s="630"/>
      <c r="N71" s="631"/>
    </row>
    <row r="72" spans="1:14" s="575" customFormat="1" ht="0" hidden="1" customHeight="1" x14ac:dyDescent="0.25">
      <c r="A72" s="628"/>
      <c r="B72" s="629"/>
      <c r="C72" s="629"/>
      <c r="D72" s="629"/>
      <c r="E72" s="629"/>
      <c r="F72" s="629"/>
      <c r="G72" s="629"/>
      <c r="H72" s="629"/>
      <c r="I72" s="629"/>
      <c r="J72" s="629"/>
      <c r="K72" s="629"/>
      <c r="L72" s="630"/>
      <c r="M72" s="630"/>
      <c r="N72" s="631"/>
    </row>
    <row r="73" spans="1:14" s="575" customFormat="1" ht="0" hidden="1" customHeight="1" x14ac:dyDescent="0.25">
      <c r="A73" s="628"/>
      <c r="B73" s="629"/>
      <c r="C73" s="629"/>
      <c r="D73" s="629"/>
      <c r="E73" s="629"/>
      <c r="F73" s="629"/>
      <c r="G73" s="629"/>
      <c r="H73" s="629"/>
      <c r="I73" s="629"/>
      <c r="J73" s="629"/>
      <c r="K73" s="629"/>
      <c r="L73" s="630"/>
      <c r="M73" s="630"/>
      <c r="N73" s="631"/>
    </row>
    <row r="74" spans="1:14" s="575" customFormat="1" ht="0" hidden="1" customHeight="1" x14ac:dyDescent="0.25">
      <c r="A74" s="628"/>
      <c r="B74" s="629"/>
      <c r="C74" s="629"/>
      <c r="D74" s="629"/>
      <c r="E74" s="629"/>
      <c r="F74" s="629"/>
      <c r="G74" s="629"/>
      <c r="H74" s="629"/>
      <c r="I74" s="629"/>
      <c r="J74" s="629"/>
      <c r="K74" s="629"/>
      <c r="L74" s="630"/>
      <c r="M74" s="630"/>
      <c r="N74" s="631"/>
    </row>
    <row r="75" spans="1:14" s="575" customFormat="1" ht="0" hidden="1" customHeight="1" x14ac:dyDescent="0.25">
      <c r="A75" s="628"/>
      <c r="B75" s="629"/>
      <c r="C75" s="629"/>
      <c r="D75" s="629"/>
      <c r="E75" s="629"/>
      <c r="F75" s="629"/>
      <c r="G75" s="629"/>
      <c r="H75" s="629"/>
      <c r="I75" s="629"/>
      <c r="J75" s="629"/>
      <c r="K75" s="629"/>
      <c r="L75" s="630"/>
      <c r="M75" s="630"/>
      <c r="N75" s="631"/>
    </row>
    <row r="76" spans="1:14" s="575" customFormat="1" ht="0" hidden="1" customHeight="1" x14ac:dyDescent="0.25">
      <c r="A76" s="628"/>
      <c r="B76" s="629"/>
      <c r="C76" s="629"/>
      <c r="D76" s="629"/>
      <c r="E76" s="629"/>
      <c r="F76" s="629"/>
      <c r="G76" s="629"/>
      <c r="H76" s="629"/>
      <c r="I76" s="629"/>
      <c r="J76" s="629"/>
      <c r="K76" s="629"/>
      <c r="L76" s="630"/>
      <c r="M76" s="630"/>
      <c r="N76" s="631"/>
    </row>
    <row r="77" spans="1:14" s="575" customFormat="1" ht="0" hidden="1" customHeight="1" x14ac:dyDescent="0.25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30"/>
      <c r="M77" s="630"/>
      <c r="N77" s="631"/>
    </row>
    <row r="78" spans="1:14" s="575" customFormat="1" ht="0" hidden="1" customHeight="1" x14ac:dyDescent="0.25">
      <c r="A78" s="628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30"/>
      <c r="M78" s="630"/>
      <c r="N78" s="631"/>
    </row>
    <row r="79" spans="1:14" s="575" customFormat="1" ht="0" hidden="1" customHeight="1" x14ac:dyDescent="0.25">
      <c r="A79" s="628"/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30"/>
      <c r="M79" s="630"/>
      <c r="N79" s="631"/>
    </row>
    <row r="80" spans="1:14" s="575" customFormat="1" ht="0" hidden="1" customHeight="1" x14ac:dyDescent="0.25">
      <c r="A80" s="628"/>
      <c r="B80" s="629"/>
      <c r="C80" s="629"/>
      <c r="D80" s="629"/>
      <c r="E80" s="629"/>
      <c r="F80" s="629"/>
      <c r="G80" s="629"/>
      <c r="H80" s="629"/>
      <c r="I80" s="629"/>
      <c r="J80" s="629"/>
      <c r="K80" s="629"/>
      <c r="L80" s="630"/>
      <c r="M80" s="630"/>
      <c r="N80" s="631"/>
    </row>
    <row r="81" spans="1:16145" s="575" customFormat="1" ht="0" hidden="1" customHeight="1" x14ac:dyDescent="0.25">
      <c r="A81" s="628"/>
      <c r="B81" s="629"/>
      <c r="C81" s="629"/>
      <c r="D81" s="629"/>
      <c r="E81" s="629"/>
      <c r="F81" s="629"/>
      <c r="G81" s="629"/>
      <c r="H81" s="629"/>
      <c r="I81" s="629"/>
      <c r="J81" s="629"/>
      <c r="K81" s="629"/>
      <c r="L81" s="632"/>
      <c r="M81" s="632"/>
      <c r="N81" s="633"/>
    </row>
    <row r="82" spans="1:16145" s="575" customFormat="1" ht="15" hidden="1" customHeight="1" x14ac:dyDescent="0.25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32"/>
      <c r="M82" s="632"/>
      <c r="N82" s="633"/>
    </row>
    <row r="83" spans="1:16145" s="575" customFormat="1" ht="4.5" customHeight="1" thickBot="1" x14ac:dyDescent="0.3">
      <c r="A83" s="634"/>
      <c r="B83" s="635"/>
      <c r="C83" s="635"/>
      <c r="D83" s="635"/>
      <c r="E83" s="636"/>
      <c r="F83" s="635"/>
      <c r="G83" s="635"/>
      <c r="H83" s="635"/>
      <c r="I83" s="635"/>
      <c r="J83" s="635"/>
      <c r="K83" s="635"/>
      <c r="L83" s="637"/>
      <c r="M83" s="638"/>
      <c r="N83" s="639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  <c r="AUX83"/>
      <c r="AUY83"/>
      <c r="AUZ83"/>
      <c r="AVA83"/>
      <c r="AVB83"/>
      <c r="AVC83"/>
      <c r="AVD83"/>
      <c r="AVE83"/>
      <c r="AVF83"/>
      <c r="AVG83"/>
      <c r="AVH83"/>
      <c r="AVI83"/>
      <c r="AVJ83"/>
      <c r="AVK83"/>
      <c r="AVL83"/>
      <c r="AVM83"/>
      <c r="AVN83"/>
      <c r="AVO83"/>
      <c r="AVP83"/>
      <c r="AVQ83"/>
      <c r="AVR83"/>
      <c r="AVS83"/>
      <c r="AVT83"/>
      <c r="AVU83"/>
      <c r="AVV83"/>
      <c r="AVW83"/>
      <c r="AVX83"/>
      <c r="AVY83"/>
      <c r="AVZ83"/>
      <c r="AWA83"/>
      <c r="AWB83"/>
      <c r="AWC83"/>
      <c r="AWD83"/>
      <c r="AWE83"/>
      <c r="AWF83"/>
      <c r="AWG83"/>
      <c r="AWH83"/>
      <c r="AWI83"/>
      <c r="AWJ83"/>
      <c r="AWK83"/>
      <c r="AWL83"/>
      <c r="AWM83"/>
      <c r="AWN83"/>
      <c r="AWO83"/>
      <c r="AWP83"/>
      <c r="AWQ83"/>
      <c r="AWR83"/>
      <c r="AWS83"/>
      <c r="AWT83"/>
      <c r="AWU83"/>
      <c r="AWV83"/>
      <c r="AWW83"/>
      <c r="AWX83"/>
      <c r="AWY83"/>
      <c r="AWZ83"/>
      <c r="AXA83"/>
      <c r="AXB83"/>
      <c r="AXC83"/>
      <c r="AXD83"/>
      <c r="AXE83"/>
      <c r="AXF83"/>
      <c r="AXG83"/>
      <c r="AXH83"/>
      <c r="AXI83"/>
      <c r="AXJ83"/>
      <c r="AXK83"/>
      <c r="AXL83"/>
      <c r="AXM83"/>
      <c r="AXN83"/>
      <c r="AXO83"/>
      <c r="AXP83"/>
      <c r="AXQ83"/>
      <c r="AXR83"/>
      <c r="AXS83"/>
      <c r="AXT83"/>
      <c r="AXU83"/>
      <c r="AXV83"/>
      <c r="AXW83"/>
      <c r="AXX83"/>
      <c r="AXY83"/>
      <c r="AXZ83"/>
      <c r="AYA83"/>
      <c r="AYB83"/>
      <c r="AYC83"/>
      <c r="AYD83"/>
      <c r="AYE83"/>
      <c r="AYF83"/>
      <c r="AYG83"/>
      <c r="AYH83"/>
      <c r="AYI83"/>
      <c r="AYJ83"/>
      <c r="AYK83"/>
      <c r="AYL83"/>
      <c r="AYM83"/>
      <c r="AYN83"/>
      <c r="AYO83"/>
      <c r="AYP83"/>
      <c r="AYQ83"/>
      <c r="AYR83"/>
      <c r="AYS83"/>
      <c r="AYT83"/>
      <c r="AYU83"/>
      <c r="AYV83"/>
      <c r="AYW83"/>
      <c r="AYX83"/>
      <c r="AYY83"/>
      <c r="AYZ83"/>
      <c r="AZA83"/>
      <c r="AZB83"/>
      <c r="AZC83"/>
      <c r="AZD83"/>
      <c r="AZE83"/>
      <c r="AZF83"/>
      <c r="AZG83"/>
      <c r="AZH83"/>
      <c r="AZI83"/>
      <c r="AZJ83"/>
      <c r="AZK83"/>
      <c r="AZL83"/>
      <c r="AZM83"/>
      <c r="AZN83"/>
      <c r="AZO83"/>
      <c r="AZP83"/>
      <c r="AZQ83"/>
      <c r="AZR83"/>
      <c r="AZS83"/>
      <c r="AZT83"/>
      <c r="AZU83"/>
      <c r="AZV83"/>
      <c r="AZW83"/>
      <c r="AZX83"/>
      <c r="AZY83"/>
      <c r="AZZ83"/>
      <c r="BAA83"/>
      <c r="BAB83"/>
      <c r="BAC83"/>
      <c r="BAD83"/>
      <c r="BAE83"/>
      <c r="BAF83"/>
      <c r="BAG83"/>
      <c r="BAH83"/>
      <c r="BAI83"/>
      <c r="BAJ83"/>
      <c r="BAK83"/>
      <c r="BAL83"/>
      <c r="BAM83"/>
      <c r="BAN83"/>
      <c r="BAO83"/>
      <c r="BAP83"/>
      <c r="BAQ83"/>
      <c r="BAR83"/>
      <c r="BAS83"/>
      <c r="BAT83"/>
      <c r="BAU83"/>
      <c r="BAV83"/>
      <c r="BAW83"/>
      <c r="BAX83"/>
      <c r="BAY83"/>
      <c r="BAZ83"/>
      <c r="BBA83"/>
      <c r="BBB83"/>
      <c r="BBC83"/>
      <c r="BBD83"/>
      <c r="BBE83"/>
      <c r="BBF83"/>
      <c r="BBG83"/>
      <c r="BBH83"/>
      <c r="BBI83"/>
      <c r="BBJ83"/>
      <c r="BBK83"/>
      <c r="BBL83"/>
      <c r="BBM83"/>
      <c r="BBN83"/>
      <c r="BBO83"/>
      <c r="BBP83"/>
      <c r="BBQ83"/>
      <c r="BBR83"/>
      <c r="BBS83"/>
      <c r="BBT83"/>
      <c r="BBU83"/>
      <c r="BBV83"/>
      <c r="BBW83"/>
      <c r="BBX83"/>
      <c r="BBY83"/>
      <c r="BBZ83"/>
      <c r="BCA83"/>
      <c r="BCB83"/>
      <c r="BCC83"/>
      <c r="BCD83"/>
      <c r="BCE83"/>
      <c r="BCF83"/>
      <c r="BCG83"/>
      <c r="BCH83"/>
      <c r="BCI83"/>
      <c r="BCJ83"/>
      <c r="BCK83"/>
      <c r="BCL83"/>
      <c r="BCM83"/>
      <c r="BCN83"/>
      <c r="BCO83"/>
      <c r="BCP83"/>
      <c r="BCQ83"/>
      <c r="BCR83"/>
      <c r="BCS83"/>
      <c r="BCT83"/>
      <c r="BCU83"/>
      <c r="BCV83"/>
      <c r="BCW83"/>
      <c r="BCX83"/>
      <c r="BCY83"/>
      <c r="BCZ83"/>
      <c r="BDA83"/>
      <c r="BDB83"/>
      <c r="BDC83"/>
      <c r="BDD83"/>
      <c r="BDE83"/>
      <c r="BDF83"/>
      <c r="BDG83"/>
      <c r="BDH83"/>
      <c r="BDI83"/>
      <c r="BDJ83"/>
      <c r="BDK83"/>
      <c r="BDL83"/>
      <c r="BDM83"/>
      <c r="BDN83"/>
      <c r="BDO83"/>
      <c r="BDP83"/>
      <c r="BDQ83"/>
      <c r="BDR83"/>
      <c r="BDS83"/>
      <c r="BDT83"/>
      <c r="BDU83"/>
      <c r="BDV83"/>
      <c r="BDW83"/>
      <c r="BDX83"/>
      <c r="BDY83"/>
      <c r="BDZ83"/>
      <c r="BEA83"/>
      <c r="BEB83"/>
      <c r="BEC83"/>
      <c r="BED83"/>
      <c r="BEE83"/>
      <c r="BEF83"/>
      <c r="BEG83"/>
      <c r="BEH83"/>
      <c r="BEI83"/>
      <c r="BEJ83"/>
      <c r="BEK83"/>
      <c r="BEL83"/>
      <c r="BEM83"/>
      <c r="BEN83"/>
      <c r="BEO83"/>
      <c r="BEP83"/>
      <c r="BEQ83"/>
      <c r="BER83"/>
      <c r="BES83"/>
      <c r="BET83"/>
      <c r="BEU83"/>
      <c r="BEV83"/>
      <c r="BEW83"/>
      <c r="BEX83"/>
      <c r="BEY83"/>
      <c r="BEZ83"/>
      <c r="BFA83"/>
      <c r="BFB83"/>
      <c r="BFC83"/>
      <c r="BFD83"/>
      <c r="BFE83"/>
      <c r="BFF83"/>
      <c r="BFG83"/>
      <c r="BFH83"/>
      <c r="BFI83"/>
      <c r="BFJ83"/>
      <c r="BFK83"/>
      <c r="BFL83"/>
      <c r="BFM83"/>
      <c r="BFN83"/>
      <c r="BFO83"/>
      <c r="BFP83"/>
      <c r="BFQ83"/>
      <c r="BFR83"/>
      <c r="BFS83"/>
      <c r="BFT83"/>
      <c r="BFU83"/>
      <c r="BFV83"/>
      <c r="BFW83"/>
      <c r="BFX83"/>
      <c r="BFY83"/>
      <c r="BFZ83"/>
      <c r="BGA83"/>
      <c r="BGB83"/>
      <c r="BGC83"/>
      <c r="BGD83"/>
      <c r="BGE83"/>
      <c r="BGF83"/>
      <c r="BGG83"/>
      <c r="BGH83"/>
      <c r="BGI83"/>
      <c r="BGJ83"/>
      <c r="BGK83"/>
      <c r="BGL83"/>
      <c r="BGM83"/>
      <c r="BGN83"/>
      <c r="BGO83"/>
      <c r="BGP83"/>
      <c r="BGQ83"/>
      <c r="BGR83"/>
      <c r="BGS83"/>
      <c r="BGT83"/>
      <c r="BGU83"/>
      <c r="BGV83"/>
      <c r="BGW83"/>
      <c r="BGX83"/>
      <c r="BGY83"/>
      <c r="BGZ83"/>
      <c r="BHA83"/>
      <c r="BHB83"/>
      <c r="BHC83"/>
      <c r="BHD83"/>
      <c r="BHE83"/>
      <c r="BHF83"/>
      <c r="BHG83"/>
      <c r="BHH83"/>
      <c r="BHI83"/>
      <c r="BHJ83"/>
      <c r="BHK83"/>
      <c r="BHL83"/>
      <c r="BHM83"/>
      <c r="BHN83"/>
      <c r="BHO83"/>
      <c r="BHP83"/>
      <c r="BHQ83"/>
      <c r="BHR83"/>
      <c r="BHS83"/>
      <c r="BHT83"/>
      <c r="BHU83"/>
      <c r="BHV83"/>
      <c r="BHW83"/>
      <c r="BHX83"/>
      <c r="BHY83"/>
      <c r="BHZ83"/>
      <c r="BIA83"/>
      <c r="BIB83"/>
      <c r="BIC83"/>
      <c r="BID83"/>
      <c r="BIE83"/>
      <c r="BIF83"/>
      <c r="BIG83"/>
      <c r="BIH83"/>
      <c r="BII83"/>
      <c r="BIJ83"/>
      <c r="BIK83"/>
      <c r="BIL83"/>
      <c r="BIM83"/>
      <c r="BIN83"/>
      <c r="BIO83"/>
      <c r="BIP83"/>
      <c r="BIQ83"/>
      <c r="BIR83"/>
      <c r="BIS83"/>
      <c r="BIT83"/>
      <c r="BIU83"/>
      <c r="BIV83"/>
      <c r="BIW83"/>
      <c r="BIX83"/>
      <c r="BIY83"/>
      <c r="BIZ83"/>
      <c r="BJA83"/>
      <c r="BJB83"/>
      <c r="BJC83"/>
      <c r="BJD83"/>
      <c r="BJE83"/>
      <c r="BJF83"/>
      <c r="BJG83"/>
      <c r="BJH83"/>
      <c r="BJI83"/>
      <c r="BJJ83"/>
      <c r="BJK83"/>
      <c r="BJL83"/>
      <c r="BJM83"/>
      <c r="BJN83"/>
      <c r="BJO83"/>
      <c r="BJP83"/>
      <c r="BJQ83"/>
      <c r="BJR83"/>
      <c r="BJS83"/>
      <c r="BJT83"/>
      <c r="BJU83"/>
      <c r="BJV83"/>
      <c r="BJW83"/>
      <c r="BJX83"/>
      <c r="BJY83"/>
      <c r="BJZ83"/>
      <c r="BKA83"/>
      <c r="BKB83"/>
      <c r="BKC83"/>
      <c r="BKD83"/>
      <c r="BKE83"/>
      <c r="BKF83"/>
      <c r="BKG83"/>
      <c r="BKH83"/>
      <c r="BKI83"/>
      <c r="BKJ83"/>
      <c r="BKK83"/>
      <c r="BKL83"/>
      <c r="BKM83"/>
      <c r="BKN83"/>
      <c r="BKO83"/>
      <c r="BKP83"/>
      <c r="BKQ83"/>
      <c r="BKR83"/>
      <c r="BKS83"/>
      <c r="BKT83"/>
      <c r="BKU83"/>
      <c r="BKV83"/>
      <c r="BKW83"/>
      <c r="BKX83"/>
      <c r="BKY83"/>
      <c r="BKZ83"/>
      <c r="BLA83"/>
      <c r="BLB83"/>
      <c r="BLC83"/>
      <c r="BLD83"/>
      <c r="BLE83"/>
      <c r="BLF83"/>
      <c r="BLG83"/>
      <c r="BLH83"/>
      <c r="BLI83"/>
      <c r="BLJ83"/>
      <c r="BLK83"/>
      <c r="BLL83"/>
      <c r="BLM83"/>
      <c r="BLN83"/>
      <c r="BLO83"/>
      <c r="BLP83"/>
      <c r="BLQ83"/>
      <c r="BLR83"/>
      <c r="BLS83"/>
      <c r="BLT83"/>
      <c r="BLU83"/>
      <c r="BLV83"/>
      <c r="BLW83"/>
      <c r="BLX83"/>
      <c r="BLY83"/>
      <c r="BLZ83"/>
      <c r="BMA83"/>
      <c r="BMB83"/>
      <c r="BMC83"/>
      <c r="BMD83"/>
      <c r="BME83"/>
      <c r="BMF83"/>
      <c r="BMG83"/>
      <c r="BMH83"/>
      <c r="BMI83"/>
      <c r="BMJ83"/>
      <c r="BMK83"/>
      <c r="BML83"/>
      <c r="BMM83"/>
      <c r="BMN83"/>
      <c r="BMO83"/>
      <c r="BMP83"/>
      <c r="BMQ83"/>
      <c r="BMR83"/>
      <c r="BMS83"/>
      <c r="BMT83"/>
      <c r="BMU83"/>
      <c r="BMV83"/>
      <c r="BMW83"/>
      <c r="BMX83"/>
      <c r="BMY83"/>
      <c r="BMZ83"/>
      <c r="BNA83"/>
      <c r="BNB83"/>
      <c r="BNC83"/>
      <c r="BND83"/>
      <c r="BNE83"/>
      <c r="BNF83"/>
      <c r="BNG83"/>
      <c r="BNH83"/>
      <c r="BNI83"/>
      <c r="BNJ83"/>
      <c r="BNK83"/>
      <c r="BNL83"/>
      <c r="BNM83"/>
      <c r="BNN83"/>
      <c r="BNO83"/>
      <c r="BNP83"/>
      <c r="BNQ83"/>
      <c r="BNR83"/>
      <c r="BNS83"/>
      <c r="BNT83"/>
      <c r="BNU83"/>
      <c r="BNV83"/>
      <c r="BNW83"/>
      <c r="BNX83"/>
      <c r="BNY83"/>
      <c r="BNZ83"/>
      <c r="BOA83"/>
      <c r="BOB83"/>
      <c r="BOC83"/>
      <c r="BOD83"/>
      <c r="BOE83"/>
      <c r="BOF83"/>
      <c r="BOG83"/>
      <c r="BOH83"/>
      <c r="BOI83"/>
      <c r="BOJ83"/>
      <c r="BOK83"/>
      <c r="BOL83"/>
      <c r="BOM83"/>
      <c r="BON83"/>
      <c r="BOO83"/>
      <c r="BOP83"/>
      <c r="BOQ83"/>
      <c r="BOR83"/>
      <c r="BOS83"/>
      <c r="BOT83"/>
      <c r="BOU83"/>
      <c r="BOV83"/>
      <c r="BOW83"/>
      <c r="BOX83"/>
      <c r="BOY83"/>
      <c r="BOZ83"/>
      <c r="BPA83"/>
      <c r="BPB83"/>
      <c r="BPC83"/>
      <c r="BPD83"/>
      <c r="BPE83"/>
      <c r="BPF83"/>
      <c r="BPG83"/>
      <c r="BPH83"/>
      <c r="BPI83"/>
      <c r="BPJ83"/>
      <c r="BPK83"/>
      <c r="BPL83"/>
      <c r="BPM83"/>
      <c r="BPN83"/>
      <c r="BPO83"/>
      <c r="BPP83"/>
      <c r="BPQ83"/>
      <c r="BPR83"/>
      <c r="BPS83"/>
      <c r="BPT83"/>
      <c r="BPU83"/>
      <c r="BPV83"/>
      <c r="BPW83"/>
      <c r="BPX83"/>
      <c r="BPY83"/>
      <c r="BPZ83"/>
      <c r="BQA83"/>
      <c r="BQB83"/>
      <c r="BQC83"/>
      <c r="BQD83"/>
      <c r="BQE83"/>
      <c r="BQF83"/>
      <c r="BQG83"/>
      <c r="BQH83"/>
      <c r="BQI83"/>
      <c r="BQJ83"/>
      <c r="BQK83"/>
      <c r="BQL83"/>
      <c r="BQM83"/>
      <c r="BQN83"/>
      <c r="BQO83"/>
      <c r="BQP83"/>
      <c r="BQQ83"/>
      <c r="BQR83"/>
      <c r="BQS83"/>
      <c r="BQT83"/>
      <c r="BQU83"/>
      <c r="BQV83"/>
      <c r="BQW83"/>
      <c r="BQX83"/>
      <c r="BQY83"/>
      <c r="BQZ83"/>
      <c r="BRA83"/>
      <c r="BRB83"/>
      <c r="BRC83"/>
      <c r="BRD83"/>
      <c r="BRE83"/>
      <c r="BRF83"/>
      <c r="BRG83"/>
      <c r="BRH83"/>
      <c r="BRI83"/>
      <c r="BRJ83"/>
      <c r="BRK83"/>
      <c r="BRL83"/>
      <c r="BRM83"/>
      <c r="BRN83"/>
      <c r="BRO83"/>
      <c r="BRP83"/>
      <c r="BRQ83"/>
      <c r="BRR83"/>
      <c r="BRS83"/>
      <c r="BRT83"/>
      <c r="BRU83"/>
      <c r="BRV83"/>
      <c r="BRW83"/>
      <c r="BRX83"/>
      <c r="BRY83"/>
      <c r="BRZ83"/>
      <c r="BSA83"/>
      <c r="BSB83"/>
      <c r="BSC83"/>
      <c r="BSD83"/>
      <c r="BSE83"/>
      <c r="BSF83"/>
      <c r="BSG83"/>
      <c r="BSH83"/>
      <c r="BSI83"/>
      <c r="BSJ83"/>
      <c r="BSK83"/>
      <c r="BSL83"/>
      <c r="BSM83"/>
      <c r="BSN83"/>
      <c r="BSO83"/>
      <c r="BSP83"/>
      <c r="BSQ83"/>
      <c r="BSR83"/>
      <c r="BSS83"/>
      <c r="BST83"/>
      <c r="BSU83"/>
      <c r="BSV83"/>
      <c r="BSW83"/>
      <c r="BSX83"/>
      <c r="BSY83"/>
      <c r="BSZ83"/>
      <c r="BTA83"/>
      <c r="BTB83"/>
      <c r="BTC83"/>
      <c r="BTD83"/>
      <c r="BTE83"/>
      <c r="BTF83"/>
      <c r="BTG83"/>
      <c r="BTH83"/>
      <c r="BTI83"/>
      <c r="BTJ83"/>
      <c r="BTK83"/>
      <c r="BTL83"/>
      <c r="BTM83"/>
      <c r="BTN83"/>
      <c r="BTO83"/>
      <c r="BTP83"/>
      <c r="BTQ83"/>
      <c r="BTR83"/>
      <c r="BTS83"/>
      <c r="BTT83"/>
      <c r="BTU83"/>
      <c r="BTV83"/>
      <c r="BTW83"/>
      <c r="BTX83"/>
      <c r="BTY83"/>
      <c r="BTZ83"/>
      <c r="BUA83"/>
      <c r="BUB83"/>
      <c r="BUC83"/>
      <c r="BUD83"/>
      <c r="BUE83"/>
      <c r="BUF83"/>
      <c r="BUG83"/>
      <c r="BUH83"/>
      <c r="BUI83"/>
      <c r="BUJ83"/>
      <c r="BUK83"/>
      <c r="BUL83"/>
      <c r="BUM83"/>
      <c r="BUN83"/>
      <c r="BUO83"/>
      <c r="BUP83"/>
      <c r="BUQ83"/>
      <c r="BUR83"/>
      <c r="BUS83"/>
      <c r="BUT83"/>
      <c r="BUU83"/>
      <c r="BUV83"/>
      <c r="BUW83"/>
      <c r="BUX83"/>
      <c r="BUY83"/>
      <c r="BUZ83"/>
      <c r="BVA83"/>
      <c r="BVB83"/>
      <c r="BVC83"/>
      <c r="BVD83"/>
      <c r="BVE83"/>
      <c r="BVF83"/>
      <c r="BVG83"/>
      <c r="BVH83"/>
      <c r="BVI83"/>
      <c r="BVJ83"/>
      <c r="BVK83"/>
      <c r="BVL83"/>
      <c r="BVM83"/>
      <c r="BVN83"/>
      <c r="BVO83"/>
      <c r="BVP83"/>
      <c r="BVQ83"/>
      <c r="BVR83"/>
      <c r="BVS83"/>
      <c r="BVT83"/>
      <c r="BVU83"/>
      <c r="BVV83"/>
      <c r="BVW83"/>
      <c r="BVX83"/>
      <c r="BVY83"/>
      <c r="BVZ83"/>
      <c r="BWA83"/>
      <c r="BWB83"/>
      <c r="BWC83"/>
      <c r="BWD83"/>
      <c r="BWE83"/>
      <c r="BWF83"/>
      <c r="BWG83"/>
      <c r="BWH83"/>
      <c r="BWI83"/>
      <c r="BWJ83"/>
      <c r="BWK83"/>
      <c r="BWL83"/>
      <c r="BWM83"/>
      <c r="BWN83"/>
      <c r="BWO83"/>
      <c r="BWP83"/>
      <c r="BWQ83"/>
      <c r="BWR83"/>
      <c r="BWS83"/>
      <c r="BWT83"/>
      <c r="BWU83"/>
      <c r="BWV83"/>
      <c r="BWW83"/>
      <c r="BWX83"/>
      <c r="BWY83"/>
      <c r="BWZ83"/>
      <c r="BXA83"/>
      <c r="BXB83"/>
      <c r="BXC83"/>
      <c r="BXD83"/>
      <c r="BXE83"/>
      <c r="BXF83"/>
      <c r="BXG83"/>
      <c r="BXH83"/>
      <c r="BXI83"/>
      <c r="BXJ83"/>
      <c r="BXK83"/>
      <c r="BXL83"/>
      <c r="BXM83"/>
      <c r="BXN83"/>
      <c r="BXO83"/>
      <c r="BXP83"/>
      <c r="BXQ83"/>
      <c r="BXR83"/>
      <c r="BXS83"/>
      <c r="BXT83"/>
      <c r="BXU83"/>
      <c r="BXV83"/>
      <c r="BXW83"/>
      <c r="BXX83"/>
      <c r="BXY83"/>
      <c r="BXZ83"/>
      <c r="BYA83"/>
      <c r="BYB83"/>
      <c r="BYC83"/>
      <c r="BYD83"/>
      <c r="BYE83"/>
      <c r="BYF83"/>
      <c r="BYG83"/>
      <c r="BYH83"/>
      <c r="BYI83"/>
      <c r="BYJ83"/>
      <c r="BYK83"/>
      <c r="BYL83"/>
      <c r="BYM83"/>
      <c r="BYN83"/>
      <c r="BYO83"/>
      <c r="BYP83"/>
      <c r="BYQ83"/>
      <c r="BYR83"/>
      <c r="BYS83"/>
      <c r="BYT83"/>
      <c r="BYU83"/>
      <c r="BYV83"/>
      <c r="BYW83"/>
      <c r="BYX83"/>
      <c r="BYY83"/>
      <c r="BYZ83"/>
      <c r="BZA83"/>
      <c r="BZB83"/>
      <c r="BZC83"/>
      <c r="BZD83"/>
      <c r="BZE83"/>
      <c r="BZF83"/>
      <c r="BZG83"/>
      <c r="BZH83"/>
      <c r="BZI83"/>
      <c r="BZJ83"/>
      <c r="BZK83"/>
      <c r="BZL83"/>
      <c r="BZM83"/>
      <c r="BZN83"/>
      <c r="BZO83"/>
      <c r="BZP83"/>
      <c r="BZQ83"/>
      <c r="BZR83"/>
      <c r="BZS83"/>
      <c r="BZT83"/>
      <c r="BZU83"/>
      <c r="BZV83"/>
      <c r="BZW83"/>
      <c r="BZX83"/>
      <c r="BZY83"/>
      <c r="BZZ83"/>
      <c r="CAA83"/>
      <c r="CAB83"/>
      <c r="CAC83"/>
      <c r="CAD83"/>
      <c r="CAE83"/>
      <c r="CAF83"/>
      <c r="CAG83"/>
      <c r="CAH83"/>
      <c r="CAI83"/>
      <c r="CAJ83"/>
      <c r="CAK83"/>
      <c r="CAL83"/>
      <c r="CAM83"/>
      <c r="CAN83"/>
      <c r="CAO83"/>
      <c r="CAP83"/>
      <c r="CAQ83"/>
      <c r="CAR83"/>
      <c r="CAS83"/>
      <c r="CAT83"/>
      <c r="CAU83"/>
      <c r="CAV83"/>
      <c r="CAW83"/>
      <c r="CAX83"/>
      <c r="CAY83"/>
      <c r="CAZ83"/>
      <c r="CBA83"/>
      <c r="CBB83"/>
      <c r="CBC83"/>
      <c r="CBD83"/>
      <c r="CBE83"/>
      <c r="CBF83"/>
      <c r="CBG83"/>
      <c r="CBH83"/>
      <c r="CBI83"/>
      <c r="CBJ83"/>
      <c r="CBK83"/>
      <c r="CBL83"/>
      <c r="CBM83"/>
      <c r="CBN83"/>
      <c r="CBO83"/>
      <c r="CBP83"/>
      <c r="CBQ83"/>
      <c r="CBR83"/>
      <c r="CBS83"/>
      <c r="CBT83"/>
      <c r="CBU83"/>
      <c r="CBV83"/>
      <c r="CBW83"/>
      <c r="CBX83"/>
      <c r="CBY83"/>
      <c r="CBZ83"/>
      <c r="CCA83"/>
      <c r="CCB83"/>
      <c r="CCC83"/>
      <c r="CCD83"/>
      <c r="CCE83"/>
      <c r="CCF83"/>
      <c r="CCG83"/>
      <c r="CCH83"/>
      <c r="CCI83"/>
      <c r="CCJ83"/>
      <c r="CCK83"/>
      <c r="CCL83"/>
      <c r="CCM83"/>
      <c r="CCN83"/>
      <c r="CCO83"/>
      <c r="CCP83"/>
      <c r="CCQ83"/>
      <c r="CCR83"/>
      <c r="CCS83"/>
      <c r="CCT83"/>
      <c r="CCU83"/>
      <c r="CCV83"/>
      <c r="CCW83"/>
      <c r="CCX83"/>
      <c r="CCY83"/>
      <c r="CCZ83"/>
      <c r="CDA83"/>
      <c r="CDB83"/>
      <c r="CDC83"/>
      <c r="CDD83"/>
      <c r="CDE83"/>
      <c r="CDF83"/>
      <c r="CDG83"/>
      <c r="CDH83"/>
      <c r="CDI83"/>
      <c r="CDJ83"/>
      <c r="CDK83"/>
      <c r="CDL83"/>
      <c r="CDM83"/>
      <c r="CDN83"/>
      <c r="CDO83"/>
      <c r="CDP83"/>
      <c r="CDQ83"/>
      <c r="CDR83"/>
      <c r="CDS83"/>
      <c r="CDT83"/>
      <c r="CDU83"/>
      <c r="CDV83"/>
      <c r="CDW83"/>
      <c r="CDX83"/>
      <c r="CDY83"/>
      <c r="CDZ83"/>
      <c r="CEA83"/>
      <c r="CEB83"/>
      <c r="CEC83"/>
      <c r="CED83"/>
      <c r="CEE83"/>
      <c r="CEF83"/>
      <c r="CEG83"/>
      <c r="CEH83"/>
      <c r="CEI83"/>
      <c r="CEJ83"/>
      <c r="CEK83"/>
      <c r="CEL83"/>
      <c r="CEM83"/>
      <c r="CEN83"/>
      <c r="CEO83"/>
      <c r="CEP83"/>
      <c r="CEQ83"/>
      <c r="CER83"/>
      <c r="CES83"/>
      <c r="CET83"/>
      <c r="CEU83"/>
      <c r="CEV83"/>
      <c r="CEW83"/>
      <c r="CEX83"/>
      <c r="CEY83"/>
      <c r="CEZ83"/>
      <c r="CFA83"/>
      <c r="CFB83"/>
      <c r="CFC83"/>
      <c r="CFD83"/>
      <c r="CFE83"/>
      <c r="CFF83"/>
      <c r="CFG83"/>
      <c r="CFH83"/>
      <c r="CFI83"/>
      <c r="CFJ83"/>
      <c r="CFK83"/>
      <c r="CFL83"/>
      <c r="CFM83"/>
      <c r="CFN83"/>
      <c r="CFO83"/>
      <c r="CFP83"/>
      <c r="CFQ83"/>
      <c r="CFR83"/>
      <c r="CFS83"/>
      <c r="CFT83"/>
      <c r="CFU83"/>
      <c r="CFV83"/>
      <c r="CFW83"/>
      <c r="CFX83"/>
      <c r="CFY83"/>
      <c r="CFZ83"/>
      <c r="CGA83"/>
      <c r="CGB83"/>
      <c r="CGC83"/>
      <c r="CGD83"/>
      <c r="CGE83"/>
      <c r="CGF83"/>
      <c r="CGG83"/>
      <c r="CGH83"/>
      <c r="CGI83"/>
      <c r="CGJ83"/>
      <c r="CGK83"/>
      <c r="CGL83"/>
      <c r="CGM83"/>
      <c r="CGN83"/>
      <c r="CGO83"/>
      <c r="CGP83"/>
      <c r="CGQ83"/>
      <c r="CGR83"/>
      <c r="CGS83"/>
      <c r="CGT83"/>
      <c r="CGU83"/>
      <c r="CGV83"/>
      <c r="CGW83"/>
      <c r="CGX83"/>
      <c r="CGY83"/>
      <c r="CGZ83"/>
      <c r="CHA83"/>
      <c r="CHB83"/>
      <c r="CHC83"/>
      <c r="CHD83"/>
      <c r="CHE83"/>
      <c r="CHF83"/>
      <c r="CHG83"/>
      <c r="CHH83"/>
      <c r="CHI83"/>
      <c r="CHJ83"/>
      <c r="CHK83"/>
      <c r="CHL83"/>
      <c r="CHM83"/>
      <c r="CHN83"/>
      <c r="CHO83"/>
      <c r="CHP83"/>
      <c r="CHQ83"/>
      <c r="CHR83"/>
      <c r="CHS83"/>
      <c r="CHT83"/>
      <c r="CHU83"/>
      <c r="CHV83"/>
      <c r="CHW83"/>
      <c r="CHX83"/>
      <c r="CHY83"/>
      <c r="CHZ83"/>
      <c r="CIA83"/>
      <c r="CIB83"/>
      <c r="CIC83"/>
      <c r="CID83"/>
      <c r="CIE83"/>
      <c r="CIF83"/>
      <c r="CIG83"/>
      <c r="CIH83"/>
      <c r="CII83"/>
      <c r="CIJ83"/>
      <c r="CIK83"/>
      <c r="CIL83"/>
      <c r="CIM83"/>
      <c r="CIN83"/>
      <c r="CIO83"/>
      <c r="CIP83"/>
      <c r="CIQ83"/>
      <c r="CIR83"/>
      <c r="CIS83"/>
      <c r="CIT83"/>
      <c r="CIU83"/>
      <c r="CIV83"/>
      <c r="CIW83"/>
      <c r="CIX83"/>
      <c r="CIY83"/>
      <c r="CIZ83"/>
      <c r="CJA83"/>
      <c r="CJB83"/>
      <c r="CJC83"/>
      <c r="CJD83"/>
      <c r="CJE83"/>
      <c r="CJF83"/>
      <c r="CJG83"/>
      <c r="CJH83"/>
      <c r="CJI83"/>
      <c r="CJJ83"/>
      <c r="CJK83"/>
      <c r="CJL83"/>
      <c r="CJM83"/>
      <c r="CJN83"/>
      <c r="CJO83"/>
      <c r="CJP83"/>
      <c r="CJQ83"/>
      <c r="CJR83"/>
      <c r="CJS83"/>
      <c r="CJT83"/>
      <c r="CJU83"/>
      <c r="CJV83"/>
      <c r="CJW83"/>
      <c r="CJX83"/>
      <c r="CJY83"/>
      <c r="CJZ83"/>
      <c r="CKA83"/>
      <c r="CKB83"/>
      <c r="CKC83"/>
      <c r="CKD83"/>
      <c r="CKE83"/>
      <c r="CKF83"/>
      <c r="CKG83"/>
      <c r="CKH83"/>
      <c r="CKI83"/>
      <c r="CKJ83"/>
      <c r="CKK83"/>
      <c r="CKL83"/>
      <c r="CKM83"/>
      <c r="CKN83"/>
      <c r="CKO83"/>
      <c r="CKP83"/>
      <c r="CKQ83"/>
      <c r="CKR83"/>
      <c r="CKS83"/>
      <c r="CKT83"/>
      <c r="CKU83"/>
      <c r="CKV83"/>
      <c r="CKW83"/>
      <c r="CKX83"/>
      <c r="CKY83"/>
      <c r="CKZ83"/>
      <c r="CLA83"/>
      <c r="CLB83"/>
      <c r="CLC83"/>
      <c r="CLD83"/>
      <c r="CLE83"/>
      <c r="CLF83"/>
      <c r="CLG83"/>
      <c r="CLH83"/>
      <c r="CLI83"/>
      <c r="CLJ83"/>
      <c r="CLK83"/>
      <c r="CLL83"/>
      <c r="CLM83"/>
      <c r="CLN83"/>
      <c r="CLO83"/>
      <c r="CLP83"/>
      <c r="CLQ83"/>
      <c r="CLR83"/>
      <c r="CLS83"/>
      <c r="CLT83"/>
      <c r="CLU83"/>
      <c r="CLV83"/>
      <c r="CLW83"/>
      <c r="CLX83"/>
      <c r="CLY83"/>
      <c r="CLZ83"/>
      <c r="CMA83"/>
      <c r="CMB83"/>
      <c r="CMC83"/>
      <c r="CMD83"/>
      <c r="CME83"/>
      <c r="CMF83"/>
      <c r="CMG83"/>
      <c r="CMH83"/>
      <c r="CMI83"/>
      <c r="CMJ83"/>
      <c r="CMK83"/>
      <c r="CML83"/>
      <c r="CMM83"/>
      <c r="CMN83"/>
      <c r="CMO83"/>
      <c r="CMP83"/>
      <c r="CMQ83"/>
      <c r="CMR83"/>
      <c r="CMS83"/>
      <c r="CMT83"/>
      <c r="CMU83"/>
      <c r="CMV83"/>
      <c r="CMW83"/>
      <c r="CMX83"/>
      <c r="CMY83"/>
      <c r="CMZ83"/>
      <c r="CNA83"/>
      <c r="CNB83"/>
      <c r="CNC83"/>
      <c r="CND83"/>
      <c r="CNE83"/>
      <c r="CNF83"/>
      <c r="CNG83"/>
      <c r="CNH83"/>
      <c r="CNI83"/>
      <c r="CNJ83"/>
      <c r="CNK83"/>
      <c r="CNL83"/>
      <c r="CNM83"/>
      <c r="CNN83"/>
      <c r="CNO83"/>
      <c r="CNP83"/>
      <c r="CNQ83"/>
      <c r="CNR83"/>
      <c r="CNS83"/>
      <c r="CNT83"/>
      <c r="CNU83"/>
      <c r="CNV83"/>
      <c r="CNW83"/>
      <c r="CNX83"/>
      <c r="CNY83"/>
      <c r="CNZ83"/>
      <c r="COA83"/>
      <c r="COB83"/>
      <c r="COC83"/>
      <c r="COD83"/>
      <c r="COE83"/>
      <c r="COF83"/>
      <c r="COG83"/>
      <c r="COH83"/>
      <c r="COI83"/>
      <c r="COJ83"/>
      <c r="COK83"/>
      <c r="COL83"/>
      <c r="COM83"/>
      <c r="CON83"/>
      <c r="COO83"/>
      <c r="COP83"/>
      <c r="COQ83"/>
      <c r="COR83"/>
      <c r="COS83"/>
      <c r="COT83"/>
      <c r="COU83"/>
      <c r="COV83"/>
      <c r="COW83"/>
      <c r="COX83"/>
      <c r="COY83"/>
      <c r="COZ83"/>
      <c r="CPA83"/>
      <c r="CPB83"/>
      <c r="CPC83"/>
      <c r="CPD83"/>
      <c r="CPE83"/>
      <c r="CPF83"/>
      <c r="CPG83"/>
      <c r="CPH83"/>
      <c r="CPI83"/>
      <c r="CPJ83"/>
      <c r="CPK83"/>
      <c r="CPL83"/>
      <c r="CPM83"/>
      <c r="CPN83"/>
      <c r="CPO83"/>
      <c r="CPP83"/>
      <c r="CPQ83"/>
      <c r="CPR83"/>
      <c r="CPS83"/>
      <c r="CPT83"/>
      <c r="CPU83"/>
      <c r="CPV83"/>
      <c r="CPW83"/>
      <c r="CPX83"/>
      <c r="CPY83"/>
      <c r="CPZ83"/>
      <c r="CQA83"/>
      <c r="CQB83"/>
      <c r="CQC83"/>
      <c r="CQD83"/>
      <c r="CQE83"/>
      <c r="CQF83"/>
      <c r="CQG83"/>
      <c r="CQH83"/>
      <c r="CQI83"/>
      <c r="CQJ83"/>
      <c r="CQK83"/>
      <c r="CQL83"/>
      <c r="CQM83"/>
      <c r="CQN83"/>
      <c r="CQO83"/>
      <c r="CQP83"/>
      <c r="CQQ83"/>
      <c r="CQR83"/>
      <c r="CQS83"/>
      <c r="CQT83"/>
      <c r="CQU83"/>
      <c r="CQV83"/>
      <c r="CQW83"/>
      <c r="CQX83"/>
      <c r="CQY83"/>
      <c r="CQZ83"/>
      <c r="CRA83"/>
      <c r="CRB83"/>
      <c r="CRC83"/>
      <c r="CRD83"/>
      <c r="CRE83"/>
      <c r="CRF83"/>
      <c r="CRG83"/>
      <c r="CRH83"/>
      <c r="CRI83"/>
      <c r="CRJ83"/>
      <c r="CRK83"/>
      <c r="CRL83"/>
      <c r="CRM83"/>
      <c r="CRN83"/>
      <c r="CRO83"/>
      <c r="CRP83"/>
      <c r="CRQ83"/>
      <c r="CRR83"/>
      <c r="CRS83"/>
      <c r="CRT83"/>
      <c r="CRU83"/>
      <c r="CRV83"/>
      <c r="CRW83"/>
      <c r="CRX83"/>
      <c r="CRY83"/>
      <c r="CRZ83"/>
      <c r="CSA83"/>
      <c r="CSB83"/>
      <c r="CSC83"/>
      <c r="CSD83"/>
      <c r="CSE83"/>
      <c r="CSF83"/>
      <c r="CSG83"/>
      <c r="CSH83"/>
      <c r="CSI83"/>
      <c r="CSJ83"/>
      <c r="CSK83"/>
      <c r="CSL83"/>
      <c r="CSM83"/>
      <c r="CSN83"/>
      <c r="CSO83"/>
      <c r="CSP83"/>
      <c r="CSQ83"/>
      <c r="CSR83"/>
      <c r="CSS83"/>
      <c r="CST83"/>
      <c r="CSU83"/>
      <c r="CSV83"/>
      <c r="CSW83"/>
      <c r="CSX83"/>
      <c r="CSY83"/>
      <c r="CSZ83"/>
      <c r="CTA83"/>
      <c r="CTB83"/>
      <c r="CTC83"/>
      <c r="CTD83"/>
      <c r="CTE83"/>
      <c r="CTF83"/>
      <c r="CTG83"/>
      <c r="CTH83"/>
      <c r="CTI83"/>
      <c r="CTJ83"/>
      <c r="CTK83"/>
      <c r="CTL83"/>
      <c r="CTM83"/>
      <c r="CTN83"/>
      <c r="CTO83"/>
      <c r="CTP83"/>
      <c r="CTQ83"/>
      <c r="CTR83"/>
      <c r="CTS83"/>
      <c r="CTT83"/>
      <c r="CTU83"/>
      <c r="CTV83"/>
      <c r="CTW83"/>
      <c r="CTX83"/>
      <c r="CTY83"/>
      <c r="CTZ83"/>
      <c r="CUA83"/>
      <c r="CUB83"/>
      <c r="CUC83"/>
      <c r="CUD83"/>
      <c r="CUE83"/>
      <c r="CUF83"/>
      <c r="CUG83"/>
      <c r="CUH83"/>
      <c r="CUI83"/>
      <c r="CUJ83"/>
      <c r="CUK83"/>
      <c r="CUL83"/>
      <c r="CUM83"/>
      <c r="CUN83"/>
      <c r="CUO83"/>
      <c r="CUP83"/>
      <c r="CUQ83"/>
      <c r="CUR83"/>
      <c r="CUS83"/>
      <c r="CUT83"/>
      <c r="CUU83"/>
      <c r="CUV83"/>
      <c r="CUW83"/>
      <c r="CUX83"/>
      <c r="CUY83"/>
      <c r="CUZ83"/>
      <c r="CVA83"/>
      <c r="CVB83"/>
      <c r="CVC83"/>
      <c r="CVD83"/>
      <c r="CVE83"/>
      <c r="CVF83"/>
      <c r="CVG83"/>
      <c r="CVH83"/>
      <c r="CVI83"/>
      <c r="CVJ83"/>
      <c r="CVK83"/>
      <c r="CVL83"/>
      <c r="CVM83"/>
      <c r="CVN83"/>
      <c r="CVO83"/>
      <c r="CVP83"/>
      <c r="CVQ83"/>
      <c r="CVR83"/>
      <c r="CVS83"/>
      <c r="CVT83"/>
      <c r="CVU83"/>
      <c r="CVV83"/>
      <c r="CVW83"/>
      <c r="CVX83"/>
      <c r="CVY83"/>
      <c r="CVZ83"/>
      <c r="CWA83"/>
      <c r="CWB83"/>
      <c r="CWC83"/>
      <c r="CWD83"/>
      <c r="CWE83"/>
      <c r="CWF83"/>
      <c r="CWG83"/>
      <c r="CWH83"/>
      <c r="CWI83"/>
      <c r="CWJ83"/>
      <c r="CWK83"/>
      <c r="CWL83"/>
      <c r="CWM83"/>
      <c r="CWN83"/>
      <c r="CWO83"/>
      <c r="CWP83"/>
      <c r="CWQ83"/>
      <c r="CWR83"/>
      <c r="CWS83"/>
      <c r="CWT83"/>
      <c r="CWU83"/>
      <c r="CWV83"/>
      <c r="CWW83"/>
      <c r="CWX83"/>
      <c r="CWY83"/>
      <c r="CWZ83"/>
      <c r="CXA83"/>
      <c r="CXB83"/>
      <c r="CXC83"/>
      <c r="CXD83"/>
      <c r="CXE83"/>
      <c r="CXF83"/>
      <c r="CXG83"/>
      <c r="CXH83"/>
      <c r="CXI83"/>
      <c r="CXJ83"/>
      <c r="CXK83"/>
      <c r="CXL83"/>
      <c r="CXM83"/>
      <c r="CXN83"/>
      <c r="CXO83"/>
      <c r="CXP83"/>
      <c r="CXQ83"/>
      <c r="CXR83"/>
      <c r="CXS83"/>
      <c r="CXT83"/>
      <c r="CXU83"/>
      <c r="CXV83"/>
      <c r="CXW83"/>
      <c r="CXX83"/>
      <c r="CXY83"/>
      <c r="CXZ83"/>
      <c r="CYA83"/>
      <c r="CYB83"/>
      <c r="CYC83"/>
      <c r="CYD83"/>
      <c r="CYE83"/>
      <c r="CYF83"/>
      <c r="CYG83"/>
      <c r="CYH83"/>
      <c r="CYI83"/>
      <c r="CYJ83"/>
      <c r="CYK83"/>
      <c r="CYL83"/>
      <c r="CYM83"/>
      <c r="CYN83"/>
      <c r="CYO83"/>
      <c r="CYP83"/>
      <c r="CYQ83"/>
      <c r="CYR83"/>
      <c r="CYS83"/>
      <c r="CYT83"/>
      <c r="CYU83"/>
      <c r="CYV83"/>
      <c r="CYW83"/>
      <c r="CYX83"/>
      <c r="CYY83"/>
      <c r="CYZ83"/>
      <c r="CZA83"/>
      <c r="CZB83"/>
      <c r="CZC83"/>
      <c r="CZD83"/>
      <c r="CZE83"/>
      <c r="CZF83"/>
      <c r="CZG83"/>
      <c r="CZH83"/>
      <c r="CZI83"/>
      <c r="CZJ83"/>
      <c r="CZK83"/>
      <c r="CZL83"/>
      <c r="CZM83"/>
      <c r="CZN83"/>
      <c r="CZO83"/>
      <c r="CZP83"/>
      <c r="CZQ83"/>
      <c r="CZR83"/>
      <c r="CZS83"/>
      <c r="CZT83"/>
      <c r="CZU83"/>
      <c r="CZV83"/>
      <c r="CZW83"/>
      <c r="CZX83"/>
      <c r="CZY83"/>
      <c r="CZZ83"/>
      <c r="DAA83"/>
      <c r="DAB83"/>
      <c r="DAC83"/>
      <c r="DAD83"/>
      <c r="DAE83"/>
      <c r="DAF83"/>
      <c r="DAG83"/>
      <c r="DAH83"/>
      <c r="DAI83"/>
      <c r="DAJ83"/>
      <c r="DAK83"/>
      <c r="DAL83"/>
      <c r="DAM83"/>
      <c r="DAN83"/>
      <c r="DAO83"/>
      <c r="DAP83"/>
      <c r="DAQ83"/>
      <c r="DAR83"/>
      <c r="DAS83"/>
      <c r="DAT83"/>
      <c r="DAU83"/>
      <c r="DAV83"/>
      <c r="DAW83"/>
      <c r="DAX83"/>
      <c r="DAY83"/>
      <c r="DAZ83"/>
      <c r="DBA83"/>
      <c r="DBB83"/>
      <c r="DBC83"/>
      <c r="DBD83"/>
      <c r="DBE83"/>
      <c r="DBF83"/>
      <c r="DBG83"/>
      <c r="DBH83"/>
      <c r="DBI83"/>
      <c r="DBJ83"/>
      <c r="DBK83"/>
      <c r="DBL83"/>
      <c r="DBM83"/>
      <c r="DBN83"/>
      <c r="DBO83"/>
      <c r="DBP83"/>
      <c r="DBQ83"/>
      <c r="DBR83"/>
      <c r="DBS83"/>
      <c r="DBT83"/>
      <c r="DBU83"/>
      <c r="DBV83"/>
      <c r="DBW83"/>
      <c r="DBX83"/>
      <c r="DBY83"/>
      <c r="DBZ83"/>
      <c r="DCA83"/>
      <c r="DCB83"/>
      <c r="DCC83"/>
      <c r="DCD83"/>
      <c r="DCE83"/>
      <c r="DCF83"/>
      <c r="DCG83"/>
      <c r="DCH83"/>
      <c r="DCI83"/>
      <c r="DCJ83"/>
      <c r="DCK83"/>
      <c r="DCL83"/>
      <c r="DCM83"/>
      <c r="DCN83"/>
      <c r="DCO83"/>
      <c r="DCP83"/>
      <c r="DCQ83"/>
      <c r="DCR83"/>
      <c r="DCS83"/>
      <c r="DCT83"/>
      <c r="DCU83"/>
      <c r="DCV83"/>
      <c r="DCW83"/>
      <c r="DCX83"/>
      <c r="DCY83"/>
      <c r="DCZ83"/>
      <c r="DDA83"/>
      <c r="DDB83"/>
      <c r="DDC83"/>
      <c r="DDD83"/>
      <c r="DDE83"/>
      <c r="DDF83"/>
      <c r="DDG83"/>
      <c r="DDH83"/>
      <c r="DDI83"/>
      <c r="DDJ83"/>
      <c r="DDK83"/>
      <c r="DDL83"/>
      <c r="DDM83"/>
      <c r="DDN83"/>
      <c r="DDO83"/>
      <c r="DDP83"/>
      <c r="DDQ83"/>
      <c r="DDR83"/>
      <c r="DDS83"/>
      <c r="DDT83"/>
      <c r="DDU83"/>
      <c r="DDV83"/>
      <c r="DDW83"/>
      <c r="DDX83"/>
      <c r="DDY83"/>
      <c r="DDZ83"/>
      <c r="DEA83"/>
      <c r="DEB83"/>
      <c r="DEC83"/>
      <c r="DED83"/>
      <c r="DEE83"/>
      <c r="DEF83"/>
      <c r="DEG83"/>
      <c r="DEH83"/>
      <c r="DEI83"/>
      <c r="DEJ83"/>
      <c r="DEK83"/>
      <c r="DEL83"/>
      <c r="DEM83"/>
      <c r="DEN83"/>
      <c r="DEO83"/>
      <c r="DEP83"/>
      <c r="DEQ83"/>
      <c r="DER83"/>
      <c r="DES83"/>
      <c r="DET83"/>
      <c r="DEU83"/>
      <c r="DEV83"/>
      <c r="DEW83"/>
      <c r="DEX83"/>
      <c r="DEY83"/>
      <c r="DEZ83"/>
      <c r="DFA83"/>
      <c r="DFB83"/>
      <c r="DFC83"/>
      <c r="DFD83"/>
      <c r="DFE83"/>
      <c r="DFF83"/>
      <c r="DFG83"/>
      <c r="DFH83"/>
      <c r="DFI83"/>
      <c r="DFJ83"/>
      <c r="DFK83"/>
      <c r="DFL83"/>
      <c r="DFM83"/>
      <c r="DFN83"/>
      <c r="DFO83"/>
      <c r="DFP83"/>
      <c r="DFQ83"/>
      <c r="DFR83"/>
      <c r="DFS83"/>
      <c r="DFT83"/>
      <c r="DFU83"/>
      <c r="DFV83"/>
      <c r="DFW83"/>
      <c r="DFX83"/>
      <c r="DFY83"/>
      <c r="DFZ83"/>
      <c r="DGA83"/>
      <c r="DGB83"/>
      <c r="DGC83"/>
      <c r="DGD83"/>
      <c r="DGE83"/>
      <c r="DGF83"/>
      <c r="DGG83"/>
      <c r="DGH83"/>
      <c r="DGI83"/>
      <c r="DGJ83"/>
      <c r="DGK83"/>
      <c r="DGL83"/>
      <c r="DGM83"/>
      <c r="DGN83"/>
      <c r="DGO83"/>
      <c r="DGP83"/>
      <c r="DGQ83"/>
      <c r="DGR83"/>
      <c r="DGS83"/>
      <c r="DGT83"/>
      <c r="DGU83"/>
      <c r="DGV83"/>
      <c r="DGW83"/>
      <c r="DGX83"/>
      <c r="DGY83"/>
      <c r="DGZ83"/>
      <c r="DHA83"/>
      <c r="DHB83"/>
      <c r="DHC83"/>
      <c r="DHD83"/>
      <c r="DHE83"/>
      <c r="DHF83"/>
      <c r="DHG83"/>
      <c r="DHH83"/>
      <c r="DHI83"/>
      <c r="DHJ83"/>
      <c r="DHK83"/>
      <c r="DHL83"/>
      <c r="DHM83"/>
      <c r="DHN83"/>
      <c r="DHO83"/>
      <c r="DHP83"/>
      <c r="DHQ83"/>
      <c r="DHR83"/>
      <c r="DHS83"/>
      <c r="DHT83"/>
      <c r="DHU83"/>
      <c r="DHV83"/>
      <c r="DHW83"/>
      <c r="DHX83"/>
      <c r="DHY83"/>
      <c r="DHZ83"/>
      <c r="DIA83"/>
      <c r="DIB83"/>
      <c r="DIC83"/>
      <c r="DID83"/>
      <c r="DIE83"/>
      <c r="DIF83"/>
      <c r="DIG83"/>
      <c r="DIH83"/>
      <c r="DII83"/>
      <c r="DIJ83"/>
      <c r="DIK83"/>
      <c r="DIL83"/>
      <c r="DIM83"/>
      <c r="DIN83"/>
      <c r="DIO83"/>
      <c r="DIP83"/>
      <c r="DIQ83"/>
      <c r="DIR83"/>
      <c r="DIS83"/>
      <c r="DIT83"/>
      <c r="DIU83"/>
      <c r="DIV83"/>
      <c r="DIW83"/>
      <c r="DIX83"/>
      <c r="DIY83"/>
      <c r="DIZ83"/>
      <c r="DJA83"/>
      <c r="DJB83"/>
      <c r="DJC83"/>
      <c r="DJD83"/>
      <c r="DJE83"/>
      <c r="DJF83"/>
      <c r="DJG83"/>
      <c r="DJH83"/>
      <c r="DJI83"/>
      <c r="DJJ83"/>
      <c r="DJK83"/>
      <c r="DJL83"/>
      <c r="DJM83"/>
      <c r="DJN83"/>
      <c r="DJO83"/>
      <c r="DJP83"/>
      <c r="DJQ83"/>
      <c r="DJR83"/>
      <c r="DJS83"/>
      <c r="DJT83"/>
      <c r="DJU83"/>
      <c r="DJV83"/>
      <c r="DJW83"/>
      <c r="DJX83"/>
      <c r="DJY83"/>
      <c r="DJZ83"/>
      <c r="DKA83"/>
      <c r="DKB83"/>
      <c r="DKC83"/>
      <c r="DKD83"/>
      <c r="DKE83"/>
      <c r="DKF83"/>
      <c r="DKG83"/>
      <c r="DKH83"/>
      <c r="DKI83"/>
      <c r="DKJ83"/>
      <c r="DKK83"/>
      <c r="DKL83"/>
      <c r="DKM83"/>
      <c r="DKN83"/>
      <c r="DKO83"/>
      <c r="DKP83"/>
      <c r="DKQ83"/>
      <c r="DKR83"/>
      <c r="DKS83"/>
      <c r="DKT83"/>
      <c r="DKU83"/>
      <c r="DKV83"/>
      <c r="DKW83"/>
      <c r="DKX83"/>
      <c r="DKY83"/>
      <c r="DKZ83"/>
      <c r="DLA83"/>
      <c r="DLB83"/>
      <c r="DLC83"/>
      <c r="DLD83"/>
      <c r="DLE83"/>
      <c r="DLF83"/>
      <c r="DLG83"/>
      <c r="DLH83"/>
      <c r="DLI83"/>
      <c r="DLJ83"/>
      <c r="DLK83"/>
      <c r="DLL83"/>
      <c r="DLM83"/>
      <c r="DLN83"/>
      <c r="DLO83"/>
      <c r="DLP83"/>
      <c r="DLQ83"/>
      <c r="DLR83"/>
      <c r="DLS83"/>
      <c r="DLT83"/>
      <c r="DLU83"/>
      <c r="DLV83"/>
      <c r="DLW83"/>
      <c r="DLX83"/>
      <c r="DLY83"/>
      <c r="DLZ83"/>
      <c r="DMA83"/>
      <c r="DMB83"/>
      <c r="DMC83"/>
      <c r="DMD83"/>
      <c r="DME83"/>
      <c r="DMF83"/>
      <c r="DMG83"/>
      <c r="DMH83"/>
      <c r="DMI83"/>
      <c r="DMJ83"/>
      <c r="DMK83"/>
      <c r="DML83"/>
      <c r="DMM83"/>
      <c r="DMN83"/>
      <c r="DMO83"/>
      <c r="DMP83"/>
      <c r="DMQ83"/>
      <c r="DMR83"/>
      <c r="DMS83"/>
      <c r="DMT83"/>
      <c r="DMU83"/>
      <c r="DMV83"/>
      <c r="DMW83"/>
      <c r="DMX83"/>
      <c r="DMY83"/>
      <c r="DMZ83"/>
      <c r="DNA83"/>
      <c r="DNB83"/>
      <c r="DNC83"/>
      <c r="DND83"/>
      <c r="DNE83"/>
      <c r="DNF83"/>
      <c r="DNG83"/>
      <c r="DNH83"/>
      <c r="DNI83"/>
      <c r="DNJ83"/>
      <c r="DNK83"/>
      <c r="DNL83"/>
      <c r="DNM83"/>
      <c r="DNN83"/>
      <c r="DNO83"/>
      <c r="DNP83"/>
      <c r="DNQ83"/>
      <c r="DNR83"/>
      <c r="DNS83"/>
      <c r="DNT83"/>
      <c r="DNU83"/>
      <c r="DNV83"/>
      <c r="DNW83"/>
      <c r="DNX83"/>
      <c r="DNY83"/>
      <c r="DNZ83"/>
      <c r="DOA83"/>
      <c r="DOB83"/>
      <c r="DOC83"/>
      <c r="DOD83"/>
      <c r="DOE83"/>
      <c r="DOF83"/>
      <c r="DOG83"/>
      <c r="DOH83"/>
      <c r="DOI83"/>
      <c r="DOJ83"/>
      <c r="DOK83"/>
      <c r="DOL83"/>
      <c r="DOM83"/>
      <c r="DON83"/>
      <c r="DOO83"/>
      <c r="DOP83"/>
      <c r="DOQ83"/>
      <c r="DOR83"/>
      <c r="DOS83"/>
      <c r="DOT83"/>
      <c r="DOU83"/>
      <c r="DOV83"/>
      <c r="DOW83"/>
      <c r="DOX83"/>
      <c r="DOY83"/>
      <c r="DOZ83"/>
      <c r="DPA83"/>
      <c r="DPB83"/>
      <c r="DPC83"/>
      <c r="DPD83"/>
      <c r="DPE83"/>
      <c r="DPF83"/>
      <c r="DPG83"/>
      <c r="DPH83"/>
      <c r="DPI83"/>
      <c r="DPJ83"/>
      <c r="DPK83"/>
      <c r="DPL83"/>
      <c r="DPM83"/>
      <c r="DPN83"/>
      <c r="DPO83"/>
      <c r="DPP83"/>
      <c r="DPQ83"/>
      <c r="DPR83"/>
      <c r="DPS83"/>
      <c r="DPT83"/>
      <c r="DPU83"/>
      <c r="DPV83"/>
      <c r="DPW83"/>
      <c r="DPX83"/>
      <c r="DPY83"/>
      <c r="DPZ83"/>
      <c r="DQA83"/>
      <c r="DQB83"/>
      <c r="DQC83"/>
      <c r="DQD83"/>
      <c r="DQE83"/>
      <c r="DQF83"/>
      <c r="DQG83"/>
      <c r="DQH83"/>
      <c r="DQI83"/>
      <c r="DQJ83"/>
      <c r="DQK83"/>
      <c r="DQL83"/>
      <c r="DQM83"/>
      <c r="DQN83"/>
      <c r="DQO83"/>
      <c r="DQP83"/>
      <c r="DQQ83"/>
      <c r="DQR83"/>
      <c r="DQS83"/>
      <c r="DQT83"/>
      <c r="DQU83"/>
      <c r="DQV83"/>
      <c r="DQW83"/>
      <c r="DQX83"/>
      <c r="DQY83"/>
      <c r="DQZ83"/>
      <c r="DRA83"/>
      <c r="DRB83"/>
      <c r="DRC83"/>
      <c r="DRD83"/>
      <c r="DRE83"/>
      <c r="DRF83"/>
      <c r="DRG83"/>
      <c r="DRH83"/>
      <c r="DRI83"/>
      <c r="DRJ83"/>
      <c r="DRK83"/>
      <c r="DRL83"/>
      <c r="DRM83"/>
      <c r="DRN83"/>
      <c r="DRO83"/>
      <c r="DRP83"/>
      <c r="DRQ83"/>
      <c r="DRR83"/>
      <c r="DRS83"/>
      <c r="DRT83"/>
      <c r="DRU83"/>
      <c r="DRV83"/>
      <c r="DRW83"/>
      <c r="DRX83"/>
      <c r="DRY83"/>
      <c r="DRZ83"/>
      <c r="DSA83"/>
      <c r="DSB83"/>
      <c r="DSC83"/>
      <c r="DSD83"/>
      <c r="DSE83"/>
      <c r="DSF83"/>
      <c r="DSG83"/>
      <c r="DSH83"/>
      <c r="DSI83"/>
      <c r="DSJ83"/>
      <c r="DSK83"/>
      <c r="DSL83"/>
      <c r="DSM83"/>
      <c r="DSN83"/>
      <c r="DSO83"/>
      <c r="DSP83"/>
      <c r="DSQ83"/>
      <c r="DSR83"/>
      <c r="DSS83"/>
      <c r="DST83"/>
      <c r="DSU83"/>
      <c r="DSV83"/>
      <c r="DSW83"/>
      <c r="DSX83"/>
      <c r="DSY83"/>
      <c r="DSZ83"/>
      <c r="DTA83"/>
      <c r="DTB83"/>
      <c r="DTC83"/>
      <c r="DTD83"/>
      <c r="DTE83"/>
      <c r="DTF83"/>
      <c r="DTG83"/>
      <c r="DTH83"/>
      <c r="DTI83"/>
      <c r="DTJ83"/>
      <c r="DTK83"/>
      <c r="DTL83"/>
      <c r="DTM83"/>
      <c r="DTN83"/>
      <c r="DTO83"/>
      <c r="DTP83"/>
      <c r="DTQ83"/>
      <c r="DTR83"/>
      <c r="DTS83"/>
      <c r="DTT83"/>
      <c r="DTU83"/>
      <c r="DTV83"/>
      <c r="DTW83"/>
      <c r="DTX83"/>
      <c r="DTY83"/>
      <c r="DTZ83"/>
      <c r="DUA83"/>
      <c r="DUB83"/>
      <c r="DUC83"/>
      <c r="DUD83"/>
      <c r="DUE83"/>
      <c r="DUF83"/>
      <c r="DUG83"/>
      <c r="DUH83"/>
      <c r="DUI83"/>
      <c r="DUJ83"/>
      <c r="DUK83"/>
      <c r="DUL83"/>
      <c r="DUM83"/>
      <c r="DUN83"/>
      <c r="DUO83"/>
      <c r="DUP83"/>
      <c r="DUQ83"/>
      <c r="DUR83"/>
      <c r="DUS83"/>
      <c r="DUT83"/>
      <c r="DUU83"/>
      <c r="DUV83"/>
      <c r="DUW83"/>
      <c r="DUX83"/>
      <c r="DUY83"/>
      <c r="DUZ83"/>
      <c r="DVA83"/>
      <c r="DVB83"/>
      <c r="DVC83"/>
      <c r="DVD83"/>
      <c r="DVE83"/>
      <c r="DVF83"/>
      <c r="DVG83"/>
      <c r="DVH83"/>
      <c r="DVI83"/>
      <c r="DVJ83"/>
      <c r="DVK83"/>
      <c r="DVL83"/>
      <c r="DVM83"/>
      <c r="DVN83"/>
      <c r="DVO83"/>
      <c r="DVP83"/>
      <c r="DVQ83"/>
      <c r="DVR83"/>
      <c r="DVS83"/>
      <c r="DVT83"/>
      <c r="DVU83"/>
      <c r="DVV83"/>
      <c r="DVW83"/>
      <c r="DVX83"/>
      <c r="DVY83"/>
      <c r="DVZ83"/>
      <c r="DWA83"/>
      <c r="DWB83"/>
      <c r="DWC83"/>
      <c r="DWD83"/>
      <c r="DWE83"/>
      <c r="DWF83"/>
      <c r="DWG83"/>
      <c r="DWH83"/>
      <c r="DWI83"/>
      <c r="DWJ83"/>
      <c r="DWK83"/>
      <c r="DWL83"/>
      <c r="DWM83"/>
      <c r="DWN83"/>
      <c r="DWO83"/>
      <c r="DWP83"/>
      <c r="DWQ83"/>
      <c r="DWR83"/>
      <c r="DWS83"/>
      <c r="DWT83"/>
      <c r="DWU83"/>
      <c r="DWV83"/>
      <c r="DWW83"/>
      <c r="DWX83"/>
      <c r="DWY83"/>
      <c r="DWZ83"/>
      <c r="DXA83"/>
      <c r="DXB83"/>
      <c r="DXC83"/>
      <c r="DXD83"/>
      <c r="DXE83"/>
      <c r="DXF83"/>
      <c r="DXG83"/>
      <c r="DXH83"/>
      <c r="DXI83"/>
      <c r="DXJ83"/>
      <c r="DXK83"/>
      <c r="DXL83"/>
      <c r="DXM83"/>
      <c r="DXN83"/>
      <c r="DXO83"/>
      <c r="DXP83"/>
      <c r="DXQ83"/>
      <c r="DXR83"/>
      <c r="DXS83"/>
      <c r="DXT83"/>
      <c r="DXU83"/>
      <c r="DXV83"/>
      <c r="DXW83"/>
      <c r="DXX83"/>
      <c r="DXY83"/>
      <c r="DXZ83"/>
      <c r="DYA83"/>
      <c r="DYB83"/>
      <c r="DYC83"/>
      <c r="DYD83"/>
      <c r="DYE83"/>
      <c r="DYF83"/>
      <c r="DYG83"/>
      <c r="DYH83"/>
      <c r="DYI83"/>
      <c r="DYJ83"/>
      <c r="DYK83"/>
      <c r="DYL83"/>
      <c r="DYM83"/>
      <c r="DYN83"/>
      <c r="DYO83"/>
      <c r="DYP83"/>
      <c r="DYQ83"/>
      <c r="DYR83"/>
      <c r="DYS83"/>
      <c r="DYT83"/>
      <c r="DYU83"/>
      <c r="DYV83"/>
      <c r="DYW83"/>
      <c r="DYX83"/>
      <c r="DYY83"/>
      <c r="DYZ83"/>
      <c r="DZA83"/>
      <c r="DZB83"/>
      <c r="DZC83"/>
      <c r="DZD83"/>
      <c r="DZE83"/>
      <c r="DZF83"/>
      <c r="DZG83"/>
      <c r="DZH83"/>
      <c r="DZI83"/>
      <c r="DZJ83"/>
      <c r="DZK83"/>
      <c r="DZL83"/>
      <c r="DZM83"/>
      <c r="DZN83"/>
      <c r="DZO83"/>
      <c r="DZP83"/>
      <c r="DZQ83"/>
      <c r="DZR83"/>
      <c r="DZS83"/>
      <c r="DZT83"/>
      <c r="DZU83"/>
      <c r="DZV83"/>
      <c r="DZW83"/>
      <c r="DZX83"/>
      <c r="DZY83"/>
      <c r="DZZ83"/>
      <c r="EAA83"/>
      <c r="EAB83"/>
      <c r="EAC83"/>
      <c r="EAD83"/>
      <c r="EAE83"/>
      <c r="EAF83"/>
      <c r="EAG83"/>
      <c r="EAH83"/>
      <c r="EAI83"/>
      <c r="EAJ83"/>
      <c r="EAK83"/>
      <c r="EAL83"/>
      <c r="EAM83"/>
      <c r="EAN83"/>
      <c r="EAO83"/>
      <c r="EAP83"/>
      <c r="EAQ83"/>
      <c r="EAR83"/>
      <c r="EAS83"/>
      <c r="EAT83"/>
      <c r="EAU83"/>
      <c r="EAV83"/>
      <c r="EAW83"/>
      <c r="EAX83"/>
      <c r="EAY83"/>
      <c r="EAZ83"/>
      <c r="EBA83"/>
      <c r="EBB83"/>
      <c r="EBC83"/>
      <c r="EBD83"/>
      <c r="EBE83"/>
      <c r="EBF83"/>
      <c r="EBG83"/>
      <c r="EBH83"/>
      <c r="EBI83"/>
      <c r="EBJ83"/>
      <c r="EBK83"/>
      <c r="EBL83"/>
      <c r="EBM83"/>
      <c r="EBN83"/>
      <c r="EBO83"/>
      <c r="EBP83"/>
      <c r="EBQ83"/>
      <c r="EBR83"/>
      <c r="EBS83"/>
      <c r="EBT83"/>
      <c r="EBU83"/>
      <c r="EBV83"/>
      <c r="EBW83"/>
      <c r="EBX83"/>
      <c r="EBY83"/>
      <c r="EBZ83"/>
      <c r="ECA83"/>
      <c r="ECB83"/>
      <c r="ECC83"/>
      <c r="ECD83"/>
      <c r="ECE83"/>
      <c r="ECF83"/>
      <c r="ECG83"/>
      <c r="ECH83"/>
      <c r="ECI83"/>
      <c r="ECJ83"/>
      <c r="ECK83"/>
      <c r="ECL83"/>
      <c r="ECM83"/>
      <c r="ECN83"/>
      <c r="ECO83"/>
      <c r="ECP83"/>
      <c r="ECQ83"/>
      <c r="ECR83"/>
      <c r="ECS83"/>
      <c r="ECT83"/>
      <c r="ECU83"/>
      <c r="ECV83"/>
      <c r="ECW83"/>
      <c r="ECX83"/>
      <c r="ECY83"/>
      <c r="ECZ83"/>
      <c r="EDA83"/>
      <c r="EDB83"/>
      <c r="EDC83"/>
      <c r="EDD83"/>
      <c r="EDE83"/>
      <c r="EDF83"/>
      <c r="EDG83"/>
      <c r="EDH83"/>
      <c r="EDI83"/>
      <c r="EDJ83"/>
      <c r="EDK83"/>
      <c r="EDL83"/>
      <c r="EDM83"/>
      <c r="EDN83"/>
      <c r="EDO83"/>
      <c r="EDP83"/>
      <c r="EDQ83"/>
      <c r="EDR83"/>
      <c r="EDS83"/>
      <c r="EDT83"/>
      <c r="EDU83"/>
      <c r="EDV83"/>
      <c r="EDW83"/>
      <c r="EDX83"/>
      <c r="EDY83"/>
      <c r="EDZ83"/>
      <c r="EEA83"/>
      <c r="EEB83"/>
      <c r="EEC83"/>
      <c r="EED83"/>
      <c r="EEE83"/>
      <c r="EEF83"/>
      <c r="EEG83"/>
      <c r="EEH83"/>
      <c r="EEI83"/>
      <c r="EEJ83"/>
      <c r="EEK83"/>
      <c r="EEL83"/>
      <c r="EEM83"/>
      <c r="EEN83"/>
      <c r="EEO83"/>
      <c r="EEP83"/>
      <c r="EEQ83"/>
      <c r="EER83"/>
      <c r="EES83"/>
      <c r="EET83"/>
      <c r="EEU83"/>
      <c r="EEV83"/>
      <c r="EEW83"/>
      <c r="EEX83"/>
      <c r="EEY83"/>
      <c r="EEZ83"/>
      <c r="EFA83"/>
      <c r="EFB83"/>
      <c r="EFC83"/>
      <c r="EFD83"/>
      <c r="EFE83"/>
      <c r="EFF83"/>
      <c r="EFG83"/>
      <c r="EFH83"/>
      <c r="EFI83"/>
      <c r="EFJ83"/>
      <c r="EFK83"/>
      <c r="EFL83"/>
      <c r="EFM83"/>
      <c r="EFN83"/>
      <c r="EFO83"/>
      <c r="EFP83"/>
      <c r="EFQ83"/>
      <c r="EFR83"/>
      <c r="EFS83"/>
      <c r="EFT83"/>
      <c r="EFU83"/>
      <c r="EFV83"/>
      <c r="EFW83"/>
      <c r="EFX83"/>
      <c r="EFY83"/>
      <c r="EFZ83"/>
      <c r="EGA83"/>
      <c r="EGB83"/>
      <c r="EGC83"/>
      <c r="EGD83"/>
      <c r="EGE83"/>
      <c r="EGF83"/>
      <c r="EGG83"/>
      <c r="EGH83"/>
      <c r="EGI83"/>
      <c r="EGJ83"/>
      <c r="EGK83"/>
      <c r="EGL83"/>
      <c r="EGM83"/>
      <c r="EGN83"/>
      <c r="EGO83"/>
      <c r="EGP83"/>
      <c r="EGQ83"/>
      <c r="EGR83"/>
      <c r="EGS83"/>
      <c r="EGT83"/>
      <c r="EGU83"/>
      <c r="EGV83"/>
      <c r="EGW83"/>
      <c r="EGX83"/>
      <c r="EGY83"/>
      <c r="EGZ83"/>
      <c r="EHA83"/>
      <c r="EHB83"/>
      <c r="EHC83"/>
      <c r="EHD83"/>
      <c r="EHE83"/>
      <c r="EHF83"/>
      <c r="EHG83"/>
      <c r="EHH83"/>
      <c r="EHI83"/>
      <c r="EHJ83"/>
      <c r="EHK83"/>
      <c r="EHL83"/>
      <c r="EHM83"/>
      <c r="EHN83"/>
      <c r="EHO83"/>
      <c r="EHP83"/>
      <c r="EHQ83"/>
      <c r="EHR83"/>
      <c r="EHS83"/>
      <c r="EHT83"/>
      <c r="EHU83"/>
      <c r="EHV83"/>
      <c r="EHW83"/>
      <c r="EHX83"/>
      <c r="EHY83"/>
      <c r="EHZ83"/>
      <c r="EIA83"/>
      <c r="EIB83"/>
      <c r="EIC83"/>
      <c r="EID83"/>
      <c r="EIE83"/>
      <c r="EIF83"/>
      <c r="EIG83"/>
      <c r="EIH83"/>
      <c r="EII83"/>
      <c r="EIJ83"/>
      <c r="EIK83"/>
      <c r="EIL83"/>
      <c r="EIM83"/>
      <c r="EIN83"/>
      <c r="EIO83"/>
      <c r="EIP83"/>
      <c r="EIQ83"/>
      <c r="EIR83"/>
      <c r="EIS83"/>
      <c r="EIT83"/>
      <c r="EIU83"/>
      <c r="EIV83"/>
      <c r="EIW83"/>
      <c r="EIX83"/>
      <c r="EIY83"/>
      <c r="EIZ83"/>
      <c r="EJA83"/>
      <c r="EJB83"/>
      <c r="EJC83"/>
      <c r="EJD83"/>
      <c r="EJE83"/>
      <c r="EJF83"/>
      <c r="EJG83"/>
      <c r="EJH83"/>
      <c r="EJI83"/>
      <c r="EJJ83"/>
      <c r="EJK83"/>
      <c r="EJL83"/>
      <c r="EJM83"/>
      <c r="EJN83"/>
      <c r="EJO83"/>
      <c r="EJP83"/>
      <c r="EJQ83"/>
      <c r="EJR83"/>
      <c r="EJS83"/>
      <c r="EJT83"/>
      <c r="EJU83"/>
      <c r="EJV83"/>
      <c r="EJW83"/>
      <c r="EJX83"/>
      <c r="EJY83"/>
      <c r="EJZ83"/>
      <c r="EKA83"/>
      <c r="EKB83"/>
      <c r="EKC83"/>
      <c r="EKD83"/>
      <c r="EKE83"/>
      <c r="EKF83"/>
      <c r="EKG83"/>
      <c r="EKH83"/>
      <c r="EKI83"/>
      <c r="EKJ83"/>
      <c r="EKK83"/>
      <c r="EKL83"/>
      <c r="EKM83"/>
      <c r="EKN83"/>
      <c r="EKO83"/>
      <c r="EKP83"/>
      <c r="EKQ83"/>
      <c r="EKR83"/>
      <c r="EKS83"/>
      <c r="EKT83"/>
      <c r="EKU83"/>
      <c r="EKV83"/>
      <c r="EKW83"/>
      <c r="EKX83"/>
      <c r="EKY83"/>
      <c r="EKZ83"/>
      <c r="ELA83"/>
      <c r="ELB83"/>
      <c r="ELC83"/>
      <c r="ELD83"/>
      <c r="ELE83"/>
      <c r="ELF83"/>
      <c r="ELG83"/>
      <c r="ELH83"/>
      <c r="ELI83"/>
      <c r="ELJ83"/>
      <c r="ELK83"/>
      <c r="ELL83"/>
      <c r="ELM83"/>
      <c r="ELN83"/>
      <c r="ELO83"/>
      <c r="ELP83"/>
      <c r="ELQ83"/>
      <c r="ELR83"/>
      <c r="ELS83"/>
      <c r="ELT83"/>
      <c r="ELU83"/>
      <c r="ELV83"/>
      <c r="ELW83"/>
      <c r="ELX83"/>
      <c r="ELY83"/>
      <c r="ELZ83"/>
      <c r="EMA83"/>
      <c r="EMB83"/>
      <c r="EMC83"/>
      <c r="EMD83"/>
      <c r="EME83"/>
      <c r="EMF83"/>
      <c r="EMG83"/>
      <c r="EMH83"/>
      <c r="EMI83"/>
      <c r="EMJ83"/>
      <c r="EMK83"/>
      <c r="EML83"/>
      <c r="EMM83"/>
      <c r="EMN83"/>
      <c r="EMO83"/>
      <c r="EMP83"/>
      <c r="EMQ83"/>
      <c r="EMR83"/>
      <c r="EMS83"/>
      <c r="EMT83"/>
      <c r="EMU83"/>
      <c r="EMV83"/>
      <c r="EMW83"/>
      <c r="EMX83"/>
      <c r="EMY83"/>
      <c r="EMZ83"/>
      <c r="ENA83"/>
      <c r="ENB83"/>
      <c r="ENC83"/>
      <c r="END83"/>
      <c r="ENE83"/>
      <c r="ENF83"/>
      <c r="ENG83"/>
      <c r="ENH83"/>
      <c r="ENI83"/>
      <c r="ENJ83"/>
      <c r="ENK83"/>
      <c r="ENL83"/>
      <c r="ENM83"/>
      <c r="ENN83"/>
      <c r="ENO83"/>
      <c r="ENP83"/>
      <c r="ENQ83"/>
      <c r="ENR83"/>
      <c r="ENS83"/>
      <c r="ENT83"/>
      <c r="ENU83"/>
      <c r="ENV83"/>
      <c r="ENW83"/>
      <c r="ENX83"/>
      <c r="ENY83"/>
      <c r="ENZ83"/>
      <c r="EOA83"/>
      <c r="EOB83"/>
      <c r="EOC83"/>
      <c r="EOD83"/>
      <c r="EOE83"/>
      <c r="EOF83"/>
      <c r="EOG83"/>
      <c r="EOH83"/>
      <c r="EOI83"/>
      <c r="EOJ83"/>
      <c r="EOK83"/>
      <c r="EOL83"/>
      <c r="EOM83"/>
      <c r="EON83"/>
      <c r="EOO83"/>
      <c r="EOP83"/>
      <c r="EOQ83"/>
      <c r="EOR83"/>
      <c r="EOS83"/>
      <c r="EOT83"/>
      <c r="EOU83"/>
      <c r="EOV83"/>
      <c r="EOW83"/>
      <c r="EOX83"/>
      <c r="EOY83"/>
      <c r="EOZ83"/>
      <c r="EPA83"/>
      <c r="EPB83"/>
      <c r="EPC83"/>
      <c r="EPD83"/>
      <c r="EPE83"/>
      <c r="EPF83"/>
      <c r="EPG83"/>
      <c r="EPH83"/>
      <c r="EPI83"/>
      <c r="EPJ83"/>
      <c r="EPK83"/>
      <c r="EPL83"/>
      <c r="EPM83"/>
      <c r="EPN83"/>
      <c r="EPO83"/>
      <c r="EPP83"/>
      <c r="EPQ83"/>
      <c r="EPR83"/>
      <c r="EPS83"/>
      <c r="EPT83"/>
      <c r="EPU83"/>
      <c r="EPV83"/>
      <c r="EPW83"/>
      <c r="EPX83"/>
      <c r="EPY83"/>
      <c r="EPZ83"/>
      <c r="EQA83"/>
      <c r="EQB83"/>
      <c r="EQC83"/>
      <c r="EQD83"/>
      <c r="EQE83"/>
      <c r="EQF83"/>
      <c r="EQG83"/>
      <c r="EQH83"/>
      <c r="EQI83"/>
      <c r="EQJ83"/>
      <c r="EQK83"/>
      <c r="EQL83"/>
      <c r="EQM83"/>
      <c r="EQN83"/>
      <c r="EQO83"/>
      <c r="EQP83"/>
      <c r="EQQ83"/>
      <c r="EQR83"/>
      <c r="EQS83"/>
      <c r="EQT83"/>
      <c r="EQU83"/>
      <c r="EQV83"/>
      <c r="EQW83"/>
      <c r="EQX83"/>
      <c r="EQY83"/>
      <c r="EQZ83"/>
      <c r="ERA83"/>
      <c r="ERB83"/>
      <c r="ERC83"/>
      <c r="ERD83"/>
      <c r="ERE83"/>
      <c r="ERF83"/>
      <c r="ERG83"/>
      <c r="ERH83"/>
      <c r="ERI83"/>
      <c r="ERJ83"/>
      <c r="ERK83"/>
      <c r="ERL83"/>
      <c r="ERM83"/>
      <c r="ERN83"/>
      <c r="ERO83"/>
      <c r="ERP83"/>
      <c r="ERQ83"/>
      <c r="ERR83"/>
      <c r="ERS83"/>
      <c r="ERT83"/>
      <c r="ERU83"/>
      <c r="ERV83"/>
      <c r="ERW83"/>
      <c r="ERX83"/>
      <c r="ERY83"/>
      <c r="ERZ83"/>
      <c r="ESA83"/>
      <c r="ESB83"/>
      <c r="ESC83"/>
      <c r="ESD83"/>
      <c r="ESE83"/>
      <c r="ESF83"/>
      <c r="ESG83"/>
      <c r="ESH83"/>
      <c r="ESI83"/>
      <c r="ESJ83"/>
      <c r="ESK83"/>
      <c r="ESL83"/>
      <c r="ESM83"/>
      <c r="ESN83"/>
      <c r="ESO83"/>
      <c r="ESP83"/>
      <c r="ESQ83"/>
      <c r="ESR83"/>
      <c r="ESS83"/>
      <c r="EST83"/>
      <c r="ESU83"/>
      <c r="ESV83"/>
      <c r="ESW83"/>
      <c r="ESX83"/>
      <c r="ESY83"/>
      <c r="ESZ83"/>
      <c r="ETA83"/>
      <c r="ETB83"/>
      <c r="ETC83"/>
      <c r="ETD83"/>
      <c r="ETE83"/>
      <c r="ETF83"/>
      <c r="ETG83"/>
      <c r="ETH83"/>
      <c r="ETI83"/>
      <c r="ETJ83"/>
      <c r="ETK83"/>
      <c r="ETL83"/>
      <c r="ETM83"/>
      <c r="ETN83"/>
      <c r="ETO83"/>
      <c r="ETP83"/>
      <c r="ETQ83"/>
      <c r="ETR83"/>
      <c r="ETS83"/>
      <c r="ETT83"/>
      <c r="ETU83"/>
      <c r="ETV83"/>
      <c r="ETW83"/>
      <c r="ETX83"/>
      <c r="ETY83"/>
      <c r="ETZ83"/>
      <c r="EUA83"/>
      <c r="EUB83"/>
      <c r="EUC83"/>
      <c r="EUD83"/>
      <c r="EUE83"/>
      <c r="EUF83"/>
      <c r="EUG83"/>
      <c r="EUH83"/>
      <c r="EUI83"/>
      <c r="EUJ83"/>
      <c r="EUK83"/>
      <c r="EUL83"/>
      <c r="EUM83"/>
      <c r="EUN83"/>
      <c r="EUO83"/>
      <c r="EUP83"/>
      <c r="EUQ83"/>
      <c r="EUR83"/>
      <c r="EUS83"/>
      <c r="EUT83"/>
      <c r="EUU83"/>
      <c r="EUV83"/>
      <c r="EUW83"/>
      <c r="EUX83"/>
      <c r="EUY83"/>
      <c r="EUZ83"/>
      <c r="EVA83"/>
      <c r="EVB83"/>
      <c r="EVC83"/>
      <c r="EVD83"/>
      <c r="EVE83"/>
      <c r="EVF83"/>
      <c r="EVG83"/>
      <c r="EVH83"/>
      <c r="EVI83"/>
      <c r="EVJ83"/>
      <c r="EVK83"/>
      <c r="EVL83"/>
      <c r="EVM83"/>
      <c r="EVN83"/>
      <c r="EVO83"/>
      <c r="EVP83"/>
      <c r="EVQ83"/>
      <c r="EVR83"/>
      <c r="EVS83"/>
      <c r="EVT83"/>
      <c r="EVU83"/>
      <c r="EVV83"/>
      <c r="EVW83"/>
      <c r="EVX83"/>
      <c r="EVY83"/>
      <c r="EVZ83"/>
      <c r="EWA83"/>
      <c r="EWB83"/>
      <c r="EWC83"/>
      <c r="EWD83"/>
      <c r="EWE83"/>
      <c r="EWF83"/>
      <c r="EWG83"/>
      <c r="EWH83"/>
      <c r="EWI83"/>
      <c r="EWJ83"/>
      <c r="EWK83"/>
      <c r="EWL83"/>
      <c r="EWM83"/>
      <c r="EWN83"/>
      <c r="EWO83"/>
      <c r="EWP83"/>
      <c r="EWQ83"/>
      <c r="EWR83"/>
      <c r="EWS83"/>
      <c r="EWT83"/>
      <c r="EWU83"/>
      <c r="EWV83"/>
      <c r="EWW83"/>
      <c r="EWX83"/>
      <c r="EWY83"/>
      <c r="EWZ83"/>
      <c r="EXA83"/>
      <c r="EXB83"/>
      <c r="EXC83"/>
      <c r="EXD83"/>
      <c r="EXE83"/>
      <c r="EXF83"/>
      <c r="EXG83"/>
      <c r="EXH83"/>
      <c r="EXI83"/>
      <c r="EXJ83"/>
      <c r="EXK83"/>
      <c r="EXL83"/>
      <c r="EXM83"/>
      <c r="EXN83"/>
      <c r="EXO83"/>
      <c r="EXP83"/>
      <c r="EXQ83"/>
      <c r="EXR83"/>
      <c r="EXS83"/>
      <c r="EXT83"/>
      <c r="EXU83"/>
      <c r="EXV83"/>
      <c r="EXW83"/>
      <c r="EXX83"/>
      <c r="EXY83"/>
      <c r="EXZ83"/>
      <c r="EYA83"/>
      <c r="EYB83"/>
      <c r="EYC83"/>
      <c r="EYD83"/>
      <c r="EYE83"/>
      <c r="EYF83"/>
      <c r="EYG83"/>
      <c r="EYH83"/>
      <c r="EYI83"/>
      <c r="EYJ83"/>
      <c r="EYK83"/>
      <c r="EYL83"/>
      <c r="EYM83"/>
      <c r="EYN83"/>
      <c r="EYO83"/>
      <c r="EYP83"/>
      <c r="EYQ83"/>
      <c r="EYR83"/>
      <c r="EYS83"/>
      <c r="EYT83"/>
      <c r="EYU83"/>
      <c r="EYV83"/>
      <c r="EYW83"/>
      <c r="EYX83"/>
      <c r="EYY83"/>
      <c r="EYZ83"/>
      <c r="EZA83"/>
      <c r="EZB83"/>
      <c r="EZC83"/>
      <c r="EZD83"/>
      <c r="EZE83"/>
      <c r="EZF83"/>
      <c r="EZG83"/>
      <c r="EZH83"/>
      <c r="EZI83"/>
      <c r="EZJ83"/>
      <c r="EZK83"/>
      <c r="EZL83"/>
      <c r="EZM83"/>
      <c r="EZN83"/>
      <c r="EZO83"/>
      <c r="EZP83"/>
      <c r="EZQ83"/>
      <c r="EZR83"/>
      <c r="EZS83"/>
      <c r="EZT83"/>
      <c r="EZU83"/>
      <c r="EZV83"/>
      <c r="EZW83"/>
      <c r="EZX83"/>
      <c r="EZY83"/>
      <c r="EZZ83"/>
      <c r="FAA83"/>
      <c r="FAB83"/>
      <c r="FAC83"/>
      <c r="FAD83"/>
      <c r="FAE83"/>
      <c r="FAF83"/>
      <c r="FAG83"/>
      <c r="FAH83"/>
      <c r="FAI83"/>
      <c r="FAJ83"/>
      <c r="FAK83"/>
      <c r="FAL83"/>
      <c r="FAM83"/>
      <c r="FAN83"/>
      <c r="FAO83"/>
      <c r="FAP83"/>
      <c r="FAQ83"/>
      <c r="FAR83"/>
      <c r="FAS83"/>
      <c r="FAT83"/>
      <c r="FAU83"/>
      <c r="FAV83"/>
      <c r="FAW83"/>
      <c r="FAX83"/>
      <c r="FAY83"/>
      <c r="FAZ83"/>
      <c r="FBA83"/>
      <c r="FBB83"/>
      <c r="FBC83"/>
      <c r="FBD83"/>
      <c r="FBE83"/>
      <c r="FBF83"/>
      <c r="FBG83"/>
      <c r="FBH83"/>
      <c r="FBI83"/>
      <c r="FBJ83"/>
      <c r="FBK83"/>
      <c r="FBL83"/>
      <c r="FBM83"/>
      <c r="FBN83"/>
      <c r="FBO83"/>
      <c r="FBP83"/>
      <c r="FBQ83"/>
      <c r="FBR83"/>
      <c r="FBS83"/>
      <c r="FBT83"/>
      <c r="FBU83"/>
      <c r="FBV83"/>
      <c r="FBW83"/>
      <c r="FBX83"/>
      <c r="FBY83"/>
      <c r="FBZ83"/>
      <c r="FCA83"/>
      <c r="FCB83"/>
      <c r="FCC83"/>
      <c r="FCD83"/>
      <c r="FCE83"/>
      <c r="FCF83"/>
      <c r="FCG83"/>
      <c r="FCH83"/>
      <c r="FCI83"/>
      <c r="FCJ83"/>
      <c r="FCK83"/>
      <c r="FCL83"/>
      <c r="FCM83"/>
      <c r="FCN83"/>
      <c r="FCO83"/>
      <c r="FCP83"/>
      <c r="FCQ83"/>
      <c r="FCR83"/>
      <c r="FCS83"/>
      <c r="FCT83"/>
      <c r="FCU83"/>
      <c r="FCV83"/>
      <c r="FCW83"/>
      <c r="FCX83"/>
      <c r="FCY83"/>
      <c r="FCZ83"/>
      <c r="FDA83"/>
      <c r="FDB83"/>
      <c r="FDC83"/>
      <c r="FDD83"/>
      <c r="FDE83"/>
      <c r="FDF83"/>
      <c r="FDG83"/>
      <c r="FDH83"/>
      <c r="FDI83"/>
      <c r="FDJ83"/>
      <c r="FDK83"/>
      <c r="FDL83"/>
      <c r="FDM83"/>
      <c r="FDN83"/>
      <c r="FDO83"/>
      <c r="FDP83"/>
      <c r="FDQ83"/>
      <c r="FDR83"/>
      <c r="FDS83"/>
      <c r="FDT83"/>
      <c r="FDU83"/>
      <c r="FDV83"/>
      <c r="FDW83"/>
      <c r="FDX83"/>
      <c r="FDY83"/>
      <c r="FDZ83"/>
      <c r="FEA83"/>
      <c r="FEB83"/>
      <c r="FEC83"/>
      <c r="FED83"/>
      <c r="FEE83"/>
      <c r="FEF83"/>
      <c r="FEG83"/>
      <c r="FEH83"/>
      <c r="FEI83"/>
      <c r="FEJ83"/>
      <c r="FEK83"/>
      <c r="FEL83"/>
      <c r="FEM83"/>
      <c r="FEN83"/>
      <c r="FEO83"/>
      <c r="FEP83"/>
      <c r="FEQ83"/>
      <c r="FER83"/>
      <c r="FES83"/>
      <c r="FET83"/>
      <c r="FEU83"/>
      <c r="FEV83"/>
      <c r="FEW83"/>
      <c r="FEX83"/>
      <c r="FEY83"/>
      <c r="FEZ83"/>
      <c r="FFA83"/>
      <c r="FFB83"/>
      <c r="FFC83"/>
      <c r="FFD83"/>
      <c r="FFE83"/>
      <c r="FFF83"/>
      <c r="FFG83"/>
      <c r="FFH83"/>
      <c r="FFI83"/>
      <c r="FFJ83"/>
      <c r="FFK83"/>
      <c r="FFL83"/>
      <c r="FFM83"/>
      <c r="FFN83"/>
      <c r="FFO83"/>
      <c r="FFP83"/>
      <c r="FFQ83"/>
      <c r="FFR83"/>
      <c r="FFS83"/>
      <c r="FFT83"/>
      <c r="FFU83"/>
      <c r="FFV83"/>
      <c r="FFW83"/>
      <c r="FFX83"/>
      <c r="FFY83"/>
      <c r="FFZ83"/>
      <c r="FGA83"/>
      <c r="FGB83"/>
      <c r="FGC83"/>
      <c r="FGD83"/>
      <c r="FGE83"/>
      <c r="FGF83"/>
      <c r="FGG83"/>
      <c r="FGH83"/>
      <c r="FGI83"/>
      <c r="FGJ83"/>
      <c r="FGK83"/>
      <c r="FGL83"/>
      <c r="FGM83"/>
      <c r="FGN83"/>
      <c r="FGO83"/>
      <c r="FGP83"/>
      <c r="FGQ83"/>
      <c r="FGR83"/>
      <c r="FGS83"/>
      <c r="FGT83"/>
      <c r="FGU83"/>
      <c r="FGV83"/>
      <c r="FGW83"/>
      <c r="FGX83"/>
      <c r="FGY83"/>
      <c r="FGZ83"/>
      <c r="FHA83"/>
      <c r="FHB83"/>
      <c r="FHC83"/>
      <c r="FHD83"/>
      <c r="FHE83"/>
      <c r="FHF83"/>
      <c r="FHG83"/>
      <c r="FHH83"/>
      <c r="FHI83"/>
      <c r="FHJ83"/>
      <c r="FHK83"/>
      <c r="FHL83"/>
      <c r="FHM83"/>
      <c r="FHN83"/>
      <c r="FHO83"/>
      <c r="FHP83"/>
      <c r="FHQ83"/>
      <c r="FHR83"/>
      <c r="FHS83"/>
      <c r="FHT83"/>
      <c r="FHU83"/>
      <c r="FHV83"/>
      <c r="FHW83"/>
      <c r="FHX83"/>
      <c r="FHY83"/>
      <c r="FHZ83"/>
      <c r="FIA83"/>
      <c r="FIB83"/>
      <c r="FIC83"/>
      <c r="FID83"/>
      <c r="FIE83"/>
      <c r="FIF83"/>
      <c r="FIG83"/>
      <c r="FIH83"/>
      <c r="FII83"/>
      <c r="FIJ83"/>
      <c r="FIK83"/>
      <c r="FIL83"/>
      <c r="FIM83"/>
      <c r="FIN83"/>
      <c r="FIO83"/>
      <c r="FIP83"/>
      <c r="FIQ83"/>
      <c r="FIR83"/>
      <c r="FIS83"/>
      <c r="FIT83"/>
      <c r="FIU83"/>
      <c r="FIV83"/>
      <c r="FIW83"/>
      <c r="FIX83"/>
      <c r="FIY83"/>
      <c r="FIZ83"/>
      <c r="FJA83"/>
      <c r="FJB83"/>
      <c r="FJC83"/>
      <c r="FJD83"/>
      <c r="FJE83"/>
      <c r="FJF83"/>
      <c r="FJG83"/>
      <c r="FJH83"/>
      <c r="FJI83"/>
      <c r="FJJ83"/>
      <c r="FJK83"/>
      <c r="FJL83"/>
      <c r="FJM83"/>
      <c r="FJN83"/>
      <c r="FJO83"/>
      <c r="FJP83"/>
      <c r="FJQ83"/>
      <c r="FJR83"/>
      <c r="FJS83"/>
      <c r="FJT83"/>
      <c r="FJU83"/>
      <c r="FJV83"/>
      <c r="FJW83"/>
      <c r="FJX83"/>
      <c r="FJY83"/>
      <c r="FJZ83"/>
      <c r="FKA83"/>
      <c r="FKB83"/>
      <c r="FKC83"/>
      <c r="FKD83"/>
      <c r="FKE83"/>
      <c r="FKF83"/>
      <c r="FKG83"/>
      <c r="FKH83"/>
      <c r="FKI83"/>
      <c r="FKJ83"/>
      <c r="FKK83"/>
      <c r="FKL83"/>
      <c r="FKM83"/>
      <c r="FKN83"/>
      <c r="FKO83"/>
      <c r="FKP83"/>
      <c r="FKQ83"/>
      <c r="FKR83"/>
      <c r="FKS83"/>
      <c r="FKT83"/>
      <c r="FKU83"/>
      <c r="FKV83"/>
      <c r="FKW83"/>
      <c r="FKX83"/>
      <c r="FKY83"/>
      <c r="FKZ83"/>
      <c r="FLA83"/>
      <c r="FLB83"/>
      <c r="FLC83"/>
      <c r="FLD83"/>
      <c r="FLE83"/>
      <c r="FLF83"/>
      <c r="FLG83"/>
      <c r="FLH83"/>
      <c r="FLI83"/>
      <c r="FLJ83"/>
      <c r="FLK83"/>
      <c r="FLL83"/>
      <c r="FLM83"/>
      <c r="FLN83"/>
      <c r="FLO83"/>
      <c r="FLP83"/>
      <c r="FLQ83"/>
      <c r="FLR83"/>
      <c r="FLS83"/>
      <c r="FLT83"/>
      <c r="FLU83"/>
      <c r="FLV83"/>
      <c r="FLW83"/>
      <c r="FLX83"/>
      <c r="FLY83"/>
      <c r="FLZ83"/>
      <c r="FMA83"/>
      <c r="FMB83"/>
      <c r="FMC83"/>
      <c r="FMD83"/>
      <c r="FME83"/>
      <c r="FMF83"/>
      <c r="FMG83"/>
      <c r="FMH83"/>
      <c r="FMI83"/>
      <c r="FMJ83"/>
      <c r="FMK83"/>
      <c r="FML83"/>
      <c r="FMM83"/>
      <c r="FMN83"/>
      <c r="FMO83"/>
      <c r="FMP83"/>
      <c r="FMQ83"/>
      <c r="FMR83"/>
      <c r="FMS83"/>
      <c r="FMT83"/>
      <c r="FMU83"/>
      <c r="FMV83"/>
      <c r="FMW83"/>
      <c r="FMX83"/>
      <c r="FMY83"/>
      <c r="FMZ83"/>
      <c r="FNA83"/>
      <c r="FNB83"/>
      <c r="FNC83"/>
      <c r="FND83"/>
      <c r="FNE83"/>
      <c r="FNF83"/>
      <c r="FNG83"/>
      <c r="FNH83"/>
      <c r="FNI83"/>
      <c r="FNJ83"/>
      <c r="FNK83"/>
      <c r="FNL83"/>
      <c r="FNM83"/>
      <c r="FNN83"/>
      <c r="FNO83"/>
      <c r="FNP83"/>
      <c r="FNQ83"/>
      <c r="FNR83"/>
      <c r="FNS83"/>
      <c r="FNT83"/>
      <c r="FNU83"/>
      <c r="FNV83"/>
      <c r="FNW83"/>
      <c r="FNX83"/>
      <c r="FNY83"/>
      <c r="FNZ83"/>
      <c r="FOA83"/>
      <c r="FOB83"/>
      <c r="FOC83"/>
      <c r="FOD83"/>
      <c r="FOE83"/>
      <c r="FOF83"/>
      <c r="FOG83"/>
      <c r="FOH83"/>
      <c r="FOI83"/>
      <c r="FOJ83"/>
      <c r="FOK83"/>
      <c r="FOL83"/>
      <c r="FOM83"/>
      <c r="FON83"/>
      <c r="FOO83"/>
      <c r="FOP83"/>
      <c r="FOQ83"/>
      <c r="FOR83"/>
      <c r="FOS83"/>
      <c r="FOT83"/>
      <c r="FOU83"/>
      <c r="FOV83"/>
      <c r="FOW83"/>
      <c r="FOX83"/>
      <c r="FOY83"/>
      <c r="FOZ83"/>
      <c r="FPA83"/>
      <c r="FPB83"/>
      <c r="FPC83"/>
      <c r="FPD83"/>
      <c r="FPE83"/>
      <c r="FPF83"/>
      <c r="FPG83"/>
      <c r="FPH83"/>
      <c r="FPI83"/>
      <c r="FPJ83"/>
      <c r="FPK83"/>
      <c r="FPL83"/>
      <c r="FPM83"/>
      <c r="FPN83"/>
      <c r="FPO83"/>
      <c r="FPP83"/>
      <c r="FPQ83"/>
      <c r="FPR83"/>
      <c r="FPS83"/>
      <c r="FPT83"/>
      <c r="FPU83"/>
      <c r="FPV83"/>
      <c r="FPW83"/>
      <c r="FPX83"/>
      <c r="FPY83"/>
      <c r="FPZ83"/>
      <c r="FQA83"/>
      <c r="FQB83"/>
      <c r="FQC83"/>
      <c r="FQD83"/>
      <c r="FQE83"/>
      <c r="FQF83"/>
      <c r="FQG83"/>
      <c r="FQH83"/>
      <c r="FQI83"/>
      <c r="FQJ83"/>
      <c r="FQK83"/>
      <c r="FQL83"/>
      <c r="FQM83"/>
      <c r="FQN83"/>
      <c r="FQO83"/>
      <c r="FQP83"/>
      <c r="FQQ83"/>
      <c r="FQR83"/>
      <c r="FQS83"/>
      <c r="FQT83"/>
      <c r="FQU83"/>
      <c r="FQV83"/>
      <c r="FQW83"/>
      <c r="FQX83"/>
      <c r="FQY83"/>
      <c r="FQZ83"/>
      <c r="FRA83"/>
      <c r="FRB83"/>
      <c r="FRC83"/>
      <c r="FRD83"/>
      <c r="FRE83"/>
      <c r="FRF83"/>
      <c r="FRG83"/>
      <c r="FRH83"/>
      <c r="FRI83"/>
      <c r="FRJ83"/>
      <c r="FRK83"/>
      <c r="FRL83"/>
      <c r="FRM83"/>
      <c r="FRN83"/>
      <c r="FRO83"/>
      <c r="FRP83"/>
      <c r="FRQ83"/>
      <c r="FRR83"/>
      <c r="FRS83"/>
      <c r="FRT83"/>
      <c r="FRU83"/>
      <c r="FRV83"/>
      <c r="FRW83"/>
      <c r="FRX83"/>
      <c r="FRY83"/>
      <c r="FRZ83"/>
      <c r="FSA83"/>
      <c r="FSB83"/>
      <c r="FSC83"/>
      <c r="FSD83"/>
      <c r="FSE83"/>
      <c r="FSF83"/>
      <c r="FSG83"/>
      <c r="FSH83"/>
      <c r="FSI83"/>
      <c r="FSJ83"/>
      <c r="FSK83"/>
      <c r="FSL83"/>
      <c r="FSM83"/>
      <c r="FSN83"/>
      <c r="FSO83"/>
      <c r="FSP83"/>
      <c r="FSQ83"/>
      <c r="FSR83"/>
      <c r="FSS83"/>
      <c r="FST83"/>
      <c r="FSU83"/>
      <c r="FSV83"/>
      <c r="FSW83"/>
      <c r="FSX83"/>
      <c r="FSY83"/>
      <c r="FSZ83"/>
      <c r="FTA83"/>
      <c r="FTB83"/>
      <c r="FTC83"/>
      <c r="FTD83"/>
      <c r="FTE83"/>
      <c r="FTF83"/>
      <c r="FTG83"/>
      <c r="FTH83"/>
      <c r="FTI83"/>
      <c r="FTJ83"/>
      <c r="FTK83"/>
      <c r="FTL83"/>
      <c r="FTM83"/>
      <c r="FTN83"/>
      <c r="FTO83"/>
      <c r="FTP83"/>
      <c r="FTQ83"/>
      <c r="FTR83"/>
      <c r="FTS83"/>
      <c r="FTT83"/>
      <c r="FTU83"/>
      <c r="FTV83"/>
      <c r="FTW83"/>
      <c r="FTX83"/>
      <c r="FTY83"/>
      <c r="FTZ83"/>
      <c r="FUA83"/>
      <c r="FUB83"/>
      <c r="FUC83"/>
      <c r="FUD83"/>
      <c r="FUE83"/>
      <c r="FUF83"/>
      <c r="FUG83"/>
      <c r="FUH83"/>
      <c r="FUI83"/>
      <c r="FUJ83"/>
      <c r="FUK83"/>
      <c r="FUL83"/>
      <c r="FUM83"/>
      <c r="FUN83"/>
      <c r="FUO83"/>
      <c r="FUP83"/>
      <c r="FUQ83"/>
      <c r="FUR83"/>
      <c r="FUS83"/>
      <c r="FUT83"/>
      <c r="FUU83"/>
      <c r="FUV83"/>
      <c r="FUW83"/>
      <c r="FUX83"/>
      <c r="FUY83"/>
      <c r="FUZ83"/>
      <c r="FVA83"/>
      <c r="FVB83"/>
      <c r="FVC83"/>
      <c r="FVD83"/>
      <c r="FVE83"/>
      <c r="FVF83"/>
      <c r="FVG83"/>
      <c r="FVH83"/>
      <c r="FVI83"/>
      <c r="FVJ83"/>
      <c r="FVK83"/>
      <c r="FVL83"/>
      <c r="FVM83"/>
      <c r="FVN83"/>
      <c r="FVO83"/>
      <c r="FVP83"/>
      <c r="FVQ83"/>
      <c r="FVR83"/>
      <c r="FVS83"/>
      <c r="FVT83"/>
      <c r="FVU83"/>
      <c r="FVV83"/>
      <c r="FVW83"/>
      <c r="FVX83"/>
      <c r="FVY83"/>
      <c r="FVZ83"/>
      <c r="FWA83"/>
      <c r="FWB83"/>
      <c r="FWC83"/>
      <c r="FWD83"/>
      <c r="FWE83"/>
      <c r="FWF83"/>
      <c r="FWG83"/>
      <c r="FWH83"/>
      <c r="FWI83"/>
      <c r="FWJ83"/>
      <c r="FWK83"/>
      <c r="FWL83"/>
      <c r="FWM83"/>
      <c r="FWN83"/>
      <c r="FWO83"/>
      <c r="FWP83"/>
      <c r="FWQ83"/>
      <c r="FWR83"/>
      <c r="FWS83"/>
      <c r="FWT83"/>
      <c r="FWU83"/>
      <c r="FWV83"/>
      <c r="FWW83"/>
      <c r="FWX83"/>
      <c r="FWY83"/>
      <c r="FWZ83"/>
      <c r="FXA83"/>
      <c r="FXB83"/>
      <c r="FXC83"/>
      <c r="FXD83"/>
      <c r="FXE83"/>
      <c r="FXF83"/>
      <c r="FXG83"/>
      <c r="FXH83"/>
      <c r="FXI83"/>
      <c r="FXJ83"/>
      <c r="FXK83"/>
      <c r="FXL83"/>
      <c r="FXM83"/>
      <c r="FXN83"/>
      <c r="FXO83"/>
      <c r="FXP83"/>
      <c r="FXQ83"/>
      <c r="FXR83"/>
      <c r="FXS83"/>
      <c r="FXT83"/>
      <c r="FXU83"/>
      <c r="FXV83"/>
      <c r="FXW83"/>
      <c r="FXX83"/>
      <c r="FXY83"/>
      <c r="FXZ83"/>
      <c r="FYA83"/>
      <c r="FYB83"/>
      <c r="FYC83"/>
      <c r="FYD83"/>
      <c r="FYE83"/>
      <c r="FYF83"/>
      <c r="FYG83"/>
      <c r="FYH83"/>
      <c r="FYI83"/>
      <c r="FYJ83"/>
      <c r="FYK83"/>
      <c r="FYL83"/>
      <c r="FYM83"/>
      <c r="FYN83"/>
      <c r="FYO83"/>
      <c r="FYP83"/>
      <c r="FYQ83"/>
      <c r="FYR83"/>
      <c r="FYS83"/>
      <c r="FYT83"/>
      <c r="FYU83"/>
      <c r="FYV83"/>
      <c r="FYW83"/>
      <c r="FYX83"/>
      <c r="FYY83"/>
      <c r="FYZ83"/>
      <c r="FZA83"/>
      <c r="FZB83"/>
      <c r="FZC83"/>
      <c r="FZD83"/>
      <c r="FZE83"/>
      <c r="FZF83"/>
      <c r="FZG83"/>
      <c r="FZH83"/>
      <c r="FZI83"/>
      <c r="FZJ83"/>
      <c r="FZK83"/>
      <c r="FZL83"/>
      <c r="FZM83"/>
      <c r="FZN83"/>
      <c r="FZO83"/>
      <c r="FZP83"/>
      <c r="FZQ83"/>
      <c r="FZR83"/>
      <c r="FZS83"/>
      <c r="FZT83"/>
      <c r="FZU83"/>
      <c r="FZV83"/>
      <c r="FZW83"/>
      <c r="FZX83"/>
      <c r="FZY83"/>
      <c r="FZZ83"/>
      <c r="GAA83"/>
      <c r="GAB83"/>
      <c r="GAC83"/>
      <c r="GAD83"/>
      <c r="GAE83"/>
      <c r="GAF83"/>
      <c r="GAG83"/>
      <c r="GAH83"/>
      <c r="GAI83"/>
      <c r="GAJ83"/>
      <c r="GAK83"/>
      <c r="GAL83"/>
      <c r="GAM83"/>
      <c r="GAN83"/>
      <c r="GAO83"/>
      <c r="GAP83"/>
      <c r="GAQ83"/>
      <c r="GAR83"/>
      <c r="GAS83"/>
      <c r="GAT83"/>
      <c r="GAU83"/>
      <c r="GAV83"/>
      <c r="GAW83"/>
      <c r="GAX83"/>
      <c r="GAY83"/>
      <c r="GAZ83"/>
      <c r="GBA83"/>
      <c r="GBB83"/>
      <c r="GBC83"/>
      <c r="GBD83"/>
      <c r="GBE83"/>
      <c r="GBF83"/>
      <c r="GBG83"/>
      <c r="GBH83"/>
      <c r="GBI83"/>
      <c r="GBJ83"/>
      <c r="GBK83"/>
      <c r="GBL83"/>
      <c r="GBM83"/>
      <c r="GBN83"/>
      <c r="GBO83"/>
      <c r="GBP83"/>
      <c r="GBQ83"/>
      <c r="GBR83"/>
      <c r="GBS83"/>
      <c r="GBT83"/>
      <c r="GBU83"/>
      <c r="GBV83"/>
      <c r="GBW83"/>
      <c r="GBX83"/>
      <c r="GBY83"/>
      <c r="GBZ83"/>
      <c r="GCA83"/>
      <c r="GCB83"/>
      <c r="GCC83"/>
      <c r="GCD83"/>
      <c r="GCE83"/>
      <c r="GCF83"/>
      <c r="GCG83"/>
      <c r="GCH83"/>
      <c r="GCI83"/>
      <c r="GCJ83"/>
      <c r="GCK83"/>
      <c r="GCL83"/>
      <c r="GCM83"/>
      <c r="GCN83"/>
      <c r="GCO83"/>
      <c r="GCP83"/>
      <c r="GCQ83"/>
      <c r="GCR83"/>
      <c r="GCS83"/>
      <c r="GCT83"/>
      <c r="GCU83"/>
      <c r="GCV83"/>
      <c r="GCW83"/>
      <c r="GCX83"/>
      <c r="GCY83"/>
      <c r="GCZ83"/>
      <c r="GDA83"/>
      <c r="GDB83"/>
      <c r="GDC83"/>
      <c r="GDD83"/>
      <c r="GDE83"/>
      <c r="GDF83"/>
      <c r="GDG83"/>
      <c r="GDH83"/>
      <c r="GDI83"/>
      <c r="GDJ83"/>
      <c r="GDK83"/>
      <c r="GDL83"/>
      <c r="GDM83"/>
      <c r="GDN83"/>
      <c r="GDO83"/>
      <c r="GDP83"/>
      <c r="GDQ83"/>
      <c r="GDR83"/>
      <c r="GDS83"/>
      <c r="GDT83"/>
      <c r="GDU83"/>
      <c r="GDV83"/>
      <c r="GDW83"/>
      <c r="GDX83"/>
      <c r="GDY83"/>
      <c r="GDZ83"/>
      <c r="GEA83"/>
      <c r="GEB83"/>
      <c r="GEC83"/>
      <c r="GED83"/>
      <c r="GEE83"/>
      <c r="GEF83"/>
      <c r="GEG83"/>
      <c r="GEH83"/>
      <c r="GEI83"/>
      <c r="GEJ83"/>
      <c r="GEK83"/>
      <c r="GEL83"/>
      <c r="GEM83"/>
      <c r="GEN83"/>
      <c r="GEO83"/>
      <c r="GEP83"/>
      <c r="GEQ83"/>
      <c r="GER83"/>
      <c r="GES83"/>
      <c r="GET83"/>
      <c r="GEU83"/>
      <c r="GEV83"/>
      <c r="GEW83"/>
      <c r="GEX83"/>
      <c r="GEY83"/>
      <c r="GEZ83"/>
      <c r="GFA83"/>
      <c r="GFB83"/>
      <c r="GFC83"/>
      <c r="GFD83"/>
      <c r="GFE83"/>
      <c r="GFF83"/>
      <c r="GFG83"/>
      <c r="GFH83"/>
      <c r="GFI83"/>
      <c r="GFJ83"/>
      <c r="GFK83"/>
      <c r="GFL83"/>
      <c r="GFM83"/>
      <c r="GFN83"/>
      <c r="GFO83"/>
      <c r="GFP83"/>
      <c r="GFQ83"/>
      <c r="GFR83"/>
      <c r="GFS83"/>
      <c r="GFT83"/>
      <c r="GFU83"/>
      <c r="GFV83"/>
      <c r="GFW83"/>
      <c r="GFX83"/>
      <c r="GFY83"/>
      <c r="GFZ83"/>
      <c r="GGA83"/>
      <c r="GGB83"/>
      <c r="GGC83"/>
      <c r="GGD83"/>
      <c r="GGE83"/>
      <c r="GGF83"/>
      <c r="GGG83"/>
      <c r="GGH83"/>
      <c r="GGI83"/>
      <c r="GGJ83"/>
      <c r="GGK83"/>
      <c r="GGL83"/>
      <c r="GGM83"/>
      <c r="GGN83"/>
      <c r="GGO83"/>
      <c r="GGP83"/>
      <c r="GGQ83"/>
      <c r="GGR83"/>
      <c r="GGS83"/>
      <c r="GGT83"/>
      <c r="GGU83"/>
      <c r="GGV83"/>
      <c r="GGW83"/>
      <c r="GGX83"/>
      <c r="GGY83"/>
      <c r="GGZ83"/>
      <c r="GHA83"/>
      <c r="GHB83"/>
      <c r="GHC83"/>
      <c r="GHD83"/>
      <c r="GHE83"/>
      <c r="GHF83"/>
      <c r="GHG83"/>
      <c r="GHH83"/>
      <c r="GHI83"/>
      <c r="GHJ83"/>
      <c r="GHK83"/>
      <c r="GHL83"/>
      <c r="GHM83"/>
      <c r="GHN83"/>
      <c r="GHO83"/>
      <c r="GHP83"/>
      <c r="GHQ83"/>
      <c r="GHR83"/>
      <c r="GHS83"/>
      <c r="GHT83"/>
      <c r="GHU83"/>
      <c r="GHV83"/>
      <c r="GHW83"/>
      <c r="GHX83"/>
      <c r="GHY83"/>
      <c r="GHZ83"/>
      <c r="GIA83"/>
      <c r="GIB83"/>
      <c r="GIC83"/>
      <c r="GID83"/>
      <c r="GIE83"/>
      <c r="GIF83"/>
      <c r="GIG83"/>
      <c r="GIH83"/>
      <c r="GII83"/>
      <c r="GIJ83"/>
      <c r="GIK83"/>
      <c r="GIL83"/>
      <c r="GIM83"/>
      <c r="GIN83"/>
      <c r="GIO83"/>
      <c r="GIP83"/>
      <c r="GIQ83"/>
      <c r="GIR83"/>
      <c r="GIS83"/>
      <c r="GIT83"/>
      <c r="GIU83"/>
      <c r="GIV83"/>
      <c r="GIW83"/>
      <c r="GIX83"/>
      <c r="GIY83"/>
      <c r="GIZ83"/>
      <c r="GJA83"/>
      <c r="GJB83"/>
      <c r="GJC83"/>
      <c r="GJD83"/>
      <c r="GJE83"/>
      <c r="GJF83"/>
      <c r="GJG83"/>
      <c r="GJH83"/>
      <c r="GJI83"/>
      <c r="GJJ83"/>
      <c r="GJK83"/>
      <c r="GJL83"/>
      <c r="GJM83"/>
      <c r="GJN83"/>
      <c r="GJO83"/>
      <c r="GJP83"/>
      <c r="GJQ83"/>
      <c r="GJR83"/>
      <c r="GJS83"/>
      <c r="GJT83"/>
      <c r="GJU83"/>
      <c r="GJV83"/>
      <c r="GJW83"/>
      <c r="GJX83"/>
      <c r="GJY83"/>
      <c r="GJZ83"/>
      <c r="GKA83"/>
      <c r="GKB83"/>
      <c r="GKC83"/>
      <c r="GKD83"/>
      <c r="GKE83"/>
      <c r="GKF83"/>
      <c r="GKG83"/>
      <c r="GKH83"/>
      <c r="GKI83"/>
      <c r="GKJ83"/>
      <c r="GKK83"/>
      <c r="GKL83"/>
      <c r="GKM83"/>
      <c r="GKN83"/>
      <c r="GKO83"/>
      <c r="GKP83"/>
      <c r="GKQ83"/>
      <c r="GKR83"/>
      <c r="GKS83"/>
      <c r="GKT83"/>
      <c r="GKU83"/>
      <c r="GKV83"/>
      <c r="GKW83"/>
      <c r="GKX83"/>
      <c r="GKY83"/>
      <c r="GKZ83"/>
      <c r="GLA83"/>
      <c r="GLB83"/>
      <c r="GLC83"/>
      <c r="GLD83"/>
      <c r="GLE83"/>
      <c r="GLF83"/>
      <c r="GLG83"/>
      <c r="GLH83"/>
      <c r="GLI83"/>
      <c r="GLJ83"/>
      <c r="GLK83"/>
      <c r="GLL83"/>
      <c r="GLM83"/>
      <c r="GLN83"/>
      <c r="GLO83"/>
      <c r="GLP83"/>
      <c r="GLQ83"/>
      <c r="GLR83"/>
      <c r="GLS83"/>
      <c r="GLT83"/>
      <c r="GLU83"/>
      <c r="GLV83"/>
      <c r="GLW83"/>
      <c r="GLX83"/>
      <c r="GLY83"/>
      <c r="GLZ83"/>
      <c r="GMA83"/>
      <c r="GMB83"/>
      <c r="GMC83"/>
      <c r="GMD83"/>
      <c r="GME83"/>
      <c r="GMF83"/>
      <c r="GMG83"/>
      <c r="GMH83"/>
      <c r="GMI83"/>
      <c r="GMJ83"/>
      <c r="GMK83"/>
      <c r="GML83"/>
      <c r="GMM83"/>
      <c r="GMN83"/>
      <c r="GMO83"/>
      <c r="GMP83"/>
      <c r="GMQ83"/>
      <c r="GMR83"/>
      <c r="GMS83"/>
      <c r="GMT83"/>
      <c r="GMU83"/>
      <c r="GMV83"/>
      <c r="GMW83"/>
      <c r="GMX83"/>
      <c r="GMY83"/>
      <c r="GMZ83"/>
      <c r="GNA83"/>
      <c r="GNB83"/>
      <c r="GNC83"/>
      <c r="GND83"/>
      <c r="GNE83"/>
      <c r="GNF83"/>
      <c r="GNG83"/>
      <c r="GNH83"/>
      <c r="GNI83"/>
      <c r="GNJ83"/>
      <c r="GNK83"/>
      <c r="GNL83"/>
      <c r="GNM83"/>
      <c r="GNN83"/>
      <c r="GNO83"/>
      <c r="GNP83"/>
      <c r="GNQ83"/>
      <c r="GNR83"/>
      <c r="GNS83"/>
      <c r="GNT83"/>
      <c r="GNU83"/>
      <c r="GNV83"/>
      <c r="GNW83"/>
      <c r="GNX83"/>
      <c r="GNY83"/>
      <c r="GNZ83"/>
      <c r="GOA83"/>
      <c r="GOB83"/>
      <c r="GOC83"/>
      <c r="GOD83"/>
      <c r="GOE83"/>
      <c r="GOF83"/>
      <c r="GOG83"/>
      <c r="GOH83"/>
      <c r="GOI83"/>
      <c r="GOJ83"/>
      <c r="GOK83"/>
      <c r="GOL83"/>
      <c r="GOM83"/>
      <c r="GON83"/>
      <c r="GOO83"/>
      <c r="GOP83"/>
      <c r="GOQ83"/>
      <c r="GOR83"/>
      <c r="GOS83"/>
      <c r="GOT83"/>
      <c r="GOU83"/>
      <c r="GOV83"/>
      <c r="GOW83"/>
      <c r="GOX83"/>
      <c r="GOY83"/>
      <c r="GOZ83"/>
      <c r="GPA83"/>
      <c r="GPB83"/>
      <c r="GPC83"/>
      <c r="GPD83"/>
      <c r="GPE83"/>
      <c r="GPF83"/>
      <c r="GPG83"/>
      <c r="GPH83"/>
      <c r="GPI83"/>
      <c r="GPJ83"/>
      <c r="GPK83"/>
      <c r="GPL83"/>
      <c r="GPM83"/>
      <c r="GPN83"/>
      <c r="GPO83"/>
      <c r="GPP83"/>
      <c r="GPQ83"/>
      <c r="GPR83"/>
      <c r="GPS83"/>
      <c r="GPT83"/>
      <c r="GPU83"/>
      <c r="GPV83"/>
      <c r="GPW83"/>
      <c r="GPX83"/>
      <c r="GPY83"/>
      <c r="GPZ83"/>
      <c r="GQA83"/>
      <c r="GQB83"/>
      <c r="GQC83"/>
      <c r="GQD83"/>
      <c r="GQE83"/>
      <c r="GQF83"/>
      <c r="GQG83"/>
      <c r="GQH83"/>
      <c r="GQI83"/>
      <c r="GQJ83"/>
      <c r="GQK83"/>
      <c r="GQL83"/>
      <c r="GQM83"/>
      <c r="GQN83"/>
      <c r="GQO83"/>
      <c r="GQP83"/>
      <c r="GQQ83"/>
      <c r="GQR83"/>
      <c r="GQS83"/>
      <c r="GQT83"/>
      <c r="GQU83"/>
      <c r="GQV83"/>
      <c r="GQW83"/>
      <c r="GQX83"/>
      <c r="GQY83"/>
      <c r="GQZ83"/>
      <c r="GRA83"/>
      <c r="GRB83"/>
      <c r="GRC83"/>
      <c r="GRD83"/>
      <c r="GRE83"/>
      <c r="GRF83"/>
      <c r="GRG83"/>
      <c r="GRH83"/>
      <c r="GRI83"/>
      <c r="GRJ83"/>
      <c r="GRK83"/>
      <c r="GRL83"/>
      <c r="GRM83"/>
      <c r="GRN83"/>
      <c r="GRO83"/>
      <c r="GRP83"/>
      <c r="GRQ83"/>
      <c r="GRR83"/>
      <c r="GRS83"/>
      <c r="GRT83"/>
      <c r="GRU83"/>
      <c r="GRV83"/>
      <c r="GRW83"/>
      <c r="GRX83"/>
      <c r="GRY83"/>
      <c r="GRZ83"/>
      <c r="GSA83"/>
      <c r="GSB83"/>
      <c r="GSC83"/>
      <c r="GSD83"/>
      <c r="GSE83"/>
      <c r="GSF83"/>
      <c r="GSG83"/>
      <c r="GSH83"/>
      <c r="GSI83"/>
      <c r="GSJ83"/>
      <c r="GSK83"/>
      <c r="GSL83"/>
      <c r="GSM83"/>
      <c r="GSN83"/>
      <c r="GSO83"/>
      <c r="GSP83"/>
      <c r="GSQ83"/>
      <c r="GSR83"/>
      <c r="GSS83"/>
      <c r="GST83"/>
      <c r="GSU83"/>
      <c r="GSV83"/>
      <c r="GSW83"/>
      <c r="GSX83"/>
      <c r="GSY83"/>
      <c r="GSZ83"/>
      <c r="GTA83"/>
      <c r="GTB83"/>
      <c r="GTC83"/>
      <c r="GTD83"/>
      <c r="GTE83"/>
      <c r="GTF83"/>
      <c r="GTG83"/>
      <c r="GTH83"/>
      <c r="GTI83"/>
      <c r="GTJ83"/>
      <c r="GTK83"/>
      <c r="GTL83"/>
      <c r="GTM83"/>
      <c r="GTN83"/>
      <c r="GTO83"/>
      <c r="GTP83"/>
      <c r="GTQ83"/>
      <c r="GTR83"/>
      <c r="GTS83"/>
      <c r="GTT83"/>
      <c r="GTU83"/>
      <c r="GTV83"/>
      <c r="GTW83"/>
      <c r="GTX83"/>
      <c r="GTY83"/>
      <c r="GTZ83"/>
      <c r="GUA83"/>
      <c r="GUB83"/>
      <c r="GUC83"/>
      <c r="GUD83"/>
      <c r="GUE83"/>
      <c r="GUF83"/>
      <c r="GUG83"/>
      <c r="GUH83"/>
      <c r="GUI83"/>
      <c r="GUJ83"/>
      <c r="GUK83"/>
      <c r="GUL83"/>
      <c r="GUM83"/>
      <c r="GUN83"/>
      <c r="GUO83"/>
      <c r="GUP83"/>
      <c r="GUQ83"/>
      <c r="GUR83"/>
      <c r="GUS83"/>
      <c r="GUT83"/>
      <c r="GUU83"/>
      <c r="GUV83"/>
      <c r="GUW83"/>
      <c r="GUX83"/>
      <c r="GUY83"/>
      <c r="GUZ83"/>
      <c r="GVA83"/>
      <c r="GVB83"/>
      <c r="GVC83"/>
      <c r="GVD83"/>
      <c r="GVE83"/>
      <c r="GVF83"/>
      <c r="GVG83"/>
      <c r="GVH83"/>
      <c r="GVI83"/>
      <c r="GVJ83"/>
      <c r="GVK83"/>
      <c r="GVL83"/>
      <c r="GVM83"/>
      <c r="GVN83"/>
      <c r="GVO83"/>
      <c r="GVP83"/>
      <c r="GVQ83"/>
      <c r="GVR83"/>
      <c r="GVS83"/>
      <c r="GVT83"/>
      <c r="GVU83"/>
      <c r="GVV83"/>
      <c r="GVW83"/>
      <c r="GVX83"/>
      <c r="GVY83"/>
      <c r="GVZ83"/>
      <c r="GWA83"/>
      <c r="GWB83"/>
      <c r="GWC83"/>
      <c r="GWD83"/>
      <c r="GWE83"/>
      <c r="GWF83"/>
      <c r="GWG83"/>
      <c r="GWH83"/>
      <c r="GWI83"/>
      <c r="GWJ83"/>
      <c r="GWK83"/>
      <c r="GWL83"/>
      <c r="GWM83"/>
      <c r="GWN83"/>
      <c r="GWO83"/>
      <c r="GWP83"/>
      <c r="GWQ83"/>
      <c r="GWR83"/>
      <c r="GWS83"/>
      <c r="GWT83"/>
      <c r="GWU83"/>
      <c r="GWV83"/>
      <c r="GWW83"/>
      <c r="GWX83"/>
      <c r="GWY83"/>
      <c r="GWZ83"/>
      <c r="GXA83"/>
      <c r="GXB83"/>
      <c r="GXC83"/>
      <c r="GXD83"/>
      <c r="GXE83"/>
      <c r="GXF83"/>
      <c r="GXG83"/>
      <c r="GXH83"/>
      <c r="GXI83"/>
      <c r="GXJ83"/>
      <c r="GXK83"/>
      <c r="GXL83"/>
      <c r="GXM83"/>
      <c r="GXN83"/>
      <c r="GXO83"/>
      <c r="GXP83"/>
      <c r="GXQ83"/>
      <c r="GXR83"/>
      <c r="GXS83"/>
      <c r="GXT83"/>
      <c r="GXU83"/>
      <c r="GXV83"/>
      <c r="GXW83"/>
      <c r="GXX83"/>
      <c r="GXY83"/>
      <c r="GXZ83"/>
      <c r="GYA83"/>
      <c r="GYB83"/>
      <c r="GYC83"/>
      <c r="GYD83"/>
      <c r="GYE83"/>
      <c r="GYF83"/>
      <c r="GYG83"/>
      <c r="GYH83"/>
      <c r="GYI83"/>
      <c r="GYJ83"/>
      <c r="GYK83"/>
      <c r="GYL83"/>
      <c r="GYM83"/>
      <c r="GYN83"/>
      <c r="GYO83"/>
      <c r="GYP83"/>
      <c r="GYQ83"/>
      <c r="GYR83"/>
      <c r="GYS83"/>
      <c r="GYT83"/>
      <c r="GYU83"/>
      <c r="GYV83"/>
      <c r="GYW83"/>
      <c r="GYX83"/>
      <c r="GYY83"/>
      <c r="GYZ83"/>
      <c r="GZA83"/>
      <c r="GZB83"/>
      <c r="GZC83"/>
      <c r="GZD83"/>
      <c r="GZE83"/>
      <c r="GZF83"/>
      <c r="GZG83"/>
      <c r="GZH83"/>
      <c r="GZI83"/>
      <c r="GZJ83"/>
      <c r="GZK83"/>
      <c r="GZL83"/>
      <c r="GZM83"/>
      <c r="GZN83"/>
      <c r="GZO83"/>
      <c r="GZP83"/>
      <c r="GZQ83"/>
      <c r="GZR83"/>
      <c r="GZS83"/>
      <c r="GZT83"/>
      <c r="GZU83"/>
      <c r="GZV83"/>
      <c r="GZW83"/>
      <c r="GZX83"/>
      <c r="GZY83"/>
      <c r="GZZ83"/>
      <c r="HAA83"/>
      <c r="HAB83"/>
      <c r="HAC83"/>
      <c r="HAD83"/>
      <c r="HAE83"/>
      <c r="HAF83"/>
      <c r="HAG83"/>
      <c r="HAH83"/>
      <c r="HAI83"/>
      <c r="HAJ83"/>
      <c r="HAK83"/>
      <c r="HAL83"/>
      <c r="HAM83"/>
      <c r="HAN83"/>
      <c r="HAO83"/>
      <c r="HAP83"/>
      <c r="HAQ83"/>
      <c r="HAR83"/>
      <c r="HAS83"/>
      <c r="HAT83"/>
      <c r="HAU83"/>
      <c r="HAV83"/>
      <c r="HAW83"/>
      <c r="HAX83"/>
      <c r="HAY83"/>
      <c r="HAZ83"/>
      <c r="HBA83"/>
      <c r="HBB83"/>
      <c r="HBC83"/>
      <c r="HBD83"/>
      <c r="HBE83"/>
      <c r="HBF83"/>
      <c r="HBG83"/>
      <c r="HBH83"/>
      <c r="HBI83"/>
      <c r="HBJ83"/>
      <c r="HBK83"/>
      <c r="HBL83"/>
      <c r="HBM83"/>
      <c r="HBN83"/>
      <c r="HBO83"/>
      <c r="HBP83"/>
      <c r="HBQ83"/>
      <c r="HBR83"/>
      <c r="HBS83"/>
      <c r="HBT83"/>
      <c r="HBU83"/>
      <c r="HBV83"/>
      <c r="HBW83"/>
      <c r="HBX83"/>
      <c r="HBY83"/>
      <c r="HBZ83"/>
      <c r="HCA83"/>
      <c r="HCB83"/>
      <c r="HCC83"/>
      <c r="HCD83"/>
      <c r="HCE83"/>
      <c r="HCF83"/>
      <c r="HCG83"/>
      <c r="HCH83"/>
      <c r="HCI83"/>
      <c r="HCJ83"/>
      <c r="HCK83"/>
      <c r="HCL83"/>
      <c r="HCM83"/>
      <c r="HCN83"/>
      <c r="HCO83"/>
      <c r="HCP83"/>
      <c r="HCQ83"/>
      <c r="HCR83"/>
      <c r="HCS83"/>
      <c r="HCT83"/>
      <c r="HCU83"/>
      <c r="HCV83"/>
      <c r="HCW83"/>
      <c r="HCX83"/>
      <c r="HCY83"/>
      <c r="HCZ83"/>
      <c r="HDA83"/>
      <c r="HDB83"/>
      <c r="HDC83"/>
      <c r="HDD83"/>
      <c r="HDE83"/>
      <c r="HDF83"/>
      <c r="HDG83"/>
      <c r="HDH83"/>
      <c r="HDI83"/>
      <c r="HDJ83"/>
      <c r="HDK83"/>
      <c r="HDL83"/>
      <c r="HDM83"/>
      <c r="HDN83"/>
      <c r="HDO83"/>
      <c r="HDP83"/>
      <c r="HDQ83"/>
      <c r="HDR83"/>
      <c r="HDS83"/>
      <c r="HDT83"/>
      <c r="HDU83"/>
      <c r="HDV83"/>
      <c r="HDW83"/>
      <c r="HDX83"/>
      <c r="HDY83"/>
      <c r="HDZ83"/>
      <c r="HEA83"/>
      <c r="HEB83"/>
      <c r="HEC83"/>
      <c r="HED83"/>
      <c r="HEE83"/>
      <c r="HEF83"/>
      <c r="HEG83"/>
      <c r="HEH83"/>
      <c r="HEI83"/>
      <c r="HEJ83"/>
      <c r="HEK83"/>
      <c r="HEL83"/>
      <c r="HEM83"/>
      <c r="HEN83"/>
      <c r="HEO83"/>
      <c r="HEP83"/>
      <c r="HEQ83"/>
      <c r="HER83"/>
      <c r="HES83"/>
      <c r="HET83"/>
      <c r="HEU83"/>
      <c r="HEV83"/>
      <c r="HEW83"/>
      <c r="HEX83"/>
      <c r="HEY83"/>
      <c r="HEZ83"/>
      <c r="HFA83"/>
      <c r="HFB83"/>
      <c r="HFC83"/>
      <c r="HFD83"/>
      <c r="HFE83"/>
      <c r="HFF83"/>
      <c r="HFG83"/>
      <c r="HFH83"/>
      <c r="HFI83"/>
      <c r="HFJ83"/>
      <c r="HFK83"/>
      <c r="HFL83"/>
      <c r="HFM83"/>
      <c r="HFN83"/>
      <c r="HFO83"/>
      <c r="HFP83"/>
      <c r="HFQ83"/>
      <c r="HFR83"/>
      <c r="HFS83"/>
      <c r="HFT83"/>
      <c r="HFU83"/>
      <c r="HFV83"/>
      <c r="HFW83"/>
      <c r="HFX83"/>
      <c r="HFY83"/>
      <c r="HFZ83"/>
      <c r="HGA83"/>
      <c r="HGB83"/>
      <c r="HGC83"/>
      <c r="HGD83"/>
      <c r="HGE83"/>
      <c r="HGF83"/>
      <c r="HGG83"/>
      <c r="HGH83"/>
      <c r="HGI83"/>
      <c r="HGJ83"/>
      <c r="HGK83"/>
      <c r="HGL83"/>
      <c r="HGM83"/>
      <c r="HGN83"/>
      <c r="HGO83"/>
      <c r="HGP83"/>
      <c r="HGQ83"/>
      <c r="HGR83"/>
      <c r="HGS83"/>
      <c r="HGT83"/>
      <c r="HGU83"/>
      <c r="HGV83"/>
      <c r="HGW83"/>
      <c r="HGX83"/>
      <c r="HGY83"/>
      <c r="HGZ83"/>
      <c r="HHA83"/>
      <c r="HHB83"/>
      <c r="HHC83"/>
      <c r="HHD83"/>
      <c r="HHE83"/>
      <c r="HHF83"/>
      <c r="HHG83"/>
      <c r="HHH83"/>
      <c r="HHI83"/>
      <c r="HHJ83"/>
      <c r="HHK83"/>
      <c r="HHL83"/>
      <c r="HHM83"/>
      <c r="HHN83"/>
      <c r="HHO83"/>
      <c r="HHP83"/>
      <c r="HHQ83"/>
      <c r="HHR83"/>
      <c r="HHS83"/>
      <c r="HHT83"/>
      <c r="HHU83"/>
      <c r="HHV83"/>
      <c r="HHW83"/>
      <c r="HHX83"/>
      <c r="HHY83"/>
      <c r="HHZ83"/>
      <c r="HIA83"/>
      <c r="HIB83"/>
      <c r="HIC83"/>
      <c r="HID83"/>
      <c r="HIE83"/>
      <c r="HIF83"/>
      <c r="HIG83"/>
      <c r="HIH83"/>
      <c r="HII83"/>
      <c r="HIJ83"/>
      <c r="HIK83"/>
      <c r="HIL83"/>
      <c r="HIM83"/>
      <c r="HIN83"/>
      <c r="HIO83"/>
      <c r="HIP83"/>
      <c r="HIQ83"/>
      <c r="HIR83"/>
      <c r="HIS83"/>
      <c r="HIT83"/>
      <c r="HIU83"/>
      <c r="HIV83"/>
      <c r="HIW83"/>
      <c r="HIX83"/>
      <c r="HIY83"/>
      <c r="HIZ83"/>
      <c r="HJA83"/>
      <c r="HJB83"/>
      <c r="HJC83"/>
      <c r="HJD83"/>
      <c r="HJE83"/>
      <c r="HJF83"/>
      <c r="HJG83"/>
      <c r="HJH83"/>
      <c r="HJI83"/>
      <c r="HJJ83"/>
      <c r="HJK83"/>
      <c r="HJL83"/>
      <c r="HJM83"/>
      <c r="HJN83"/>
      <c r="HJO83"/>
      <c r="HJP83"/>
      <c r="HJQ83"/>
      <c r="HJR83"/>
      <c r="HJS83"/>
      <c r="HJT83"/>
      <c r="HJU83"/>
      <c r="HJV83"/>
      <c r="HJW83"/>
      <c r="HJX83"/>
      <c r="HJY83"/>
      <c r="HJZ83"/>
      <c r="HKA83"/>
      <c r="HKB83"/>
      <c r="HKC83"/>
      <c r="HKD83"/>
      <c r="HKE83"/>
      <c r="HKF83"/>
      <c r="HKG83"/>
      <c r="HKH83"/>
      <c r="HKI83"/>
      <c r="HKJ83"/>
      <c r="HKK83"/>
      <c r="HKL83"/>
      <c r="HKM83"/>
      <c r="HKN83"/>
      <c r="HKO83"/>
      <c r="HKP83"/>
      <c r="HKQ83"/>
      <c r="HKR83"/>
      <c r="HKS83"/>
      <c r="HKT83"/>
      <c r="HKU83"/>
      <c r="HKV83"/>
      <c r="HKW83"/>
      <c r="HKX83"/>
      <c r="HKY83"/>
      <c r="HKZ83"/>
      <c r="HLA83"/>
      <c r="HLB83"/>
      <c r="HLC83"/>
      <c r="HLD83"/>
      <c r="HLE83"/>
      <c r="HLF83"/>
      <c r="HLG83"/>
      <c r="HLH83"/>
      <c r="HLI83"/>
      <c r="HLJ83"/>
      <c r="HLK83"/>
      <c r="HLL83"/>
      <c r="HLM83"/>
      <c r="HLN83"/>
      <c r="HLO83"/>
      <c r="HLP83"/>
      <c r="HLQ83"/>
      <c r="HLR83"/>
      <c r="HLS83"/>
      <c r="HLT83"/>
      <c r="HLU83"/>
      <c r="HLV83"/>
      <c r="HLW83"/>
      <c r="HLX83"/>
      <c r="HLY83"/>
      <c r="HLZ83"/>
      <c r="HMA83"/>
      <c r="HMB83"/>
      <c r="HMC83"/>
      <c r="HMD83"/>
      <c r="HME83"/>
      <c r="HMF83"/>
      <c r="HMG83"/>
      <c r="HMH83"/>
      <c r="HMI83"/>
      <c r="HMJ83"/>
      <c r="HMK83"/>
      <c r="HML83"/>
      <c r="HMM83"/>
      <c r="HMN83"/>
      <c r="HMO83"/>
      <c r="HMP83"/>
      <c r="HMQ83"/>
      <c r="HMR83"/>
      <c r="HMS83"/>
      <c r="HMT83"/>
      <c r="HMU83"/>
      <c r="HMV83"/>
      <c r="HMW83"/>
      <c r="HMX83"/>
      <c r="HMY83"/>
      <c r="HMZ83"/>
      <c r="HNA83"/>
      <c r="HNB83"/>
      <c r="HNC83"/>
      <c r="HND83"/>
      <c r="HNE83"/>
      <c r="HNF83"/>
      <c r="HNG83"/>
      <c r="HNH83"/>
      <c r="HNI83"/>
      <c r="HNJ83"/>
      <c r="HNK83"/>
      <c r="HNL83"/>
      <c r="HNM83"/>
      <c r="HNN83"/>
      <c r="HNO83"/>
      <c r="HNP83"/>
      <c r="HNQ83"/>
      <c r="HNR83"/>
      <c r="HNS83"/>
      <c r="HNT83"/>
      <c r="HNU83"/>
      <c r="HNV83"/>
      <c r="HNW83"/>
      <c r="HNX83"/>
      <c r="HNY83"/>
      <c r="HNZ83"/>
      <c r="HOA83"/>
      <c r="HOB83"/>
      <c r="HOC83"/>
      <c r="HOD83"/>
      <c r="HOE83"/>
      <c r="HOF83"/>
      <c r="HOG83"/>
      <c r="HOH83"/>
      <c r="HOI83"/>
      <c r="HOJ83"/>
      <c r="HOK83"/>
      <c r="HOL83"/>
      <c r="HOM83"/>
      <c r="HON83"/>
      <c r="HOO83"/>
      <c r="HOP83"/>
      <c r="HOQ83"/>
      <c r="HOR83"/>
      <c r="HOS83"/>
      <c r="HOT83"/>
      <c r="HOU83"/>
      <c r="HOV83"/>
      <c r="HOW83"/>
      <c r="HOX83"/>
      <c r="HOY83"/>
      <c r="HOZ83"/>
      <c r="HPA83"/>
      <c r="HPB83"/>
      <c r="HPC83"/>
      <c r="HPD83"/>
      <c r="HPE83"/>
      <c r="HPF83"/>
      <c r="HPG83"/>
      <c r="HPH83"/>
      <c r="HPI83"/>
      <c r="HPJ83"/>
      <c r="HPK83"/>
      <c r="HPL83"/>
      <c r="HPM83"/>
      <c r="HPN83"/>
      <c r="HPO83"/>
      <c r="HPP83"/>
      <c r="HPQ83"/>
      <c r="HPR83"/>
      <c r="HPS83"/>
      <c r="HPT83"/>
      <c r="HPU83"/>
      <c r="HPV83"/>
      <c r="HPW83"/>
      <c r="HPX83"/>
      <c r="HPY83"/>
      <c r="HPZ83"/>
      <c r="HQA83"/>
      <c r="HQB83"/>
      <c r="HQC83"/>
      <c r="HQD83"/>
      <c r="HQE83"/>
      <c r="HQF83"/>
      <c r="HQG83"/>
      <c r="HQH83"/>
      <c r="HQI83"/>
      <c r="HQJ83"/>
      <c r="HQK83"/>
      <c r="HQL83"/>
      <c r="HQM83"/>
      <c r="HQN83"/>
      <c r="HQO83"/>
      <c r="HQP83"/>
      <c r="HQQ83"/>
      <c r="HQR83"/>
      <c r="HQS83"/>
      <c r="HQT83"/>
      <c r="HQU83"/>
      <c r="HQV83"/>
      <c r="HQW83"/>
      <c r="HQX83"/>
      <c r="HQY83"/>
      <c r="HQZ83"/>
      <c r="HRA83"/>
      <c r="HRB83"/>
      <c r="HRC83"/>
      <c r="HRD83"/>
      <c r="HRE83"/>
      <c r="HRF83"/>
      <c r="HRG83"/>
      <c r="HRH83"/>
      <c r="HRI83"/>
      <c r="HRJ83"/>
      <c r="HRK83"/>
      <c r="HRL83"/>
      <c r="HRM83"/>
      <c r="HRN83"/>
      <c r="HRO83"/>
      <c r="HRP83"/>
      <c r="HRQ83"/>
      <c r="HRR83"/>
      <c r="HRS83"/>
      <c r="HRT83"/>
      <c r="HRU83"/>
      <c r="HRV83"/>
      <c r="HRW83"/>
      <c r="HRX83"/>
      <c r="HRY83"/>
      <c r="HRZ83"/>
      <c r="HSA83"/>
      <c r="HSB83"/>
      <c r="HSC83"/>
      <c r="HSD83"/>
      <c r="HSE83"/>
      <c r="HSF83"/>
      <c r="HSG83"/>
      <c r="HSH83"/>
      <c r="HSI83"/>
      <c r="HSJ83"/>
      <c r="HSK83"/>
      <c r="HSL83"/>
      <c r="HSM83"/>
      <c r="HSN83"/>
      <c r="HSO83"/>
      <c r="HSP83"/>
      <c r="HSQ83"/>
      <c r="HSR83"/>
      <c r="HSS83"/>
      <c r="HST83"/>
      <c r="HSU83"/>
      <c r="HSV83"/>
      <c r="HSW83"/>
      <c r="HSX83"/>
      <c r="HSY83"/>
      <c r="HSZ83"/>
      <c r="HTA83"/>
      <c r="HTB83"/>
      <c r="HTC83"/>
      <c r="HTD83"/>
      <c r="HTE83"/>
      <c r="HTF83"/>
      <c r="HTG83"/>
      <c r="HTH83"/>
      <c r="HTI83"/>
      <c r="HTJ83"/>
      <c r="HTK83"/>
      <c r="HTL83"/>
      <c r="HTM83"/>
      <c r="HTN83"/>
      <c r="HTO83"/>
      <c r="HTP83"/>
      <c r="HTQ83"/>
      <c r="HTR83"/>
      <c r="HTS83"/>
      <c r="HTT83"/>
      <c r="HTU83"/>
      <c r="HTV83"/>
      <c r="HTW83"/>
      <c r="HTX83"/>
      <c r="HTY83"/>
      <c r="HTZ83"/>
      <c r="HUA83"/>
      <c r="HUB83"/>
      <c r="HUC83"/>
      <c r="HUD83"/>
      <c r="HUE83"/>
      <c r="HUF83"/>
      <c r="HUG83"/>
      <c r="HUH83"/>
      <c r="HUI83"/>
      <c r="HUJ83"/>
      <c r="HUK83"/>
      <c r="HUL83"/>
      <c r="HUM83"/>
      <c r="HUN83"/>
      <c r="HUO83"/>
      <c r="HUP83"/>
      <c r="HUQ83"/>
      <c r="HUR83"/>
      <c r="HUS83"/>
      <c r="HUT83"/>
      <c r="HUU83"/>
      <c r="HUV83"/>
      <c r="HUW83"/>
      <c r="HUX83"/>
      <c r="HUY83"/>
      <c r="HUZ83"/>
      <c r="HVA83"/>
      <c r="HVB83"/>
      <c r="HVC83"/>
      <c r="HVD83"/>
      <c r="HVE83"/>
      <c r="HVF83"/>
      <c r="HVG83"/>
      <c r="HVH83"/>
      <c r="HVI83"/>
      <c r="HVJ83"/>
      <c r="HVK83"/>
      <c r="HVL83"/>
      <c r="HVM83"/>
      <c r="HVN83"/>
      <c r="HVO83"/>
      <c r="HVP83"/>
      <c r="HVQ83"/>
      <c r="HVR83"/>
      <c r="HVS83"/>
      <c r="HVT83"/>
      <c r="HVU83"/>
      <c r="HVV83"/>
      <c r="HVW83"/>
      <c r="HVX83"/>
      <c r="HVY83"/>
      <c r="HVZ83"/>
      <c r="HWA83"/>
      <c r="HWB83"/>
      <c r="HWC83"/>
      <c r="HWD83"/>
      <c r="HWE83"/>
      <c r="HWF83"/>
      <c r="HWG83"/>
      <c r="HWH83"/>
      <c r="HWI83"/>
      <c r="HWJ83"/>
      <c r="HWK83"/>
      <c r="HWL83"/>
      <c r="HWM83"/>
      <c r="HWN83"/>
      <c r="HWO83"/>
      <c r="HWP83"/>
      <c r="HWQ83"/>
      <c r="HWR83"/>
      <c r="HWS83"/>
      <c r="HWT83"/>
      <c r="HWU83"/>
      <c r="HWV83"/>
      <c r="HWW83"/>
      <c r="HWX83"/>
      <c r="HWY83"/>
      <c r="HWZ83"/>
      <c r="HXA83"/>
      <c r="HXB83"/>
      <c r="HXC83"/>
      <c r="HXD83"/>
      <c r="HXE83"/>
      <c r="HXF83"/>
      <c r="HXG83"/>
      <c r="HXH83"/>
      <c r="HXI83"/>
      <c r="HXJ83"/>
      <c r="HXK83"/>
      <c r="HXL83"/>
      <c r="HXM83"/>
      <c r="HXN83"/>
      <c r="HXO83"/>
      <c r="HXP83"/>
      <c r="HXQ83"/>
      <c r="HXR83"/>
      <c r="HXS83"/>
      <c r="HXT83"/>
      <c r="HXU83"/>
      <c r="HXV83"/>
      <c r="HXW83"/>
      <c r="HXX83"/>
      <c r="HXY83"/>
      <c r="HXZ83"/>
      <c r="HYA83"/>
      <c r="HYB83"/>
      <c r="HYC83"/>
      <c r="HYD83"/>
      <c r="HYE83"/>
      <c r="HYF83"/>
      <c r="HYG83"/>
      <c r="HYH83"/>
      <c r="HYI83"/>
      <c r="HYJ83"/>
      <c r="HYK83"/>
      <c r="HYL83"/>
      <c r="HYM83"/>
      <c r="HYN83"/>
      <c r="HYO83"/>
      <c r="HYP83"/>
      <c r="HYQ83"/>
      <c r="HYR83"/>
      <c r="HYS83"/>
      <c r="HYT83"/>
      <c r="HYU83"/>
      <c r="HYV83"/>
      <c r="HYW83"/>
      <c r="HYX83"/>
      <c r="HYY83"/>
      <c r="HYZ83"/>
      <c r="HZA83"/>
      <c r="HZB83"/>
      <c r="HZC83"/>
      <c r="HZD83"/>
      <c r="HZE83"/>
      <c r="HZF83"/>
      <c r="HZG83"/>
      <c r="HZH83"/>
      <c r="HZI83"/>
      <c r="HZJ83"/>
      <c r="HZK83"/>
      <c r="HZL83"/>
      <c r="HZM83"/>
      <c r="HZN83"/>
      <c r="HZO83"/>
      <c r="HZP83"/>
      <c r="HZQ83"/>
      <c r="HZR83"/>
      <c r="HZS83"/>
      <c r="HZT83"/>
      <c r="HZU83"/>
      <c r="HZV83"/>
      <c r="HZW83"/>
      <c r="HZX83"/>
      <c r="HZY83"/>
      <c r="HZZ83"/>
      <c r="IAA83"/>
      <c r="IAB83"/>
      <c r="IAC83"/>
      <c r="IAD83"/>
      <c r="IAE83"/>
      <c r="IAF83"/>
      <c r="IAG83"/>
      <c r="IAH83"/>
      <c r="IAI83"/>
      <c r="IAJ83"/>
      <c r="IAK83"/>
      <c r="IAL83"/>
      <c r="IAM83"/>
      <c r="IAN83"/>
      <c r="IAO83"/>
      <c r="IAP83"/>
      <c r="IAQ83"/>
      <c r="IAR83"/>
      <c r="IAS83"/>
      <c r="IAT83"/>
      <c r="IAU83"/>
      <c r="IAV83"/>
      <c r="IAW83"/>
      <c r="IAX83"/>
      <c r="IAY83"/>
      <c r="IAZ83"/>
      <c r="IBA83"/>
      <c r="IBB83"/>
      <c r="IBC83"/>
      <c r="IBD83"/>
      <c r="IBE83"/>
      <c r="IBF83"/>
      <c r="IBG83"/>
      <c r="IBH83"/>
      <c r="IBI83"/>
      <c r="IBJ83"/>
      <c r="IBK83"/>
      <c r="IBL83"/>
      <c r="IBM83"/>
      <c r="IBN83"/>
      <c r="IBO83"/>
      <c r="IBP83"/>
      <c r="IBQ83"/>
      <c r="IBR83"/>
      <c r="IBS83"/>
      <c r="IBT83"/>
      <c r="IBU83"/>
      <c r="IBV83"/>
      <c r="IBW83"/>
      <c r="IBX83"/>
      <c r="IBY83"/>
      <c r="IBZ83"/>
      <c r="ICA83"/>
      <c r="ICB83"/>
      <c r="ICC83"/>
      <c r="ICD83"/>
      <c r="ICE83"/>
      <c r="ICF83"/>
      <c r="ICG83"/>
      <c r="ICH83"/>
      <c r="ICI83"/>
      <c r="ICJ83"/>
      <c r="ICK83"/>
      <c r="ICL83"/>
      <c r="ICM83"/>
      <c r="ICN83"/>
      <c r="ICO83"/>
      <c r="ICP83"/>
      <c r="ICQ83"/>
      <c r="ICR83"/>
      <c r="ICS83"/>
      <c r="ICT83"/>
      <c r="ICU83"/>
      <c r="ICV83"/>
      <c r="ICW83"/>
      <c r="ICX83"/>
      <c r="ICY83"/>
      <c r="ICZ83"/>
      <c r="IDA83"/>
      <c r="IDB83"/>
      <c r="IDC83"/>
      <c r="IDD83"/>
      <c r="IDE83"/>
      <c r="IDF83"/>
      <c r="IDG83"/>
      <c r="IDH83"/>
      <c r="IDI83"/>
      <c r="IDJ83"/>
      <c r="IDK83"/>
      <c r="IDL83"/>
      <c r="IDM83"/>
      <c r="IDN83"/>
      <c r="IDO83"/>
      <c r="IDP83"/>
      <c r="IDQ83"/>
      <c r="IDR83"/>
      <c r="IDS83"/>
      <c r="IDT83"/>
      <c r="IDU83"/>
      <c r="IDV83"/>
      <c r="IDW83"/>
      <c r="IDX83"/>
      <c r="IDY83"/>
      <c r="IDZ83"/>
      <c r="IEA83"/>
      <c r="IEB83"/>
      <c r="IEC83"/>
      <c r="IED83"/>
      <c r="IEE83"/>
      <c r="IEF83"/>
      <c r="IEG83"/>
      <c r="IEH83"/>
      <c r="IEI83"/>
      <c r="IEJ83"/>
      <c r="IEK83"/>
      <c r="IEL83"/>
      <c r="IEM83"/>
      <c r="IEN83"/>
      <c r="IEO83"/>
      <c r="IEP83"/>
      <c r="IEQ83"/>
      <c r="IER83"/>
      <c r="IES83"/>
      <c r="IET83"/>
      <c r="IEU83"/>
      <c r="IEV83"/>
      <c r="IEW83"/>
      <c r="IEX83"/>
      <c r="IEY83"/>
      <c r="IEZ83"/>
      <c r="IFA83"/>
      <c r="IFB83"/>
      <c r="IFC83"/>
      <c r="IFD83"/>
      <c r="IFE83"/>
      <c r="IFF83"/>
      <c r="IFG83"/>
      <c r="IFH83"/>
      <c r="IFI83"/>
      <c r="IFJ83"/>
      <c r="IFK83"/>
      <c r="IFL83"/>
      <c r="IFM83"/>
      <c r="IFN83"/>
      <c r="IFO83"/>
      <c r="IFP83"/>
      <c r="IFQ83"/>
      <c r="IFR83"/>
      <c r="IFS83"/>
      <c r="IFT83"/>
      <c r="IFU83"/>
      <c r="IFV83"/>
      <c r="IFW83"/>
      <c r="IFX83"/>
      <c r="IFY83"/>
      <c r="IFZ83"/>
      <c r="IGA83"/>
      <c r="IGB83"/>
      <c r="IGC83"/>
      <c r="IGD83"/>
      <c r="IGE83"/>
      <c r="IGF83"/>
      <c r="IGG83"/>
      <c r="IGH83"/>
      <c r="IGI83"/>
      <c r="IGJ83"/>
      <c r="IGK83"/>
      <c r="IGL83"/>
      <c r="IGM83"/>
      <c r="IGN83"/>
      <c r="IGO83"/>
      <c r="IGP83"/>
      <c r="IGQ83"/>
      <c r="IGR83"/>
      <c r="IGS83"/>
      <c r="IGT83"/>
      <c r="IGU83"/>
      <c r="IGV83"/>
      <c r="IGW83"/>
      <c r="IGX83"/>
      <c r="IGY83"/>
      <c r="IGZ83"/>
      <c r="IHA83"/>
      <c r="IHB83"/>
      <c r="IHC83"/>
      <c r="IHD83"/>
      <c r="IHE83"/>
      <c r="IHF83"/>
      <c r="IHG83"/>
      <c r="IHH83"/>
      <c r="IHI83"/>
      <c r="IHJ83"/>
      <c r="IHK83"/>
      <c r="IHL83"/>
      <c r="IHM83"/>
      <c r="IHN83"/>
      <c r="IHO83"/>
      <c r="IHP83"/>
      <c r="IHQ83"/>
      <c r="IHR83"/>
      <c r="IHS83"/>
      <c r="IHT83"/>
      <c r="IHU83"/>
      <c r="IHV83"/>
      <c r="IHW83"/>
      <c r="IHX83"/>
      <c r="IHY83"/>
      <c r="IHZ83"/>
      <c r="IIA83"/>
      <c r="IIB83"/>
      <c r="IIC83"/>
      <c r="IID83"/>
      <c r="IIE83"/>
      <c r="IIF83"/>
      <c r="IIG83"/>
      <c r="IIH83"/>
      <c r="III83"/>
      <c r="IIJ83"/>
      <c r="IIK83"/>
      <c r="IIL83"/>
      <c r="IIM83"/>
      <c r="IIN83"/>
      <c r="IIO83"/>
      <c r="IIP83"/>
      <c r="IIQ83"/>
      <c r="IIR83"/>
      <c r="IIS83"/>
      <c r="IIT83"/>
      <c r="IIU83"/>
      <c r="IIV83"/>
      <c r="IIW83"/>
      <c r="IIX83"/>
      <c r="IIY83"/>
      <c r="IIZ83"/>
      <c r="IJA83"/>
      <c r="IJB83"/>
      <c r="IJC83"/>
      <c r="IJD83"/>
      <c r="IJE83"/>
      <c r="IJF83"/>
      <c r="IJG83"/>
      <c r="IJH83"/>
      <c r="IJI83"/>
      <c r="IJJ83"/>
      <c r="IJK83"/>
      <c r="IJL83"/>
      <c r="IJM83"/>
      <c r="IJN83"/>
      <c r="IJO83"/>
      <c r="IJP83"/>
      <c r="IJQ83"/>
      <c r="IJR83"/>
      <c r="IJS83"/>
      <c r="IJT83"/>
      <c r="IJU83"/>
      <c r="IJV83"/>
      <c r="IJW83"/>
      <c r="IJX83"/>
      <c r="IJY83"/>
      <c r="IJZ83"/>
      <c r="IKA83"/>
      <c r="IKB83"/>
      <c r="IKC83"/>
      <c r="IKD83"/>
      <c r="IKE83"/>
      <c r="IKF83"/>
      <c r="IKG83"/>
      <c r="IKH83"/>
      <c r="IKI83"/>
      <c r="IKJ83"/>
      <c r="IKK83"/>
      <c r="IKL83"/>
      <c r="IKM83"/>
      <c r="IKN83"/>
      <c r="IKO83"/>
      <c r="IKP83"/>
      <c r="IKQ83"/>
      <c r="IKR83"/>
      <c r="IKS83"/>
      <c r="IKT83"/>
      <c r="IKU83"/>
      <c r="IKV83"/>
      <c r="IKW83"/>
      <c r="IKX83"/>
      <c r="IKY83"/>
      <c r="IKZ83"/>
      <c r="ILA83"/>
      <c r="ILB83"/>
      <c r="ILC83"/>
      <c r="ILD83"/>
      <c r="ILE83"/>
      <c r="ILF83"/>
      <c r="ILG83"/>
      <c r="ILH83"/>
      <c r="ILI83"/>
      <c r="ILJ83"/>
      <c r="ILK83"/>
      <c r="ILL83"/>
      <c r="ILM83"/>
      <c r="ILN83"/>
      <c r="ILO83"/>
      <c r="ILP83"/>
      <c r="ILQ83"/>
      <c r="ILR83"/>
      <c r="ILS83"/>
      <c r="ILT83"/>
      <c r="ILU83"/>
      <c r="ILV83"/>
      <c r="ILW83"/>
      <c r="ILX83"/>
      <c r="ILY83"/>
      <c r="ILZ83"/>
      <c r="IMA83"/>
      <c r="IMB83"/>
      <c r="IMC83"/>
      <c r="IMD83"/>
      <c r="IME83"/>
      <c r="IMF83"/>
      <c r="IMG83"/>
      <c r="IMH83"/>
      <c r="IMI83"/>
      <c r="IMJ83"/>
      <c r="IMK83"/>
      <c r="IML83"/>
      <c r="IMM83"/>
      <c r="IMN83"/>
      <c r="IMO83"/>
      <c r="IMP83"/>
      <c r="IMQ83"/>
      <c r="IMR83"/>
      <c r="IMS83"/>
      <c r="IMT83"/>
      <c r="IMU83"/>
      <c r="IMV83"/>
      <c r="IMW83"/>
      <c r="IMX83"/>
      <c r="IMY83"/>
      <c r="IMZ83"/>
      <c r="INA83"/>
      <c r="INB83"/>
      <c r="INC83"/>
      <c r="IND83"/>
      <c r="INE83"/>
      <c r="INF83"/>
      <c r="ING83"/>
      <c r="INH83"/>
      <c r="INI83"/>
      <c r="INJ83"/>
      <c r="INK83"/>
      <c r="INL83"/>
      <c r="INM83"/>
      <c r="INN83"/>
      <c r="INO83"/>
      <c r="INP83"/>
      <c r="INQ83"/>
      <c r="INR83"/>
      <c r="INS83"/>
      <c r="INT83"/>
      <c r="INU83"/>
      <c r="INV83"/>
      <c r="INW83"/>
      <c r="INX83"/>
      <c r="INY83"/>
      <c r="INZ83"/>
      <c r="IOA83"/>
      <c r="IOB83"/>
      <c r="IOC83"/>
      <c r="IOD83"/>
      <c r="IOE83"/>
      <c r="IOF83"/>
      <c r="IOG83"/>
      <c r="IOH83"/>
      <c r="IOI83"/>
      <c r="IOJ83"/>
      <c r="IOK83"/>
      <c r="IOL83"/>
      <c r="IOM83"/>
      <c r="ION83"/>
      <c r="IOO83"/>
      <c r="IOP83"/>
      <c r="IOQ83"/>
      <c r="IOR83"/>
      <c r="IOS83"/>
      <c r="IOT83"/>
      <c r="IOU83"/>
      <c r="IOV83"/>
      <c r="IOW83"/>
      <c r="IOX83"/>
      <c r="IOY83"/>
      <c r="IOZ83"/>
      <c r="IPA83"/>
      <c r="IPB83"/>
      <c r="IPC83"/>
      <c r="IPD83"/>
      <c r="IPE83"/>
      <c r="IPF83"/>
      <c r="IPG83"/>
      <c r="IPH83"/>
      <c r="IPI83"/>
      <c r="IPJ83"/>
      <c r="IPK83"/>
      <c r="IPL83"/>
      <c r="IPM83"/>
      <c r="IPN83"/>
      <c r="IPO83"/>
      <c r="IPP83"/>
      <c r="IPQ83"/>
      <c r="IPR83"/>
      <c r="IPS83"/>
      <c r="IPT83"/>
      <c r="IPU83"/>
      <c r="IPV83"/>
      <c r="IPW83"/>
      <c r="IPX83"/>
      <c r="IPY83"/>
      <c r="IPZ83"/>
      <c r="IQA83"/>
      <c r="IQB83"/>
      <c r="IQC83"/>
      <c r="IQD83"/>
      <c r="IQE83"/>
      <c r="IQF83"/>
      <c r="IQG83"/>
      <c r="IQH83"/>
      <c r="IQI83"/>
      <c r="IQJ83"/>
      <c r="IQK83"/>
      <c r="IQL83"/>
      <c r="IQM83"/>
      <c r="IQN83"/>
      <c r="IQO83"/>
      <c r="IQP83"/>
      <c r="IQQ83"/>
      <c r="IQR83"/>
      <c r="IQS83"/>
      <c r="IQT83"/>
      <c r="IQU83"/>
      <c r="IQV83"/>
      <c r="IQW83"/>
      <c r="IQX83"/>
      <c r="IQY83"/>
      <c r="IQZ83"/>
      <c r="IRA83"/>
      <c r="IRB83"/>
      <c r="IRC83"/>
      <c r="IRD83"/>
      <c r="IRE83"/>
      <c r="IRF83"/>
      <c r="IRG83"/>
      <c r="IRH83"/>
      <c r="IRI83"/>
      <c r="IRJ83"/>
      <c r="IRK83"/>
      <c r="IRL83"/>
      <c r="IRM83"/>
      <c r="IRN83"/>
      <c r="IRO83"/>
      <c r="IRP83"/>
      <c r="IRQ83"/>
      <c r="IRR83"/>
      <c r="IRS83"/>
      <c r="IRT83"/>
      <c r="IRU83"/>
      <c r="IRV83"/>
      <c r="IRW83"/>
      <c r="IRX83"/>
      <c r="IRY83"/>
      <c r="IRZ83"/>
      <c r="ISA83"/>
      <c r="ISB83"/>
      <c r="ISC83"/>
      <c r="ISD83"/>
      <c r="ISE83"/>
      <c r="ISF83"/>
      <c r="ISG83"/>
      <c r="ISH83"/>
      <c r="ISI83"/>
      <c r="ISJ83"/>
      <c r="ISK83"/>
      <c r="ISL83"/>
      <c r="ISM83"/>
      <c r="ISN83"/>
      <c r="ISO83"/>
      <c r="ISP83"/>
      <c r="ISQ83"/>
      <c r="ISR83"/>
      <c r="ISS83"/>
      <c r="IST83"/>
      <c r="ISU83"/>
      <c r="ISV83"/>
      <c r="ISW83"/>
      <c r="ISX83"/>
      <c r="ISY83"/>
      <c r="ISZ83"/>
      <c r="ITA83"/>
      <c r="ITB83"/>
      <c r="ITC83"/>
      <c r="ITD83"/>
      <c r="ITE83"/>
      <c r="ITF83"/>
      <c r="ITG83"/>
      <c r="ITH83"/>
      <c r="ITI83"/>
      <c r="ITJ83"/>
      <c r="ITK83"/>
      <c r="ITL83"/>
      <c r="ITM83"/>
      <c r="ITN83"/>
      <c r="ITO83"/>
      <c r="ITP83"/>
      <c r="ITQ83"/>
      <c r="ITR83"/>
      <c r="ITS83"/>
      <c r="ITT83"/>
      <c r="ITU83"/>
      <c r="ITV83"/>
      <c r="ITW83"/>
      <c r="ITX83"/>
      <c r="ITY83"/>
      <c r="ITZ83"/>
      <c r="IUA83"/>
      <c r="IUB83"/>
      <c r="IUC83"/>
      <c r="IUD83"/>
      <c r="IUE83"/>
      <c r="IUF83"/>
      <c r="IUG83"/>
      <c r="IUH83"/>
      <c r="IUI83"/>
      <c r="IUJ83"/>
      <c r="IUK83"/>
      <c r="IUL83"/>
      <c r="IUM83"/>
      <c r="IUN83"/>
      <c r="IUO83"/>
      <c r="IUP83"/>
      <c r="IUQ83"/>
      <c r="IUR83"/>
      <c r="IUS83"/>
      <c r="IUT83"/>
      <c r="IUU83"/>
      <c r="IUV83"/>
      <c r="IUW83"/>
      <c r="IUX83"/>
      <c r="IUY83"/>
      <c r="IUZ83"/>
      <c r="IVA83"/>
      <c r="IVB83"/>
      <c r="IVC83"/>
      <c r="IVD83"/>
      <c r="IVE83"/>
      <c r="IVF83"/>
      <c r="IVG83"/>
      <c r="IVH83"/>
      <c r="IVI83"/>
      <c r="IVJ83"/>
      <c r="IVK83"/>
      <c r="IVL83"/>
      <c r="IVM83"/>
      <c r="IVN83"/>
      <c r="IVO83"/>
      <c r="IVP83"/>
      <c r="IVQ83"/>
      <c r="IVR83"/>
      <c r="IVS83"/>
      <c r="IVT83"/>
      <c r="IVU83"/>
      <c r="IVV83"/>
      <c r="IVW83"/>
      <c r="IVX83"/>
      <c r="IVY83"/>
      <c r="IVZ83"/>
      <c r="IWA83"/>
      <c r="IWB83"/>
      <c r="IWC83"/>
      <c r="IWD83"/>
      <c r="IWE83"/>
      <c r="IWF83"/>
      <c r="IWG83"/>
      <c r="IWH83"/>
      <c r="IWI83"/>
      <c r="IWJ83"/>
      <c r="IWK83"/>
      <c r="IWL83"/>
      <c r="IWM83"/>
      <c r="IWN83"/>
      <c r="IWO83"/>
      <c r="IWP83"/>
      <c r="IWQ83"/>
      <c r="IWR83"/>
      <c r="IWS83"/>
      <c r="IWT83"/>
      <c r="IWU83"/>
      <c r="IWV83"/>
      <c r="IWW83"/>
      <c r="IWX83"/>
      <c r="IWY83"/>
      <c r="IWZ83"/>
      <c r="IXA83"/>
      <c r="IXB83"/>
      <c r="IXC83"/>
      <c r="IXD83"/>
      <c r="IXE83"/>
      <c r="IXF83"/>
      <c r="IXG83"/>
      <c r="IXH83"/>
      <c r="IXI83"/>
      <c r="IXJ83"/>
      <c r="IXK83"/>
      <c r="IXL83"/>
      <c r="IXM83"/>
      <c r="IXN83"/>
      <c r="IXO83"/>
      <c r="IXP83"/>
      <c r="IXQ83"/>
      <c r="IXR83"/>
      <c r="IXS83"/>
      <c r="IXT83"/>
      <c r="IXU83"/>
      <c r="IXV83"/>
      <c r="IXW83"/>
      <c r="IXX83"/>
      <c r="IXY83"/>
      <c r="IXZ83"/>
      <c r="IYA83"/>
      <c r="IYB83"/>
      <c r="IYC83"/>
      <c r="IYD83"/>
      <c r="IYE83"/>
      <c r="IYF83"/>
      <c r="IYG83"/>
      <c r="IYH83"/>
      <c r="IYI83"/>
      <c r="IYJ83"/>
      <c r="IYK83"/>
      <c r="IYL83"/>
      <c r="IYM83"/>
      <c r="IYN83"/>
      <c r="IYO83"/>
      <c r="IYP83"/>
      <c r="IYQ83"/>
      <c r="IYR83"/>
      <c r="IYS83"/>
      <c r="IYT83"/>
      <c r="IYU83"/>
      <c r="IYV83"/>
      <c r="IYW83"/>
      <c r="IYX83"/>
      <c r="IYY83"/>
      <c r="IYZ83"/>
      <c r="IZA83"/>
      <c r="IZB83"/>
      <c r="IZC83"/>
      <c r="IZD83"/>
      <c r="IZE83"/>
      <c r="IZF83"/>
      <c r="IZG83"/>
      <c r="IZH83"/>
      <c r="IZI83"/>
      <c r="IZJ83"/>
      <c r="IZK83"/>
      <c r="IZL83"/>
      <c r="IZM83"/>
      <c r="IZN83"/>
      <c r="IZO83"/>
      <c r="IZP83"/>
      <c r="IZQ83"/>
      <c r="IZR83"/>
      <c r="IZS83"/>
      <c r="IZT83"/>
      <c r="IZU83"/>
      <c r="IZV83"/>
      <c r="IZW83"/>
      <c r="IZX83"/>
      <c r="IZY83"/>
      <c r="IZZ83"/>
      <c r="JAA83"/>
      <c r="JAB83"/>
      <c r="JAC83"/>
      <c r="JAD83"/>
      <c r="JAE83"/>
      <c r="JAF83"/>
      <c r="JAG83"/>
      <c r="JAH83"/>
      <c r="JAI83"/>
      <c r="JAJ83"/>
      <c r="JAK83"/>
      <c r="JAL83"/>
      <c r="JAM83"/>
      <c r="JAN83"/>
      <c r="JAO83"/>
      <c r="JAP83"/>
      <c r="JAQ83"/>
      <c r="JAR83"/>
      <c r="JAS83"/>
      <c r="JAT83"/>
      <c r="JAU83"/>
      <c r="JAV83"/>
      <c r="JAW83"/>
      <c r="JAX83"/>
      <c r="JAY83"/>
      <c r="JAZ83"/>
      <c r="JBA83"/>
      <c r="JBB83"/>
      <c r="JBC83"/>
      <c r="JBD83"/>
      <c r="JBE83"/>
      <c r="JBF83"/>
      <c r="JBG83"/>
      <c r="JBH83"/>
      <c r="JBI83"/>
      <c r="JBJ83"/>
      <c r="JBK83"/>
      <c r="JBL83"/>
      <c r="JBM83"/>
      <c r="JBN83"/>
      <c r="JBO83"/>
      <c r="JBP83"/>
      <c r="JBQ83"/>
      <c r="JBR83"/>
      <c r="JBS83"/>
      <c r="JBT83"/>
      <c r="JBU83"/>
      <c r="JBV83"/>
      <c r="JBW83"/>
      <c r="JBX83"/>
      <c r="JBY83"/>
      <c r="JBZ83"/>
      <c r="JCA83"/>
      <c r="JCB83"/>
      <c r="JCC83"/>
      <c r="JCD83"/>
      <c r="JCE83"/>
      <c r="JCF83"/>
      <c r="JCG83"/>
      <c r="JCH83"/>
      <c r="JCI83"/>
      <c r="JCJ83"/>
      <c r="JCK83"/>
      <c r="JCL83"/>
      <c r="JCM83"/>
      <c r="JCN83"/>
      <c r="JCO83"/>
      <c r="JCP83"/>
      <c r="JCQ83"/>
      <c r="JCR83"/>
      <c r="JCS83"/>
      <c r="JCT83"/>
      <c r="JCU83"/>
      <c r="JCV83"/>
      <c r="JCW83"/>
      <c r="JCX83"/>
      <c r="JCY83"/>
      <c r="JCZ83"/>
      <c r="JDA83"/>
      <c r="JDB83"/>
      <c r="JDC83"/>
      <c r="JDD83"/>
      <c r="JDE83"/>
      <c r="JDF83"/>
      <c r="JDG83"/>
      <c r="JDH83"/>
      <c r="JDI83"/>
      <c r="JDJ83"/>
      <c r="JDK83"/>
      <c r="JDL83"/>
      <c r="JDM83"/>
      <c r="JDN83"/>
      <c r="JDO83"/>
      <c r="JDP83"/>
      <c r="JDQ83"/>
      <c r="JDR83"/>
      <c r="JDS83"/>
      <c r="JDT83"/>
      <c r="JDU83"/>
      <c r="JDV83"/>
      <c r="JDW83"/>
      <c r="JDX83"/>
      <c r="JDY83"/>
      <c r="JDZ83"/>
      <c r="JEA83"/>
      <c r="JEB83"/>
      <c r="JEC83"/>
      <c r="JED83"/>
      <c r="JEE83"/>
      <c r="JEF83"/>
      <c r="JEG83"/>
      <c r="JEH83"/>
      <c r="JEI83"/>
      <c r="JEJ83"/>
      <c r="JEK83"/>
      <c r="JEL83"/>
      <c r="JEM83"/>
      <c r="JEN83"/>
      <c r="JEO83"/>
      <c r="JEP83"/>
      <c r="JEQ83"/>
      <c r="JER83"/>
      <c r="JES83"/>
      <c r="JET83"/>
      <c r="JEU83"/>
      <c r="JEV83"/>
      <c r="JEW83"/>
      <c r="JEX83"/>
      <c r="JEY83"/>
      <c r="JEZ83"/>
      <c r="JFA83"/>
      <c r="JFB83"/>
      <c r="JFC83"/>
      <c r="JFD83"/>
      <c r="JFE83"/>
      <c r="JFF83"/>
      <c r="JFG83"/>
      <c r="JFH83"/>
      <c r="JFI83"/>
      <c r="JFJ83"/>
      <c r="JFK83"/>
      <c r="JFL83"/>
      <c r="JFM83"/>
      <c r="JFN83"/>
      <c r="JFO83"/>
      <c r="JFP83"/>
      <c r="JFQ83"/>
      <c r="JFR83"/>
      <c r="JFS83"/>
      <c r="JFT83"/>
      <c r="JFU83"/>
      <c r="JFV83"/>
      <c r="JFW83"/>
      <c r="JFX83"/>
      <c r="JFY83"/>
      <c r="JFZ83"/>
      <c r="JGA83"/>
      <c r="JGB83"/>
      <c r="JGC83"/>
      <c r="JGD83"/>
      <c r="JGE83"/>
      <c r="JGF83"/>
      <c r="JGG83"/>
      <c r="JGH83"/>
      <c r="JGI83"/>
      <c r="JGJ83"/>
      <c r="JGK83"/>
      <c r="JGL83"/>
      <c r="JGM83"/>
      <c r="JGN83"/>
      <c r="JGO83"/>
      <c r="JGP83"/>
      <c r="JGQ83"/>
      <c r="JGR83"/>
      <c r="JGS83"/>
      <c r="JGT83"/>
      <c r="JGU83"/>
      <c r="JGV83"/>
      <c r="JGW83"/>
      <c r="JGX83"/>
      <c r="JGY83"/>
      <c r="JGZ83"/>
      <c r="JHA83"/>
      <c r="JHB83"/>
      <c r="JHC83"/>
      <c r="JHD83"/>
      <c r="JHE83"/>
      <c r="JHF83"/>
      <c r="JHG83"/>
      <c r="JHH83"/>
      <c r="JHI83"/>
      <c r="JHJ83"/>
      <c r="JHK83"/>
      <c r="JHL83"/>
      <c r="JHM83"/>
      <c r="JHN83"/>
      <c r="JHO83"/>
      <c r="JHP83"/>
      <c r="JHQ83"/>
      <c r="JHR83"/>
      <c r="JHS83"/>
      <c r="JHT83"/>
      <c r="JHU83"/>
      <c r="JHV83"/>
      <c r="JHW83"/>
      <c r="JHX83"/>
      <c r="JHY83"/>
      <c r="JHZ83"/>
      <c r="JIA83"/>
      <c r="JIB83"/>
      <c r="JIC83"/>
      <c r="JID83"/>
      <c r="JIE83"/>
      <c r="JIF83"/>
      <c r="JIG83"/>
      <c r="JIH83"/>
      <c r="JII83"/>
      <c r="JIJ83"/>
      <c r="JIK83"/>
      <c r="JIL83"/>
      <c r="JIM83"/>
      <c r="JIN83"/>
      <c r="JIO83"/>
      <c r="JIP83"/>
      <c r="JIQ83"/>
      <c r="JIR83"/>
      <c r="JIS83"/>
      <c r="JIT83"/>
      <c r="JIU83"/>
      <c r="JIV83"/>
      <c r="JIW83"/>
      <c r="JIX83"/>
      <c r="JIY83"/>
      <c r="JIZ83"/>
      <c r="JJA83"/>
      <c r="JJB83"/>
      <c r="JJC83"/>
      <c r="JJD83"/>
      <c r="JJE83"/>
      <c r="JJF83"/>
      <c r="JJG83"/>
      <c r="JJH83"/>
      <c r="JJI83"/>
      <c r="JJJ83"/>
      <c r="JJK83"/>
      <c r="JJL83"/>
      <c r="JJM83"/>
      <c r="JJN83"/>
      <c r="JJO83"/>
      <c r="JJP83"/>
      <c r="JJQ83"/>
      <c r="JJR83"/>
      <c r="JJS83"/>
      <c r="JJT83"/>
      <c r="JJU83"/>
      <c r="JJV83"/>
      <c r="JJW83"/>
      <c r="JJX83"/>
      <c r="JJY83"/>
      <c r="JJZ83"/>
      <c r="JKA83"/>
      <c r="JKB83"/>
      <c r="JKC83"/>
      <c r="JKD83"/>
      <c r="JKE83"/>
      <c r="JKF83"/>
      <c r="JKG83"/>
      <c r="JKH83"/>
      <c r="JKI83"/>
      <c r="JKJ83"/>
      <c r="JKK83"/>
      <c r="JKL83"/>
      <c r="JKM83"/>
      <c r="JKN83"/>
      <c r="JKO83"/>
      <c r="JKP83"/>
      <c r="JKQ83"/>
      <c r="JKR83"/>
      <c r="JKS83"/>
      <c r="JKT83"/>
      <c r="JKU83"/>
      <c r="JKV83"/>
      <c r="JKW83"/>
      <c r="JKX83"/>
      <c r="JKY83"/>
      <c r="JKZ83"/>
      <c r="JLA83"/>
      <c r="JLB83"/>
      <c r="JLC83"/>
      <c r="JLD83"/>
      <c r="JLE83"/>
      <c r="JLF83"/>
      <c r="JLG83"/>
      <c r="JLH83"/>
      <c r="JLI83"/>
      <c r="JLJ83"/>
      <c r="JLK83"/>
      <c r="JLL83"/>
      <c r="JLM83"/>
      <c r="JLN83"/>
      <c r="JLO83"/>
      <c r="JLP83"/>
      <c r="JLQ83"/>
      <c r="JLR83"/>
      <c r="JLS83"/>
      <c r="JLT83"/>
      <c r="JLU83"/>
      <c r="JLV83"/>
      <c r="JLW83"/>
      <c r="JLX83"/>
      <c r="JLY83"/>
      <c r="JLZ83"/>
      <c r="JMA83"/>
      <c r="JMB83"/>
      <c r="JMC83"/>
      <c r="JMD83"/>
      <c r="JME83"/>
      <c r="JMF83"/>
      <c r="JMG83"/>
      <c r="JMH83"/>
      <c r="JMI83"/>
      <c r="JMJ83"/>
      <c r="JMK83"/>
      <c r="JML83"/>
      <c r="JMM83"/>
      <c r="JMN83"/>
      <c r="JMO83"/>
      <c r="JMP83"/>
      <c r="JMQ83"/>
      <c r="JMR83"/>
      <c r="JMS83"/>
      <c r="JMT83"/>
      <c r="JMU83"/>
      <c r="JMV83"/>
      <c r="JMW83"/>
      <c r="JMX83"/>
      <c r="JMY83"/>
      <c r="JMZ83"/>
      <c r="JNA83"/>
      <c r="JNB83"/>
      <c r="JNC83"/>
      <c r="JND83"/>
      <c r="JNE83"/>
      <c r="JNF83"/>
      <c r="JNG83"/>
      <c r="JNH83"/>
      <c r="JNI83"/>
      <c r="JNJ83"/>
      <c r="JNK83"/>
      <c r="JNL83"/>
      <c r="JNM83"/>
      <c r="JNN83"/>
      <c r="JNO83"/>
      <c r="JNP83"/>
      <c r="JNQ83"/>
      <c r="JNR83"/>
      <c r="JNS83"/>
      <c r="JNT83"/>
      <c r="JNU83"/>
      <c r="JNV83"/>
      <c r="JNW83"/>
      <c r="JNX83"/>
      <c r="JNY83"/>
      <c r="JNZ83"/>
      <c r="JOA83"/>
      <c r="JOB83"/>
      <c r="JOC83"/>
      <c r="JOD83"/>
      <c r="JOE83"/>
      <c r="JOF83"/>
      <c r="JOG83"/>
      <c r="JOH83"/>
      <c r="JOI83"/>
      <c r="JOJ83"/>
      <c r="JOK83"/>
      <c r="JOL83"/>
      <c r="JOM83"/>
      <c r="JON83"/>
      <c r="JOO83"/>
      <c r="JOP83"/>
      <c r="JOQ83"/>
      <c r="JOR83"/>
      <c r="JOS83"/>
      <c r="JOT83"/>
      <c r="JOU83"/>
      <c r="JOV83"/>
      <c r="JOW83"/>
      <c r="JOX83"/>
      <c r="JOY83"/>
      <c r="JOZ83"/>
      <c r="JPA83"/>
      <c r="JPB83"/>
      <c r="JPC83"/>
      <c r="JPD83"/>
      <c r="JPE83"/>
      <c r="JPF83"/>
      <c r="JPG83"/>
      <c r="JPH83"/>
      <c r="JPI83"/>
      <c r="JPJ83"/>
      <c r="JPK83"/>
      <c r="JPL83"/>
      <c r="JPM83"/>
      <c r="JPN83"/>
      <c r="JPO83"/>
      <c r="JPP83"/>
      <c r="JPQ83"/>
      <c r="JPR83"/>
      <c r="JPS83"/>
      <c r="JPT83"/>
      <c r="JPU83"/>
      <c r="JPV83"/>
      <c r="JPW83"/>
      <c r="JPX83"/>
      <c r="JPY83"/>
      <c r="JPZ83"/>
      <c r="JQA83"/>
      <c r="JQB83"/>
      <c r="JQC83"/>
      <c r="JQD83"/>
      <c r="JQE83"/>
      <c r="JQF83"/>
      <c r="JQG83"/>
      <c r="JQH83"/>
      <c r="JQI83"/>
      <c r="JQJ83"/>
      <c r="JQK83"/>
      <c r="JQL83"/>
      <c r="JQM83"/>
      <c r="JQN83"/>
      <c r="JQO83"/>
      <c r="JQP83"/>
      <c r="JQQ83"/>
      <c r="JQR83"/>
      <c r="JQS83"/>
      <c r="JQT83"/>
      <c r="JQU83"/>
      <c r="JQV83"/>
      <c r="JQW83"/>
      <c r="JQX83"/>
      <c r="JQY83"/>
      <c r="JQZ83"/>
      <c r="JRA83"/>
      <c r="JRB83"/>
      <c r="JRC83"/>
      <c r="JRD83"/>
      <c r="JRE83"/>
      <c r="JRF83"/>
      <c r="JRG83"/>
      <c r="JRH83"/>
      <c r="JRI83"/>
      <c r="JRJ83"/>
      <c r="JRK83"/>
      <c r="JRL83"/>
      <c r="JRM83"/>
      <c r="JRN83"/>
      <c r="JRO83"/>
      <c r="JRP83"/>
      <c r="JRQ83"/>
      <c r="JRR83"/>
      <c r="JRS83"/>
      <c r="JRT83"/>
      <c r="JRU83"/>
      <c r="JRV83"/>
      <c r="JRW83"/>
      <c r="JRX83"/>
      <c r="JRY83"/>
      <c r="JRZ83"/>
      <c r="JSA83"/>
      <c r="JSB83"/>
      <c r="JSC83"/>
      <c r="JSD83"/>
      <c r="JSE83"/>
      <c r="JSF83"/>
      <c r="JSG83"/>
      <c r="JSH83"/>
      <c r="JSI83"/>
      <c r="JSJ83"/>
      <c r="JSK83"/>
      <c r="JSL83"/>
      <c r="JSM83"/>
      <c r="JSN83"/>
      <c r="JSO83"/>
      <c r="JSP83"/>
      <c r="JSQ83"/>
      <c r="JSR83"/>
      <c r="JSS83"/>
      <c r="JST83"/>
      <c r="JSU83"/>
      <c r="JSV83"/>
      <c r="JSW83"/>
      <c r="JSX83"/>
      <c r="JSY83"/>
      <c r="JSZ83"/>
      <c r="JTA83"/>
      <c r="JTB83"/>
      <c r="JTC83"/>
      <c r="JTD83"/>
      <c r="JTE83"/>
      <c r="JTF83"/>
      <c r="JTG83"/>
      <c r="JTH83"/>
      <c r="JTI83"/>
      <c r="JTJ83"/>
      <c r="JTK83"/>
      <c r="JTL83"/>
      <c r="JTM83"/>
      <c r="JTN83"/>
      <c r="JTO83"/>
      <c r="JTP83"/>
      <c r="JTQ83"/>
      <c r="JTR83"/>
      <c r="JTS83"/>
      <c r="JTT83"/>
      <c r="JTU83"/>
      <c r="JTV83"/>
      <c r="JTW83"/>
      <c r="JTX83"/>
      <c r="JTY83"/>
      <c r="JTZ83"/>
      <c r="JUA83"/>
      <c r="JUB83"/>
      <c r="JUC83"/>
      <c r="JUD83"/>
      <c r="JUE83"/>
      <c r="JUF83"/>
      <c r="JUG83"/>
      <c r="JUH83"/>
      <c r="JUI83"/>
      <c r="JUJ83"/>
      <c r="JUK83"/>
      <c r="JUL83"/>
      <c r="JUM83"/>
      <c r="JUN83"/>
      <c r="JUO83"/>
      <c r="JUP83"/>
      <c r="JUQ83"/>
      <c r="JUR83"/>
      <c r="JUS83"/>
      <c r="JUT83"/>
      <c r="JUU83"/>
      <c r="JUV83"/>
      <c r="JUW83"/>
      <c r="JUX83"/>
      <c r="JUY83"/>
      <c r="JUZ83"/>
      <c r="JVA83"/>
      <c r="JVB83"/>
      <c r="JVC83"/>
      <c r="JVD83"/>
      <c r="JVE83"/>
      <c r="JVF83"/>
      <c r="JVG83"/>
      <c r="JVH83"/>
      <c r="JVI83"/>
      <c r="JVJ83"/>
      <c r="JVK83"/>
      <c r="JVL83"/>
      <c r="JVM83"/>
      <c r="JVN83"/>
      <c r="JVO83"/>
      <c r="JVP83"/>
      <c r="JVQ83"/>
      <c r="JVR83"/>
      <c r="JVS83"/>
      <c r="JVT83"/>
      <c r="JVU83"/>
      <c r="JVV83"/>
      <c r="JVW83"/>
      <c r="JVX83"/>
      <c r="JVY83"/>
      <c r="JVZ83"/>
      <c r="JWA83"/>
      <c r="JWB83"/>
      <c r="JWC83"/>
      <c r="JWD83"/>
      <c r="JWE83"/>
      <c r="JWF83"/>
      <c r="JWG83"/>
      <c r="JWH83"/>
      <c r="JWI83"/>
      <c r="JWJ83"/>
      <c r="JWK83"/>
      <c r="JWL83"/>
      <c r="JWM83"/>
      <c r="JWN83"/>
      <c r="JWO83"/>
      <c r="JWP83"/>
      <c r="JWQ83"/>
      <c r="JWR83"/>
      <c r="JWS83"/>
      <c r="JWT83"/>
      <c r="JWU83"/>
      <c r="JWV83"/>
      <c r="JWW83"/>
      <c r="JWX83"/>
      <c r="JWY83"/>
      <c r="JWZ83"/>
      <c r="JXA83"/>
      <c r="JXB83"/>
      <c r="JXC83"/>
      <c r="JXD83"/>
      <c r="JXE83"/>
      <c r="JXF83"/>
      <c r="JXG83"/>
      <c r="JXH83"/>
      <c r="JXI83"/>
      <c r="JXJ83"/>
      <c r="JXK83"/>
      <c r="JXL83"/>
      <c r="JXM83"/>
      <c r="JXN83"/>
      <c r="JXO83"/>
      <c r="JXP83"/>
      <c r="JXQ83"/>
      <c r="JXR83"/>
      <c r="JXS83"/>
      <c r="JXT83"/>
      <c r="JXU83"/>
      <c r="JXV83"/>
      <c r="JXW83"/>
      <c r="JXX83"/>
      <c r="JXY83"/>
      <c r="JXZ83"/>
      <c r="JYA83"/>
      <c r="JYB83"/>
      <c r="JYC83"/>
      <c r="JYD83"/>
      <c r="JYE83"/>
      <c r="JYF83"/>
      <c r="JYG83"/>
      <c r="JYH83"/>
      <c r="JYI83"/>
      <c r="JYJ83"/>
      <c r="JYK83"/>
      <c r="JYL83"/>
      <c r="JYM83"/>
      <c r="JYN83"/>
      <c r="JYO83"/>
      <c r="JYP83"/>
      <c r="JYQ83"/>
      <c r="JYR83"/>
      <c r="JYS83"/>
      <c r="JYT83"/>
      <c r="JYU83"/>
      <c r="JYV83"/>
      <c r="JYW83"/>
      <c r="JYX83"/>
      <c r="JYY83"/>
      <c r="JYZ83"/>
      <c r="JZA83"/>
      <c r="JZB83"/>
      <c r="JZC83"/>
      <c r="JZD83"/>
      <c r="JZE83"/>
      <c r="JZF83"/>
      <c r="JZG83"/>
      <c r="JZH83"/>
      <c r="JZI83"/>
      <c r="JZJ83"/>
      <c r="JZK83"/>
      <c r="JZL83"/>
      <c r="JZM83"/>
      <c r="JZN83"/>
      <c r="JZO83"/>
      <c r="JZP83"/>
      <c r="JZQ83"/>
      <c r="JZR83"/>
      <c r="JZS83"/>
      <c r="JZT83"/>
      <c r="JZU83"/>
      <c r="JZV83"/>
      <c r="JZW83"/>
      <c r="JZX83"/>
      <c r="JZY83"/>
      <c r="JZZ83"/>
      <c r="KAA83"/>
      <c r="KAB83"/>
      <c r="KAC83"/>
      <c r="KAD83"/>
      <c r="KAE83"/>
      <c r="KAF83"/>
      <c r="KAG83"/>
      <c r="KAH83"/>
      <c r="KAI83"/>
      <c r="KAJ83"/>
      <c r="KAK83"/>
      <c r="KAL83"/>
      <c r="KAM83"/>
      <c r="KAN83"/>
      <c r="KAO83"/>
      <c r="KAP83"/>
      <c r="KAQ83"/>
      <c r="KAR83"/>
      <c r="KAS83"/>
      <c r="KAT83"/>
      <c r="KAU83"/>
      <c r="KAV83"/>
      <c r="KAW83"/>
      <c r="KAX83"/>
      <c r="KAY83"/>
      <c r="KAZ83"/>
      <c r="KBA83"/>
      <c r="KBB83"/>
      <c r="KBC83"/>
      <c r="KBD83"/>
      <c r="KBE83"/>
      <c r="KBF83"/>
      <c r="KBG83"/>
      <c r="KBH83"/>
      <c r="KBI83"/>
      <c r="KBJ83"/>
      <c r="KBK83"/>
      <c r="KBL83"/>
      <c r="KBM83"/>
      <c r="KBN83"/>
      <c r="KBO83"/>
      <c r="KBP83"/>
      <c r="KBQ83"/>
      <c r="KBR83"/>
      <c r="KBS83"/>
      <c r="KBT83"/>
      <c r="KBU83"/>
      <c r="KBV83"/>
      <c r="KBW83"/>
      <c r="KBX83"/>
      <c r="KBY83"/>
      <c r="KBZ83"/>
      <c r="KCA83"/>
      <c r="KCB83"/>
      <c r="KCC83"/>
      <c r="KCD83"/>
      <c r="KCE83"/>
      <c r="KCF83"/>
      <c r="KCG83"/>
      <c r="KCH83"/>
      <c r="KCI83"/>
      <c r="KCJ83"/>
      <c r="KCK83"/>
      <c r="KCL83"/>
      <c r="KCM83"/>
      <c r="KCN83"/>
      <c r="KCO83"/>
      <c r="KCP83"/>
      <c r="KCQ83"/>
      <c r="KCR83"/>
      <c r="KCS83"/>
      <c r="KCT83"/>
      <c r="KCU83"/>
      <c r="KCV83"/>
      <c r="KCW83"/>
      <c r="KCX83"/>
      <c r="KCY83"/>
      <c r="KCZ83"/>
      <c r="KDA83"/>
      <c r="KDB83"/>
      <c r="KDC83"/>
      <c r="KDD83"/>
      <c r="KDE83"/>
      <c r="KDF83"/>
      <c r="KDG83"/>
      <c r="KDH83"/>
      <c r="KDI83"/>
      <c r="KDJ83"/>
      <c r="KDK83"/>
      <c r="KDL83"/>
      <c r="KDM83"/>
      <c r="KDN83"/>
      <c r="KDO83"/>
      <c r="KDP83"/>
      <c r="KDQ83"/>
      <c r="KDR83"/>
      <c r="KDS83"/>
      <c r="KDT83"/>
      <c r="KDU83"/>
      <c r="KDV83"/>
      <c r="KDW83"/>
      <c r="KDX83"/>
      <c r="KDY83"/>
      <c r="KDZ83"/>
      <c r="KEA83"/>
      <c r="KEB83"/>
      <c r="KEC83"/>
      <c r="KED83"/>
      <c r="KEE83"/>
      <c r="KEF83"/>
      <c r="KEG83"/>
      <c r="KEH83"/>
      <c r="KEI83"/>
      <c r="KEJ83"/>
      <c r="KEK83"/>
      <c r="KEL83"/>
      <c r="KEM83"/>
      <c r="KEN83"/>
      <c r="KEO83"/>
      <c r="KEP83"/>
      <c r="KEQ83"/>
      <c r="KER83"/>
      <c r="KES83"/>
      <c r="KET83"/>
      <c r="KEU83"/>
      <c r="KEV83"/>
      <c r="KEW83"/>
      <c r="KEX83"/>
      <c r="KEY83"/>
      <c r="KEZ83"/>
      <c r="KFA83"/>
      <c r="KFB83"/>
      <c r="KFC83"/>
      <c r="KFD83"/>
      <c r="KFE83"/>
      <c r="KFF83"/>
      <c r="KFG83"/>
      <c r="KFH83"/>
      <c r="KFI83"/>
      <c r="KFJ83"/>
      <c r="KFK83"/>
      <c r="KFL83"/>
      <c r="KFM83"/>
      <c r="KFN83"/>
      <c r="KFO83"/>
      <c r="KFP83"/>
      <c r="KFQ83"/>
      <c r="KFR83"/>
      <c r="KFS83"/>
      <c r="KFT83"/>
      <c r="KFU83"/>
      <c r="KFV83"/>
      <c r="KFW83"/>
      <c r="KFX83"/>
      <c r="KFY83"/>
      <c r="KFZ83"/>
      <c r="KGA83"/>
      <c r="KGB83"/>
      <c r="KGC83"/>
      <c r="KGD83"/>
      <c r="KGE83"/>
      <c r="KGF83"/>
      <c r="KGG83"/>
      <c r="KGH83"/>
      <c r="KGI83"/>
      <c r="KGJ83"/>
      <c r="KGK83"/>
      <c r="KGL83"/>
      <c r="KGM83"/>
      <c r="KGN83"/>
      <c r="KGO83"/>
      <c r="KGP83"/>
      <c r="KGQ83"/>
      <c r="KGR83"/>
      <c r="KGS83"/>
      <c r="KGT83"/>
      <c r="KGU83"/>
      <c r="KGV83"/>
      <c r="KGW83"/>
      <c r="KGX83"/>
      <c r="KGY83"/>
      <c r="KGZ83"/>
      <c r="KHA83"/>
      <c r="KHB83"/>
      <c r="KHC83"/>
      <c r="KHD83"/>
      <c r="KHE83"/>
      <c r="KHF83"/>
      <c r="KHG83"/>
      <c r="KHH83"/>
      <c r="KHI83"/>
      <c r="KHJ83"/>
      <c r="KHK83"/>
      <c r="KHL83"/>
      <c r="KHM83"/>
      <c r="KHN83"/>
      <c r="KHO83"/>
      <c r="KHP83"/>
      <c r="KHQ83"/>
      <c r="KHR83"/>
      <c r="KHS83"/>
      <c r="KHT83"/>
      <c r="KHU83"/>
      <c r="KHV83"/>
      <c r="KHW83"/>
      <c r="KHX83"/>
      <c r="KHY83"/>
      <c r="KHZ83"/>
      <c r="KIA83"/>
      <c r="KIB83"/>
      <c r="KIC83"/>
      <c r="KID83"/>
      <c r="KIE83"/>
      <c r="KIF83"/>
      <c r="KIG83"/>
      <c r="KIH83"/>
      <c r="KII83"/>
      <c r="KIJ83"/>
      <c r="KIK83"/>
      <c r="KIL83"/>
      <c r="KIM83"/>
      <c r="KIN83"/>
      <c r="KIO83"/>
      <c r="KIP83"/>
      <c r="KIQ83"/>
      <c r="KIR83"/>
      <c r="KIS83"/>
      <c r="KIT83"/>
      <c r="KIU83"/>
      <c r="KIV83"/>
      <c r="KIW83"/>
      <c r="KIX83"/>
      <c r="KIY83"/>
      <c r="KIZ83"/>
      <c r="KJA83"/>
      <c r="KJB83"/>
      <c r="KJC83"/>
      <c r="KJD83"/>
      <c r="KJE83"/>
      <c r="KJF83"/>
      <c r="KJG83"/>
      <c r="KJH83"/>
      <c r="KJI83"/>
      <c r="KJJ83"/>
      <c r="KJK83"/>
      <c r="KJL83"/>
      <c r="KJM83"/>
      <c r="KJN83"/>
      <c r="KJO83"/>
      <c r="KJP83"/>
      <c r="KJQ83"/>
      <c r="KJR83"/>
      <c r="KJS83"/>
      <c r="KJT83"/>
      <c r="KJU83"/>
      <c r="KJV83"/>
      <c r="KJW83"/>
      <c r="KJX83"/>
      <c r="KJY83"/>
      <c r="KJZ83"/>
      <c r="KKA83"/>
      <c r="KKB83"/>
      <c r="KKC83"/>
      <c r="KKD83"/>
      <c r="KKE83"/>
      <c r="KKF83"/>
      <c r="KKG83"/>
      <c r="KKH83"/>
      <c r="KKI83"/>
      <c r="KKJ83"/>
      <c r="KKK83"/>
      <c r="KKL83"/>
      <c r="KKM83"/>
      <c r="KKN83"/>
      <c r="KKO83"/>
      <c r="KKP83"/>
      <c r="KKQ83"/>
      <c r="KKR83"/>
      <c r="KKS83"/>
      <c r="KKT83"/>
      <c r="KKU83"/>
      <c r="KKV83"/>
      <c r="KKW83"/>
      <c r="KKX83"/>
      <c r="KKY83"/>
      <c r="KKZ83"/>
      <c r="KLA83"/>
      <c r="KLB83"/>
      <c r="KLC83"/>
      <c r="KLD83"/>
      <c r="KLE83"/>
      <c r="KLF83"/>
      <c r="KLG83"/>
      <c r="KLH83"/>
      <c r="KLI83"/>
      <c r="KLJ83"/>
      <c r="KLK83"/>
      <c r="KLL83"/>
      <c r="KLM83"/>
      <c r="KLN83"/>
      <c r="KLO83"/>
      <c r="KLP83"/>
      <c r="KLQ83"/>
      <c r="KLR83"/>
      <c r="KLS83"/>
      <c r="KLT83"/>
      <c r="KLU83"/>
      <c r="KLV83"/>
      <c r="KLW83"/>
      <c r="KLX83"/>
      <c r="KLY83"/>
      <c r="KLZ83"/>
      <c r="KMA83"/>
      <c r="KMB83"/>
      <c r="KMC83"/>
      <c r="KMD83"/>
      <c r="KME83"/>
      <c r="KMF83"/>
      <c r="KMG83"/>
      <c r="KMH83"/>
      <c r="KMI83"/>
      <c r="KMJ83"/>
      <c r="KMK83"/>
      <c r="KML83"/>
      <c r="KMM83"/>
      <c r="KMN83"/>
      <c r="KMO83"/>
      <c r="KMP83"/>
      <c r="KMQ83"/>
      <c r="KMR83"/>
      <c r="KMS83"/>
      <c r="KMT83"/>
      <c r="KMU83"/>
      <c r="KMV83"/>
      <c r="KMW83"/>
      <c r="KMX83"/>
      <c r="KMY83"/>
      <c r="KMZ83"/>
      <c r="KNA83"/>
      <c r="KNB83"/>
      <c r="KNC83"/>
      <c r="KND83"/>
      <c r="KNE83"/>
      <c r="KNF83"/>
      <c r="KNG83"/>
      <c r="KNH83"/>
      <c r="KNI83"/>
      <c r="KNJ83"/>
      <c r="KNK83"/>
      <c r="KNL83"/>
      <c r="KNM83"/>
      <c r="KNN83"/>
      <c r="KNO83"/>
      <c r="KNP83"/>
      <c r="KNQ83"/>
      <c r="KNR83"/>
      <c r="KNS83"/>
      <c r="KNT83"/>
      <c r="KNU83"/>
      <c r="KNV83"/>
      <c r="KNW83"/>
      <c r="KNX83"/>
      <c r="KNY83"/>
      <c r="KNZ83"/>
      <c r="KOA83"/>
      <c r="KOB83"/>
      <c r="KOC83"/>
      <c r="KOD83"/>
      <c r="KOE83"/>
      <c r="KOF83"/>
      <c r="KOG83"/>
      <c r="KOH83"/>
      <c r="KOI83"/>
      <c r="KOJ83"/>
      <c r="KOK83"/>
      <c r="KOL83"/>
      <c r="KOM83"/>
      <c r="KON83"/>
      <c r="KOO83"/>
      <c r="KOP83"/>
      <c r="KOQ83"/>
      <c r="KOR83"/>
      <c r="KOS83"/>
      <c r="KOT83"/>
      <c r="KOU83"/>
      <c r="KOV83"/>
      <c r="KOW83"/>
      <c r="KOX83"/>
      <c r="KOY83"/>
      <c r="KOZ83"/>
      <c r="KPA83"/>
      <c r="KPB83"/>
      <c r="KPC83"/>
      <c r="KPD83"/>
      <c r="KPE83"/>
      <c r="KPF83"/>
      <c r="KPG83"/>
      <c r="KPH83"/>
      <c r="KPI83"/>
      <c r="KPJ83"/>
      <c r="KPK83"/>
      <c r="KPL83"/>
      <c r="KPM83"/>
      <c r="KPN83"/>
      <c r="KPO83"/>
      <c r="KPP83"/>
      <c r="KPQ83"/>
      <c r="KPR83"/>
      <c r="KPS83"/>
      <c r="KPT83"/>
      <c r="KPU83"/>
      <c r="KPV83"/>
      <c r="KPW83"/>
      <c r="KPX83"/>
      <c r="KPY83"/>
      <c r="KPZ83"/>
      <c r="KQA83"/>
      <c r="KQB83"/>
      <c r="KQC83"/>
      <c r="KQD83"/>
      <c r="KQE83"/>
      <c r="KQF83"/>
      <c r="KQG83"/>
      <c r="KQH83"/>
      <c r="KQI83"/>
      <c r="KQJ83"/>
      <c r="KQK83"/>
      <c r="KQL83"/>
      <c r="KQM83"/>
      <c r="KQN83"/>
      <c r="KQO83"/>
      <c r="KQP83"/>
      <c r="KQQ83"/>
      <c r="KQR83"/>
      <c r="KQS83"/>
      <c r="KQT83"/>
      <c r="KQU83"/>
      <c r="KQV83"/>
      <c r="KQW83"/>
      <c r="KQX83"/>
      <c r="KQY83"/>
      <c r="KQZ83"/>
      <c r="KRA83"/>
      <c r="KRB83"/>
      <c r="KRC83"/>
      <c r="KRD83"/>
      <c r="KRE83"/>
      <c r="KRF83"/>
      <c r="KRG83"/>
      <c r="KRH83"/>
      <c r="KRI83"/>
      <c r="KRJ83"/>
      <c r="KRK83"/>
      <c r="KRL83"/>
      <c r="KRM83"/>
      <c r="KRN83"/>
      <c r="KRO83"/>
      <c r="KRP83"/>
      <c r="KRQ83"/>
      <c r="KRR83"/>
      <c r="KRS83"/>
      <c r="KRT83"/>
      <c r="KRU83"/>
      <c r="KRV83"/>
      <c r="KRW83"/>
      <c r="KRX83"/>
      <c r="KRY83"/>
      <c r="KRZ83"/>
      <c r="KSA83"/>
      <c r="KSB83"/>
      <c r="KSC83"/>
      <c r="KSD83"/>
      <c r="KSE83"/>
      <c r="KSF83"/>
      <c r="KSG83"/>
      <c r="KSH83"/>
      <c r="KSI83"/>
      <c r="KSJ83"/>
      <c r="KSK83"/>
      <c r="KSL83"/>
      <c r="KSM83"/>
      <c r="KSN83"/>
      <c r="KSO83"/>
      <c r="KSP83"/>
      <c r="KSQ83"/>
      <c r="KSR83"/>
      <c r="KSS83"/>
      <c r="KST83"/>
      <c r="KSU83"/>
      <c r="KSV83"/>
      <c r="KSW83"/>
      <c r="KSX83"/>
      <c r="KSY83"/>
      <c r="KSZ83"/>
      <c r="KTA83"/>
      <c r="KTB83"/>
      <c r="KTC83"/>
      <c r="KTD83"/>
      <c r="KTE83"/>
      <c r="KTF83"/>
      <c r="KTG83"/>
      <c r="KTH83"/>
      <c r="KTI83"/>
      <c r="KTJ83"/>
      <c r="KTK83"/>
      <c r="KTL83"/>
      <c r="KTM83"/>
      <c r="KTN83"/>
      <c r="KTO83"/>
      <c r="KTP83"/>
      <c r="KTQ83"/>
      <c r="KTR83"/>
      <c r="KTS83"/>
      <c r="KTT83"/>
      <c r="KTU83"/>
      <c r="KTV83"/>
      <c r="KTW83"/>
      <c r="KTX83"/>
      <c r="KTY83"/>
      <c r="KTZ83"/>
      <c r="KUA83"/>
      <c r="KUB83"/>
      <c r="KUC83"/>
      <c r="KUD83"/>
      <c r="KUE83"/>
      <c r="KUF83"/>
      <c r="KUG83"/>
      <c r="KUH83"/>
      <c r="KUI83"/>
      <c r="KUJ83"/>
      <c r="KUK83"/>
      <c r="KUL83"/>
      <c r="KUM83"/>
      <c r="KUN83"/>
      <c r="KUO83"/>
      <c r="KUP83"/>
      <c r="KUQ83"/>
      <c r="KUR83"/>
      <c r="KUS83"/>
      <c r="KUT83"/>
      <c r="KUU83"/>
      <c r="KUV83"/>
      <c r="KUW83"/>
      <c r="KUX83"/>
      <c r="KUY83"/>
      <c r="KUZ83"/>
      <c r="KVA83"/>
      <c r="KVB83"/>
      <c r="KVC83"/>
      <c r="KVD83"/>
      <c r="KVE83"/>
      <c r="KVF83"/>
      <c r="KVG83"/>
      <c r="KVH83"/>
      <c r="KVI83"/>
      <c r="KVJ83"/>
      <c r="KVK83"/>
      <c r="KVL83"/>
      <c r="KVM83"/>
      <c r="KVN83"/>
      <c r="KVO83"/>
      <c r="KVP83"/>
      <c r="KVQ83"/>
      <c r="KVR83"/>
      <c r="KVS83"/>
      <c r="KVT83"/>
      <c r="KVU83"/>
      <c r="KVV83"/>
      <c r="KVW83"/>
      <c r="KVX83"/>
      <c r="KVY83"/>
      <c r="KVZ83"/>
      <c r="KWA83"/>
      <c r="KWB83"/>
      <c r="KWC83"/>
      <c r="KWD83"/>
      <c r="KWE83"/>
      <c r="KWF83"/>
      <c r="KWG83"/>
      <c r="KWH83"/>
      <c r="KWI83"/>
      <c r="KWJ83"/>
      <c r="KWK83"/>
      <c r="KWL83"/>
      <c r="KWM83"/>
      <c r="KWN83"/>
      <c r="KWO83"/>
      <c r="KWP83"/>
      <c r="KWQ83"/>
      <c r="KWR83"/>
      <c r="KWS83"/>
      <c r="KWT83"/>
      <c r="KWU83"/>
      <c r="KWV83"/>
      <c r="KWW83"/>
      <c r="KWX83"/>
      <c r="KWY83"/>
      <c r="KWZ83"/>
      <c r="KXA83"/>
      <c r="KXB83"/>
      <c r="KXC83"/>
      <c r="KXD83"/>
      <c r="KXE83"/>
      <c r="KXF83"/>
      <c r="KXG83"/>
      <c r="KXH83"/>
      <c r="KXI83"/>
      <c r="KXJ83"/>
      <c r="KXK83"/>
      <c r="KXL83"/>
      <c r="KXM83"/>
      <c r="KXN83"/>
      <c r="KXO83"/>
      <c r="KXP83"/>
      <c r="KXQ83"/>
      <c r="KXR83"/>
      <c r="KXS83"/>
      <c r="KXT83"/>
      <c r="KXU83"/>
      <c r="KXV83"/>
      <c r="KXW83"/>
      <c r="KXX83"/>
      <c r="KXY83"/>
      <c r="KXZ83"/>
      <c r="KYA83"/>
      <c r="KYB83"/>
      <c r="KYC83"/>
      <c r="KYD83"/>
      <c r="KYE83"/>
      <c r="KYF83"/>
      <c r="KYG83"/>
      <c r="KYH83"/>
      <c r="KYI83"/>
      <c r="KYJ83"/>
      <c r="KYK83"/>
      <c r="KYL83"/>
      <c r="KYM83"/>
      <c r="KYN83"/>
      <c r="KYO83"/>
      <c r="KYP83"/>
      <c r="KYQ83"/>
      <c r="KYR83"/>
      <c r="KYS83"/>
      <c r="KYT83"/>
      <c r="KYU83"/>
      <c r="KYV83"/>
      <c r="KYW83"/>
      <c r="KYX83"/>
      <c r="KYY83"/>
      <c r="KYZ83"/>
      <c r="KZA83"/>
      <c r="KZB83"/>
      <c r="KZC83"/>
      <c r="KZD83"/>
      <c r="KZE83"/>
      <c r="KZF83"/>
      <c r="KZG83"/>
      <c r="KZH83"/>
      <c r="KZI83"/>
      <c r="KZJ83"/>
      <c r="KZK83"/>
      <c r="KZL83"/>
      <c r="KZM83"/>
      <c r="KZN83"/>
      <c r="KZO83"/>
      <c r="KZP83"/>
      <c r="KZQ83"/>
      <c r="KZR83"/>
      <c r="KZS83"/>
      <c r="KZT83"/>
      <c r="KZU83"/>
      <c r="KZV83"/>
      <c r="KZW83"/>
      <c r="KZX83"/>
      <c r="KZY83"/>
      <c r="KZZ83"/>
      <c r="LAA83"/>
      <c r="LAB83"/>
      <c r="LAC83"/>
      <c r="LAD83"/>
      <c r="LAE83"/>
      <c r="LAF83"/>
      <c r="LAG83"/>
      <c r="LAH83"/>
      <c r="LAI83"/>
      <c r="LAJ83"/>
      <c r="LAK83"/>
      <c r="LAL83"/>
      <c r="LAM83"/>
      <c r="LAN83"/>
      <c r="LAO83"/>
      <c r="LAP83"/>
      <c r="LAQ83"/>
      <c r="LAR83"/>
      <c r="LAS83"/>
      <c r="LAT83"/>
      <c r="LAU83"/>
      <c r="LAV83"/>
      <c r="LAW83"/>
      <c r="LAX83"/>
      <c r="LAY83"/>
      <c r="LAZ83"/>
      <c r="LBA83"/>
      <c r="LBB83"/>
      <c r="LBC83"/>
      <c r="LBD83"/>
      <c r="LBE83"/>
      <c r="LBF83"/>
      <c r="LBG83"/>
      <c r="LBH83"/>
      <c r="LBI83"/>
      <c r="LBJ83"/>
      <c r="LBK83"/>
      <c r="LBL83"/>
      <c r="LBM83"/>
      <c r="LBN83"/>
      <c r="LBO83"/>
      <c r="LBP83"/>
      <c r="LBQ83"/>
      <c r="LBR83"/>
      <c r="LBS83"/>
      <c r="LBT83"/>
      <c r="LBU83"/>
      <c r="LBV83"/>
      <c r="LBW83"/>
      <c r="LBX83"/>
      <c r="LBY83"/>
      <c r="LBZ83"/>
      <c r="LCA83"/>
      <c r="LCB83"/>
      <c r="LCC83"/>
      <c r="LCD83"/>
      <c r="LCE83"/>
      <c r="LCF83"/>
      <c r="LCG83"/>
      <c r="LCH83"/>
      <c r="LCI83"/>
      <c r="LCJ83"/>
      <c r="LCK83"/>
      <c r="LCL83"/>
      <c r="LCM83"/>
      <c r="LCN83"/>
      <c r="LCO83"/>
      <c r="LCP83"/>
      <c r="LCQ83"/>
      <c r="LCR83"/>
      <c r="LCS83"/>
      <c r="LCT83"/>
      <c r="LCU83"/>
      <c r="LCV83"/>
      <c r="LCW83"/>
      <c r="LCX83"/>
      <c r="LCY83"/>
      <c r="LCZ83"/>
      <c r="LDA83"/>
      <c r="LDB83"/>
      <c r="LDC83"/>
      <c r="LDD83"/>
      <c r="LDE83"/>
      <c r="LDF83"/>
      <c r="LDG83"/>
      <c r="LDH83"/>
      <c r="LDI83"/>
      <c r="LDJ83"/>
      <c r="LDK83"/>
      <c r="LDL83"/>
      <c r="LDM83"/>
      <c r="LDN83"/>
      <c r="LDO83"/>
      <c r="LDP83"/>
      <c r="LDQ83"/>
      <c r="LDR83"/>
      <c r="LDS83"/>
      <c r="LDT83"/>
      <c r="LDU83"/>
      <c r="LDV83"/>
      <c r="LDW83"/>
      <c r="LDX83"/>
      <c r="LDY83"/>
      <c r="LDZ83"/>
      <c r="LEA83"/>
      <c r="LEB83"/>
      <c r="LEC83"/>
      <c r="LED83"/>
      <c r="LEE83"/>
      <c r="LEF83"/>
      <c r="LEG83"/>
      <c r="LEH83"/>
      <c r="LEI83"/>
      <c r="LEJ83"/>
      <c r="LEK83"/>
      <c r="LEL83"/>
      <c r="LEM83"/>
      <c r="LEN83"/>
      <c r="LEO83"/>
      <c r="LEP83"/>
      <c r="LEQ83"/>
      <c r="LER83"/>
      <c r="LES83"/>
      <c r="LET83"/>
      <c r="LEU83"/>
      <c r="LEV83"/>
      <c r="LEW83"/>
      <c r="LEX83"/>
      <c r="LEY83"/>
      <c r="LEZ83"/>
      <c r="LFA83"/>
      <c r="LFB83"/>
      <c r="LFC83"/>
      <c r="LFD83"/>
      <c r="LFE83"/>
      <c r="LFF83"/>
      <c r="LFG83"/>
      <c r="LFH83"/>
      <c r="LFI83"/>
      <c r="LFJ83"/>
      <c r="LFK83"/>
      <c r="LFL83"/>
      <c r="LFM83"/>
      <c r="LFN83"/>
      <c r="LFO83"/>
      <c r="LFP83"/>
      <c r="LFQ83"/>
      <c r="LFR83"/>
      <c r="LFS83"/>
      <c r="LFT83"/>
      <c r="LFU83"/>
      <c r="LFV83"/>
      <c r="LFW83"/>
      <c r="LFX83"/>
      <c r="LFY83"/>
      <c r="LFZ83"/>
      <c r="LGA83"/>
      <c r="LGB83"/>
      <c r="LGC83"/>
      <c r="LGD83"/>
      <c r="LGE83"/>
      <c r="LGF83"/>
      <c r="LGG83"/>
      <c r="LGH83"/>
      <c r="LGI83"/>
      <c r="LGJ83"/>
      <c r="LGK83"/>
      <c r="LGL83"/>
      <c r="LGM83"/>
      <c r="LGN83"/>
      <c r="LGO83"/>
      <c r="LGP83"/>
      <c r="LGQ83"/>
      <c r="LGR83"/>
      <c r="LGS83"/>
      <c r="LGT83"/>
      <c r="LGU83"/>
      <c r="LGV83"/>
      <c r="LGW83"/>
      <c r="LGX83"/>
      <c r="LGY83"/>
      <c r="LGZ83"/>
      <c r="LHA83"/>
      <c r="LHB83"/>
      <c r="LHC83"/>
      <c r="LHD83"/>
      <c r="LHE83"/>
      <c r="LHF83"/>
      <c r="LHG83"/>
      <c r="LHH83"/>
      <c r="LHI83"/>
      <c r="LHJ83"/>
      <c r="LHK83"/>
      <c r="LHL83"/>
      <c r="LHM83"/>
      <c r="LHN83"/>
      <c r="LHO83"/>
      <c r="LHP83"/>
      <c r="LHQ83"/>
      <c r="LHR83"/>
      <c r="LHS83"/>
      <c r="LHT83"/>
      <c r="LHU83"/>
      <c r="LHV83"/>
      <c r="LHW83"/>
      <c r="LHX83"/>
      <c r="LHY83"/>
      <c r="LHZ83"/>
      <c r="LIA83"/>
      <c r="LIB83"/>
      <c r="LIC83"/>
      <c r="LID83"/>
      <c r="LIE83"/>
      <c r="LIF83"/>
      <c r="LIG83"/>
      <c r="LIH83"/>
      <c r="LII83"/>
      <c r="LIJ83"/>
      <c r="LIK83"/>
      <c r="LIL83"/>
      <c r="LIM83"/>
      <c r="LIN83"/>
      <c r="LIO83"/>
      <c r="LIP83"/>
      <c r="LIQ83"/>
      <c r="LIR83"/>
      <c r="LIS83"/>
      <c r="LIT83"/>
      <c r="LIU83"/>
      <c r="LIV83"/>
      <c r="LIW83"/>
      <c r="LIX83"/>
      <c r="LIY83"/>
      <c r="LIZ83"/>
      <c r="LJA83"/>
      <c r="LJB83"/>
      <c r="LJC83"/>
      <c r="LJD83"/>
      <c r="LJE83"/>
      <c r="LJF83"/>
      <c r="LJG83"/>
      <c r="LJH83"/>
      <c r="LJI83"/>
      <c r="LJJ83"/>
      <c r="LJK83"/>
      <c r="LJL83"/>
      <c r="LJM83"/>
      <c r="LJN83"/>
      <c r="LJO83"/>
      <c r="LJP83"/>
      <c r="LJQ83"/>
      <c r="LJR83"/>
      <c r="LJS83"/>
      <c r="LJT83"/>
      <c r="LJU83"/>
      <c r="LJV83"/>
      <c r="LJW83"/>
      <c r="LJX83"/>
      <c r="LJY83"/>
      <c r="LJZ83"/>
      <c r="LKA83"/>
      <c r="LKB83"/>
      <c r="LKC83"/>
      <c r="LKD83"/>
      <c r="LKE83"/>
      <c r="LKF83"/>
      <c r="LKG83"/>
      <c r="LKH83"/>
      <c r="LKI83"/>
      <c r="LKJ83"/>
      <c r="LKK83"/>
      <c r="LKL83"/>
      <c r="LKM83"/>
      <c r="LKN83"/>
      <c r="LKO83"/>
      <c r="LKP83"/>
      <c r="LKQ83"/>
      <c r="LKR83"/>
      <c r="LKS83"/>
      <c r="LKT83"/>
      <c r="LKU83"/>
      <c r="LKV83"/>
      <c r="LKW83"/>
      <c r="LKX83"/>
      <c r="LKY83"/>
      <c r="LKZ83"/>
      <c r="LLA83"/>
      <c r="LLB83"/>
      <c r="LLC83"/>
      <c r="LLD83"/>
      <c r="LLE83"/>
      <c r="LLF83"/>
      <c r="LLG83"/>
      <c r="LLH83"/>
      <c r="LLI83"/>
      <c r="LLJ83"/>
      <c r="LLK83"/>
      <c r="LLL83"/>
      <c r="LLM83"/>
      <c r="LLN83"/>
      <c r="LLO83"/>
      <c r="LLP83"/>
      <c r="LLQ83"/>
      <c r="LLR83"/>
      <c r="LLS83"/>
      <c r="LLT83"/>
      <c r="LLU83"/>
      <c r="LLV83"/>
      <c r="LLW83"/>
      <c r="LLX83"/>
      <c r="LLY83"/>
      <c r="LLZ83"/>
      <c r="LMA83"/>
      <c r="LMB83"/>
      <c r="LMC83"/>
      <c r="LMD83"/>
      <c r="LME83"/>
      <c r="LMF83"/>
      <c r="LMG83"/>
      <c r="LMH83"/>
      <c r="LMI83"/>
      <c r="LMJ83"/>
      <c r="LMK83"/>
      <c r="LML83"/>
      <c r="LMM83"/>
      <c r="LMN83"/>
      <c r="LMO83"/>
      <c r="LMP83"/>
      <c r="LMQ83"/>
      <c r="LMR83"/>
      <c r="LMS83"/>
      <c r="LMT83"/>
      <c r="LMU83"/>
      <c r="LMV83"/>
      <c r="LMW83"/>
      <c r="LMX83"/>
      <c r="LMY83"/>
      <c r="LMZ83"/>
      <c r="LNA83"/>
      <c r="LNB83"/>
      <c r="LNC83"/>
      <c r="LND83"/>
      <c r="LNE83"/>
      <c r="LNF83"/>
      <c r="LNG83"/>
      <c r="LNH83"/>
      <c r="LNI83"/>
      <c r="LNJ83"/>
      <c r="LNK83"/>
      <c r="LNL83"/>
      <c r="LNM83"/>
      <c r="LNN83"/>
      <c r="LNO83"/>
      <c r="LNP83"/>
      <c r="LNQ83"/>
      <c r="LNR83"/>
      <c r="LNS83"/>
      <c r="LNT83"/>
      <c r="LNU83"/>
      <c r="LNV83"/>
      <c r="LNW83"/>
      <c r="LNX83"/>
      <c r="LNY83"/>
      <c r="LNZ83"/>
      <c r="LOA83"/>
      <c r="LOB83"/>
      <c r="LOC83"/>
      <c r="LOD83"/>
      <c r="LOE83"/>
      <c r="LOF83"/>
      <c r="LOG83"/>
      <c r="LOH83"/>
      <c r="LOI83"/>
      <c r="LOJ83"/>
      <c r="LOK83"/>
      <c r="LOL83"/>
      <c r="LOM83"/>
      <c r="LON83"/>
      <c r="LOO83"/>
      <c r="LOP83"/>
      <c r="LOQ83"/>
      <c r="LOR83"/>
      <c r="LOS83"/>
      <c r="LOT83"/>
      <c r="LOU83"/>
      <c r="LOV83"/>
      <c r="LOW83"/>
      <c r="LOX83"/>
      <c r="LOY83"/>
      <c r="LOZ83"/>
      <c r="LPA83"/>
      <c r="LPB83"/>
      <c r="LPC83"/>
      <c r="LPD83"/>
      <c r="LPE83"/>
      <c r="LPF83"/>
      <c r="LPG83"/>
      <c r="LPH83"/>
      <c r="LPI83"/>
      <c r="LPJ83"/>
      <c r="LPK83"/>
      <c r="LPL83"/>
      <c r="LPM83"/>
      <c r="LPN83"/>
      <c r="LPO83"/>
      <c r="LPP83"/>
      <c r="LPQ83"/>
      <c r="LPR83"/>
      <c r="LPS83"/>
      <c r="LPT83"/>
      <c r="LPU83"/>
      <c r="LPV83"/>
      <c r="LPW83"/>
      <c r="LPX83"/>
      <c r="LPY83"/>
      <c r="LPZ83"/>
      <c r="LQA83"/>
      <c r="LQB83"/>
      <c r="LQC83"/>
      <c r="LQD83"/>
      <c r="LQE83"/>
      <c r="LQF83"/>
      <c r="LQG83"/>
      <c r="LQH83"/>
      <c r="LQI83"/>
      <c r="LQJ83"/>
      <c r="LQK83"/>
      <c r="LQL83"/>
      <c r="LQM83"/>
      <c r="LQN83"/>
      <c r="LQO83"/>
      <c r="LQP83"/>
      <c r="LQQ83"/>
      <c r="LQR83"/>
      <c r="LQS83"/>
      <c r="LQT83"/>
      <c r="LQU83"/>
      <c r="LQV83"/>
      <c r="LQW83"/>
      <c r="LQX83"/>
      <c r="LQY83"/>
      <c r="LQZ83"/>
      <c r="LRA83"/>
      <c r="LRB83"/>
      <c r="LRC83"/>
      <c r="LRD83"/>
      <c r="LRE83"/>
      <c r="LRF83"/>
      <c r="LRG83"/>
      <c r="LRH83"/>
      <c r="LRI83"/>
      <c r="LRJ83"/>
      <c r="LRK83"/>
      <c r="LRL83"/>
      <c r="LRM83"/>
      <c r="LRN83"/>
      <c r="LRO83"/>
      <c r="LRP83"/>
      <c r="LRQ83"/>
      <c r="LRR83"/>
      <c r="LRS83"/>
      <c r="LRT83"/>
      <c r="LRU83"/>
      <c r="LRV83"/>
      <c r="LRW83"/>
      <c r="LRX83"/>
      <c r="LRY83"/>
      <c r="LRZ83"/>
      <c r="LSA83"/>
      <c r="LSB83"/>
      <c r="LSC83"/>
      <c r="LSD83"/>
      <c r="LSE83"/>
      <c r="LSF83"/>
      <c r="LSG83"/>
      <c r="LSH83"/>
      <c r="LSI83"/>
      <c r="LSJ83"/>
      <c r="LSK83"/>
      <c r="LSL83"/>
      <c r="LSM83"/>
      <c r="LSN83"/>
      <c r="LSO83"/>
      <c r="LSP83"/>
      <c r="LSQ83"/>
      <c r="LSR83"/>
      <c r="LSS83"/>
      <c r="LST83"/>
      <c r="LSU83"/>
      <c r="LSV83"/>
      <c r="LSW83"/>
      <c r="LSX83"/>
      <c r="LSY83"/>
      <c r="LSZ83"/>
      <c r="LTA83"/>
      <c r="LTB83"/>
      <c r="LTC83"/>
      <c r="LTD83"/>
      <c r="LTE83"/>
      <c r="LTF83"/>
      <c r="LTG83"/>
      <c r="LTH83"/>
      <c r="LTI83"/>
      <c r="LTJ83"/>
      <c r="LTK83"/>
      <c r="LTL83"/>
      <c r="LTM83"/>
      <c r="LTN83"/>
      <c r="LTO83"/>
      <c r="LTP83"/>
      <c r="LTQ83"/>
      <c r="LTR83"/>
      <c r="LTS83"/>
      <c r="LTT83"/>
      <c r="LTU83"/>
      <c r="LTV83"/>
      <c r="LTW83"/>
      <c r="LTX83"/>
      <c r="LTY83"/>
      <c r="LTZ83"/>
      <c r="LUA83"/>
      <c r="LUB83"/>
      <c r="LUC83"/>
      <c r="LUD83"/>
      <c r="LUE83"/>
      <c r="LUF83"/>
      <c r="LUG83"/>
      <c r="LUH83"/>
      <c r="LUI83"/>
      <c r="LUJ83"/>
      <c r="LUK83"/>
      <c r="LUL83"/>
      <c r="LUM83"/>
      <c r="LUN83"/>
      <c r="LUO83"/>
      <c r="LUP83"/>
      <c r="LUQ83"/>
      <c r="LUR83"/>
      <c r="LUS83"/>
      <c r="LUT83"/>
      <c r="LUU83"/>
      <c r="LUV83"/>
      <c r="LUW83"/>
      <c r="LUX83"/>
      <c r="LUY83"/>
      <c r="LUZ83"/>
      <c r="LVA83"/>
      <c r="LVB83"/>
      <c r="LVC83"/>
      <c r="LVD83"/>
      <c r="LVE83"/>
      <c r="LVF83"/>
      <c r="LVG83"/>
      <c r="LVH83"/>
      <c r="LVI83"/>
      <c r="LVJ83"/>
      <c r="LVK83"/>
      <c r="LVL83"/>
      <c r="LVM83"/>
      <c r="LVN83"/>
      <c r="LVO83"/>
      <c r="LVP83"/>
      <c r="LVQ83"/>
      <c r="LVR83"/>
      <c r="LVS83"/>
      <c r="LVT83"/>
      <c r="LVU83"/>
      <c r="LVV83"/>
      <c r="LVW83"/>
      <c r="LVX83"/>
      <c r="LVY83"/>
      <c r="LVZ83"/>
      <c r="LWA83"/>
      <c r="LWB83"/>
      <c r="LWC83"/>
      <c r="LWD83"/>
      <c r="LWE83"/>
      <c r="LWF83"/>
      <c r="LWG83"/>
      <c r="LWH83"/>
      <c r="LWI83"/>
      <c r="LWJ83"/>
      <c r="LWK83"/>
      <c r="LWL83"/>
      <c r="LWM83"/>
      <c r="LWN83"/>
      <c r="LWO83"/>
      <c r="LWP83"/>
      <c r="LWQ83"/>
      <c r="LWR83"/>
      <c r="LWS83"/>
      <c r="LWT83"/>
      <c r="LWU83"/>
      <c r="LWV83"/>
      <c r="LWW83"/>
      <c r="LWX83"/>
      <c r="LWY83"/>
      <c r="LWZ83"/>
      <c r="LXA83"/>
      <c r="LXB83"/>
      <c r="LXC83"/>
      <c r="LXD83"/>
      <c r="LXE83"/>
      <c r="LXF83"/>
      <c r="LXG83"/>
      <c r="LXH83"/>
      <c r="LXI83"/>
      <c r="LXJ83"/>
      <c r="LXK83"/>
      <c r="LXL83"/>
      <c r="LXM83"/>
      <c r="LXN83"/>
      <c r="LXO83"/>
      <c r="LXP83"/>
      <c r="LXQ83"/>
      <c r="LXR83"/>
      <c r="LXS83"/>
      <c r="LXT83"/>
      <c r="LXU83"/>
      <c r="LXV83"/>
      <c r="LXW83"/>
      <c r="LXX83"/>
      <c r="LXY83"/>
      <c r="LXZ83"/>
      <c r="LYA83"/>
      <c r="LYB83"/>
      <c r="LYC83"/>
      <c r="LYD83"/>
      <c r="LYE83"/>
      <c r="LYF83"/>
      <c r="LYG83"/>
      <c r="LYH83"/>
      <c r="LYI83"/>
      <c r="LYJ83"/>
      <c r="LYK83"/>
      <c r="LYL83"/>
      <c r="LYM83"/>
      <c r="LYN83"/>
      <c r="LYO83"/>
      <c r="LYP83"/>
      <c r="LYQ83"/>
      <c r="LYR83"/>
      <c r="LYS83"/>
      <c r="LYT83"/>
      <c r="LYU83"/>
      <c r="LYV83"/>
      <c r="LYW83"/>
      <c r="LYX83"/>
      <c r="LYY83"/>
      <c r="LYZ83"/>
      <c r="LZA83"/>
      <c r="LZB83"/>
      <c r="LZC83"/>
      <c r="LZD83"/>
      <c r="LZE83"/>
      <c r="LZF83"/>
      <c r="LZG83"/>
      <c r="LZH83"/>
      <c r="LZI83"/>
      <c r="LZJ83"/>
      <c r="LZK83"/>
      <c r="LZL83"/>
      <c r="LZM83"/>
      <c r="LZN83"/>
      <c r="LZO83"/>
      <c r="LZP83"/>
      <c r="LZQ83"/>
      <c r="LZR83"/>
      <c r="LZS83"/>
      <c r="LZT83"/>
      <c r="LZU83"/>
      <c r="LZV83"/>
      <c r="LZW83"/>
      <c r="LZX83"/>
      <c r="LZY83"/>
      <c r="LZZ83"/>
      <c r="MAA83"/>
      <c r="MAB83"/>
      <c r="MAC83"/>
      <c r="MAD83"/>
      <c r="MAE83"/>
      <c r="MAF83"/>
      <c r="MAG83"/>
      <c r="MAH83"/>
      <c r="MAI83"/>
      <c r="MAJ83"/>
      <c r="MAK83"/>
      <c r="MAL83"/>
      <c r="MAM83"/>
      <c r="MAN83"/>
      <c r="MAO83"/>
      <c r="MAP83"/>
      <c r="MAQ83"/>
      <c r="MAR83"/>
      <c r="MAS83"/>
      <c r="MAT83"/>
      <c r="MAU83"/>
      <c r="MAV83"/>
      <c r="MAW83"/>
      <c r="MAX83"/>
      <c r="MAY83"/>
      <c r="MAZ83"/>
      <c r="MBA83"/>
      <c r="MBB83"/>
      <c r="MBC83"/>
      <c r="MBD83"/>
      <c r="MBE83"/>
      <c r="MBF83"/>
      <c r="MBG83"/>
      <c r="MBH83"/>
      <c r="MBI83"/>
      <c r="MBJ83"/>
      <c r="MBK83"/>
      <c r="MBL83"/>
      <c r="MBM83"/>
      <c r="MBN83"/>
      <c r="MBO83"/>
      <c r="MBP83"/>
      <c r="MBQ83"/>
      <c r="MBR83"/>
      <c r="MBS83"/>
      <c r="MBT83"/>
      <c r="MBU83"/>
      <c r="MBV83"/>
      <c r="MBW83"/>
      <c r="MBX83"/>
      <c r="MBY83"/>
      <c r="MBZ83"/>
      <c r="MCA83"/>
      <c r="MCB83"/>
      <c r="MCC83"/>
      <c r="MCD83"/>
      <c r="MCE83"/>
      <c r="MCF83"/>
      <c r="MCG83"/>
      <c r="MCH83"/>
      <c r="MCI83"/>
      <c r="MCJ83"/>
      <c r="MCK83"/>
      <c r="MCL83"/>
      <c r="MCM83"/>
      <c r="MCN83"/>
      <c r="MCO83"/>
      <c r="MCP83"/>
      <c r="MCQ83"/>
      <c r="MCR83"/>
      <c r="MCS83"/>
      <c r="MCT83"/>
      <c r="MCU83"/>
      <c r="MCV83"/>
      <c r="MCW83"/>
      <c r="MCX83"/>
      <c r="MCY83"/>
      <c r="MCZ83"/>
      <c r="MDA83"/>
      <c r="MDB83"/>
      <c r="MDC83"/>
      <c r="MDD83"/>
      <c r="MDE83"/>
      <c r="MDF83"/>
      <c r="MDG83"/>
      <c r="MDH83"/>
      <c r="MDI83"/>
      <c r="MDJ83"/>
      <c r="MDK83"/>
      <c r="MDL83"/>
      <c r="MDM83"/>
      <c r="MDN83"/>
      <c r="MDO83"/>
      <c r="MDP83"/>
      <c r="MDQ83"/>
      <c r="MDR83"/>
      <c r="MDS83"/>
      <c r="MDT83"/>
      <c r="MDU83"/>
      <c r="MDV83"/>
      <c r="MDW83"/>
      <c r="MDX83"/>
      <c r="MDY83"/>
      <c r="MDZ83"/>
      <c r="MEA83"/>
      <c r="MEB83"/>
      <c r="MEC83"/>
      <c r="MED83"/>
      <c r="MEE83"/>
      <c r="MEF83"/>
      <c r="MEG83"/>
      <c r="MEH83"/>
      <c r="MEI83"/>
      <c r="MEJ83"/>
      <c r="MEK83"/>
      <c r="MEL83"/>
      <c r="MEM83"/>
      <c r="MEN83"/>
      <c r="MEO83"/>
      <c r="MEP83"/>
      <c r="MEQ83"/>
      <c r="MER83"/>
      <c r="MES83"/>
      <c r="MET83"/>
      <c r="MEU83"/>
      <c r="MEV83"/>
      <c r="MEW83"/>
      <c r="MEX83"/>
      <c r="MEY83"/>
      <c r="MEZ83"/>
      <c r="MFA83"/>
      <c r="MFB83"/>
      <c r="MFC83"/>
      <c r="MFD83"/>
      <c r="MFE83"/>
      <c r="MFF83"/>
      <c r="MFG83"/>
      <c r="MFH83"/>
      <c r="MFI83"/>
      <c r="MFJ83"/>
      <c r="MFK83"/>
      <c r="MFL83"/>
      <c r="MFM83"/>
      <c r="MFN83"/>
      <c r="MFO83"/>
      <c r="MFP83"/>
      <c r="MFQ83"/>
      <c r="MFR83"/>
      <c r="MFS83"/>
      <c r="MFT83"/>
      <c r="MFU83"/>
      <c r="MFV83"/>
      <c r="MFW83"/>
      <c r="MFX83"/>
      <c r="MFY83"/>
      <c r="MFZ83"/>
      <c r="MGA83"/>
      <c r="MGB83"/>
      <c r="MGC83"/>
      <c r="MGD83"/>
      <c r="MGE83"/>
      <c r="MGF83"/>
      <c r="MGG83"/>
      <c r="MGH83"/>
      <c r="MGI83"/>
      <c r="MGJ83"/>
      <c r="MGK83"/>
      <c r="MGL83"/>
      <c r="MGM83"/>
      <c r="MGN83"/>
      <c r="MGO83"/>
      <c r="MGP83"/>
      <c r="MGQ83"/>
      <c r="MGR83"/>
      <c r="MGS83"/>
      <c r="MGT83"/>
      <c r="MGU83"/>
      <c r="MGV83"/>
      <c r="MGW83"/>
      <c r="MGX83"/>
      <c r="MGY83"/>
      <c r="MGZ83"/>
      <c r="MHA83"/>
      <c r="MHB83"/>
      <c r="MHC83"/>
      <c r="MHD83"/>
      <c r="MHE83"/>
      <c r="MHF83"/>
      <c r="MHG83"/>
      <c r="MHH83"/>
      <c r="MHI83"/>
      <c r="MHJ83"/>
      <c r="MHK83"/>
      <c r="MHL83"/>
      <c r="MHM83"/>
      <c r="MHN83"/>
      <c r="MHO83"/>
      <c r="MHP83"/>
      <c r="MHQ83"/>
      <c r="MHR83"/>
      <c r="MHS83"/>
      <c r="MHT83"/>
      <c r="MHU83"/>
      <c r="MHV83"/>
      <c r="MHW83"/>
      <c r="MHX83"/>
      <c r="MHY83"/>
      <c r="MHZ83"/>
      <c r="MIA83"/>
      <c r="MIB83"/>
      <c r="MIC83"/>
      <c r="MID83"/>
      <c r="MIE83"/>
      <c r="MIF83"/>
      <c r="MIG83"/>
      <c r="MIH83"/>
      <c r="MII83"/>
      <c r="MIJ83"/>
      <c r="MIK83"/>
      <c r="MIL83"/>
      <c r="MIM83"/>
      <c r="MIN83"/>
      <c r="MIO83"/>
      <c r="MIP83"/>
      <c r="MIQ83"/>
      <c r="MIR83"/>
      <c r="MIS83"/>
      <c r="MIT83"/>
      <c r="MIU83"/>
      <c r="MIV83"/>
      <c r="MIW83"/>
      <c r="MIX83"/>
      <c r="MIY83"/>
      <c r="MIZ83"/>
      <c r="MJA83"/>
      <c r="MJB83"/>
      <c r="MJC83"/>
      <c r="MJD83"/>
      <c r="MJE83"/>
      <c r="MJF83"/>
      <c r="MJG83"/>
      <c r="MJH83"/>
      <c r="MJI83"/>
      <c r="MJJ83"/>
      <c r="MJK83"/>
      <c r="MJL83"/>
      <c r="MJM83"/>
      <c r="MJN83"/>
      <c r="MJO83"/>
      <c r="MJP83"/>
      <c r="MJQ83"/>
      <c r="MJR83"/>
      <c r="MJS83"/>
      <c r="MJT83"/>
      <c r="MJU83"/>
      <c r="MJV83"/>
      <c r="MJW83"/>
      <c r="MJX83"/>
      <c r="MJY83"/>
      <c r="MJZ83"/>
      <c r="MKA83"/>
      <c r="MKB83"/>
      <c r="MKC83"/>
      <c r="MKD83"/>
      <c r="MKE83"/>
      <c r="MKF83"/>
      <c r="MKG83"/>
      <c r="MKH83"/>
      <c r="MKI83"/>
      <c r="MKJ83"/>
      <c r="MKK83"/>
      <c r="MKL83"/>
      <c r="MKM83"/>
      <c r="MKN83"/>
      <c r="MKO83"/>
      <c r="MKP83"/>
      <c r="MKQ83"/>
      <c r="MKR83"/>
      <c r="MKS83"/>
      <c r="MKT83"/>
      <c r="MKU83"/>
      <c r="MKV83"/>
      <c r="MKW83"/>
      <c r="MKX83"/>
      <c r="MKY83"/>
      <c r="MKZ83"/>
      <c r="MLA83"/>
      <c r="MLB83"/>
      <c r="MLC83"/>
      <c r="MLD83"/>
      <c r="MLE83"/>
      <c r="MLF83"/>
      <c r="MLG83"/>
      <c r="MLH83"/>
      <c r="MLI83"/>
      <c r="MLJ83"/>
      <c r="MLK83"/>
      <c r="MLL83"/>
      <c r="MLM83"/>
      <c r="MLN83"/>
      <c r="MLO83"/>
      <c r="MLP83"/>
      <c r="MLQ83"/>
      <c r="MLR83"/>
      <c r="MLS83"/>
      <c r="MLT83"/>
      <c r="MLU83"/>
      <c r="MLV83"/>
      <c r="MLW83"/>
      <c r="MLX83"/>
      <c r="MLY83"/>
      <c r="MLZ83"/>
      <c r="MMA83"/>
      <c r="MMB83"/>
      <c r="MMC83"/>
      <c r="MMD83"/>
      <c r="MME83"/>
      <c r="MMF83"/>
      <c r="MMG83"/>
      <c r="MMH83"/>
      <c r="MMI83"/>
      <c r="MMJ83"/>
      <c r="MMK83"/>
      <c r="MML83"/>
      <c r="MMM83"/>
      <c r="MMN83"/>
      <c r="MMO83"/>
      <c r="MMP83"/>
      <c r="MMQ83"/>
      <c r="MMR83"/>
      <c r="MMS83"/>
      <c r="MMT83"/>
      <c r="MMU83"/>
      <c r="MMV83"/>
      <c r="MMW83"/>
      <c r="MMX83"/>
      <c r="MMY83"/>
      <c r="MMZ83"/>
      <c r="MNA83"/>
      <c r="MNB83"/>
      <c r="MNC83"/>
      <c r="MND83"/>
      <c r="MNE83"/>
      <c r="MNF83"/>
      <c r="MNG83"/>
      <c r="MNH83"/>
      <c r="MNI83"/>
      <c r="MNJ83"/>
      <c r="MNK83"/>
      <c r="MNL83"/>
      <c r="MNM83"/>
      <c r="MNN83"/>
      <c r="MNO83"/>
      <c r="MNP83"/>
      <c r="MNQ83"/>
      <c r="MNR83"/>
      <c r="MNS83"/>
      <c r="MNT83"/>
      <c r="MNU83"/>
      <c r="MNV83"/>
      <c r="MNW83"/>
      <c r="MNX83"/>
      <c r="MNY83"/>
      <c r="MNZ83"/>
      <c r="MOA83"/>
      <c r="MOB83"/>
      <c r="MOC83"/>
      <c r="MOD83"/>
      <c r="MOE83"/>
      <c r="MOF83"/>
      <c r="MOG83"/>
      <c r="MOH83"/>
      <c r="MOI83"/>
      <c r="MOJ83"/>
      <c r="MOK83"/>
      <c r="MOL83"/>
      <c r="MOM83"/>
      <c r="MON83"/>
      <c r="MOO83"/>
      <c r="MOP83"/>
      <c r="MOQ83"/>
      <c r="MOR83"/>
      <c r="MOS83"/>
      <c r="MOT83"/>
      <c r="MOU83"/>
      <c r="MOV83"/>
      <c r="MOW83"/>
      <c r="MOX83"/>
      <c r="MOY83"/>
      <c r="MOZ83"/>
      <c r="MPA83"/>
      <c r="MPB83"/>
      <c r="MPC83"/>
      <c r="MPD83"/>
      <c r="MPE83"/>
      <c r="MPF83"/>
      <c r="MPG83"/>
      <c r="MPH83"/>
      <c r="MPI83"/>
      <c r="MPJ83"/>
      <c r="MPK83"/>
      <c r="MPL83"/>
      <c r="MPM83"/>
      <c r="MPN83"/>
      <c r="MPO83"/>
      <c r="MPP83"/>
      <c r="MPQ83"/>
      <c r="MPR83"/>
      <c r="MPS83"/>
      <c r="MPT83"/>
      <c r="MPU83"/>
      <c r="MPV83"/>
      <c r="MPW83"/>
      <c r="MPX83"/>
      <c r="MPY83"/>
      <c r="MPZ83"/>
      <c r="MQA83"/>
      <c r="MQB83"/>
      <c r="MQC83"/>
      <c r="MQD83"/>
      <c r="MQE83"/>
      <c r="MQF83"/>
      <c r="MQG83"/>
      <c r="MQH83"/>
      <c r="MQI83"/>
      <c r="MQJ83"/>
      <c r="MQK83"/>
      <c r="MQL83"/>
      <c r="MQM83"/>
      <c r="MQN83"/>
      <c r="MQO83"/>
      <c r="MQP83"/>
      <c r="MQQ83"/>
      <c r="MQR83"/>
      <c r="MQS83"/>
      <c r="MQT83"/>
      <c r="MQU83"/>
      <c r="MQV83"/>
      <c r="MQW83"/>
      <c r="MQX83"/>
      <c r="MQY83"/>
      <c r="MQZ83"/>
      <c r="MRA83"/>
      <c r="MRB83"/>
      <c r="MRC83"/>
      <c r="MRD83"/>
      <c r="MRE83"/>
      <c r="MRF83"/>
      <c r="MRG83"/>
      <c r="MRH83"/>
      <c r="MRI83"/>
      <c r="MRJ83"/>
      <c r="MRK83"/>
      <c r="MRL83"/>
      <c r="MRM83"/>
      <c r="MRN83"/>
      <c r="MRO83"/>
      <c r="MRP83"/>
      <c r="MRQ83"/>
      <c r="MRR83"/>
      <c r="MRS83"/>
      <c r="MRT83"/>
      <c r="MRU83"/>
      <c r="MRV83"/>
      <c r="MRW83"/>
      <c r="MRX83"/>
      <c r="MRY83"/>
      <c r="MRZ83"/>
      <c r="MSA83"/>
      <c r="MSB83"/>
      <c r="MSC83"/>
      <c r="MSD83"/>
      <c r="MSE83"/>
      <c r="MSF83"/>
      <c r="MSG83"/>
      <c r="MSH83"/>
      <c r="MSI83"/>
      <c r="MSJ83"/>
      <c r="MSK83"/>
      <c r="MSL83"/>
      <c r="MSM83"/>
      <c r="MSN83"/>
      <c r="MSO83"/>
      <c r="MSP83"/>
      <c r="MSQ83"/>
      <c r="MSR83"/>
      <c r="MSS83"/>
      <c r="MST83"/>
      <c r="MSU83"/>
      <c r="MSV83"/>
      <c r="MSW83"/>
      <c r="MSX83"/>
      <c r="MSY83"/>
      <c r="MSZ83"/>
      <c r="MTA83"/>
      <c r="MTB83"/>
      <c r="MTC83"/>
      <c r="MTD83"/>
      <c r="MTE83"/>
      <c r="MTF83"/>
      <c r="MTG83"/>
      <c r="MTH83"/>
      <c r="MTI83"/>
      <c r="MTJ83"/>
      <c r="MTK83"/>
      <c r="MTL83"/>
      <c r="MTM83"/>
      <c r="MTN83"/>
      <c r="MTO83"/>
      <c r="MTP83"/>
      <c r="MTQ83"/>
      <c r="MTR83"/>
      <c r="MTS83"/>
      <c r="MTT83"/>
      <c r="MTU83"/>
      <c r="MTV83"/>
      <c r="MTW83"/>
      <c r="MTX83"/>
      <c r="MTY83"/>
      <c r="MTZ83"/>
      <c r="MUA83"/>
      <c r="MUB83"/>
      <c r="MUC83"/>
      <c r="MUD83"/>
      <c r="MUE83"/>
      <c r="MUF83"/>
      <c r="MUG83"/>
      <c r="MUH83"/>
      <c r="MUI83"/>
      <c r="MUJ83"/>
      <c r="MUK83"/>
      <c r="MUL83"/>
      <c r="MUM83"/>
      <c r="MUN83"/>
      <c r="MUO83"/>
      <c r="MUP83"/>
      <c r="MUQ83"/>
      <c r="MUR83"/>
      <c r="MUS83"/>
      <c r="MUT83"/>
      <c r="MUU83"/>
      <c r="MUV83"/>
      <c r="MUW83"/>
      <c r="MUX83"/>
      <c r="MUY83"/>
      <c r="MUZ83"/>
      <c r="MVA83"/>
      <c r="MVB83"/>
      <c r="MVC83"/>
      <c r="MVD83"/>
      <c r="MVE83"/>
      <c r="MVF83"/>
      <c r="MVG83"/>
      <c r="MVH83"/>
      <c r="MVI83"/>
      <c r="MVJ83"/>
      <c r="MVK83"/>
      <c r="MVL83"/>
      <c r="MVM83"/>
      <c r="MVN83"/>
      <c r="MVO83"/>
      <c r="MVP83"/>
      <c r="MVQ83"/>
      <c r="MVR83"/>
      <c r="MVS83"/>
      <c r="MVT83"/>
      <c r="MVU83"/>
      <c r="MVV83"/>
      <c r="MVW83"/>
      <c r="MVX83"/>
      <c r="MVY83"/>
      <c r="MVZ83"/>
      <c r="MWA83"/>
      <c r="MWB83"/>
      <c r="MWC83"/>
      <c r="MWD83"/>
      <c r="MWE83"/>
      <c r="MWF83"/>
      <c r="MWG83"/>
      <c r="MWH83"/>
      <c r="MWI83"/>
      <c r="MWJ83"/>
      <c r="MWK83"/>
      <c r="MWL83"/>
      <c r="MWM83"/>
      <c r="MWN83"/>
      <c r="MWO83"/>
      <c r="MWP83"/>
      <c r="MWQ83"/>
      <c r="MWR83"/>
      <c r="MWS83"/>
      <c r="MWT83"/>
      <c r="MWU83"/>
      <c r="MWV83"/>
      <c r="MWW83"/>
      <c r="MWX83"/>
      <c r="MWY83"/>
      <c r="MWZ83"/>
      <c r="MXA83"/>
      <c r="MXB83"/>
      <c r="MXC83"/>
      <c r="MXD83"/>
      <c r="MXE83"/>
      <c r="MXF83"/>
      <c r="MXG83"/>
      <c r="MXH83"/>
      <c r="MXI83"/>
      <c r="MXJ83"/>
      <c r="MXK83"/>
      <c r="MXL83"/>
      <c r="MXM83"/>
      <c r="MXN83"/>
      <c r="MXO83"/>
      <c r="MXP83"/>
      <c r="MXQ83"/>
      <c r="MXR83"/>
      <c r="MXS83"/>
      <c r="MXT83"/>
      <c r="MXU83"/>
      <c r="MXV83"/>
      <c r="MXW83"/>
      <c r="MXX83"/>
      <c r="MXY83"/>
      <c r="MXZ83"/>
      <c r="MYA83"/>
      <c r="MYB83"/>
      <c r="MYC83"/>
      <c r="MYD83"/>
      <c r="MYE83"/>
      <c r="MYF83"/>
      <c r="MYG83"/>
      <c r="MYH83"/>
      <c r="MYI83"/>
      <c r="MYJ83"/>
      <c r="MYK83"/>
      <c r="MYL83"/>
      <c r="MYM83"/>
      <c r="MYN83"/>
      <c r="MYO83"/>
      <c r="MYP83"/>
      <c r="MYQ83"/>
      <c r="MYR83"/>
      <c r="MYS83"/>
      <c r="MYT83"/>
      <c r="MYU83"/>
      <c r="MYV83"/>
      <c r="MYW83"/>
      <c r="MYX83"/>
      <c r="MYY83"/>
      <c r="MYZ83"/>
      <c r="MZA83"/>
      <c r="MZB83"/>
      <c r="MZC83"/>
      <c r="MZD83"/>
      <c r="MZE83"/>
      <c r="MZF83"/>
      <c r="MZG83"/>
      <c r="MZH83"/>
      <c r="MZI83"/>
      <c r="MZJ83"/>
      <c r="MZK83"/>
      <c r="MZL83"/>
      <c r="MZM83"/>
      <c r="MZN83"/>
      <c r="MZO83"/>
      <c r="MZP83"/>
      <c r="MZQ83"/>
      <c r="MZR83"/>
      <c r="MZS83"/>
      <c r="MZT83"/>
      <c r="MZU83"/>
      <c r="MZV83"/>
      <c r="MZW83"/>
      <c r="MZX83"/>
      <c r="MZY83"/>
      <c r="MZZ83"/>
      <c r="NAA83"/>
      <c r="NAB83"/>
      <c r="NAC83"/>
      <c r="NAD83"/>
      <c r="NAE83"/>
      <c r="NAF83"/>
      <c r="NAG83"/>
      <c r="NAH83"/>
      <c r="NAI83"/>
      <c r="NAJ83"/>
      <c r="NAK83"/>
      <c r="NAL83"/>
      <c r="NAM83"/>
      <c r="NAN83"/>
      <c r="NAO83"/>
      <c r="NAP83"/>
      <c r="NAQ83"/>
      <c r="NAR83"/>
      <c r="NAS83"/>
      <c r="NAT83"/>
      <c r="NAU83"/>
      <c r="NAV83"/>
      <c r="NAW83"/>
      <c r="NAX83"/>
      <c r="NAY83"/>
      <c r="NAZ83"/>
      <c r="NBA83"/>
      <c r="NBB83"/>
      <c r="NBC83"/>
      <c r="NBD83"/>
      <c r="NBE83"/>
      <c r="NBF83"/>
      <c r="NBG83"/>
      <c r="NBH83"/>
      <c r="NBI83"/>
      <c r="NBJ83"/>
      <c r="NBK83"/>
      <c r="NBL83"/>
      <c r="NBM83"/>
      <c r="NBN83"/>
      <c r="NBO83"/>
      <c r="NBP83"/>
      <c r="NBQ83"/>
      <c r="NBR83"/>
      <c r="NBS83"/>
      <c r="NBT83"/>
      <c r="NBU83"/>
      <c r="NBV83"/>
      <c r="NBW83"/>
      <c r="NBX83"/>
      <c r="NBY83"/>
      <c r="NBZ83"/>
      <c r="NCA83"/>
      <c r="NCB83"/>
      <c r="NCC83"/>
      <c r="NCD83"/>
      <c r="NCE83"/>
      <c r="NCF83"/>
      <c r="NCG83"/>
      <c r="NCH83"/>
      <c r="NCI83"/>
      <c r="NCJ83"/>
      <c r="NCK83"/>
      <c r="NCL83"/>
      <c r="NCM83"/>
      <c r="NCN83"/>
      <c r="NCO83"/>
      <c r="NCP83"/>
      <c r="NCQ83"/>
      <c r="NCR83"/>
      <c r="NCS83"/>
      <c r="NCT83"/>
      <c r="NCU83"/>
      <c r="NCV83"/>
      <c r="NCW83"/>
      <c r="NCX83"/>
      <c r="NCY83"/>
      <c r="NCZ83"/>
      <c r="NDA83"/>
      <c r="NDB83"/>
      <c r="NDC83"/>
      <c r="NDD83"/>
      <c r="NDE83"/>
      <c r="NDF83"/>
      <c r="NDG83"/>
      <c r="NDH83"/>
      <c r="NDI83"/>
      <c r="NDJ83"/>
      <c r="NDK83"/>
      <c r="NDL83"/>
      <c r="NDM83"/>
      <c r="NDN83"/>
      <c r="NDO83"/>
      <c r="NDP83"/>
      <c r="NDQ83"/>
      <c r="NDR83"/>
      <c r="NDS83"/>
      <c r="NDT83"/>
      <c r="NDU83"/>
      <c r="NDV83"/>
      <c r="NDW83"/>
      <c r="NDX83"/>
      <c r="NDY83"/>
      <c r="NDZ83"/>
      <c r="NEA83"/>
      <c r="NEB83"/>
      <c r="NEC83"/>
      <c r="NED83"/>
      <c r="NEE83"/>
      <c r="NEF83"/>
      <c r="NEG83"/>
      <c r="NEH83"/>
      <c r="NEI83"/>
      <c r="NEJ83"/>
      <c r="NEK83"/>
      <c r="NEL83"/>
      <c r="NEM83"/>
      <c r="NEN83"/>
      <c r="NEO83"/>
      <c r="NEP83"/>
      <c r="NEQ83"/>
      <c r="NER83"/>
      <c r="NES83"/>
      <c r="NET83"/>
      <c r="NEU83"/>
      <c r="NEV83"/>
      <c r="NEW83"/>
      <c r="NEX83"/>
      <c r="NEY83"/>
      <c r="NEZ83"/>
      <c r="NFA83"/>
      <c r="NFB83"/>
      <c r="NFC83"/>
      <c r="NFD83"/>
      <c r="NFE83"/>
      <c r="NFF83"/>
      <c r="NFG83"/>
      <c r="NFH83"/>
      <c r="NFI83"/>
      <c r="NFJ83"/>
      <c r="NFK83"/>
      <c r="NFL83"/>
      <c r="NFM83"/>
      <c r="NFN83"/>
      <c r="NFO83"/>
      <c r="NFP83"/>
      <c r="NFQ83"/>
      <c r="NFR83"/>
      <c r="NFS83"/>
      <c r="NFT83"/>
      <c r="NFU83"/>
      <c r="NFV83"/>
      <c r="NFW83"/>
      <c r="NFX83"/>
      <c r="NFY83"/>
      <c r="NFZ83"/>
      <c r="NGA83"/>
      <c r="NGB83"/>
      <c r="NGC83"/>
      <c r="NGD83"/>
      <c r="NGE83"/>
      <c r="NGF83"/>
      <c r="NGG83"/>
      <c r="NGH83"/>
      <c r="NGI83"/>
      <c r="NGJ83"/>
      <c r="NGK83"/>
      <c r="NGL83"/>
      <c r="NGM83"/>
      <c r="NGN83"/>
      <c r="NGO83"/>
      <c r="NGP83"/>
      <c r="NGQ83"/>
      <c r="NGR83"/>
      <c r="NGS83"/>
      <c r="NGT83"/>
      <c r="NGU83"/>
      <c r="NGV83"/>
      <c r="NGW83"/>
      <c r="NGX83"/>
      <c r="NGY83"/>
      <c r="NGZ83"/>
      <c r="NHA83"/>
      <c r="NHB83"/>
      <c r="NHC83"/>
      <c r="NHD83"/>
      <c r="NHE83"/>
      <c r="NHF83"/>
      <c r="NHG83"/>
      <c r="NHH83"/>
      <c r="NHI83"/>
      <c r="NHJ83"/>
      <c r="NHK83"/>
      <c r="NHL83"/>
      <c r="NHM83"/>
      <c r="NHN83"/>
      <c r="NHO83"/>
      <c r="NHP83"/>
      <c r="NHQ83"/>
      <c r="NHR83"/>
      <c r="NHS83"/>
      <c r="NHT83"/>
      <c r="NHU83"/>
      <c r="NHV83"/>
      <c r="NHW83"/>
      <c r="NHX83"/>
      <c r="NHY83"/>
      <c r="NHZ83"/>
      <c r="NIA83"/>
      <c r="NIB83"/>
      <c r="NIC83"/>
      <c r="NID83"/>
      <c r="NIE83"/>
      <c r="NIF83"/>
      <c r="NIG83"/>
      <c r="NIH83"/>
      <c r="NII83"/>
      <c r="NIJ83"/>
      <c r="NIK83"/>
      <c r="NIL83"/>
      <c r="NIM83"/>
      <c r="NIN83"/>
      <c r="NIO83"/>
      <c r="NIP83"/>
      <c r="NIQ83"/>
      <c r="NIR83"/>
      <c r="NIS83"/>
      <c r="NIT83"/>
      <c r="NIU83"/>
      <c r="NIV83"/>
      <c r="NIW83"/>
      <c r="NIX83"/>
      <c r="NIY83"/>
      <c r="NIZ83"/>
      <c r="NJA83"/>
      <c r="NJB83"/>
      <c r="NJC83"/>
      <c r="NJD83"/>
      <c r="NJE83"/>
      <c r="NJF83"/>
      <c r="NJG83"/>
      <c r="NJH83"/>
      <c r="NJI83"/>
      <c r="NJJ83"/>
      <c r="NJK83"/>
      <c r="NJL83"/>
      <c r="NJM83"/>
      <c r="NJN83"/>
      <c r="NJO83"/>
      <c r="NJP83"/>
      <c r="NJQ83"/>
      <c r="NJR83"/>
      <c r="NJS83"/>
      <c r="NJT83"/>
      <c r="NJU83"/>
      <c r="NJV83"/>
      <c r="NJW83"/>
      <c r="NJX83"/>
      <c r="NJY83"/>
      <c r="NJZ83"/>
      <c r="NKA83"/>
      <c r="NKB83"/>
      <c r="NKC83"/>
      <c r="NKD83"/>
      <c r="NKE83"/>
      <c r="NKF83"/>
      <c r="NKG83"/>
      <c r="NKH83"/>
      <c r="NKI83"/>
      <c r="NKJ83"/>
      <c r="NKK83"/>
      <c r="NKL83"/>
      <c r="NKM83"/>
      <c r="NKN83"/>
      <c r="NKO83"/>
      <c r="NKP83"/>
      <c r="NKQ83"/>
      <c r="NKR83"/>
      <c r="NKS83"/>
      <c r="NKT83"/>
      <c r="NKU83"/>
      <c r="NKV83"/>
      <c r="NKW83"/>
      <c r="NKX83"/>
      <c r="NKY83"/>
      <c r="NKZ83"/>
      <c r="NLA83"/>
      <c r="NLB83"/>
      <c r="NLC83"/>
      <c r="NLD83"/>
      <c r="NLE83"/>
      <c r="NLF83"/>
      <c r="NLG83"/>
      <c r="NLH83"/>
      <c r="NLI83"/>
      <c r="NLJ83"/>
      <c r="NLK83"/>
      <c r="NLL83"/>
      <c r="NLM83"/>
      <c r="NLN83"/>
      <c r="NLO83"/>
      <c r="NLP83"/>
      <c r="NLQ83"/>
      <c r="NLR83"/>
      <c r="NLS83"/>
      <c r="NLT83"/>
      <c r="NLU83"/>
      <c r="NLV83"/>
      <c r="NLW83"/>
      <c r="NLX83"/>
      <c r="NLY83"/>
      <c r="NLZ83"/>
      <c r="NMA83"/>
      <c r="NMB83"/>
      <c r="NMC83"/>
      <c r="NMD83"/>
      <c r="NME83"/>
      <c r="NMF83"/>
      <c r="NMG83"/>
      <c r="NMH83"/>
      <c r="NMI83"/>
      <c r="NMJ83"/>
      <c r="NMK83"/>
      <c r="NML83"/>
      <c r="NMM83"/>
      <c r="NMN83"/>
      <c r="NMO83"/>
      <c r="NMP83"/>
      <c r="NMQ83"/>
      <c r="NMR83"/>
      <c r="NMS83"/>
      <c r="NMT83"/>
      <c r="NMU83"/>
      <c r="NMV83"/>
      <c r="NMW83"/>
      <c r="NMX83"/>
      <c r="NMY83"/>
      <c r="NMZ83"/>
      <c r="NNA83"/>
      <c r="NNB83"/>
      <c r="NNC83"/>
      <c r="NND83"/>
      <c r="NNE83"/>
      <c r="NNF83"/>
      <c r="NNG83"/>
      <c r="NNH83"/>
      <c r="NNI83"/>
      <c r="NNJ83"/>
      <c r="NNK83"/>
      <c r="NNL83"/>
      <c r="NNM83"/>
      <c r="NNN83"/>
      <c r="NNO83"/>
      <c r="NNP83"/>
      <c r="NNQ83"/>
      <c r="NNR83"/>
      <c r="NNS83"/>
      <c r="NNT83"/>
      <c r="NNU83"/>
      <c r="NNV83"/>
      <c r="NNW83"/>
      <c r="NNX83"/>
      <c r="NNY83"/>
      <c r="NNZ83"/>
      <c r="NOA83"/>
      <c r="NOB83"/>
      <c r="NOC83"/>
      <c r="NOD83"/>
      <c r="NOE83"/>
      <c r="NOF83"/>
      <c r="NOG83"/>
      <c r="NOH83"/>
      <c r="NOI83"/>
      <c r="NOJ83"/>
      <c r="NOK83"/>
      <c r="NOL83"/>
      <c r="NOM83"/>
      <c r="NON83"/>
      <c r="NOO83"/>
      <c r="NOP83"/>
      <c r="NOQ83"/>
      <c r="NOR83"/>
      <c r="NOS83"/>
      <c r="NOT83"/>
      <c r="NOU83"/>
      <c r="NOV83"/>
      <c r="NOW83"/>
      <c r="NOX83"/>
      <c r="NOY83"/>
      <c r="NOZ83"/>
      <c r="NPA83"/>
      <c r="NPB83"/>
      <c r="NPC83"/>
      <c r="NPD83"/>
      <c r="NPE83"/>
      <c r="NPF83"/>
      <c r="NPG83"/>
      <c r="NPH83"/>
      <c r="NPI83"/>
      <c r="NPJ83"/>
      <c r="NPK83"/>
      <c r="NPL83"/>
      <c r="NPM83"/>
      <c r="NPN83"/>
      <c r="NPO83"/>
      <c r="NPP83"/>
      <c r="NPQ83"/>
      <c r="NPR83"/>
      <c r="NPS83"/>
      <c r="NPT83"/>
      <c r="NPU83"/>
      <c r="NPV83"/>
      <c r="NPW83"/>
      <c r="NPX83"/>
      <c r="NPY83"/>
      <c r="NPZ83"/>
      <c r="NQA83"/>
      <c r="NQB83"/>
      <c r="NQC83"/>
      <c r="NQD83"/>
      <c r="NQE83"/>
      <c r="NQF83"/>
      <c r="NQG83"/>
      <c r="NQH83"/>
      <c r="NQI83"/>
      <c r="NQJ83"/>
      <c r="NQK83"/>
      <c r="NQL83"/>
      <c r="NQM83"/>
      <c r="NQN83"/>
      <c r="NQO83"/>
      <c r="NQP83"/>
      <c r="NQQ83"/>
      <c r="NQR83"/>
      <c r="NQS83"/>
      <c r="NQT83"/>
      <c r="NQU83"/>
      <c r="NQV83"/>
      <c r="NQW83"/>
      <c r="NQX83"/>
      <c r="NQY83"/>
      <c r="NQZ83"/>
      <c r="NRA83"/>
      <c r="NRB83"/>
      <c r="NRC83"/>
      <c r="NRD83"/>
      <c r="NRE83"/>
      <c r="NRF83"/>
      <c r="NRG83"/>
      <c r="NRH83"/>
      <c r="NRI83"/>
      <c r="NRJ83"/>
      <c r="NRK83"/>
      <c r="NRL83"/>
      <c r="NRM83"/>
      <c r="NRN83"/>
      <c r="NRO83"/>
      <c r="NRP83"/>
      <c r="NRQ83"/>
      <c r="NRR83"/>
      <c r="NRS83"/>
      <c r="NRT83"/>
      <c r="NRU83"/>
      <c r="NRV83"/>
      <c r="NRW83"/>
      <c r="NRX83"/>
      <c r="NRY83"/>
      <c r="NRZ83"/>
      <c r="NSA83"/>
      <c r="NSB83"/>
      <c r="NSC83"/>
      <c r="NSD83"/>
      <c r="NSE83"/>
      <c r="NSF83"/>
      <c r="NSG83"/>
      <c r="NSH83"/>
      <c r="NSI83"/>
      <c r="NSJ83"/>
      <c r="NSK83"/>
      <c r="NSL83"/>
      <c r="NSM83"/>
      <c r="NSN83"/>
      <c r="NSO83"/>
      <c r="NSP83"/>
      <c r="NSQ83"/>
      <c r="NSR83"/>
      <c r="NSS83"/>
      <c r="NST83"/>
      <c r="NSU83"/>
      <c r="NSV83"/>
      <c r="NSW83"/>
      <c r="NSX83"/>
      <c r="NSY83"/>
      <c r="NSZ83"/>
      <c r="NTA83"/>
      <c r="NTB83"/>
      <c r="NTC83"/>
      <c r="NTD83"/>
      <c r="NTE83"/>
      <c r="NTF83"/>
      <c r="NTG83"/>
      <c r="NTH83"/>
      <c r="NTI83"/>
      <c r="NTJ83"/>
      <c r="NTK83"/>
      <c r="NTL83"/>
      <c r="NTM83"/>
      <c r="NTN83"/>
      <c r="NTO83"/>
      <c r="NTP83"/>
      <c r="NTQ83"/>
      <c r="NTR83"/>
      <c r="NTS83"/>
      <c r="NTT83"/>
      <c r="NTU83"/>
      <c r="NTV83"/>
      <c r="NTW83"/>
      <c r="NTX83"/>
      <c r="NTY83"/>
      <c r="NTZ83"/>
      <c r="NUA83"/>
      <c r="NUB83"/>
      <c r="NUC83"/>
      <c r="NUD83"/>
      <c r="NUE83"/>
      <c r="NUF83"/>
      <c r="NUG83"/>
      <c r="NUH83"/>
      <c r="NUI83"/>
      <c r="NUJ83"/>
      <c r="NUK83"/>
      <c r="NUL83"/>
      <c r="NUM83"/>
      <c r="NUN83"/>
      <c r="NUO83"/>
      <c r="NUP83"/>
      <c r="NUQ83"/>
      <c r="NUR83"/>
      <c r="NUS83"/>
      <c r="NUT83"/>
      <c r="NUU83"/>
      <c r="NUV83"/>
      <c r="NUW83"/>
      <c r="NUX83"/>
      <c r="NUY83"/>
      <c r="NUZ83"/>
      <c r="NVA83"/>
      <c r="NVB83"/>
      <c r="NVC83"/>
      <c r="NVD83"/>
      <c r="NVE83"/>
      <c r="NVF83"/>
      <c r="NVG83"/>
      <c r="NVH83"/>
      <c r="NVI83"/>
      <c r="NVJ83"/>
      <c r="NVK83"/>
      <c r="NVL83"/>
      <c r="NVM83"/>
      <c r="NVN83"/>
      <c r="NVO83"/>
      <c r="NVP83"/>
      <c r="NVQ83"/>
      <c r="NVR83"/>
      <c r="NVS83"/>
      <c r="NVT83"/>
      <c r="NVU83"/>
      <c r="NVV83"/>
      <c r="NVW83"/>
      <c r="NVX83"/>
      <c r="NVY83"/>
      <c r="NVZ83"/>
      <c r="NWA83"/>
      <c r="NWB83"/>
      <c r="NWC83"/>
      <c r="NWD83"/>
      <c r="NWE83"/>
      <c r="NWF83"/>
      <c r="NWG83"/>
      <c r="NWH83"/>
      <c r="NWI83"/>
      <c r="NWJ83"/>
      <c r="NWK83"/>
      <c r="NWL83"/>
      <c r="NWM83"/>
      <c r="NWN83"/>
      <c r="NWO83"/>
      <c r="NWP83"/>
      <c r="NWQ83"/>
      <c r="NWR83"/>
      <c r="NWS83"/>
      <c r="NWT83"/>
      <c r="NWU83"/>
      <c r="NWV83"/>
      <c r="NWW83"/>
      <c r="NWX83"/>
      <c r="NWY83"/>
      <c r="NWZ83"/>
      <c r="NXA83"/>
      <c r="NXB83"/>
      <c r="NXC83"/>
      <c r="NXD83"/>
      <c r="NXE83"/>
      <c r="NXF83"/>
      <c r="NXG83"/>
      <c r="NXH83"/>
      <c r="NXI83"/>
      <c r="NXJ83"/>
      <c r="NXK83"/>
      <c r="NXL83"/>
      <c r="NXM83"/>
      <c r="NXN83"/>
      <c r="NXO83"/>
      <c r="NXP83"/>
      <c r="NXQ83"/>
      <c r="NXR83"/>
      <c r="NXS83"/>
      <c r="NXT83"/>
      <c r="NXU83"/>
      <c r="NXV83"/>
      <c r="NXW83"/>
      <c r="NXX83"/>
      <c r="NXY83"/>
      <c r="NXZ83"/>
      <c r="NYA83"/>
      <c r="NYB83"/>
      <c r="NYC83"/>
      <c r="NYD83"/>
      <c r="NYE83"/>
      <c r="NYF83"/>
      <c r="NYG83"/>
      <c r="NYH83"/>
      <c r="NYI83"/>
      <c r="NYJ83"/>
      <c r="NYK83"/>
      <c r="NYL83"/>
      <c r="NYM83"/>
      <c r="NYN83"/>
      <c r="NYO83"/>
      <c r="NYP83"/>
      <c r="NYQ83"/>
      <c r="NYR83"/>
      <c r="NYS83"/>
      <c r="NYT83"/>
      <c r="NYU83"/>
      <c r="NYV83"/>
      <c r="NYW83"/>
      <c r="NYX83"/>
      <c r="NYY83"/>
      <c r="NYZ83"/>
      <c r="NZA83"/>
      <c r="NZB83"/>
      <c r="NZC83"/>
      <c r="NZD83"/>
      <c r="NZE83"/>
      <c r="NZF83"/>
      <c r="NZG83"/>
      <c r="NZH83"/>
      <c r="NZI83"/>
      <c r="NZJ83"/>
      <c r="NZK83"/>
      <c r="NZL83"/>
      <c r="NZM83"/>
      <c r="NZN83"/>
      <c r="NZO83"/>
      <c r="NZP83"/>
      <c r="NZQ83"/>
      <c r="NZR83"/>
      <c r="NZS83"/>
      <c r="NZT83"/>
      <c r="NZU83"/>
      <c r="NZV83"/>
      <c r="NZW83"/>
      <c r="NZX83"/>
      <c r="NZY83"/>
      <c r="NZZ83"/>
      <c r="OAA83"/>
      <c r="OAB83"/>
      <c r="OAC83"/>
      <c r="OAD83"/>
      <c r="OAE83"/>
      <c r="OAF83"/>
      <c r="OAG83"/>
      <c r="OAH83"/>
      <c r="OAI83"/>
      <c r="OAJ83"/>
      <c r="OAK83"/>
      <c r="OAL83"/>
      <c r="OAM83"/>
      <c r="OAN83"/>
      <c r="OAO83"/>
      <c r="OAP83"/>
      <c r="OAQ83"/>
      <c r="OAR83"/>
      <c r="OAS83"/>
      <c r="OAT83"/>
      <c r="OAU83"/>
      <c r="OAV83"/>
      <c r="OAW83"/>
      <c r="OAX83"/>
      <c r="OAY83"/>
      <c r="OAZ83"/>
      <c r="OBA83"/>
      <c r="OBB83"/>
      <c r="OBC83"/>
      <c r="OBD83"/>
      <c r="OBE83"/>
      <c r="OBF83"/>
      <c r="OBG83"/>
      <c r="OBH83"/>
      <c r="OBI83"/>
      <c r="OBJ83"/>
      <c r="OBK83"/>
      <c r="OBL83"/>
      <c r="OBM83"/>
      <c r="OBN83"/>
      <c r="OBO83"/>
      <c r="OBP83"/>
      <c r="OBQ83"/>
      <c r="OBR83"/>
      <c r="OBS83"/>
      <c r="OBT83"/>
      <c r="OBU83"/>
      <c r="OBV83"/>
      <c r="OBW83"/>
      <c r="OBX83"/>
      <c r="OBY83"/>
      <c r="OBZ83"/>
      <c r="OCA83"/>
      <c r="OCB83"/>
      <c r="OCC83"/>
      <c r="OCD83"/>
      <c r="OCE83"/>
      <c r="OCF83"/>
      <c r="OCG83"/>
      <c r="OCH83"/>
      <c r="OCI83"/>
      <c r="OCJ83"/>
      <c r="OCK83"/>
      <c r="OCL83"/>
      <c r="OCM83"/>
      <c r="OCN83"/>
      <c r="OCO83"/>
      <c r="OCP83"/>
      <c r="OCQ83"/>
      <c r="OCR83"/>
      <c r="OCS83"/>
      <c r="OCT83"/>
      <c r="OCU83"/>
      <c r="OCV83"/>
      <c r="OCW83"/>
      <c r="OCX83"/>
      <c r="OCY83"/>
      <c r="OCZ83"/>
      <c r="ODA83"/>
      <c r="ODB83"/>
      <c r="ODC83"/>
      <c r="ODD83"/>
      <c r="ODE83"/>
      <c r="ODF83"/>
      <c r="ODG83"/>
      <c r="ODH83"/>
      <c r="ODI83"/>
      <c r="ODJ83"/>
      <c r="ODK83"/>
      <c r="ODL83"/>
      <c r="ODM83"/>
      <c r="ODN83"/>
      <c r="ODO83"/>
      <c r="ODP83"/>
      <c r="ODQ83"/>
      <c r="ODR83"/>
      <c r="ODS83"/>
      <c r="ODT83"/>
      <c r="ODU83"/>
      <c r="ODV83"/>
      <c r="ODW83"/>
      <c r="ODX83"/>
      <c r="ODY83"/>
      <c r="ODZ83"/>
      <c r="OEA83"/>
      <c r="OEB83"/>
      <c r="OEC83"/>
      <c r="OED83"/>
      <c r="OEE83"/>
      <c r="OEF83"/>
      <c r="OEG83"/>
      <c r="OEH83"/>
      <c r="OEI83"/>
      <c r="OEJ83"/>
      <c r="OEK83"/>
      <c r="OEL83"/>
      <c r="OEM83"/>
      <c r="OEN83"/>
      <c r="OEO83"/>
      <c r="OEP83"/>
      <c r="OEQ83"/>
      <c r="OER83"/>
      <c r="OES83"/>
      <c r="OET83"/>
      <c r="OEU83"/>
      <c r="OEV83"/>
      <c r="OEW83"/>
      <c r="OEX83"/>
      <c r="OEY83"/>
      <c r="OEZ83"/>
      <c r="OFA83"/>
      <c r="OFB83"/>
      <c r="OFC83"/>
      <c r="OFD83"/>
      <c r="OFE83"/>
      <c r="OFF83"/>
      <c r="OFG83"/>
      <c r="OFH83"/>
      <c r="OFI83"/>
      <c r="OFJ83"/>
      <c r="OFK83"/>
      <c r="OFL83"/>
      <c r="OFM83"/>
      <c r="OFN83"/>
      <c r="OFO83"/>
      <c r="OFP83"/>
      <c r="OFQ83"/>
      <c r="OFR83"/>
      <c r="OFS83"/>
      <c r="OFT83"/>
      <c r="OFU83"/>
      <c r="OFV83"/>
      <c r="OFW83"/>
      <c r="OFX83"/>
      <c r="OFY83"/>
      <c r="OFZ83"/>
      <c r="OGA83"/>
      <c r="OGB83"/>
      <c r="OGC83"/>
      <c r="OGD83"/>
      <c r="OGE83"/>
      <c r="OGF83"/>
      <c r="OGG83"/>
      <c r="OGH83"/>
      <c r="OGI83"/>
      <c r="OGJ83"/>
      <c r="OGK83"/>
      <c r="OGL83"/>
      <c r="OGM83"/>
      <c r="OGN83"/>
      <c r="OGO83"/>
      <c r="OGP83"/>
      <c r="OGQ83"/>
      <c r="OGR83"/>
      <c r="OGS83"/>
      <c r="OGT83"/>
      <c r="OGU83"/>
      <c r="OGV83"/>
      <c r="OGW83"/>
      <c r="OGX83"/>
      <c r="OGY83"/>
      <c r="OGZ83"/>
      <c r="OHA83"/>
      <c r="OHB83"/>
      <c r="OHC83"/>
      <c r="OHD83"/>
      <c r="OHE83"/>
      <c r="OHF83"/>
      <c r="OHG83"/>
      <c r="OHH83"/>
      <c r="OHI83"/>
      <c r="OHJ83"/>
      <c r="OHK83"/>
      <c r="OHL83"/>
      <c r="OHM83"/>
      <c r="OHN83"/>
      <c r="OHO83"/>
      <c r="OHP83"/>
      <c r="OHQ83"/>
      <c r="OHR83"/>
      <c r="OHS83"/>
      <c r="OHT83"/>
      <c r="OHU83"/>
      <c r="OHV83"/>
      <c r="OHW83"/>
      <c r="OHX83"/>
      <c r="OHY83"/>
      <c r="OHZ83"/>
      <c r="OIA83"/>
      <c r="OIB83"/>
      <c r="OIC83"/>
      <c r="OID83"/>
      <c r="OIE83"/>
      <c r="OIF83"/>
      <c r="OIG83"/>
      <c r="OIH83"/>
      <c r="OII83"/>
      <c r="OIJ83"/>
      <c r="OIK83"/>
      <c r="OIL83"/>
      <c r="OIM83"/>
      <c r="OIN83"/>
      <c r="OIO83"/>
      <c r="OIP83"/>
      <c r="OIQ83"/>
      <c r="OIR83"/>
      <c r="OIS83"/>
      <c r="OIT83"/>
      <c r="OIU83"/>
      <c r="OIV83"/>
      <c r="OIW83"/>
      <c r="OIX83"/>
      <c r="OIY83"/>
      <c r="OIZ83"/>
      <c r="OJA83"/>
      <c r="OJB83"/>
      <c r="OJC83"/>
      <c r="OJD83"/>
      <c r="OJE83"/>
      <c r="OJF83"/>
      <c r="OJG83"/>
      <c r="OJH83"/>
      <c r="OJI83"/>
      <c r="OJJ83"/>
      <c r="OJK83"/>
      <c r="OJL83"/>
      <c r="OJM83"/>
      <c r="OJN83"/>
      <c r="OJO83"/>
      <c r="OJP83"/>
      <c r="OJQ83"/>
      <c r="OJR83"/>
      <c r="OJS83"/>
      <c r="OJT83"/>
      <c r="OJU83"/>
      <c r="OJV83"/>
      <c r="OJW83"/>
      <c r="OJX83"/>
      <c r="OJY83"/>
      <c r="OJZ83"/>
      <c r="OKA83"/>
      <c r="OKB83"/>
      <c r="OKC83"/>
      <c r="OKD83"/>
      <c r="OKE83"/>
      <c r="OKF83"/>
      <c r="OKG83"/>
      <c r="OKH83"/>
      <c r="OKI83"/>
      <c r="OKJ83"/>
      <c r="OKK83"/>
      <c r="OKL83"/>
      <c r="OKM83"/>
      <c r="OKN83"/>
      <c r="OKO83"/>
      <c r="OKP83"/>
      <c r="OKQ83"/>
      <c r="OKR83"/>
      <c r="OKS83"/>
      <c r="OKT83"/>
      <c r="OKU83"/>
      <c r="OKV83"/>
      <c r="OKW83"/>
      <c r="OKX83"/>
      <c r="OKY83"/>
      <c r="OKZ83"/>
      <c r="OLA83"/>
      <c r="OLB83"/>
      <c r="OLC83"/>
      <c r="OLD83"/>
      <c r="OLE83"/>
      <c r="OLF83"/>
      <c r="OLG83"/>
      <c r="OLH83"/>
      <c r="OLI83"/>
      <c r="OLJ83"/>
      <c r="OLK83"/>
      <c r="OLL83"/>
      <c r="OLM83"/>
      <c r="OLN83"/>
      <c r="OLO83"/>
      <c r="OLP83"/>
      <c r="OLQ83"/>
      <c r="OLR83"/>
      <c r="OLS83"/>
      <c r="OLT83"/>
      <c r="OLU83"/>
      <c r="OLV83"/>
      <c r="OLW83"/>
      <c r="OLX83"/>
      <c r="OLY83"/>
      <c r="OLZ83"/>
      <c r="OMA83"/>
      <c r="OMB83"/>
      <c r="OMC83"/>
      <c r="OMD83"/>
      <c r="OME83"/>
      <c r="OMF83"/>
      <c r="OMG83"/>
      <c r="OMH83"/>
      <c r="OMI83"/>
      <c r="OMJ83"/>
      <c r="OMK83"/>
      <c r="OML83"/>
      <c r="OMM83"/>
      <c r="OMN83"/>
      <c r="OMO83"/>
      <c r="OMP83"/>
      <c r="OMQ83"/>
      <c r="OMR83"/>
      <c r="OMS83"/>
      <c r="OMT83"/>
      <c r="OMU83"/>
      <c r="OMV83"/>
      <c r="OMW83"/>
      <c r="OMX83"/>
      <c r="OMY83"/>
      <c r="OMZ83"/>
      <c r="ONA83"/>
      <c r="ONB83"/>
      <c r="ONC83"/>
      <c r="OND83"/>
      <c r="ONE83"/>
      <c r="ONF83"/>
      <c r="ONG83"/>
      <c r="ONH83"/>
      <c r="ONI83"/>
      <c r="ONJ83"/>
      <c r="ONK83"/>
      <c r="ONL83"/>
      <c r="ONM83"/>
      <c r="ONN83"/>
      <c r="ONO83"/>
      <c r="ONP83"/>
      <c r="ONQ83"/>
      <c r="ONR83"/>
      <c r="ONS83"/>
      <c r="ONT83"/>
      <c r="ONU83"/>
      <c r="ONV83"/>
      <c r="ONW83"/>
      <c r="ONX83"/>
      <c r="ONY83"/>
      <c r="ONZ83"/>
      <c r="OOA83"/>
      <c r="OOB83"/>
      <c r="OOC83"/>
      <c r="OOD83"/>
      <c r="OOE83"/>
      <c r="OOF83"/>
      <c r="OOG83"/>
      <c r="OOH83"/>
      <c r="OOI83"/>
      <c r="OOJ83"/>
      <c r="OOK83"/>
      <c r="OOL83"/>
      <c r="OOM83"/>
      <c r="OON83"/>
      <c r="OOO83"/>
      <c r="OOP83"/>
      <c r="OOQ83"/>
      <c r="OOR83"/>
      <c r="OOS83"/>
      <c r="OOT83"/>
      <c r="OOU83"/>
      <c r="OOV83"/>
      <c r="OOW83"/>
      <c r="OOX83"/>
      <c r="OOY83"/>
      <c r="OOZ83"/>
      <c r="OPA83"/>
      <c r="OPB83"/>
      <c r="OPC83"/>
      <c r="OPD83"/>
      <c r="OPE83"/>
      <c r="OPF83"/>
      <c r="OPG83"/>
      <c r="OPH83"/>
      <c r="OPI83"/>
      <c r="OPJ83"/>
      <c r="OPK83"/>
      <c r="OPL83"/>
      <c r="OPM83"/>
      <c r="OPN83"/>
      <c r="OPO83"/>
      <c r="OPP83"/>
      <c r="OPQ83"/>
      <c r="OPR83"/>
      <c r="OPS83"/>
      <c r="OPT83"/>
      <c r="OPU83"/>
      <c r="OPV83"/>
      <c r="OPW83"/>
      <c r="OPX83"/>
      <c r="OPY83"/>
      <c r="OPZ83"/>
      <c r="OQA83"/>
      <c r="OQB83"/>
      <c r="OQC83"/>
      <c r="OQD83"/>
      <c r="OQE83"/>
      <c r="OQF83"/>
      <c r="OQG83"/>
      <c r="OQH83"/>
      <c r="OQI83"/>
      <c r="OQJ83"/>
      <c r="OQK83"/>
      <c r="OQL83"/>
      <c r="OQM83"/>
      <c r="OQN83"/>
      <c r="OQO83"/>
      <c r="OQP83"/>
      <c r="OQQ83"/>
      <c r="OQR83"/>
      <c r="OQS83"/>
      <c r="OQT83"/>
      <c r="OQU83"/>
      <c r="OQV83"/>
      <c r="OQW83"/>
      <c r="OQX83"/>
      <c r="OQY83"/>
      <c r="OQZ83"/>
      <c r="ORA83"/>
      <c r="ORB83"/>
      <c r="ORC83"/>
      <c r="ORD83"/>
      <c r="ORE83"/>
      <c r="ORF83"/>
      <c r="ORG83"/>
      <c r="ORH83"/>
      <c r="ORI83"/>
      <c r="ORJ83"/>
      <c r="ORK83"/>
      <c r="ORL83"/>
      <c r="ORM83"/>
      <c r="ORN83"/>
      <c r="ORO83"/>
      <c r="ORP83"/>
      <c r="ORQ83"/>
      <c r="ORR83"/>
      <c r="ORS83"/>
      <c r="ORT83"/>
      <c r="ORU83"/>
      <c r="ORV83"/>
      <c r="ORW83"/>
      <c r="ORX83"/>
      <c r="ORY83"/>
      <c r="ORZ83"/>
      <c r="OSA83"/>
      <c r="OSB83"/>
      <c r="OSC83"/>
      <c r="OSD83"/>
      <c r="OSE83"/>
      <c r="OSF83"/>
      <c r="OSG83"/>
      <c r="OSH83"/>
      <c r="OSI83"/>
      <c r="OSJ83"/>
      <c r="OSK83"/>
      <c r="OSL83"/>
      <c r="OSM83"/>
      <c r="OSN83"/>
      <c r="OSO83"/>
      <c r="OSP83"/>
      <c r="OSQ83"/>
      <c r="OSR83"/>
      <c r="OSS83"/>
      <c r="OST83"/>
      <c r="OSU83"/>
      <c r="OSV83"/>
      <c r="OSW83"/>
      <c r="OSX83"/>
      <c r="OSY83"/>
      <c r="OSZ83"/>
      <c r="OTA83"/>
      <c r="OTB83"/>
      <c r="OTC83"/>
      <c r="OTD83"/>
      <c r="OTE83"/>
      <c r="OTF83"/>
      <c r="OTG83"/>
      <c r="OTH83"/>
      <c r="OTI83"/>
      <c r="OTJ83"/>
      <c r="OTK83"/>
      <c r="OTL83"/>
      <c r="OTM83"/>
      <c r="OTN83"/>
      <c r="OTO83"/>
      <c r="OTP83"/>
      <c r="OTQ83"/>
      <c r="OTR83"/>
      <c r="OTS83"/>
      <c r="OTT83"/>
      <c r="OTU83"/>
      <c r="OTV83"/>
      <c r="OTW83"/>
      <c r="OTX83"/>
      <c r="OTY83"/>
      <c r="OTZ83"/>
      <c r="OUA83"/>
      <c r="OUB83"/>
      <c r="OUC83"/>
      <c r="OUD83"/>
      <c r="OUE83"/>
      <c r="OUF83"/>
      <c r="OUG83"/>
      <c r="OUH83"/>
      <c r="OUI83"/>
      <c r="OUJ83"/>
      <c r="OUK83"/>
      <c r="OUL83"/>
      <c r="OUM83"/>
      <c r="OUN83"/>
      <c r="OUO83"/>
      <c r="OUP83"/>
      <c r="OUQ83"/>
      <c r="OUR83"/>
      <c r="OUS83"/>
      <c r="OUT83"/>
      <c r="OUU83"/>
      <c r="OUV83"/>
      <c r="OUW83"/>
      <c r="OUX83"/>
      <c r="OUY83"/>
      <c r="OUZ83"/>
      <c r="OVA83"/>
      <c r="OVB83"/>
      <c r="OVC83"/>
      <c r="OVD83"/>
      <c r="OVE83"/>
      <c r="OVF83"/>
      <c r="OVG83"/>
      <c r="OVH83"/>
      <c r="OVI83"/>
      <c r="OVJ83"/>
      <c r="OVK83"/>
      <c r="OVL83"/>
      <c r="OVM83"/>
      <c r="OVN83"/>
      <c r="OVO83"/>
      <c r="OVP83"/>
      <c r="OVQ83"/>
      <c r="OVR83"/>
      <c r="OVS83"/>
      <c r="OVT83"/>
      <c r="OVU83"/>
      <c r="OVV83"/>
      <c r="OVW83"/>
      <c r="OVX83"/>
      <c r="OVY83"/>
      <c r="OVZ83"/>
      <c r="OWA83"/>
      <c r="OWB83"/>
      <c r="OWC83"/>
      <c r="OWD83"/>
      <c r="OWE83"/>
      <c r="OWF83"/>
      <c r="OWG83"/>
      <c r="OWH83"/>
      <c r="OWI83"/>
      <c r="OWJ83"/>
      <c r="OWK83"/>
      <c r="OWL83"/>
      <c r="OWM83"/>
      <c r="OWN83"/>
      <c r="OWO83"/>
      <c r="OWP83"/>
      <c r="OWQ83"/>
      <c r="OWR83"/>
      <c r="OWS83"/>
      <c r="OWT83"/>
      <c r="OWU83"/>
      <c r="OWV83"/>
      <c r="OWW83"/>
      <c r="OWX83"/>
      <c r="OWY83"/>
      <c r="OWZ83"/>
      <c r="OXA83"/>
      <c r="OXB83"/>
      <c r="OXC83"/>
      <c r="OXD83"/>
      <c r="OXE83"/>
      <c r="OXF83"/>
      <c r="OXG83"/>
      <c r="OXH83"/>
      <c r="OXI83"/>
      <c r="OXJ83"/>
      <c r="OXK83"/>
      <c r="OXL83"/>
      <c r="OXM83"/>
      <c r="OXN83"/>
      <c r="OXO83"/>
      <c r="OXP83"/>
      <c r="OXQ83"/>
      <c r="OXR83"/>
      <c r="OXS83"/>
      <c r="OXT83"/>
      <c r="OXU83"/>
      <c r="OXV83"/>
      <c r="OXW83"/>
      <c r="OXX83"/>
      <c r="OXY83"/>
      <c r="OXZ83"/>
      <c r="OYA83"/>
      <c r="OYB83"/>
      <c r="OYC83"/>
      <c r="OYD83"/>
      <c r="OYE83"/>
      <c r="OYF83"/>
      <c r="OYG83"/>
      <c r="OYH83"/>
      <c r="OYI83"/>
      <c r="OYJ83"/>
      <c r="OYK83"/>
      <c r="OYL83"/>
      <c r="OYM83"/>
      <c r="OYN83"/>
      <c r="OYO83"/>
      <c r="OYP83"/>
      <c r="OYQ83"/>
      <c r="OYR83"/>
      <c r="OYS83"/>
      <c r="OYT83"/>
      <c r="OYU83"/>
      <c r="OYV83"/>
      <c r="OYW83"/>
      <c r="OYX83"/>
      <c r="OYY83"/>
      <c r="OYZ83"/>
      <c r="OZA83"/>
      <c r="OZB83"/>
      <c r="OZC83"/>
      <c r="OZD83"/>
      <c r="OZE83"/>
      <c r="OZF83"/>
      <c r="OZG83"/>
      <c r="OZH83"/>
      <c r="OZI83"/>
      <c r="OZJ83"/>
      <c r="OZK83"/>
      <c r="OZL83"/>
      <c r="OZM83"/>
      <c r="OZN83"/>
      <c r="OZO83"/>
      <c r="OZP83"/>
      <c r="OZQ83"/>
      <c r="OZR83"/>
      <c r="OZS83"/>
      <c r="OZT83"/>
      <c r="OZU83"/>
      <c r="OZV83"/>
      <c r="OZW83"/>
      <c r="OZX83"/>
      <c r="OZY83"/>
      <c r="OZZ83"/>
      <c r="PAA83"/>
      <c r="PAB83"/>
      <c r="PAC83"/>
      <c r="PAD83"/>
      <c r="PAE83"/>
      <c r="PAF83"/>
      <c r="PAG83"/>
      <c r="PAH83"/>
      <c r="PAI83"/>
      <c r="PAJ83"/>
      <c r="PAK83"/>
      <c r="PAL83"/>
      <c r="PAM83"/>
      <c r="PAN83"/>
      <c r="PAO83"/>
      <c r="PAP83"/>
      <c r="PAQ83"/>
      <c r="PAR83"/>
      <c r="PAS83"/>
      <c r="PAT83"/>
      <c r="PAU83"/>
      <c r="PAV83"/>
      <c r="PAW83"/>
      <c r="PAX83"/>
      <c r="PAY83"/>
      <c r="PAZ83"/>
      <c r="PBA83"/>
      <c r="PBB83"/>
      <c r="PBC83"/>
      <c r="PBD83"/>
      <c r="PBE83"/>
      <c r="PBF83"/>
      <c r="PBG83"/>
      <c r="PBH83"/>
      <c r="PBI83"/>
      <c r="PBJ83"/>
      <c r="PBK83"/>
      <c r="PBL83"/>
      <c r="PBM83"/>
      <c r="PBN83"/>
      <c r="PBO83"/>
      <c r="PBP83"/>
      <c r="PBQ83"/>
      <c r="PBR83"/>
      <c r="PBS83"/>
      <c r="PBT83"/>
      <c r="PBU83"/>
      <c r="PBV83"/>
      <c r="PBW83"/>
      <c r="PBX83"/>
      <c r="PBY83"/>
      <c r="PBZ83"/>
      <c r="PCA83"/>
      <c r="PCB83"/>
      <c r="PCC83"/>
      <c r="PCD83"/>
      <c r="PCE83"/>
      <c r="PCF83"/>
      <c r="PCG83"/>
      <c r="PCH83"/>
      <c r="PCI83"/>
      <c r="PCJ83"/>
      <c r="PCK83"/>
      <c r="PCL83"/>
      <c r="PCM83"/>
      <c r="PCN83"/>
      <c r="PCO83"/>
      <c r="PCP83"/>
      <c r="PCQ83"/>
      <c r="PCR83"/>
      <c r="PCS83"/>
      <c r="PCT83"/>
      <c r="PCU83"/>
      <c r="PCV83"/>
      <c r="PCW83"/>
      <c r="PCX83"/>
      <c r="PCY83"/>
      <c r="PCZ83"/>
      <c r="PDA83"/>
      <c r="PDB83"/>
      <c r="PDC83"/>
      <c r="PDD83"/>
      <c r="PDE83"/>
      <c r="PDF83"/>
      <c r="PDG83"/>
      <c r="PDH83"/>
      <c r="PDI83"/>
      <c r="PDJ83"/>
      <c r="PDK83"/>
      <c r="PDL83"/>
      <c r="PDM83"/>
      <c r="PDN83"/>
      <c r="PDO83"/>
      <c r="PDP83"/>
      <c r="PDQ83"/>
      <c r="PDR83"/>
      <c r="PDS83"/>
      <c r="PDT83"/>
      <c r="PDU83"/>
      <c r="PDV83"/>
      <c r="PDW83"/>
      <c r="PDX83"/>
      <c r="PDY83"/>
      <c r="PDZ83"/>
      <c r="PEA83"/>
      <c r="PEB83"/>
      <c r="PEC83"/>
      <c r="PED83"/>
      <c r="PEE83"/>
      <c r="PEF83"/>
      <c r="PEG83"/>
      <c r="PEH83"/>
      <c r="PEI83"/>
      <c r="PEJ83"/>
      <c r="PEK83"/>
      <c r="PEL83"/>
      <c r="PEM83"/>
      <c r="PEN83"/>
      <c r="PEO83"/>
      <c r="PEP83"/>
      <c r="PEQ83"/>
      <c r="PER83"/>
      <c r="PES83"/>
      <c r="PET83"/>
      <c r="PEU83"/>
      <c r="PEV83"/>
      <c r="PEW83"/>
      <c r="PEX83"/>
      <c r="PEY83"/>
      <c r="PEZ83"/>
      <c r="PFA83"/>
      <c r="PFB83"/>
      <c r="PFC83"/>
      <c r="PFD83"/>
      <c r="PFE83"/>
      <c r="PFF83"/>
      <c r="PFG83"/>
      <c r="PFH83"/>
      <c r="PFI83"/>
      <c r="PFJ83"/>
      <c r="PFK83"/>
      <c r="PFL83"/>
      <c r="PFM83"/>
      <c r="PFN83"/>
      <c r="PFO83"/>
      <c r="PFP83"/>
      <c r="PFQ83"/>
      <c r="PFR83"/>
      <c r="PFS83"/>
      <c r="PFT83"/>
      <c r="PFU83"/>
      <c r="PFV83"/>
      <c r="PFW83"/>
      <c r="PFX83"/>
      <c r="PFY83"/>
      <c r="PFZ83"/>
      <c r="PGA83"/>
      <c r="PGB83"/>
      <c r="PGC83"/>
      <c r="PGD83"/>
      <c r="PGE83"/>
      <c r="PGF83"/>
      <c r="PGG83"/>
      <c r="PGH83"/>
      <c r="PGI83"/>
      <c r="PGJ83"/>
      <c r="PGK83"/>
      <c r="PGL83"/>
      <c r="PGM83"/>
      <c r="PGN83"/>
      <c r="PGO83"/>
      <c r="PGP83"/>
      <c r="PGQ83"/>
      <c r="PGR83"/>
      <c r="PGS83"/>
      <c r="PGT83"/>
      <c r="PGU83"/>
      <c r="PGV83"/>
      <c r="PGW83"/>
      <c r="PGX83"/>
      <c r="PGY83"/>
      <c r="PGZ83"/>
      <c r="PHA83"/>
      <c r="PHB83"/>
      <c r="PHC83"/>
      <c r="PHD83"/>
      <c r="PHE83"/>
      <c r="PHF83"/>
      <c r="PHG83"/>
      <c r="PHH83"/>
      <c r="PHI83"/>
      <c r="PHJ83"/>
      <c r="PHK83"/>
      <c r="PHL83"/>
      <c r="PHM83"/>
      <c r="PHN83"/>
      <c r="PHO83"/>
      <c r="PHP83"/>
      <c r="PHQ83"/>
      <c r="PHR83"/>
      <c r="PHS83"/>
      <c r="PHT83"/>
      <c r="PHU83"/>
      <c r="PHV83"/>
      <c r="PHW83"/>
      <c r="PHX83"/>
      <c r="PHY83"/>
      <c r="PHZ83"/>
      <c r="PIA83"/>
      <c r="PIB83"/>
      <c r="PIC83"/>
      <c r="PID83"/>
      <c r="PIE83"/>
      <c r="PIF83"/>
      <c r="PIG83"/>
      <c r="PIH83"/>
      <c r="PII83"/>
      <c r="PIJ83"/>
      <c r="PIK83"/>
      <c r="PIL83"/>
      <c r="PIM83"/>
      <c r="PIN83"/>
      <c r="PIO83"/>
      <c r="PIP83"/>
      <c r="PIQ83"/>
      <c r="PIR83"/>
      <c r="PIS83"/>
      <c r="PIT83"/>
      <c r="PIU83"/>
      <c r="PIV83"/>
      <c r="PIW83"/>
      <c r="PIX83"/>
      <c r="PIY83"/>
      <c r="PIZ83"/>
      <c r="PJA83"/>
      <c r="PJB83"/>
      <c r="PJC83"/>
      <c r="PJD83"/>
      <c r="PJE83"/>
      <c r="PJF83"/>
      <c r="PJG83"/>
      <c r="PJH83"/>
      <c r="PJI83"/>
      <c r="PJJ83"/>
      <c r="PJK83"/>
      <c r="PJL83"/>
      <c r="PJM83"/>
      <c r="PJN83"/>
      <c r="PJO83"/>
      <c r="PJP83"/>
      <c r="PJQ83"/>
      <c r="PJR83"/>
      <c r="PJS83"/>
      <c r="PJT83"/>
      <c r="PJU83"/>
      <c r="PJV83"/>
      <c r="PJW83"/>
      <c r="PJX83"/>
      <c r="PJY83"/>
      <c r="PJZ83"/>
      <c r="PKA83"/>
      <c r="PKB83"/>
      <c r="PKC83"/>
      <c r="PKD83"/>
      <c r="PKE83"/>
      <c r="PKF83"/>
      <c r="PKG83"/>
      <c r="PKH83"/>
      <c r="PKI83"/>
      <c r="PKJ83"/>
      <c r="PKK83"/>
      <c r="PKL83"/>
      <c r="PKM83"/>
      <c r="PKN83"/>
      <c r="PKO83"/>
      <c r="PKP83"/>
      <c r="PKQ83"/>
      <c r="PKR83"/>
      <c r="PKS83"/>
      <c r="PKT83"/>
      <c r="PKU83"/>
      <c r="PKV83"/>
      <c r="PKW83"/>
      <c r="PKX83"/>
      <c r="PKY83"/>
      <c r="PKZ83"/>
      <c r="PLA83"/>
      <c r="PLB83"/>
      <c r="PLC83"/>
      <c r="PLD83"/>
      <c r="PLE83"/>
      <c r="PLF83"/>
      <c r="PLG83"/>
      <c r="PLH83"/>
      <c r="PLI83"/>
      <c r="PLJ83"/>
      <c r="PLK83"/>
      <c r="PLL83"/>
      <c r="PLM83"/>
      <c r="PLN83"/>
      <c r="PLO83"/>
      <c r="PLP83"/>
      <c r="PLQ83"/>
      <c r="PLR83"/>
      <c r="PLS83"/>
      <c r="PLT83"/>
      <c r="PLU83"/>
      <c r="PLV83"/>
      <c r="PLW83"/>
      <c r="PLX83"/>
      <c r="PLY83"/>
      <c r="PLZ83"/>
      <c r="PMA83"/>
      <c r="PMB83"/>
      <c r="PMC83"/>
      <c r="PMD83"/>
      <c r="PME83"/>
      <c r="PMF83"/>
      <c r="PMG83"/>
      <c r="PMH83"/>
      <c r="PMI83"/>
      <c r="PMJ83"/>
      <c r="PMK83"/>
      <c r="PML83"/>
      <c r="PMM83"/>
      <c r="PMN83"/>
      <c r="PMO83"/>
      <c r="PMP83"/>
      <c r="PMQ83"/>
      <c r="PMR83"/>
      <c r="PMS83"/>
      <c r="PMT83"/>
      <c r="PMU83"/>
      <c r="PMV83"/>
      <c r="PMW83"/>
      <c r="PMX83"/>
      <c r="PMY83"/>
      <c r="PMZ83"/>
      <c r="PNA83"/>
      <c r="PNB83"/>
      <c r="PNC83"/>
      <c r="PND83"/>
      <c r="PNE83"/>
      <c r="PNF83"/>
      <c r="PNG83"/>
      <c r="PNH83"/>
      <c r="PNI83"/>
      <c r="PNJ83"/>
      <c r="PNK83"/>
      <c r="PNL83"/>
      <c r="PNM83"/>
      <c r="PNN83"/>
      <c r="PNO83"/>
      <c r="PNP83"/>
      <c r="PNQ83"/>
      <c r="PNR83"/>
      <c r="PNS83"/>
      <c r="PNT83"/>
      <c r="PNU83"/>
      <c r="PNV83"/>
      <c r="PNW83"/>
      <c r="PNX83"/>
      <c r="PNY83"/>
      <c r="PNZ83"/>
      <c r="POA83"/>
      <c r="POB83"/>
      <c r="POC83"/>
      <c r="POD83"/>
      <c r="POE83"/>
      <c r="POF83"/>
      <c r="POG83"/>
      <c r="POH83"/>
      <c r="POI83"/>
      <c r="POJ83"/>
      <c r="POK83"/>
      <c r="POL83"/>
      <c r="POM83"/>
      <c r="PON83"/>
      <c r="POO83"/>
      <c r="POP83"/>
      <c r="POQ83"/>
      <c r="POR83"/>
      <c r="POS83"/>
      <c r="POT83"/>
      <c r="POU83"/>
      <c r="POV83"/>
      <c r="POW83"/>
      <c r="POX83"/>
      <c r="POY83"/>
      <c r="POZ83"/>
      <c r="PPA83"/>
      <c r="PPB83"/>
      <c r="PPC83"/>
      <c r="PPD83"/>
      <c r="PPE83"/>
      <c r="PPF83"/>
      <c r="PPG83"/>
      <c r="PPH83"/>
      <c r="PPI83"/>
      <c r="PPJ83"/>
      <c r="PPK83"/>
      <c r="PPL83"/>
      <c r="PPM83"/>
      <c r="PPN83"/>
      <c r="PPO83"/>
      <c r="PPP83"/>
      <c r="PPQ83"/>
      <c r="PPR83"/>
      <c r="PPS83"/>
      <c r="PPT83"/>
      <c r="PPU83"/>
      <c r="PPV83"/>
      <c r="PPW83"/>
      <c r="PPX83"/>
      <c r="PPY83"/>
      <c r="PPZ83"/>
      <c r="PQA83"/>
      <c r="PQB83"/>
      <c r="PQC83"/>
      <c r="PQD83"/>
      <c r="PQE83"/>
      <c r="PQF83"/>
      <c r="PQG83"/>
      <c r="PQH83"/>
      <c r="PQI83"/>
      <c r="PQJ83"/>
      <c r="PQK83"/>
      <c r="PQL83"/>
      <c r="PQM83"/>
      <c r="PQN83"/>
      <c r="PQO83"/>
      <c r="PQP83"/>
      <c r="PQQ83"/>
      <c r="PQR83"/>
      <c r="PQS83"/>
      <c r="PQT83"/>
      <c r="PQU83"/>
      <c r="PQV83"/>
      <c r="PQW83"/>
      <c r="PQX83"/>
      <c r="PQY83"/>
      <c r="PQZ83"/>
      <c r="PRA83"/>
      <c r="PRB83"/>
      <c r="PRC83"/>
      <c r="PRD83"/>
      <c r="PRE83"/>
      <c r="PRF83"/>
      <c r="PRG83"/>
      <c r="PRH83"/>
      <c r="PRI83"/>
      <c r="PRJ83"/>
      <c r="PRK83"/>
      <c r="PRL83"/>
      <c r="PRM83"/>
      <c r="PRN83"/>
      <c r="PRO83"/>
      <c r="PRP83"/>
      <c r="PRQ83"/>
      <c r="PRR83"/>
      <c r="PRS83"/>
      <c r="PRT83"/>
      <c r="PRU83"/>
      <c r="PRV83"/>
      <c r="PRW83"/>
      <c r="PRX83"/>
      <c r="PRY83"/>
      <c r="PRZ83"/>
      <c r="PSA83"/>
      <c r="PSB83"/>
      <c r="PSC83"/>
      <c r="PSD83"/>
      <c r="PSE83"/>
      <c r="PSF83"/>
      <c r="PSG83"/>
      <c r="PSH83"/>
      <c r="PSI83"/>
      <c r="PSJ83"/>
      <c r="PSK83"/>
      <c r="PSL83"/>
      <c r="PSM83"/>
      <c r="PSN83"/>
      <c r="PSO83"/>
      <c r="PSP83"/>
      <c r="PSQ83"/>
      <c r="PSR83"/>
      <c r="PSS83"/>
      <c r="PST83"/>
      <c r="PSU83"/>
      <c r="PSV83"/>
      <c r="PSW83"/>
      <c r="PSX83"/>
      <c r="PSY83"/>
      <c r="PSZ83"/>
      <c r="PTA83"/>
      <c r="PTB83"/>
      <c r="PTC83"/>
      <c r="PTD83"/>
      <c r="PTE83"/>
      <c r="PTF83"/>
      <c r="PTG83"/>
      <c r="PTH83"/>
      <c r="PTI83"/>
      <c r="PTJ83"/>
      <c r="PTK83"/>
      <c r="PTL83"/>
      <c r="PTM83"/>
      <c r="PTN83"/>
      <c r="PTO83"/>
      <c r="PTP83"/>
      <c r="PTQ83"/>
      <c r="PTR83"/>
      <c r="PTS83"/>
      <c r="PTT83"/>
      <c r="PTU83"/>
      <c r="PTV83"/>
      <c r="PTW83"/>
      <c r="PTX83"/>
      <c r="PTY83"/>
      <c r="PTZ83"/>
      <c r="PUA83"/>
      <c r="PUB83"/>
      <c r="PUC83"/>
      <c r="PUD83"/>
      <c r="PUE83"/>
      <c r="PUF83"/>
      <c r="PUG83"/>
      <c r="PUH83"/>
      <c r="PUI83"/>
      <c r="PUJ83"/>
      <c r="PUK83"/>
      <c r="PUL83"/>
      <c r="PUM83"/>
      <c r="PUN83"/>
      <c r="PUO83"/>
      <c r="PUP83"/>
      <c r="PUQ83"/>
      <c r="PUR83"/>
      <c r="PUS83"/>
      <c r="PUT83"/>
      <c r="PUU83"/>
      <c r="PUV83"/>
      <c r="PUW83"/>
      <c r="PUX83"/>
      <c r="PUY83"/>
      <c r="PUZ83"/>
      <c r="PVA83"/>
      <c r="PVB83"/>
      <c r="PVC83"/>
      <c r="PVD83"/>
      <c r="PVE83"/>
      <c r="PVF83"/>
      <c r="PVG83"/>
      <c r="PVH83"/>
      <c r="PVI83"/>
      <c r="PVJ83"/>
      <c r="PVK83"/>
      <c r="PVL83"/>
      <c r="PVM83"/>
      <c r="PVN83"/>
      <c r="PVO83"/>
      <c r="PVP83"/>
      <c r="PVQ83"/>
      <c r="PVR83"/>
      <c r="PVS83"/>
      <c r="PVT83"/>
      <c r="PVU83"/>
      <c r="PVV83"/>
      <c r="PVW83"/>
      <c r="PVX83"/>
      <c r="PVY83"/>
      <c r="PVZ83"/>
      <c r="PWA83"/>
      <c r="PWB83"/>
      <c r="PWC83"/>
      <c r="PWD83"/>
      <c r="PWE83"/>
      <c r="PWF83"/>
      <c r="PWG83"/>
      <c r="PWH83"/>
      <c r="PWI83"/>
      <c r="PWJ83"/>
      <c r="PWK83"/>
      <c r="PWL83"/>
      <c r="PWM83"/>
      <c r="PWN83"/>
      <c r="PWO83"/>
      <c r="PWP83"/>
      <c r="PWQ83"/>
      <c r="PWR83"/>
      <c r="PWS83"/>
      <c r="PWT83"/>
      <c r="PWU83"/>
      <c r="PWV83"/>
      <c r="PWW83"/>
      <c r="PWX83"/>
      <c r="PWY83"/>
      <c r="PWZ83"/>
      <c r="PXA83"/>
      <c r="PXB83"/>
      <c r="PXC83"/>
      <c r="PXD83"/>
      <c r="PXE83"/>
      <c r="PXF83"/>
      <c r="PXG83"/>
      <c r="PXH83"/>
      <c r="PXI83"/>
      <c r="PXJ83"/>
      <c r="PXK83"/>
      <c r="PXL83"/>
      <c r="PXM83"/>
      <c r="PXN83"/>
      <c r="PXO83"/>
      <c r="PXP83"/>
      <c r="PXQ83"/>
      <c r="PXR83"/>
      <c r="PXS83"/>
      <c r="PXT83"/>
      <c r="PXU83"/>
      <c r="PXV83"/>
      <c r="PXW83"/>
      <c r="PXX83"/>
      <c r="PXY83"/>
      <c r="PXZ83"/>
      <c r="PYA83"/>
      <c r="PYB83"/>
      <c r="PYC83"/>
      <c r="PYD83"/>
      <c r="PYE83"/>
      <c r="PYF83"/>
      <c r="PYG83"/>
      <c r="PYH83"/>
      <c r="PYI83"/>
      <c r="PYJ83"/>
      <c r="PYK83"/>
      <c r="PYL83"/>
      <c r="PYM83"/>
      <c r="PYN83"/>
      <c r="PYO83"/>
      <c r="PYP83"/>
      <c r="PYQ83"/>
      <c r="PYR83"/>
      <c r="PYS83"/>
      <c r="PYT83"/>
      <c r="PYU83"/>
      <c r="PYV83"/>
      <c r="PYW83"/>
      <c r="PYX83"/>
      <c r="PYY83"/>
      <c r="PYZ83"/>
      <c r="PZA83"/>
      <c r="PZB83"/>
      <c r="PZC83"/>
      <c r="PZD83"/>
      <c r="PZE83"/>
      <c r="PZF83"/>
      <c r="PZG83"/>
      <c r="PZH83"/>
      <c r="PZI83"/>
      <c r="PZJ83"/>
      <c r="PZK83"/>
      <c r="PZL83"/>
      <c r="PZM83"/>
      <c r="PZN83"/>
      <c r="PZO83"/>
      <c r="PZP83"/>
      <c r="PZQ83"/>
      <c r="PZR83"/>
      <c r="PZS83"/>
      <c r="PZT83"/>
      <c r="PZU83"/>
      <c r="PZV83"/>
      <c r="PZW83"/>
      <c r="PZX83"/>
      <c r="PZY83"/>
      <c r="PZZ83"/>
      <c r="QAA83"/>
      <c r="QAB83"/>
      <c r="QAC83"/>
      <c r="QAD83"/>
      <c r="QAE83"/>
      <c r="QAF83"/>
      <c r="QAG83"/>
      <c r="QAH83"/>
      <c r="QAI83"/>
      <c r="QAJ83"/>
      <c r="QAK83"/>
      <c r="QAL83"/>
      <c r="QAM83"/>
      <c r="QAN83"/>
      <c r="QAO83"/>
      <c r="QAP83"/>
      <c r="QAQ83"/>
      <c r="QAR83"/>
      <c r="QAS83"/>
      <c r="QAT83"/>
      <c r="QAU83"/>
      <c r="QAV83"/>
      <c r="QAW83"/>
      <c r="QAX83"/>
      <c r="QAY83"/>
      <c r="QAZ83"/>
      <c r="QBA83"/>
      <c r="QBB83"/>
      <c r="QBC83"/>
      <c r="QBD83"/>
      <c r="QBE83"/>
      <c r="QBF83"/>
      <c r="QBG83"/>
      <c r="QBH83"/>
      <c r="QBI83"/>
      <c r="QBJ83"/>
      <c r="QBK83"/>
      <c r="QBL83"/>
      <c r="QBM83"/>
      <c r="QBN83"/>
      <c r="QBO83"/>
      <c r="QBP83"/>
      <c r="QBQ83"/>
      <c r="QBR83"/>
      <c r="QBS83"/>
      <c r="QBT83"/>
      <c r="QBU83"/>
      <c r="QBV83"/>
      <c r="QBW83"/>
      <c r="QBX83"/>
      <c r="QBY83"/>
      <c r="QBZ83"/>
      <c r="QCA83"/>
      <c r="QCB83"/>
      <c r="QCC83"/>
      <c r="QCD83"/>
      <c r="QCE83"/>
      <c r="QCF83"/>
      <c r="QCG83"/>
      <c r="QCH83"/>
      <c r="QCI83"/>
      <c r="QCJ83"/>
      <c r="QCK83"/>
      <c r="QCL83"/>
      <c r="QCM83"/>
      <c r="QCN83"/>
      <c r="QCO83"/>
      <c r="QCP83"/>
      <c r="QCQ83"/>
      <c r="QCR83"/>
      <c r="QCS83"/>
      <c r="QCT83"/>
      <c r="QCU83"/>
      <c r="QCV83"/>
      <c r="QCW83"/>
      <c r="QCX83"/>
      <c r="QCY83"/>
      <c r="QCZ83"/>
      <c r="QDA83"/>
      <c r="QDB83"/>
      <c r="QDC83"/>
      <c r="QDD83"/>
      <c r="QDE83"/>
      <c r="QDF83"/>
      <c r="QDG83"/>
      <c r="QDH83"/>
      <c r="QDI83"/>
      <c r="QDJ83"/>
      <c r="QDK83"/>
      <c r="QDL83"/>
      <c r="QDM83"/>
      <c r="QDN83"/>
      <c r="QDO83"/>
      <c r="QDP83"/>
      <c r="QDQ83"/>
      <c r="QDR83"/>
      <c r="QDS83"/>
      <c r="QDT83"/>
      <c r="QDU83"/>
      <c r="QDV83"/>
      <c r="QDW83"/>
      <c r="QDX83"/>
      <c r="QDY83"/>
      <c r="QDZ83"/>
      <c r="QEA83"/>
      <c r="QEB83"/>
      <c r="QEC83"/>
      <c r="QED83"/>
      <c r="QEE83"/>
      <c r="QEF83"/>
      <c r="QEG83"/>
      <c r="QEH83"/>
      <c r="QEI83"/>
      <c r="QEJ83"/>
      <c r="QEK83"/>
      <c r="QEL83"/>
      <c r="QEM83"/>
      <c r="QEN83"/>
      <c r="QEO83"/>
      <c r="QEP83"/>
      <c r="QEQ83"/>
      <c r="QER83"/>
      <c r="QES83"/>
      <c r="QET83"/>
      <c r="QEU83"/>
      <c r="QEV83"/>
      <c r="QEW83"/>
      <c r="QEX83"/>
      <c r="QEY83"/>
      <c r="QEZ83"/>
      <c r="QFA83"/>
      <c r="QFB83"/>
      <c r="QFC83"/>
      <c r="QFD83"/>
      <c r="QFE83"/>
      <c r="QFF83"/>
      <c r="QFG83"/>
      <c r="QFH83"/>
      <c r="QFI83"/>
      <c r="QFJ83"/>
      <c r="QFK83"/>
      <c r="QFL83"/>
      <c r="QFM83"/>
      <c r="QFN83"/>
      <c r="QFO83"/>
      <c r="QFP83"/>
      <c r="QFQ83"/>
      <c r="QFR83"/>
      <c r="QFS83"/>
      <c r="QFT83"/>
      <c r="QFU83"/>
      <c r="QFV83"/>
      <c r="QFW83"/>
      <c r="QFX83"/>
      <c r="QFY83"/>
      <c r="QFZ83"/>
      <c r="QGA83"/>
      <c r="QGB83"/>
      <c r="QGC83"/>
      <c r="QGD83"/>
      <c r="QGE83"/>
      <c r="QGF83"/>
      <c r="QGG83"/>
      <c r="QGH83"/>
      <c r="QGI83"/>
      <c r="QGJ83"/>
      <c r="QGK83"/>
      <c r="QGL83"/>
      <c r="QGM83"/>
      <c r="QGN83"/>
      <c r="QGO83"/>
      <c r="QGP83"/>
      <c r="QGQ83"/>
      <c r="QGR83"/>
      <c r="QGS83"/>
      <c r="QGT83"/>
      <c r="QGU83"/>
      <c r="QGV83"/>
      <c r="QGW83"/>
      <c r="QGX83"/>
      <c r="QGY83"/>
      <c r="QGZ83"/>
      <c r="QHA83"/>
      <c r="QHB83"/>
      <c r="QHC83"/>
      <c r="QHD83"/>
      <c r="QHE83"/>
      <c r="QHF83"/>
      <c r="QHG83"/>
      <c r="QHH83"/>
      <c r="QHI83"/>
      <c r="QHJ83"/>
      <c r="QHK83"/>
      <c r="QHL83"/>
      <c r="QHM83"/>
      <c r="QHN83"/>
      <c r="QHO83"/>
      <c r="QHP83"/>
      <c r="QHQ83"/>
      <c r="QHR83"/>
      <c r="QHS83"/>
      <c r="QHT83"/>
      <c r="QHU83"/>
      <c r="QHV83"/>
      <c r="QHW83"/>
      <c r="QHX83"/>
      <c r="QHY83"/>
      <c r="QHZ83"/>
      <c r="QIA83"/>
      <c r="QIB83"/>
      <c r="QIC83"/>
      <c r="QID83"/>
      <c r="QIE83"/>
      <c r="QIF83"/>
      <c r="QIG83"/>
      <c r="QIH83"/>
      <c r="QII83"/>
      <c r="QIJ83"/>
      <c r="QIK83"/>
      <c r="QIL83"/>
      <c r="QIM83"/>
      <c r="QIN83"/>
      <c r="QIO83"/>
      <c r="QIP83"/>
      <c r="QIQ83"/>
      <c r="QIR83"/>
      <c r="QIS83"/>
      <c r="QIT83"/>
      <c r="QIU83"/>
      <c r="QIV83"/>
      <c r="QIW83"/>
      <c r="QIX83"/>
      <c r="QIY83"/>
      <c r="QIZ83"/>
      <c r="QJA83"/>
      <c r="QJB83"/>
      <c r="QJC83"/>
      <c r="QJD83"/>
      <c r="QJE83"/>
      <c r="QJF83"/>
      <c r="QJG83"/>
      <c r="QJH83"/>
      <c r="QJI83"/>
      <c r="QJJ83"/>
      <c r="QJK83"/>
      <c r="QJL83"/>
      <c r="QJM83"/>
      <c r="QJN83"/>
      <c r="QJO83"/>
      <c r="QJP83"/>
      <c r="QJQ83"/>
      <c r="QJR83"/>
      <c r="QJS83"/>
      <c r="QJT83"/>
      <c r="QJU83"/>
      <c r="QJV83"/>
      <c r="QJW83"/>
      <c r="QJX83"/>
      <c r="QJY83"/>
      <c r="QJZ83"/>
      <c r="QKA83"/>
      <c r="QKB83"/>
      <c r="QKC83"/>
      <c r="QKD83"/>
      <c r="QKE83"/>
      <c r="QKF83"/>
      <c r="QKG83"/>
      <c r="QKH83"/>
      <c r="QKI83"/>
      <c r="QKJ83"/>
      <c r="QKK83"/>
      <c r="QKL83"/>
      <c r="QKM83"/>
      <c r="QKN83"/>
      <c r="QKO83"/>
      <c r="QKP83"/>
      <c r="QKQ83"/>
      <c r="QKR83"/>
      <c r="QKS83"/>
      <c r="QKT83"/>
      <c r="QKU83"/>
      <c r="QKV83"/>
      <c r="QKW83"/>
      <c r="QKX83"/>
      <c r="QKY83"/>
      <c r="QKZ83"/>
      <c r="QLA83"/>
      <c r="QLB83"/>
      <c r="QLC83"/>
      <c r="QLD83"/>
      <c r="QLE83"/>
      <c r="QLF83"/>
      <c r="QLG83"/>
      <c r="QLH83"/>
      <c r="QLI83"/>
      <c r="QLJ83"/>
      <c r="QLK83"/>
      <c r="QLL83"/>
      <c r="QLM83"/>
      <c r="QLN83"/>
      <c r="QLO83"/>
      <c r="QLP83"/>
      <c r="QLQ83"/>
      <c r="QLR83"/>
      <c r="QLS83"/>
      <c r="QLT83"/>
      <c r="QLU83"/>
      <c r="QLV83"/>
      <c r="QLW83"/>
      <c r="QLX83"/>
      <c r="QLY83"/>
      <c r="QLZ83"/>
      <c r="QMA83"/>
      <c r="QMB83"/>
      <c r="QMC83"/>
      <c r="QMD83"/>
      <c r="QME83"/>
      <c r="QMF83"/>
      <c r="QMG83"/>
      <c r="QMH83"/>
      <c r="QMI83"/>
      <c r="QMJ83"/>
      <c r="QMK83"/>
      <c r="QML83"/>
      <c r="QMM83"/>
      <c r="QMN83"/>
      <c r="QMO83"/>
      <c r="QMP83"/>
      <c r="QMQ83"/>
      <c r="QMR83"/>
      <c r="QMS83"/>
      <c r="QMT83"/>
      <c r="QMU83"/>
      <c r="QMV83"/>
      <c r="QMW83"/>
      <c r="QMX83"/>
      <c r="QMY83"/>
      <c r="QMZ83"/>
      <c r="QNA83"/>
      <c r="QNB83"/>
      <c r="QNC83"/>
      <c r="QND83"/>
      <c r="QNE83"/>
      <c r="QNF83"/>
      <c r="QNG83"/>
      <c r="QNH83"/>
      <c r="QNI83"/>
      <c r="QNJ83"/>
      <c r="QNK83"/>
      <c r="QNL83"/>
      <c r="QNM83"/>
      <c r="QNN83"/>
      <c r="QNO83"/>
      <c r="QNP83"/>
      <c r="QNQ83"/>
      <c r="QNR83"/>
      <c r="QNS83"/>
      <c r="QNT83"/>
      <c r="QNU83"/>
      <c r="QNV83"/>
      <c r="QNW83"/>
      <c r="QNX83"/>
      <c r="QNY83"/>
      <c r="QNZ83"/>
      <c r="QOA83"/>
      <c r="QOB83"/>
      <c r="QOC83"/>
      <c r="QOD83"/>
      <c r="QOE83"/>
      <c r="QOF83"/>
      <c r="QOG83"/>
      <c r="QOH83"/>
      <c r="QOI83"/>
      <c r="QOJ83"/>
      <c r="QOK83"/>
      <c r="QOL83"/>
      <c r="QOM83"/>
      <c r="QON83"/>
      <c r="QOO83"/>
      <c r="QOP83"/>
      <c r="QOQ83"/>
      <c r="QOR83"/>
      <c r="QOS83"/>
      <c r="QOT83"/>
      <c r="QOU83"/>
      <c r="QOV83"/>
      <c r="QOW83"/>
      <c r="QOX83"/>
      <c r="QOY83"/>
      <c r="QOZ83"/>
      <c r="QPA83"/>
      <c r="QPB83"/>
      <c r="QPC83"/>
      <c r="QPD83"/>
      <c r="QPE83"/>
      <c r="QPF83"/>
      <c r="QPG83"/>
      <c r="QPH83"/>
      <c r="QPI83"/>
      <c r="QPJ83"/>
      <c r="QPK83"/>
      <c r="QPL83"/>
      <c r="QPM83"/>
      <c r="QPN83"/>
      <c r="QPO83"/>
      <c r="QPP83"/>
      <c r="QPQ83"/>
      <c r="QPR83"/>
      <c r="QPS83"/>
      <c r="QPT83"/>
      <c r="QPU83"/>
      <c r="QPV83"/>
      <c r="QPW83"/>
      <c r="QPX83"/>
      <c r="QPY83"/>
      <c r="QPZ83"/>
      <c r="QQA83"/>
      <c r="QQB83"/>
      <c r="QQC83"/>
      <c r="QQD83"/>
      <c r="QQE83"/>
      <c r="QQF83"/>
      <c r="QQG83"/>
      <c r="QQH83"/>
      <c r="QQI83"/>
      <c r="QQJ83"/>
      <c r="QQK83"/>
      <c r="QQL83"/>
      <c r="QQM83"/>
      <c r="QQN83"/>
      <c r="QQO83"/>
      <c r="QQP83"/>
      <c r="QQQ83"/>
      <c r="QQR83"/>
      <c r="QQS83"/>
      <c r="QQT83"/>
      <c r="QQU83"/>
      <c r="QQV83"/>
      <c r="QQW83"/>
      <c r="QQX83"/>
      <c r="QQY83"/>
      <c r="QQZ83"/>
      <c r="QRA83"/>
      <c r="QRB83"/>
      <c r="QRC83"/>
      <c r="QRD83"/>
      <c r="QRE83"/>
      <c r="QRF83"/>
      <c r="QRG83"/>
      <c r="QRH83"/>
      <c r="QRI83"/>
      <c r="QRJ83"/>
      <c r="QRK83"/>
      <c r="QRL83"/>
      <c r="QRM83"/>
      <c r="QRN83"/>
      <c r="QRO83"/>
      <c r="QRP83"/>
      <c r="QRQ83"/>
      <c r="QRR83"/>
      <c r="QRS83"/>
      <c r="QRT83"/>
      <c r="QRU83"/>
      <c r="QRV83"/>
      <c r="QRW83"/>
      <c r="QRX83"/>
      <c r="QRY83"/>
      <c r="QRZ83"/>
      <c r="QSA83"/>
      <c r="QSB83"/>
      <c r="QSC83"/>
      <c r="QSD83"/>
      <c r="QSE83"/>
      <c r="QSF83"/>
      <c r="QSG83"/>
      <c r="QSH83"/>
      <c r="QSI83"/>
      <c r="QSJ83"/>
      <c r="QSK83"/>
      <c r="QSL83"/>
      <c r="QSM83"/>
      <c r="QSN83"/>
      <c r="QSO83"/>
      <c r="QSP83"/>
      <c r="QSQ83"/>
      <c r="QSR83"/>
      <c r="QSS83"/>
      <c r="QST83"/>
      <c r="QSU83"/>
      <c r="QSV83"/>
      <c r="QSW83"/>
      <c r="QSX83"/>
      <c r="QSY83"/>
      <c r="QSZ83"/>
      <c r="QTA83"/>
      <c r="QTB83"/>
      <c r="QTC83"/>
      <c r="QTD83"/>
      <c r="QTE83"/>
      <c r="QTF83"/>
      <c r="QTG83"/>
      <c r="QTH83"/>
      <c r="QTI83"/>
      <c r="QTJ83"/>
      <c r="QTK83"/>
      <c r="QTL83"/>
      <c r="QTM83"/>
      <c r="QTN83"/>
      <c r="QTO83"/>
      <c r="QTP83"/>
      <c r="QTQ83"/>
      <c r="QTR83"/>
      <c r="QTS83"/>
      <c r="QTT83"/>
      <c r="QTU83"/>
      <c r="QTV83"/>
      <c r="QTW83"/>
      <c r="QTX83"/>
      <c r="QTY83"/>
      <c r="QTZ83"/>
      <c r="QUA83"/>
      <c r="QUB83"/>
      <c r="QUC83"/>
      <c r="QUD83"/>
      <c r="QUE83"/>
      <c r="QUF83"/>
      <c r="QUG83"/>
      <c r="QUH83"/>
      <c r="QUI83"/>
      <c r="QUJ83"/>
      <c r="QUK83"/>
      <c r="QUL83"/>
      <c r="QUM83"/>
      <c r="QUN83"/>
      <c r="QUO83"/>
      <c r="QUP83"/>
      <c r="QUQ83"/>
      <c r="QUR83"/>
      <c r="QUS83"/>
      <c r="QUT83"/>
      <c r="QUU83"/>
      <c r="QUV83"/>
      <c r="QUW83"/>
      <c r="QUX83"/>
      <c r="QUY83"/>
      <c r="QUZ83"/>
      <c r="QVA83"/>
      <c r="QVB83"/>
      <c r="QVC83"/>
      <c r="QVD83"/>
      <c r="QVE83"/>
      <c r="QVF83"/>
      <c r="QVG83"/>
      <c r="QVH83"/>
      <c r="QVI83"/>
      <c r="QVJ83"/>
      <c r="QVK83"/>
      <c r="QVL83"/>
      <c r="QVM83"/>
      <c r="QVN83"/>
      <c r="QVO83"/>
      <c r="QVP83"/>
      <c r="QVQ83"/>
      <c r="QVR83"/>
      <c r="QVS83"/>
      <c r="QVT83"/>
      <c r="QVU83"/>
      <c r="QVV83"/>
      <c r="QVW83"/>
      <c r="QVX83"/>
      <c r="QVY83"/>
      <c r="QVZ83"/>
      <c r="QWA83"/>
      <c r="QWB83"/>
      <c r="QWC83"/>
      <c r="QWD83"/>
      <c r="QWE83"/>
      <c r="QWF83"/>
      <c r="QWG83"/>
      <c r="QWH83"/>
      <c r="QWI83"/>
      <c r="QWJ83"/>
      <c r="QWK83"/>
      <c r="QWL83"/>
      <c r="QWM83"/>
      <c r="QWN83"/>
      <c r="QWO83"/>
      <c r="QWP83"/>
      <c r="QWQ83"/>
      <c r="QWR83"/>
      <c r="QWS83"/>
      <c r="QWT83"/>
      <c r="QWU83"/>
      <c r="QWV83"/>
      <c r="QWW83"/>
      <c r="QWX83"/>
      <c r="QWY83"/>
      <c r="QWZ83"/>
      <c r="QXA83"/>
      <c r="QXB83"/>
      <c r="QXC83"/>
      <c r="QXD83"/>
      <c r="QXE83"/>
      <c r="QXF83"/>
      <c r="QXG83"/>
      <c r="QXH83"/>
      <c r="QXI83"/>
      <c r="QXJ83"/>
      <c r="QXK83"/>
      <c r="QXL83"/>
      <c r="QXM83"/>
      <c r="QXN83"/>
      <c r="QXO83"/>
      <c r="QXP83"/>
      <c r="QXQ83"/>
      <c r="QXR83"/>
      <c r="QXS83"/>
      <c r="QXT83"/>
      <c r="QXU83"/>
      <c r="QXV83"/>
      <c r="QXW83"/>
      <c r="QXX83"/>
      <c r="QXY83"/>
      <c r="QXZ83"/>
      <c r="QYA83"/>
      <c r="QYB83"/>
      <c r="QYC83"/>
      <c r="QYD83"/>
      <c r="QYE83"/>
      <c r="QYF83"/>
      <c r="QYG83"/>
      <c r="QYH83"/>
      <c r="QYI83"/>
      <c r="QYJ83"/>
      <c r="QYK83"/>
      <c r="QYL83"/>
      <c r="QYM83"/>
      <c r="QYN83"/>
      <c r="QYO83"/>
      <c r="QYP83"/>
      <c r="QYQ83"/>
      <c r="QYR83"/>
      <c r="QYS83"/>
      <c r="QYT83"/>
      <c r="QYU83"/>
      <c r="QYV83"/>
      <c r="QYW83"/>
      <c r="QYX83"/>
      <c r="QYY83"/>
      <c r="QYZ83"/>
      <c r="QZA83"/>
      <c r="QZB83"/>
      <c r="QZC83"/>
      <c r="QZD83"/>
      <c r="QZE83"/>
      <c r="QZF83"/>
      <c r="QZG83"/>
      <c r="QZH83"/>
      <c r="QZI83"/>
      <c r="QZJ83"/>
      <c r="QZK83"/>
      <c r="QZL83"/>
      <c r="QZM83"/>
      <c r="QZN83"/>
      <c r="QZO83"/>
      <c r="QZP83"/>
      <c r="QZQ83"/>
      <c r="QZR83"/>
      <c r="QZS83"/>
      <c r="QZT83"/>
      <c r="QZU83"/>
      <c r="QZV83"/>
      <c r="QZW83"/>
      <c r="QZX83"/>
      <c r="QZY83"/>
      <c r="QZZ83"/>
      <c r="RAA83"/>
      <c r="RAB83"/>
      <c r="RAC83"/>
      <c r="RAD83"/>
      <c r="RAE83"/>
      <c r="RAF83"/>
      <c r="RAG83"/>
      <c r="RAH83"/>
      <c r="RAI83"/>
      <c r="RAJ83"/>
      <c r="RAK83"/>
      <c r="RAL83"/>
      <c r="RAM83"/>
      <c r="RAN83"/>
      <c r="RAO83"/>
      <c r="RAP83"/>
      <c r="RAQ83"/>
      <c r="RAR83"/>
      <c r="RAS83"/>
      <c r="RAT83"/>
      <c r="RAU83"/>
      <c r="RAV83"/>
      <c r="RAW83"/>
      <c r="RAX83"/>
      <c r="RAY83"/>
      <c r="RAZ83"/>
      <c r="RBA83"/>
      <c r="RBB83"/>
      <c r="RBC83"/>
      <c r="RBD83"/>
      <c r="RBE83"/>
      <c r="RBF83"/>
      <c r="RBG83"/>
      <c r="RBH83"/>
      <c r="RBI83"/>
      <c r="RBJ83"/>
      <c r="RBK83"/>
      <c r="RBL83"/>
      <c r="RBM83"/>
      <c r="RBN83"/>
      <c r="RBO83"/>
      <c r="RBP83"/>
      <c r="RBQ83"/>
      <c r="RBR83"/>
      <c r="RBS83"/>
      <c r="RBT83"/>
      <c r="RBU83"/>
      <c r="RBV83"/>
      <c r="RBW83"/>
      <c r="RBX83"/>
      <c r="RBY83"/>
      <c r="RBZ83"/>
      <c r="RCA83"/>
      <c r="RCB83"/>
      <c r="RCC83"/>
      <c r="RCD83"/>
      <c r="RCE83"/>
      <c r="RCF83"/>
      <c r="RCG83"/>
      <c r="RCH83"/>
      <c r="RCI83"/>
      <c r="RCJ83"/>
      <c r="RCK83"/>
      <c r="RCL83"/>
      <c r="RCM83"/>
      <c r="RCN83"/>
      <c r="RCO83"/>
      <c r="RCP83"/>
      <c r="RCQ83"/>
      <c r="RCR83"/>
      <c r="RCS83"/>
      <c r="RCT83"/>
      <c r="RCU83"/>
      <c r="RCV83"/>
      <c r="RCW83"/>
      <c r="RCX83"/>
      <c r="RCY83"/>
      <c r="RCZ83"/>
      <c r="RDA83"/>
      <c r="RDB83"/>
      <c r="RDC83"/>
      <c r="RDD83"/>
      <c r="RDE83"/>
      <c r="RDF83"/>
      <c r="RDG83"/>
      <c r="RDH83"/>
      <c r="RDI83"/>
      <c r="RDJ83"/>
      <c r="RDK83"/>
      <c r="RDL83"/>
      <c r="RDM83"/>
      <c r="RDN83"/>
      <c r="RDO83"/>
      <c r="RDP83"/>
      <c r="RDQ83"/>
      <c r="RDR83"/>
      <c r="RDS83"/>
      <c r="RDT83"/>
      <c r="RDU83"/>
      <c r="RDV83"/>
      <c r="RDW83"/>
      <c r="RDX83"/>
      <c r="RDY83"/>
      <c r="RDZ83"/>
      <c r="REA83"/>
      <c r="REB83"/>
      <c r="REC83"/>
      <c r="RED83"/>
      <c r="REE83"/>
      <c r="REF83"/>
      <c r="REG83"/>
      <c r="REH83"/>
      <c r="REI83"/>
      <c r="REJ83"/>
      <c r="REK83"/>
      <c r="REL83"/>
      <c r="REM83"/>
      <c r="REN83"/>
      <c r="REO83"/>
      <c r="REP83"/>
      <c r="REQ83"/>
      <c r="RER83"/>
      <c r="RES83"/>
      <c r="RET83"/>
      <c r="REU83"/>
      <c r="REV83"/>
      <c r="REW83"/>
      <c r="REX83"/>
      <c r="REY83"/>
      <c r="REZ83"/>
      <c r="RFA83"/>
      <c r="RFB83"/>
      <c r="RFC83"/>
      <c r="RFD83"/>
      <c r="RFE83"/>
      <c r="RFF83"/>
      <c r="RFG83"/>
      <c r="RFH83"/>
      <c r="RFI83"/>
      <c r="RFJ83"/>
      <c r="RFK83"/>
      <c r="RFL83"/>
      <c r="RFM83"/>
      <c r="RFN83"/>
      <c r="RFO83"/>
      <c r="RFP83"/>
      <c r="RFQ83"/>
      <c r="RFR83"/>
      <c r="RFS83"/>
      <c r="RFT83"/>
      <c r="RFU83"/>
      <c r="RFV83"/>
      <c r="RFW83"/>
      <c r="RFX83"/>
      <c r="RFY83"/>
      <c r="RFZ83"/>
      <c r="RGA83"/>
      <c r="RGB83"/>
      <c r="RGC83"/>
      <c r="RGD83"/>
      <c r="RGE83"/>
      <c r="RGF83"/>
      <c r="RGG83"/>
      <c r="RGH83"/>
      <c r="RGI83"/>
      <c r="RGJ83"/>
      <c r="RGK83"/>
      <c r="RGL83"/>
      <c r="RGM83"/>
      <c r="RGN83"/>
      <c r="RGO83"/>
      <c r="RGP83"/>
      <c r="RGQ83"/>
      <c r="RGR83"/>
      <c r="RGS83"/>
      <c r="RGT83"/>
      <c r="RGU83"/>
      <c r="RGV83"/>
      <c r="RGW83"/>
      <c r="RGX83"/>
      <c r="RGY83"/>
      <c r="RGZ83"/>
      <c r="RHA83"/>
      <c r="RHB83"/>
      <c r="RHC83"/>
      <c r="RHD83"/>
      <c r="RHE83"/>
      <c r="RHF83"/>
      <c r="RHG83"/>
      <c r="RHH83"/>
      <c r="RHI83"/>
      <c r="RHJ83"/>
      <c r="RHK83"/>
      <c r="RHL83"/>
      <c r="RHM83"/>
      <c r="RHN83"/>
      <c r="RHO83"/>
      <c r="RHP83"/>
      <c r="RHQ83"/>
      <c r="RHR83"/>
      <c r="RHS83"/>
      <c r="RHT83"/>
      <c r="RHU83"/>
      <c r="RHV83"/>
      <c r="RHW83"/>
      <c r="RHX83"/>
      <c r="RHY83"/>
      <c r="RHZ83"/>
      <c r="RIA83"/>
      <c r="RIB83"/>
      <c r="RIC83"/>
      <c r="RID83"/>
      <c r="RIE83"/>
      <c r="RIF83"/>
      <c r="RIG83"/>
      <c r="RIH83"/>
      <c r="RII83"/>
      <c r="RIJ83"/>
      <c r="RIK83"/>
      <c r="RIL83"/>
      <c r="RIM83"/>
      <c r="RIN83"/>
      <c r="RIO83"/>
      <c r="RIP83"/>
      <c r="RIQ83"/>
      <c r="RIR83"/>
      <c r="RIS83"/>
      <c r="RIT83"/>
      <c r="RIU83"/>
      <c r="RIV83"/>
      <c r="RIW83"/>
      <c r="RIX83"/>
      <c r="RIY83"/>
      <c r="RIZ83"/>
      <c r="RJA83"/>
      <c r="RJB83"/>
      <c r="RJC83"/>
      <c r="RJD83"/>
      <c r="RJE83"/>
      <c r="RJF83"/>
      <c r="RJG83"/>
      <c r="RJH83"/>
      <c r="RJI83"/>
      <c r="RJJ83"/>
      <c r="RJK83"/>
      <c r="RJL83"/>
      <c r="RJM83"/>
      <c r="RJN83"/>
      <c r="RJO83"/>
      <c r="RJP83"/>
      <c r="RJQ83"/>
      <c r="RJR83"/>
      <c r="RJS83"/>
      <c r="RJT83"/>
      <c r="RJU83"/>
      <c r="RJV83"/>
      <c r="RJW83"/>
      <c r="RJX83"/>
      <c r="RJY83"/>
      <c r="RJZ83"/>
      <c r="RKA83"/>
      <c r="RKB83"/>
      <c r="RKC83"/>
      <c r="RKD83"/>
      <c r="RKE83"/>
      <c r="RKF83"/>
      <c r="RKG83"/>
      <c r="RKH83"/>
      <c r="RKI83"/>
      <c r="RKJ83"/>
      <c r="RKK83"/>
      <c r="RKL83"/>
      <c r="RKM83"/>
      <c r="RKN83"/>
      <c r="RKO83"/>
      <c r="RKP83"/>
      <c r="RKQ83"/>
      <c r="RKR83"/>
      <c r="RKS83"/>
      <c r="RKT83"/>
      <c r="RKU83"/>
      <c r="RKV83"/>
      <c r="RKW83"/>
      <c r="RKX83"/>
      <c r="RKY83"/>
      <c r="RKZ83"/>
      <c r="RLA83"/>
      <c r="RLB83"/>
      <c r="RLC83"/>
      <c r="RLD83"/>
      <c r="RLE83"/>
      <c r="RLF83"/>
      <c r="RLG83"/>
      <c r="RLH83"/>
      <c r="RLI83"/>
      <c r="RLJ83"/>
      <c r="RLK83"/>
      <c r="RLL83"/>
      <c r="RLM83"/>
      <c r="RLN83"/>
      <c r="RLO83"/>
      <c r="RLP83"/>
      <c r="RLQ83"/>
      <c r="RLR83"/>
      <c r="RLS83"/>
      <c r="RLT83"/>
      <c r="RLU83"/>
      <c r="RLV83"/>
      <c r="RLW83"/>
      <c r="RLX83"/>
      <c r="RLY83"/>
      <c r="RLZ83"/>
      <c r="RMA83"/>
      <c r="RMB83"/>
      <c r="RMC83"/>
      <c r="RMD83"/>
      <c r="RME83"/>
      <c r="RMF83"/>
      <c r="RMG83"/>
      <c r="RMH83"/>
      <c r="RMI83"/>
      <c r="RMJ83"/>
      <c r="RMK83"/>
      <c r="RML83"/>
      <c r="RMM83"/>
      <c r="RMN83"/>
      <c r="RMO83"/>
      <c r="RMP83"/>
      <c r="RMQ83"/>
      <c r="RMR83"/>
      <c r="RMS83"/>
      <c r="RMT83"/>
      <c r="RMU83"/>
      <c r="RMV83"/>
      <c r="RMW83"/>
      <c r="RMX83"/>
      <c r="RMY83"/>
      <c r="RMZ83"/>
      <c r="RNA83"/>
      <c r="RNB83"/>
      <c r="RNC83"/>
      <c r="RND83"/>
      <c r="RNE83"/>
      <c r="RNF83"/>
      <c r="RNG83"/>
      <c r="RNH83"/>
      <c r="RNI83"/>
      <c r="RNJ83"/>
      <c r="RNK83"/>
      <c r="RNL83"/>
      <c r="RNM83"/>
      <c r="RNN83"/>
      <c r="RNO83"/>
      <c r="RNP83"/>
      <c r="RNQ83"/>
      <c r="RNR83"/>
      <c r="RNS83"/>
      <c r="RNT83"/>
      <c r="RNU83"/>
      <c r="RNV83"/>
      <c r="RNW83"/>
      <c r="RNX83"/>
      <c r="RNY83"/>
      <c r="RNZ83"/>
      <c r="ROA83"/>
      <c r="ROB83"/>
      <c r="ROC83"/>
      <c r="ROD83"/>
      <c r="ROE83"/>
      <c r="ROF83"/>
      <c r="ROG83"/>
      <c r="ROH83"/>
      <c r="ROI83"/>
      <c r="ROJ83"/>
      <c r="ROK83"/>
      <c r="ROL83"/>
      <c r="ROM83"/>
      <c r="RON83"/>
      <c r="ROO83"/>
      <c r="ROP83"/>
      <c r="ROQ83"/>
      <c r="ROR83"/>
      <c r="ROS83"/>
      <c r="ROT83"/>
      <c r="ROU83"/>
      <c r="ROV83"/>
      <c r="ROW83"/>
      <c r="ROX83"/>
      <c r="ROY83"/>
      <c r="ROZ83"/>
      <c r="RPA83"/>
      <c r="RPB83"/>
      <c r="RPC83"/>
      <c r="RPD83"/>
      <c r="RPE83"/>
      <c r="RPF83"/>
      <c r="RPG83"/>
      <c r="RPH83"/>
      <c r="RPI83"/>
      <c r="RPJ83"/>
      <c r="RPK83"/>
      <c r="RPL83"/>
      <c r="RPM83"/>
      <c r="RPN83"/>
      <c r="RPO83"/>
      <c r="RPP83"/>
      <c r="RPQ83"/>
      <c r="RPR83"/>
      <c r="RPS83"/>
      <c r="RPT83"/>
      <c r="RPU83"/>
      <c r="RPV83"/>
      <c r="RPW83"/>
      <c r="RPX83"/>
      <c r="RPY83"/>
      <c r="RPZ83"/>
      <c r="RQA83"/>
      <c r="RQB83"/>
      <c r="RQC83"/>
      <c r="RQD83"/>
      <c r="RQE83"/>
      <c r="RQF83"/>
      <c r="RQG83"/>
      <c r="RQH83"/>
      <c r="RQI83"/>
      <c r="RQJ83"/>
      <c r="RQK83"/>
      <c r="RQL83"/>
      <c r="RQM83"/>
      <c r="RQN83"/>
      <c r="RQO83"/>
      <c r="RQP83"/>
      <c r="RQQ83"/>
      <c r="RQR83"/>
      <c r="RQS83"/>
      <c r="RQT83"/>
      <c r="RQU83"/>
      <c r="RQV83"/>
      <c r="RQW83"/>
      <c r="RQX83"/>
      <c r="RQY83"/>
      <c r="RQZ83"/>
      <c r="RRA83"/>
      <c r="RRB83"/>
      <c r="RRC83"/>
      <c r="RRD83"/>
      <c r="RRE83"/>
      <c r="RRF83"/>
      <c r="RRG83"/>
      <c r="RRH83"/>
      <c r="RRI83"/>
      <c r="RRJ83"/>
      <c r="RRK83"/>
      <c r="RRL83"/>
      <c r="RRM83"/>
      <c r="RRN83"/>
      <c r="RRO83"/>
      <c r="RRP83"/>
      <c r="RRQ83"/>
      <c r="RRR83"/>
      <c r="RRS83"/>
      <c r="RRT83"/>
      <c r="RRU83"/>
      <c r="RRV83"/>
      <c r="RRW83"/>
      <c r="RRX83"/>
      <c r="RRY83"/>
      <c r="RRZ83"/>
      <c r="RSA83"/>
      <c r="RSB83"/>
      <c r="RSC83"/>
      <c r="RSD83"/>
      <c r="RSE83"/>
      <c r="RSF83"/>
      <c r="RSG83"/>
      <c r="RSH83"/>
      <c r="RSI83"/>
      <c r="RSJ83"/>
      <c r="RSK83"/>
      <c r="RSL83"/>
      <c r="RSM83"/>
      <c r="RSN83"/>
      <c r="RSO83"/>
      <c r="RSP83"/>
      <c r="RSQ83"/>
      <c r="RSR83"/>
      <c r="RSS83"/>
      <c r="RST83"/>
      <c r="RSU83"/>
      <c r="RSV83"/>
      <c r="RSW83"/>
      <c r="RSX83"/>
      <c r="RSY83"/>
      <c r="RSZ83"/>
      <c r="RTA83"/>
      <c r="RTB83"/>
      <c r="RTC83"/>
      <c r="RTD83"/>
      <c r="RTE83"/>
      <c r="RTF83"/>
      <c r="RTG83"/>
      <c r="RTH83"/>
      <c r="RTI83"/>
      <c r="RTJ83"/>
      <c r="RTK83"/>
      <c r="RTL83"/>
      <c r="RTM83"/>
      <c r="RTN83"/>
      <c r="RTO83"/>
      <c r="RTP83"/>
      <c r="RTQ83"/>
      <c r="RTR83"/>
      <c r="RTS83"/>
      <c r="RTT83"/>
      <c r="RTU83"/>
      <c r="RTV83"/>
      <c r="RTW83"/>
      <c r="RTX83"/>
      <c r="RTY83"/>
      <c r="RTZ83"/>
      <c r="RUA83"/>
      <c r="RUB83"/>
      <c r="RUC83"/>
      <c r="RUD83"/>
      <c r="RUE83"/>
      <c r="RUF83"/>
      <c r="RUG83"/>
      <c r="RUH83"/>
      <c r="RUI83"/>
      <c r="RUJ83"/>
      <c r="RUK83"/>
      <c r="RUL83"/>
      <c r="RUM83"/>
      <c r="RUN83"/>
      <c r="RUO83"/>
      <c r="RUP83"/>
      <c r="RUQ83"/>
      <c r="RUR83"/>
      <c r="RUS83"/>
      <c r="RUT83"/>
      <c r="RUU83"/>
      <c r="RUV83"/>
      <c r="RUW83"/>
      <c r="RUX83"/>
      <c r="RUY83"/>
      <c r="RUZ83"/>
      <c r="RVA83"/>
      <c r="RVB83"/>
      <c r="RVC83"/>
      <c r="RVD83"/>
      <c r="RVE83"/>
      <c r="RVF83"/>
      <c r="RVG83"/>
      <c r="RVH83"/>
      <c r="RVI83"/>
      <c r="RVJ83"/>
      <c r="RVK83"/>
      <c r="RVL83"/>
      <c r="RVM83"/>
      <c r="RVN83"/>
      <c r="RVO83"/>
      <c r="RVP83"/>
      <c r="RVQ83"/>
      <c r="RVR83"/>
      <c r="RVS83"/>
      <c r="RVT83"/>
      <c r="RVU83"/>
      <c r="RVV83"/>
      <c r="RVW83"/>
      <c r="RVX83"/>
      <c r="RVY83"/>
      <c r="RVZ83"/>
      <c r="RWA83"/>
      <c r="RWB83"/>
      <c r="RWC83"/>
      <c r="RWD83"/>
      <c r="RWE83"/>
      <c r="RWF83"/>
      <c r="RWG83"/>
      <c r="RWH83"/>
      <c r="RWI83"/>
      <c r="RWJ83"/>
      <c r="RWK83"/>
      <c r="RWL83"/>
      <c r="RWM83"/>
      <c r="RWN83"/>
      <c r="RWO83"/>
      <c r="RWP83"/>
      <c r="RWQ83"/>
      <c r="RWR83"/>
      <c r="RWS83"/>
      <c r="RWT83"/>
      <c r="RWU83"/>
      <c r="RWV83"/>
      <c r="RWW83"/>
      <c r="RWX83"/>
      <c r="RWY83"/>
      <c r="RWZ83"/>
      <c r="RXA83"/>
      <c r="RXB83"/>
      <c r="RXC83"/>
      <c r="RXD83"/>
      <c r="RXE83"/>
      <c r="RXF83"/>
      <c r="RXG83"/>
      <c r="RXH83"/>
      <c r="RXI83"/>
      <c r="RXJ83"/>
      <c r="RXK83"/>
      <c r="RXL83"/>
      <c r="RXM83"/>
      <c r="RXN83"/>
      <c r="RXO83"/>
      <c r="RXP83"/>
      <c r="RXQ83"/>
      <c r="RXR83"/>
      <c r="RXS83"/>
      <c r="RXT83"/>
      <c r="RXU83"/>
      <c r="RXV83"/>
      <c r="RXW83"/>
      <c r="RXX83"/>
      <c r="RXY83"/>
      <c r="RXZ83"/>
      <c r="RYA83"/>
      <c r="RYB83"/>
      <c r="RYC83"/>
      <c r="RYD83"/>
      <c r="RYE83"/>
      <c r="RYF83"/>
      <c r="RYG83"/>
      <c r="RYH83"/>
      <c r="RYI83"/>
      <c r="RYJ83"/>
      <c r="RYK83"/>
      <c r="RYL83"/>
      <c r="RYM83"/>
      <c r="RYN83"/>
      <c r="RYO83"/>
      <c r="RYP83"/>
      <c r="RYQ83"/>
      <c r="RYR83"/>
      <c r="RYS83"/>
      <c r="RYT83"/>
      <c r="RYU83"/>
      <c r="RYV83"/>
      <c r="RYW83"/>
      <c r="RYX83"/>
      <c r="RYY83"/>
      <c r="RYZ83"/>
      <c r="RZA83"/>
      <c r="RZB83"/>
      <c r="RZC83"/>
      <c r="RZD83"/>
      <c r="RZE83"/>
      <c r="RZF83"/>
      <c r="RZG83"/>
      <c r="RZH83"/>
      <c r="RZI83"/>
      <c r="RZJ83"/>
      <c r="RZK83"/>
      <c r="RZL83"/>
      <c r="RZM83"/>
      <c r="RZN83"/>
      <c r="RZO83"/>
      <c r="RZP83"/>
      <c r="RZQ83"/>
      <c r="RZR83"/>
      <c r="RZS83"/>
      <c r="RZT83"/>
      <c r="RZU83"/>
      <c r="RZV83"/>
      <c r="RZW83"/>
      <c r="RZX83"/>
      <c r="RZY83"/>
      <c r="RZZ83"/>
      <c r="SAA83"/>
      <c r="SAB83"/>
      <c r="SAC83"/>
      <c r="SAD83"/>
      <c r="SAE83"/>
      <c r="SAF83"/>
      <c r="SAG83"/>
      <c r="SAH83"/>
      <c r="SAI83"/>
      <c r="SAJ83"/>
      <c r="SAK83"/>
      <c r="SAL83"/>
      <c r="SAM83"/>
      <c r="SAN83"/>
      <c r="SAO83"/>
      <c r="SAP83"/>
      <c r="SAQ83"/>
      <c r="SAR83"/>
      <c r="SAS83"/>
      <c r="SAT83"/>
      <c r="SAU83"/>
      <c r="SAV83"/>
      <c r="SAW83"/>
      <c r="SAX83"/>
      <c r="SAY83"/>
      <c r="SAZ83"/>
      <c r="SBA83"/>
      <c r="SBB83"/>
      <c r="SBC83"/>
      <c r="SBD83"/>
      <c r="SBE83"/>
      <c r="SBF83"/>
      <c r="SBG83"/>
      <c r="SBH83"/>
      <c r="SBI83"/>
      <c r="SBJ83"/>
      <c r="SBK83"/>
      <c r="SBL83"/>
      <c r="SBM83"/>
      <c r="SBN83"/>
      <c r="SBO83"/>
      <c r="SBP83"/>
      <c r="SBQ83"/>
      <c r="SBR83"/>
      <c r="SBS83"/>
      <c r="SBT83"/>
      <c r="SBU83"/>
      <c r="SBV83"/>
      <c r="SBW83"/>
      <c r="SBX83"/>
      <c r="SBY83"/>
      <c r="SBZ83"/>
      <c r="SCA83"/>
      <c r="SCB83"/>
      <c r="SCC83"/>
      <c r="SCD83"/>
      <c r="SCE83"/>
      <c r="SCF83"/>
      <c r="SCG83"/>
      <c r="SCH83"/>
      <c r="SCI83"/>
      <c r="SCJ83"/>
      <c r="SCK83"/>
      <c r="SCL83"/>
      <c r="SCM83"/>
      <c r="SCN83"/>
      <c r="SCO83"/>
      <c r="SCP83"/>
      <c r="SCQ83"/>
      <c r="SCR83"/>
      <c r="SCS83"/>
      <c r="SCT83"/>
      <c r="SCU83"/>
      <c r="SCV83"/>
      <c r="SCW83"/>
      <c r="SCX83"/>
      <c r="SCY83"/>
      <c r="SCZ83"/>
      <c r="SDA83"/>
      <c r="SDB83"/>
      <c r="SDC83"/>
      <c r="SDD83"/>
      <c r="SDE83"/>
      <c r="SDF83"/>
      <c r="SDG83"/>
      <c r="SDH83"/>
      <c r="SDI83"/>
      <c r="SDJ83"/>
      <c r="SDK83"/>
      <c r="SDL83"/>
      <c r="SDM83"/>
      <c r="SDN83"/>
      <c r="SDO83"/>
      <c r="SDP83"/>
      <c r="SDQ83"/>
      <c r="SDR83"/>
      <c r="SDS83"/>
      <c r="SDT83"/>
      <c r="SDU83"/>
      <c r="SDV83"/>
      <c r="SDW83"/>
      <c r="SDX83"/>
      <c r="SDY83"/>
      <c r="SDZ83"/>
      <c r="SEA83"/>
      <c r="SEB83"/>
      <c r="SEC83"/>
      <c r="SED83"/>
      <c r="SEE83"/>
      <c r="SEF83"/>
      <c r="SEG83"/>
      <c r="SEH83"/>
      <c r="SEI83"/>
      <c r="SEJ83"/>
      <c r="SEK83"/>
      <c r="SEL83"/>
      <c r="SEM83"/>
      <c r="SEN83"/>
      <c r="SEO83"/>
      <c r="SEP83"/>
      <c r="SEQ83"/>
      <c r="SER83"/>
      <c r="SES83"/>
      <c r="SET83"/>
      <c r="SEU83"/>
      <c r="SEV83"/>
      <c r="SEW83"/>
      <c r="SEX83"/>
      <c r="SEY83"/>
      <c r="SEZ83"/>
      <c r="SFA83"/>
      <c r="SFB83"/>
      <c r="SFC83"/>
      <c r="SFD83"/>
      <c r="SFE83"/>
      <c r="SFF83"/>
      <c r="SFG83"/>
      <c r="SFH83"/>
      <c r="SFI83"/>
      <c r="SFJ83"/>
      <c r="SFK83"/>
      <c r="SFL83"/>
      <c r="SFM83"/>
      <c r="SFN83"/>
      <c r="SFO83"/>
      <c r="SFP83"/>
      <c r="SFQ83"/>
      <c r="SFR83"/>
      <c r="SFS83"/>
      <c r="SFT83"/>
      <c r="SFU83"/>
      <c r="SFV83"/>
      <c r="SFW83"/>
      <c r="SFX83"/>
      <c r="SFY83"/>
      <c r="SFZ83"/>
      <c r="SGA83"/>
      <c r="SGB83"/>
      <c r="SGC83"/>
      <c r="SGD83"/>
      <c r="SGE83"/>
      <c r="SGF83"/>
      <c r="SGG83"/>
      <c r="SGH83"/>
      <c r="SGI83"/>
      <c r="SGJ83"/>
      <c r="SGK83"/>
      <c r="SGL83"/>
      <c r="SGM83"/>
      <c r="SGN83"/>
      <c r="SGO83"/>
      <c r="SGP83"/>
      <c r="SGQ83"/>
      <c r="SGR83"/>
      <c r="SGS83"/>
      <c r="SGT83"/>
      <c r="SGU83"/>
      <c r="SGV83"/>
      <c r="SGW83"/>
      <c r="SGX83"/>
      <c r="SGY83"/>
      <c r="SGZ83"/>
      <c r="SHA83"/>
      <c r="SHB83"/>
      <c r="SHC83"/>
      <c r="SHD83"/>
      <c r="SHE83"/>
      <c r="SHF83"/>
      <c r="SHG83"/>
      <c r="SHH83"/>
      <c r="SHI83"/>
      <c r="SHJ83"/>
      <c r="SHK83"/>
      <c r="SHL83"/>
      <c r="SHM83"/>
      <c r="SHN83"/>
      <c r="SHO83"/>
      <c r="SHP83"/>
      <c r="SHQ83"/>
      <c r="SHR83"/>
      <c r="SHS83"/>
      <c r="SHT83"/>
      <c r="SHU83"/>
      <c r="SHV83"/>
      <c r="SHW83"/>
      <c r="SHX83"/>
      <c r="SHY83"/>
      <c r="SHZ83"/>
      <c r="SIA83"/>
      <c r="SIB83"/>
      <c r="SIC83"/>
      <c r="SID83"/>
      <c r="SIE83"/>
      <c r="SIF83"/>
      <c r="SIG83"/>
      <c r="SIH83"/>
      <c r="SII83"/>
      <c r="SIJ83"/>
      <c r="SIK83"/>
      <c r="SIL83"/>
      <c r="SIM83"/>
      <c r="SIN83"/>
      <c r="SIO83"/>
      <c r="SIP83"/>
      <c r="SIQ83"/>
      <c r="SIR83"/>
      <c r="SIS83"/>
      <c r="SIT83"/>
      <c r="SIU83"/>
      <c r="SIV83"/>
      <c r="SIW83"/>
      <c r="SIX83"/>
      <c r="SIY83"/>
      <c r="SIZ83"/>
      <c r="SJA83"/>
      <c r="SJB83"/>
      <c r="SJC83"/>
      <c r="SJD83"/>
      <c r="SJE83"/>
      <c r="SJF83"/>
      <c r="SJG83"/>
      <c r="SJH83"/>
      <c r="SJI83"/>
      <c r="SJJ83"/>
      <c r="SJK83"/>
      <c r="SJL83"/>
      <c r="SJM83"/>
      <c r="SJN83"/>
      <c r="SJO83"/>
      <c r="SJP83"/>
      <c r="SJQ83"/>
      <c r="SJR83"/>
      <c r="SJS83"/>
      <c r="SJT83"/>
      <c r="SJU83"/>
      <c r="SJV83"/>
      <c r="SJW83"/>
      <c r="SJX83"/>
      <c r="SJY83"/>
      <c r="SJZ83"/>
      <c r="SKA83"/>
      <c r="SKB83"/>
      <c r="SKC83"/>
      <c r="SKD83"/>
      <c r="SKE83"/>
      <c r="SKF83"/>
      <c r="SKG83"/>
      <c r="SKH83"/>
      <c r="SKI83"/>
      <c r="SKJ83"/>
      <c r="SKK83"/>
      <c r="SKL83"/>
      <c r="SKM83"/>
      <c r="SKN83"/>
      <c r="SKO83"/>
      <c r="SKP83"/>
      <c r="SKQ83"/>
      <c r="SKR83"/>
      <c r="SKS83"/>
      <c r="SKT83"/>
      <c r="SKU83"/>
      <c r="SKV83"/>
      <c r="SKW83"/>
      <c r="SKX83"/>
      <c r="SKY83"/>
      <c r="SKZ83"/>
      <c r="SLA83"/>
      <c r="SLB83"/>
      <c r="SLC83"/>
      <c r="SLD83"/>
      <c r="SLE83"/>
      <c r="SLF83"/>
      <c r="SLG83"/>
      <c r="SLH83"/>
      <c r="SLI83"/>
      <c r="SLJ83"/>
      <c r="SLK83"/>
      <c r="SLL83"/>
      <c r="SLM83"/>
      <c r="SLN83"/>
      <c r="SLO83"/>
      <c r="SLP83"/>
      <c r="SLQ83"/>
      <c r="SLR83"/>
      <c r="SLS83"/>
      <c r="SLT83"/>
      <c r="SLU83"/>
      <c r="SLV83"/>
      <c r="SLW83"/>
      <c r="SLX83"/>
      <c r="SLY83"/>
      <c r="SLZ83"/>
      <c r="SMA83"/>
      <c r="SMB83"/>
      <c r="SMC83"/>
      <c r="SMD83"/>
      <c r="SME83"/>
      <c r="SMF83"/>
      <c r="SMG83"/>
      <c r="SMH83"/>
      <c r="SMI83"/>
      <c r="SMJ83"/>
      <c r="SMK83"/>
      <c r="SML83"/>
      <c r="SMM83"/>
      <c r="SMN83"/>
      <c r="SMO83"/>
      <c r="SMP83"/>
      <c r="SMQ83"/>
      <c r="SMR83"/>
      <c r="SMS83"/>
      <c r="SMT83"/>
      <c r="SMU83"/>
      <c r="SMV83"/>
      <c r="SMW83"/>
      <c r="SMX83"/>
      <c r="SMY83"/>
      <c r="SMZ83"/>
      <c r="SNA83"/>
      <c r="SNB83"/>
      <c r="SNC83"/>
      <c r="SND83"/>
      <c r="SNE83"/>
      <c r="SNF83"/>
      <c r="SNG83"/>
      <c r="SNH83"/>
      <c r="SNI83"/>
      <c r="SNJ83"/>
      <c r="SNK83"/>
      <c r="SNL83"/>
      <c r="SNM83"/>
      <c r="SNN83"/>
      <c r="SNO83"/>
      <c r="SNP83"/>
      <c r="SNQ83"/>
      <c r="SNR83"/>
      <c r="SNS83"/>
      <c r="SNT83"/>
      <c r="SNU83"/>
      <c r="SNV83"/>
      <c r="SNW83"/>
      <c r="SNX83"/>
      <c r="SNY83"/>
      <c r="SNZ83"/>
      <c r="SOA83"/>
      <c r="SOB83"/>
      <c r="SOC83"/>
      <c r="SOD83"/>
      <c r="SOE83"/>
      <c r="SOF83"/>
      <c r="SOG83"/>
      <c r="SOH83"/>
      <c r="SOI83"/>
      <c r="SOJ83"/>
      <c r="SOK83"/>
      <c r="SOL83"/>
      <c r="SOM83"/>
      <c r="SON83"/>
      <c r="SOO83"/>
      <c r="SOP83"/>
      <c r="SOQ83"/>
      <c r="SOR83"/>
      <c r="SOS83"/>
      <c r="SOT83"/>
      <c r="SOU83"/>
      <c r="SOV83"/>
      <c r="SOW83"/>
      <c r="SOX83"/>
      <c r="SOY83"/>
      <c r="SOZ83"/>
      <c r="SPA83"/>
      <c r="SPB83"/>
      <c r="SPC83"/>
      <c r="SPD83"/>
      <c r="SPE83"/>
      <c r="SPF83"/>
      <c r="SPG83"/>
      <c r="SPH83"/>
      <c r="SPI83"/>
      <c r="SPJ83"/>
      <c r="SPK83"/>
      <c r="SPL83"/>
      <c r="SPM83"/>
      <c r="SPN83"/>
      <c r="SPO83"/>
      <c r="SPP83"/>
      <c r="SPQ83"/>
      <c r="SPR83"/>
      <c r="SPS83"/>
      <c r="SPT83"/>
      <c r="SPU83"/>
      <c r="SPV83"/>
      <c r="SPW83"/>
      <c r="SPX83"/>
      <c r="SPY83"/>
      <c r="SPZ83"/>
      <c r="SQA83"/>
      <c r="SQB83"/>
      <c r="SQC83"/>
      <c r="SQD83"/>
      <c r="SQE83"/>
      <c r="SQF83"/>
      <c r="SQG83"/>
      <c r="SQH83"/>
      <c r="SQI83"/>
      <c r="SQJ83"/>
      <c r="SQK83"/>
      <c r="SQL83"/>
      <c r="SQM83"/>
      <c r="SQN83"/>
      <c r="SQO83"/>
      <c r="SQP83"/>
      <c r="SQQ83"/>
      <c r="SQR83"/>
      <c r="SQS83"/>
      <c r="SQT83"/>
      <c r="SQU83"/>
      <c r="SQV83"/>
      <c r="SQW83"/>
      <c r="SQX83"/>
      <c r="SQY83"/>
      <c r="SQZ83"/>
      <c r="SRA83"/>
      <c r="SRB83"/>
      <c r="SRC83"/>
      <c r="SRD83"/>
      <c r="SRE83"/>
      <c r="SRF83"/>
      <c r="SRG83"/>
      <c r="SRH83"/>
      <c r="SRI83"/>
      <c r="SRJ83"/>
      <c r="SRK83"/>
      <c r="SRL83"/>
      <c r="SRM83"/>
      <c r="SRN83"/>
      <c r="SRO83"/>
      <c r="SRP83"/>
      <c r="SRQ83"/>
      <c r="SRR83"/>
      <c r="SRS83"/>
      <c r="SRT83"/>
      <c r="SRU83"/>
      <c r="SRV83"/>
      <c r="SRW83"/>
      <c r="SRX83"/>
      <c r="SRY83"/>
      <c r="SRZ83"/>
      <c r="SSA83"/>
      <c r="SSB83"/>
      <c r="SSC83"/>
      <c r="SSD83"/>
      <c r="SSE83"/>
      <c r="SSF83"/>
      <c r="SSG83"/>
      <c r="SSH83"/>
      <c r="SSI83"/>
      <c r="SSJ83"/>
      <c r="SSK83"/>
      <c r="SSL83"/>
      <c r="SSM83"/>
      <c r="SSN83"/>
      <c r="SSO83"/>
      <c r="SSP83"/>
      <c r="SSQ83"/>
      <c r="SSR83"/>
      <c r="SSS83"/>
      <c r="SST83"/>
      <c r="SSU83"/>
      <c r="SSV83"/>
      <c r="SSW83"/>
      <c r="SSX83"/>
      <c r="SSY83"/>
      <c r="SSZ83"/>
      <c r="STA83"/>
      <c r="STB83"/>
      <c r="STC83"/>
      <c r="STD83"/>
      <c r="STE83"/>
      <c r="STF83"/>
      <c r="STG83"/>
      <c r="STH83"/>
      <c r="STI83"/>
      <c r="STJ83"/>
      <c r="STK83"/>
      <c r="STL83"/>
      <c r="STM83"/>
      <c r="STN83"/>
      <c r="STO83"/>
      <c r="STP83"/>
      <c r="STQ83"/>
      <c r="STR83"/>
      <c r="STS83"/>
      <c r="STT83"/>
      <c r="STU83"/>
      <c r="STV83"/>
      <c r="STW83"/>
      <c r="STX83"/>
      <c r="STY83"/>
      <c r="STZ83"/>
      <c r="SUA83"/>
      <c r="SUB83"/>
      <c r="SUC83"/>
      <c r="SUD83"/>
      <c r="SUE83"/>
      <c r="SUF83"/>
      <c r="SUG83"/>
      <c r="SUH83"/>
      <c r="SUI83"/>
      <c r="SUJ83"/>
      <c r="SUK83"/>
      <c r="SUL83"/>
      <c r="SUM83"/>
      <c r="SUN83"/>
      <c r="SUO83"/>
      <c r="SUP83"/>
      <c r="SUQ83"/>
      <c r="SUR83"/>
      <c r="SUS83"/>
      <c r="SUT83"/>
      <c r="SUU83"/>
      <c r="SUV83"/>
      <c r="SUW83"/>
      <c r="SUX83"/>
      <c r="SUY83"/>
      <c r="SUZ83"/>
      <c r="SVA83"/>
      <c r="SVB83"/>
      <c r="SVC83"/>
      <c r="SVD83"/>
      <c r="SVE83"/>
      <c r="SVF83"/>
      <c r="SVG83"/>
      <c r="SVH83"/>
      <c r="SVI83"/>
      <c r="SVJ83"/>
      <c r="SVK83"/>
      <c r="SVL83"/>
      <c r="SVM83"/>
      <c r="SVN83"/>
      <c r="SVO83"/>
      <c r="SVP83"/>
      <c r="SVQ83"/>
      <c r="SVR83"/>
      <c r="SVS83"/>
      <c r="SVT83"/>
      <c r="SVU83"/>
      <c r="SVV83"/>
      <c r="SVW83"/>
      <c r="SVX83"/>
      <c r="SVY83"/>
      <c r="SVZ83"/>
      <c r="SWA83"/>
      <c r="SWB83"/>
      <c r="SWC83"/>
      <c r="SWD83"/>
      <c r="SWE83"/>
      <c r="SWF83"/>
      <c r="SWG83"/>
      <c r="SWH83"/>
      <c r="SWI83"/>
      <c r="SWJ83"/>
      <c r="SWK83"/>
      <c r="SWL83"/>
      <c r="SWM83"/>
      <c r="SWN83"/>
      <c r="SWO83"/>
      <c r="SWP83"/>
      <c r="SWQ83"/>
      <c r="SWR83"/>
      <c r="SWS83"/>
      <c r="SWT83"/>
      <c r="SWU83"/>
      <c r="SWV83"/>
      <c r="SWW83"/>
      <c r="SWX83"/>
      <c r="SWY83"/>
      <c r="SWZ83"/>
      <c r="SXA83"/>
      <c r="SXB83"/>
      <c r="SXC83"/>
      <c r="SXD83"/>
      <c r="SXE83"/>
      <c r="SXF83"/>
      <c r="SXG83"/>
      <c r="SXH83"/>
      <c r="SXI83"/>
      <c r="SXJ83"/>
      <c r="SXK83"/>
      <c r="SXL83"/>
      <c r="SXM83"/>
      <c r="SXN83"/>
      <c r="SXO83"/>
      <c r="SXP83"/>
      <c r="SXQ83"/>
      <c r="SXR83"/>
      <c r="SXS83"/>
      <c r="SXT83"/>
      <c r="SXU83"/>
      <c r="SXV83"/>
      <c r="SXW83"/>
      <c r="SXX83"/>
      <c r="SXY83"/>
      <c r="SXZ83"/>
      <c r="SYA83"/>
      <c r="SYB83"/>
      <c r="SYC83"/>
      <c r="SYD83"/>
      <c r="SYE83"/>
      <c r="SYF83"/>
      <c r="SYG83"/>
      <c r="SYH83"/>
      <c r="SYI83"/>
      <c r="SYJ83"/>
      <c r="SYK83"/>
      <c r="SYL83"/>
      <c r="SYM83"/>
      <c r="SYN83"/>
      <c r="SYO83"/>
      <c r="SYP83"/>
      <c r="SYQ83"/>
      <c r="SYR83"/>
      <c r="SYS83"/>
      <c r="SYT83"/>
      <c r="SYU83"/>
      <c r="SYV83"/>
      <c r="SYW83"/>
      <c r="SYX83"/>
      <c r="SYY83"/>
      <c r="SYZ83"/>
      <c r="SZA83"/>
      <c r="SZB83"/>
      <c r="SZC83"/>
      <c r="SZD83"/>
      <c r="SZE83"/>
      <c r="SZF83"/>
      <c r="SZG83"/>
      <c r="SZH83"/>
      <c r="SZI83"/>
      <c r="SZJ83"/>
      <c r="SZK83"/>
      <c r="SZL83"/>
      <c r="SZM83"/>
      <c r="SZN83"/>
      <c r="SZO83"/>
      <c r="SZP83"/>
      <c r="SZQ83"/>
      <c r="SZR83"/>
      <c r="SZS83"/>
      <c r="SZT83"/>
      <c r="SZU83"/>
      <c r="SZV83"/>
      <c r="SZW83"/>
      <c r="SZX83"/>
      <c r="SZY83"/>
      <c r="SZZ83"/>
      <c r="TAA83"/>
      <c r="TAB83"/>
      <c r="TAC83"/>
      <c r="TAD83"/>
      <c r="TAE83"/>
      <c r="TAF83"/>
      <c r="TAG83"/>
      <c r="TAH83"/>
      <c r="TAI83"/>
      <c r="TAJ83"/>
      <c r="TAK83"/>
      <c r="TAL83"/>
      <c r="TAM83"/>
      <c r="TAN83"/>
      <c r="TAO83"/>
      <c r="TAP83"/>
      <c r="TAQ83"/>
      <c r="TAR83"/>
      <c r="TAS83"/>
      <c r="TAT83"/>
      <c r="TAU83"/>
      <c r="TAV83"/>
      <c r="TAW83"/>
      <c r="TAX83"/>
      <c r="TAY83"/>
      <c r="TAZ83"/>
      <c r="TBA83"/>
      <c r="TBB83"/>
      <c r="TBC83"/>
      <c r="TBD83"/>
      <c r="TBE83"/>
      <c r="TBF83"/>
      <c r="TBG83"/>
      <c r="TBH83"/>
      <c r="TBI83"/>
      <c r="TBJ83"/>
      <c r="TBK83"/>
      <c r="TBL83"/>
      <c r="TBM83"/>
      <c r="TBN83"/>
      <c r="TBO83"/>
      <c r="TBP83"/>
      <c r="TBQ83"/>
      <c r="TBR83"/>
      <c r="TBS83"/>
      <c r="TBT83"/>
      <c r="TBU83"/>
      <c r="TBV83"/>
      <c r="TBW83"/>
      <c r="TBX83"/>
      <c r="TBY83"/>
      <c r="TBZ83"/>
      <c r="TCA83"/>
      <c r="TCB83"/>
      <c r="TCC83"/>
      <c r="TCD83"/>
      <c r="TCE83"/>
      <c r="TCF83"/>
      <c r="TCG83"/>
      <c r="TCH83"/>
      <c r="TCI83"/>
      <c r="TCJ83"/>
      <c r="TCK83"/>
      <c r="TCL83"/>
      <c r="TCM83"/>
      <c r="TCN83"/>
      <c r="TCO83"/>
      <c r="TCP83"/>
      <c r="TCQ83"/>
      <c r="TCR83"/>
      <c r="TCS83"/>
      <c r="TCT83"/>
      <c r="TCU83"/>
      <c r="TCV83"/>
      <c r="TCW83"/>
      <c r="TCX83"/>
      <c r="TCY83"/>
      <c r="TCZ83"/>
      <c r="TDA83"/>
      <c r="TDB83"/>
      <c r="TDC83"/>
      <c r="TDD83"/>
      <c r="TDE83"/>
      <c r="TDF83"/>
      <c r="TDG83"/>
      <c r="TDH83"/>
      <c r="TDI83"/>
      <c r="TDJ83"/>
      <c r="TDK83"/>
      <c r="TDL83"/>
      <c r="TDM83"/>
      <c r="TDN83"/>
      <c r="TDO83"/>
      <c r="TDP83"/>
      <c r="TDQ83"/>
      <c r="TDR83"/>
      <c r="TDS83"/>
      <c r="TDT83"/>
      <c r="TDU83"/>
      <c r="TDV83"/>
      <c r="TDW83"/>
      <c r="TDX83"/>
      <c r="TDY83"/>
      <c r="TDZ83"/>
      <c r="TEA83"/>
      <c r="TEB83"/>
      <c r="TEC83"/>
      <c r="TED83"/>
      <c r="TEE83"/>
      <c r="TEF83"/>
      <c r="TEG83"/>
      <c r="TEH83"/>
      <c r="TEI83"/>
      <c r="TEJ83"/>
      <c r="TEK83"/>
      <c r="TEL83"/>
      <c r="TEM83"/>
      <c r="TEN83"/>
      <c r="TEO83"/>
      <c r="TEP83"/>
      <c r="TEQ83"/>
      <c r="TER83"/>
      <c r="TES83"/>
      <c r="TET83"/>
      <c r="TEU83"/>
      <c r="TEV83"/>
      <c r="TEW83"/>
      <c r="TEX83"/>
      <c r="TEY83"/>
      <c r="TEZ83"/>
      <c r="TFA83"/>
      <c r="TFB83"/>
      <c r="TFC83"/>
      <c r="TFD83"/>
      <c r="TFE83"/>
      <c r="TFF83"/>
      <c r="TFG83"/>
      <c r="TFH83"/>
      <c r="TFI83"/>
      <c r="TFJ83"/>
      <c r="TFK83"/>
      <c r="TFL83"/>
      <c r="TFM83"/>
      <c r="TFN83"/>
      <c r="TFO83"/>
      <c r="TFP83"/>
      <c r="TFQ83"/>
      <c r="TFR83"/>
      <c r="TFS83"/>
      <c r="TFT83"/>
      <c r="TFU83"/>
      <c r="TFV83"/>
      <c r="TFW83"/>
      <c r="TFX83"/>
      <c r="TFY83"/>
      <c r="TFZ83"/>
      <c r="TGA83"/>
      <c r="TGB83"/>
      <c r="TGC83"/>
      <c r="TGD83"/>
      <c r="TGE83"/>
      <c r="TGF83"/>
      <c r="TGG83"/>
      <c r="TGH83"/>
      <c r="TGI83"/>
      <c r="TGJ83"/>
      <c r="TGK83"/>
      <c r="TGL83"/>
      <c r="TGM83"/>
      <c r="TGN83"/>
      <c r="TGO83"/>
      <c r="TGP83"/>
      <c r="TGQ83"/>
      <c r="TGR83"/>
      <c r="TGS83"/>
      <c r="TGT83"/>
      <c r="TGU83"/>
      <c r="TGV83"/>
      <c r="TGW83"/>
      <c r="TGX83"/>
      <c r="TGY83"/>
      <c r="TGZ83"/>
      <c r="THA83"/>
      <c r="THB83"/>
      <c r="THC83"/>
      <c r="THD83"/>
      <c r="THE83"/>
      <c r="THF83"/>
      <c r="THG83"/>
      <c r="THH83"/>
      <c r="THI83"/>
      <c r="THJ83"/>
      <c r="THK83"/>
      <c r="THL83"/>
      <c r="THM83"/>
      <c r="THN83"/>
      <c r="THO83"/>
      <c r="THP83"/>
      <c r="THQ83"/>
      <c r="THR83"/>
      <c r="THS83"/>
      <c r="THT83"/>
      <c r="THU83"/>
      <c r="THV83"/>
      <c r="THW83"/>
      <c r="THX83"/>
      <c r="THY83"/>
      <c r="THZ83"/>
      <c r="TIA83"/>
      <c r="TIB83"/>
      <c r="TIC83"/>
      <c r="TID83"/>
      <c r="TIE83"/>
      <c r="TIF83"/>
      <c r="TIG83"/>
      <c r="TIH83"/>
      <c r="TII83"/>
      <c r="TIJ83"/>
      <c r="TIK83"/>
      <c r="TIL83"/>
      <c r="TIM83"/>
      <c r="TIN83"/>
      <c r="TIO83"/>
      <c r="TIP83"/>
      <c r="TIQ83"/>
      <c r="TIR83"/>
      <c r="TIS83"/>
      <c r="TIT83"/>
      <c r="TIU83"/>
      <c r="TIV83"/>
      <c r="TIW83"/>
      <c r="TIX83"/>
      <c r="TIY83"/>
      <c r="TIZ83"/>
      <c r="TJA83"/>
      <c r="TJB83"/>
      <c r="TJC83"/>
      <c r="TJD83"/>
      <c r="TJE83"/>
      <c r="TJF83"/>
      <c r="TJG83"/>
      <c r="TJH83"/>
      <c r="TJI83"/>
      <c r="TJJ83"/>
      <c r="TJK83"/>
      <c r="TJL83"/>
      <c r="TJM83"/>
      <c r="TJN83"/>
      <c r="TJO83"/>
      <c r="TJP83"/>
      <c r="TJQ83"/>
      <c r="TJR83"/>
      <c r="TJS83"/>
      <c r="TJT83"/>
      <c r="TJU83"/>
      <c r="TJV83"/>
      <c r="TJW83"/>
      <c r="TJX83"/>
      <c r="TJY83"/>
      <c r="TJZ83"/>
      <c r="TKA83"/>
      <c r="TKB83"/>
      <c r="TKC83"/>
      <c r="TKD83"/>
      <c r="TKE83"/>
      <c r="TKF83"/>
      <c r="TKG83"/>
      <c r="TKH83"/>
      <c r="TKI83"/>
      <c r="TKJ83"/>
      <c r="TKK83"/>
      <c r="TKL83"/>
      <c r="TKM83"/>
      <c r="TKN83"/>
      <c r="TKO83"/>
      <c r="TKP83"/>
      <c r="TKQ83"/>
      <c r="TKR83"/>
      <c r="TKS83"/>
      <c r="TKT83"/>
      <c r="TKU83"/>
      <c r="TKV83"/>
      <c r="TKW83"/>
      <c r="TKX83"/>
      <c r="TKY83"/>
      <c r="TKZ83"/>
      <c r="TLA83"/>
      <c r="TLB83"/>
      <c r="TLC83"/>
      <c r="TLD83"/>
      <c r="TLE83"/>
      <c r="TLF83"/>
      <c r="TLG83"/>
      <c r="TLH83"/>
      <c r="TLI83"/>
      <c r="TLJ83"/>
      <c r="TLK83"/>
      <c r="TLL83"/>
      <c r="TLM83"/>
      <c r="TLN83"/>
      <c r="TLO83"/>
      <c r="TLP83"/>
      <c r="TLQ83"/>
      <c r="TLR83"/>
      <c r="TLS83"/>
      <c r="TLT83"/>
      <c r="TLU83"/>
      <c r="TLV83"/>
      <c r="TLW83"/>
      <c r="TLX83"/>
      <c r="TLY83"/>
      <c r="TLZ83"/>
      <c r="TMA83"/>
      <c r="TMB83"/>
      <c r="TMC83"/>
      <c r="TMD83"/>
      <c r="TME83"/>
      <c r="TMF83"/>
      <c r="TMG83"/>
      <c r="TMH83"/>
      <c r="TMI83"/>
      <c r="TMJ83"/>
      <c r="TMK83"/>
      <c r="TML83"/>
      <c r="TMM83"/>
      <c r="TMN83"/>
      <c r="TMO83"/>
      <c r="TMP83"/>
      <c r="TMQ83"/>
      <c r="TMR83"/>
      <c r="TMS83"/>
      <c r="TMT83"/>
      <c r="TMU83"/>
      <c r="TMV83"/>
      <c r="TMW83"/>
      <c r="TMX83"/>
      <c r="TMY83"/>
      <c r="TMZ83"/>
      <c r="TNA83"/>
      <c r="TNB83"/>
      <c r="TNC83"/>
      <c r="TND83"/>
      <c r="TNE83"/>
      <c r="TNF83"/>
      <c r="TNG83"/>
      <c r="TNH83"/>
      <c r="TNI83"/>
      <c r="TNJ83"/>
      <c r="TNK83"/>
      <c r="TNL83"/>
      <c r="TNM83"/>
      <c r="TNN83"/>
      <c r="TNO83"/>
      <c r="TNP83"/>
      <c r="TNQ83"/>
      <c r="TNR83"/>
      <c r="TNS83"/>
      <c r="TNT83"/>
      <c r="TNU83"/>
      <c r="TNV83"/>
      <c r="TNW83"/>
      <c r="TNX83"/>
      <c r="TNY83"/>
      <c r="TNZ83"/>
      <c r="TOA83"/>
      <c r="TOB83"/>
      <c r="TOC83"/>
      <c r="TOD83"/>
      <c r="TOE83"/>
      <c r="TOF83"/>
      <c r="TOG83"/>
      <c r="TOH83"/>
      <c r="TOI83"/>
      <c r="TOJ83"/>
      <c r="TOK83"/>
      <c r="TOL83"/>
      <c r="TOM83"/>
      <c r="TON83"/>
      <c r="TOO83"/>
      <c r="TOP83"/>
      <c r="TOQ83"/>
      <c r="TOR83"/>
      <c r="TOS83"/>
      <c r="TOT83"/>
      <c r="TOU83"/>
      <c r="TOV83"/>
      <c r="TOW83"/>
      <c r="TOX83"/>
      <c r="TOY83"/>
      <c r="TOZ83"/>
      <c r="TPA83"/>
      <c r="TPB83"/>
      <c r="TPC83"/>
      <c r="TPD83"/>
      <c r="TPE83"/>
      <c r="TPF83"/>
      <c r="TPG83"/>
      <c r="TPH83"/>
      <c r="TPI83"/>
      <c r="TPJ83"/>
      <c r="TPK83"/>
      <c r="TPL83"/>
      <c r="TPM83"/>
      <c r="TPN83"/>
      <c r="TPO83"/>
      <c r="TPP83"/>
      <c r="TPQ83"/>
      <c r="TPR83"/>
      <c r="TPS83"/>
      <c r="TPT83"/>
      <c r="TPU83"/>
      <c r="TPV83"/>
      <c r="TPW83"/>
      <c r="TPX83"/>
      <c r="TPY83"/>
      <c r="TPZ83"/>
      <c r="TQA83"/>
      <c r="TQB83"/>
      <c r="TQC83"/>
      <c r="TQD83"/>
      <c r="TQE83"/>
      <c r="TQF83"/>
      <c r="TQG83"/>
      <c r="TQH83"/>
      <c r="TQI83"/>
      <c r="TQJ83"/>
      <c r="TQK83"/>
      <c r="TQL83"/>
      <c r="TQM83"/>
      <c r="TQN83"/>
      <c r="TQO83"/>
      <c r="TQP83"/>
      <c r="TQQ83"/>
      <c r="TQR83"/>
      <c r="TQS83"/>
      <c r="TQT83"/>
      <c r="TQU83"/>
      <c r="TQV83"/>
      <c r="TQW83"/>
      <c r="TQX83"/>
      <c r="TQY83"/>
      <c r="TQZ83"/>
      <c r="TRA83"/>
      <c r="TRB83"/>
      <c r="TRC83"/>
      <c r="TRD83"/>
      <c r="TRE83"/>
      <c r="TRF83"/>
      <c r="TRG83"/>
      <c r="TRH83"/>
      <c r="TRI83"/>
      <c r="TRJ83"/>
      <c r="TRK83"/>
      <c r="TRL83"/>
      <c r="TRM83"/>
      <c r="TRN83"/>
      <c r="TRO83"/>
      <c r="TRP83"/>
      <c r="TRQ83"/>
      <c r="TRR83"/>
      <c r="TRS83"/>
      <c r="TRT83"/>
      <c r="TRU83"/>
      <c r="TRV83"/>
      <c r="TRW83"/>
      <c r="TRX83"/>
      <c r="TRY83"/>
      <c r="TRZ83"/>
      <c r="TSA83"/>
      <c r="TSB83"/>
      <c r="TSC83"/>
      <c r="TSD83"/>
      <c r="TSE83"/>
      <c r="TSF83"/>
      <c r="TSG83"/>
      <c r="TSH83"/>
      <c r="TSI83"/>
      <c r="TSJ83"/>
      <c r="TSK83"/>
      <c r="TSL83"/>
      <c r="TSM83"/>
      <c r="TSN83"/>
      <c r="TSO83"/>
      <c r="TSP83"/>
      <c r="TSQ83"/>
      <c r="TSR83"/>
      <c r="TSS83"/>
      <c r="TST83"/>
      <c r="TSU83"/>
      <c r="TSV83"/>
      <c r="TSW83"/>
      <c r="TSX83"/>
      <c r="TSY83"/>
      <c r="TSZ83"/>
      <c r="TTA83"/>
      <c r="TTB83"/>
      <c r="TTC83"/>
      <c r="TTD83"/>
      <c r="TTE83"/>
      <c r="TTF83"/>
      <c r="TTG83"/>
      <c r="TTH83"/>
      <c r="TTI83"/>
      <c r="TTJ83"/>
      <c r="TTK83"/>
      <c r="TTL83"/>
      <c r="TTM83"/>
      <c r="TTN83"/>
      <c r="TTO83"/>
      <c r="TTP83"/>
      <c r="TTQ83"/>
      <c r="TTR83"/>
      <c r="TTS83"/>
      <c r="TTT83"/>
      <c r="TTU83"/>
      <c r="TTV83"/>
      <c r="TTW83"/>
      <c r="TTX83"/>
      <c r="TTY83"/>
      <c r="TTZ83"/>
      <c r="TUA83"/>
      <c r="TUB83"/>
      <c r="TUC83"/>
      <c r="TUD83"/>
      <c r="TUE83"/>
      <c r="TUF83"/>
      <c r="TUG83"/>
      <c r="TUH83"/>
      <c r="TUI83"/>
      <c r="TUJ83"/>
      <c r="TUK83"/>
      <c r="TUL83"/>
      <c r="TUM83"/>
      <c r="TUN83"/>
      <c r="TUO83"/>
      <c r="TUP83"/>
      <c r="TUQ83"/>
      <c r="TUR83"/>
      <c r="TUS83"/>
      <c r="TUT83"/>
      <c r="TUU83"/>
      <c r="TUV83"/>
      <c r="TUW83"/>
      <c r="TUX83"/>
      <c r="TUY83"/>
      <c r="TUZ83"/>
      <c r="TVA83"/>
      <c r="TVB83"/>
      <c r="TVC83"/>
      <c r="TVD83"/>
      <c r="TVE83"/>
      <c r="TVF83"/>
      <c r="TVG83"/>
      <c r="TVH83"/>
      <c r="TVI83"/>
      <c r="TVJ83"/>
      <c r="TVK83"/>
      <c r="TVL83"/>
      <c r="TVM83"/>
      <c r="TVN83"/>
      <c r="TVO83"/>
      <c r="TVP83"/>
      <c r="TVQ83"/>
      <c r="TVR83"/>
      <c r="TVS83"/>
      <c r="TVT83"/>
      <c r="TVU83"/>
      <c r="TVV83"/>
      <c r="TVW83"/>
      <c r="TVX83"/>
      <c r="TVY83"/>
      <c r="TVZ83"/>
      <c r="TWA83"/>
      <c r="TWB83"/>
      <c r="TWC83"/>
      <c r="TWD83"/>
      <c r="TWE83"/>
      <c r="TWF83"/>
      <c r="TWG83"/>
      <c r="TWH83"/>
      <c r="TWI83"/>
      <c r="TWJ83"/>
      <c r="TWK83"/>
      <c r="TWL83"/>
      <c r="TWM83"/>
      <c r="TWN83"/>
      <c r="TWO83"/>
      <c r="TWP83"/>
      <c r="TWQ83"/>
      <c r="TWR83"/>
      <c r="TWS83"/>
      <c r="TWT83"/>
      <c r="TWU83"/>
      <c r="TWV83"/>
      <c r="TWW83"/>
      <c r="TWX83"/>
      <c r="TWY83"/>
      <c r="TWZ83"/>
      <c r="TXA83"/>
      <c r="TXB83"/>
      <c r="TXC83"/>
      <c r="TXD83"/>
      <c r="TXE83"/>
      <c r="TXF83"/>
      <c r="TXG83"/>
      <c r="TXH83"/>
      <c r="TXI83"/>
      <c r="TXJ83"/>
      <c r="TXK83"/>
      <c r="TXL83"/>
      <c r="TXM83"/>
      <c r="TXN83"/>
      <c r="TXO83"/>
      <c r="TXP83"/>
      <c r="TXQ83"/>
      <c r="TXR83"/>
      <c r="TXS83"/>
      <c r="TXT83"/>
      <c r="TXU83"/>
      <c r="TXV83"/>
      <c r="TXW83"/>
      <c r="TXX83"/>
      <c r="TXY83"/>
      <c r="TXZ83"/>
      <c r="TYA83"/>
      <c r="TYB83"/>
      <c r="TYC83"/>
      <c r="TYD83"/>
      <c r="TYE83"/>
      <c r="TYF83"/>
      <c r="TYG83"/>
      <c r="TYH83"/>
      <c r="TYI83"/>
      <c r="TYJ83"/>
      <c r="TYK83"/>
      <c r="TYL83"/>
      <c r="TYM83"/>
      <c r="TYN83"/>
      <c r="TYO83"/>
      <c r="TYP83"/>
      <c r="TYQ83"/>
      <c r="TYR83"/>
      <c r="TYS83"/>
      <c r="TYT83"/>
      <c r="TYU83"/>
      <c r="TYV83"/>
      <c r="TYW83"/>
      <c r="TYX83"/>
      <c r="TYY83"/>
      <c r="TYZ83"/>
      <c r="TZA83"/>
      <c r="TZB83"/>
      <c r="TZC83"/>
      <c r="TZD83"/>
      <c r="TZE83"/>
      <c r="TZF83"/>
      <c r="TZG83"/>
      <c r="TZH83"/>
      <c r="TZI83"/>
      <c r="TZJ83"/>
      <c r="TZK83"/>
      <c r="TZL83"/>
      <c r="TZM83"/>
      <c r="TZN83"/>
      <c r="TZO83"/>
      <c r="TZP83"/>
      <c r="TZQ83"/>
      <c r="TZR83"/>
      <c r="TZS83"/>
      <c r="TZT83"/>
      <c r="TZU83"/>
      <c r="TZV83"/>
      <c r="TZW83"/>
      <c r="TZX83"/>
      <c r="TZY83"/>
      <c r="TZZ83"/>
      <c r="UAA83"/>
      <c r="UAB83"/>
      <c r="UAC83"/>
      <c r="UAD83"/>
      <c r="UAE83"/>
      <c r="UAF83"/>
      <c r="UAG83"/>
      <c r="UAH83"/>
      <c r="UAI83"/>
      <c r="UAJ83"/>
      <c r="UAK83"/>
      <c r="UAL83"/>
      <c r="UAM83"/>
      <c r="UAN83"/>
      <c r="UAO83"/>
      <c r="UAP83"/>
      <c r="UAQ83"/>
      <c r="UAR83"/>
      <c r="UAS83"/>
      <c r="UAT83"/>
      <c r="UAU83"/>
      <c r="UAV83"/>
      <c r="UAW83"/>
      <c r="UAX83"/>
      <c r="UAY83"/>
      <c r="UAZ83"/>
      <c r="UBA83"/>
      <c r="UBB83"/>
      <c r="UBC83"/>
      <c r="UBD83"/>
      <c r="UBE83"/>
      <c r="UBF83"/>
      <c r="UBG83"/>
      <c r="UBH83"/>
      <c r="UBI83"/>
      <c r="UBJ83"/>
      <c r="UBK83"/>
      <c r="UBL83"/>
      <c r="UBM83"/>
      <c r="UBN83"/>
      <c r="UBO83"/>
      <c r="UBP83"/>
      <c r="UBQ83"/>
      <c r="UBR83"/>
      <c r="UBS83"/>
      <c r="UBT83"/>
      <c r="UBU83"/>
      <c r="UBV83"/>
      <c r="UBW83"/>
      <c r="UBX83"/>
      <c r="UBY83"/>
      <c r="UBZ83"/>
      <c r="UCA83"/>
      <c r="UCB83"/>
      <c r="UCC83"/>
      <c r="UCD83"/>
      <c r="UCE83"/>
      <c r="UCF83"/>
      <c r="UCG83"/>
      <c r="UCH83"/>
      <c r="UCI83"/>
      <c r="UCJ83"/>
      <c r="UCK83"/>
      <c r="UCL83"/>
      <c r="UCM83"/>
      <c r="UCN83"/>
      <c r="UCO83"/>
      <c r="UCP83"/>
      <c r="UCQ83"/>
      <c r="UCR83"/>
      <c r="UCS83"/>
      <c r="UCT83"/>
      <c r="UCU83"/>
      <c r="UCV83"/>
      <c r="UCW83"/>
      <c r="UCX83"/>
      <c r="UCY83"/>
      <c r="UCZ83"/>
      <c r="UDA83"/>
      <c r="UDB83"/>
      <c r="UDC83"/>
      <c r="UDD83"/>
      <c r="UDE83"/>
      <c r="UDF83"/>
      <c r="UDG83"/>
      <c r="UDH83"/>
      <c r="UDI83"/>
      <c r="UDJ83"/>
      <c r="UDK83"/>
      <c r="UDL83"/>
      <c r="UDM83"/>
      <c r="UDN83"/>
      <c r="UDO83"/>
      <c r="UDP83"/>
      <c r="UDQ83"/>
      <c r="UDR83"/>
      <c r="UDS83"/>
      <c r="UDT83"/>
      <c r="UDU83"/>
      <c r="UDV83"/>
      <c r="UDW83"/>
      <c r="UDX83"/>
      <c r="UDY83"/>
      <c r="UDZ83"/>
      <c r="UEA83"/>
      <c r="UEB83"/>
      <c r="UEC83"/>
      <c r="UED83"/>
      <c r="UEE83"/>
      <c r="UEF83"/>
      <c r="UEG83"/>
      <c r="UEH83"/>
      <c r="UEI83"/>
      <c r="UEJ83"/>
      <c r="UEK83"/>
      <c r="UEL83"/>
      <c r="UEM83"/>
      <c r="UEN83"/>
      <c r="UEO83"/>
      <c r="UEP83"/>
      <c r="UEQ83"/>
      <c r="UER83"/>
      <c r="UES83"/>
      <c r="UET83"/>
      <c r="UEU83"/>
      <c r="UEV83"/>
      <c r="UEW83"/>
      <c r="UEX83"/>
      <c r="UEY83"/>
      <c r="UEZ83"/>
      <c r="UFA83"/>
      <c r="UFB83"/>
      <c r="UFC83"/>
      <c r="UFD83"/>
      <c r="UFE83"/>
      <c r="UFF83"/>
      <c r="UFG83"/>
      <c r="UFH83"/>
      <c r="UFI83"/>
      <c r="UFJ83"/>
      <c r="UFK83"/>
      <c r="UFL83"/>
      <c r="UFM83"/>
      <c r="UFN83"/>
      <c r="UFO83"/>
      <c r="UFP83"/>
      <c r="UFQ83"/>
      <c r="UFR83"/>
      <c r="UFS83"/>
      <c r="UFT83"/>
      <c r="UFU83"/>
      <c r="UFV83"/>
      <c r="UFW83"/>
      <c r="UFX83"/>
      <c r="UFY83"/>
      <c r="UFZ83"/>
      <c r="UGA83"/>
      <c r="UGB83"/>
      <c r="UGC83"/>
      <c r="UGD83"/>
      <c r="UGE83"/>
      <c r="UGF83"/>
      <c r="UGG83"/>
      <c r="UGH83"/>
      <c r="UGI83"/>
      <c r="UGJ83"/>
      <c r="UGK83"/>
      <c r="UGL83"/>
      <c r="UGM83"/>
      <c r="UGN83"/>
      <c r="UGO83"/>
      <c r="UGP83"/>
      <c r="UGQ83"/>
      <c r="UGR83"/>
      <c r="UGS83"/>
      <c r="UGT83"/>
      <c r="UGU83"/>
      <c r="UGV83"/>
      <c r="UGW83"/>
      <c r="UGX83"/>
      <c r="UGY83"/>
      <c r="UGZ83"/>
      <c r="UHA83"/>
      <c r="UHB83"/>
      <c r="UHC83"/>
      <c r="UHD83"/>
      <c r="UHE83"/>
      <c r="UHF83"/>
      <c r="UHG83"/>
      <c r="UHH83"/>
      <c r="UHI83"/>
      <c r="UHJ83"/>
      <c r="UHK83"/>
      <c r="UHL83"/>
      <c r="UHM83"/>
      <c r="UHN83"/>
      <c r="UHO83"/>
      <c r="UHP83"/>
      <c r="UHQ83"/>
      <c r="UHR83"/>
      <c r="UHS83"/>
      <c r="UHT83"/>
      <c r="UHU83"/>
      <c r="UHV83"/>
      <c r="UHW83"/>
      <c r="UHX83"/>
      <c r="UHY83"/>
      <c r="UHZ83"/>
      <c r="UIA83"/>
      <c r="UIB83"/>
      <c r="UIC83"/>
      <c r="UID83"/>
      <c r="UIE83"/>
      <c r="UIF83"/>
      <c r="UIG83"/>
      <c r="UIH83"/>
      <c r="UII83"/>
      <c r="UIJ83"/>
      <c r="UIK83"/>
      <c r="UIL83"/>
      <c r="UIM83"/>
      <c r="UIN83"/>
      <c r="UIO83"/>
      <c r="UIP83"/>
      <c r="UIQ83"/>
      <c r="UIR83"/>
      <c r="UIS83"/>
      <c r="UIT83"/>
      <c r="UIU83"/>
      <c r="UIV83"/>
      <c r="UIW83"/>
      <c r="UIX83"/>
      <c r="UIY83"/>
      <c r="UIZ83"/>
      <c r="UJA83"/>
      <c r="UJB83"/>
      <c r="UJC83"/>
      <c r="UJD83"/>
      <c r="UJE83"/>
      <c r="UJF83"/>
      <c r="UJG83"/>
      <c r="UJH83"/>
      <c r="UJI83"/>
      <c r="UJJ83"/>
      <c r="UJK83"/>
      <c r="UJL83"/>
      <c r="UJM83"/>
      <c r="UJN83"/>
      <c r="UJO83"/>
      <c r="UJP83"/>
      <c r="UJQ83"/>
      <c r="UJR83"/>
      <c r="UJS83"/>
      <c r="UJT83"/>
      <c r="UJU83"/>
      <c r="UJV83"/>
      <c r="UJW83"/>
      <c r="UJX83"/>
      <c r="UJY83"/>
      <c r="UJZ83"/>
      <c r="UKA83"/>
      <c r="UKB83"/>
      <c r="UKC83"/>
      <c r="UKD83"/>
      <c r="UKE83"/>
      <c r="UKF83"/>
      <c r="UKG83"/>
      <c r="UKH83"/>
      <c r="UKI83"/>
      <c r="UKJ83"/>
      <c r="UKK83"/>
      <c r="UKL83"/>
      <c r="UKM83"/>
      <c r="UKN83"/>
      <c r="UKO83"/>
      <c r="UKP83"/>
      <c r="UKQ83"/>
      <c r="UKR83"/>
      <c r="UKS83"/>
      <c r="UKT83"/>
      <c r="UKU83"/>
      <c r="UKV83"/>
      <c r="UKW83"/>
      <c r="UKX83"/>
      <c r="UKY83"/>
      <c r="UKZ83"/>
      <c r="ULA83"/>
      <c r="ULB83"/>
      <c r="ULC83"/>
      <c r="ULD83"/>
      <c r="ULE83"/>
      <c r="ULF83"/>
      <c r="ULG83"/>
      <c r="ULH83"/>
      <c r="ULI83"/>
      <c r="ULJ83"/>
      <c r="ULK83"/>
      <c r="ULL83"/>
      <c r="ULM83"/>
      <c r="ULN83"/>
      <c r="ULO83"/>
      <c r="ULP83"/>
      <c r="ULQ83"/>
      <c r="ULR83"/>
      <c r="ULS83"/>
      <c r="ULT83"/>
      <c r="ULU83"/>
      <c r="ULV83"/>
      <c r="ULW83"/>
      <c r="ULX83"/>
      <c r="ULY83"/>
      <c r="ULZ83"/>
      <c r="UMA83"/>
      <c r="UMB83"/>
      <c r="UMC83"/>
      <c r="UMD83"/>
      <c r="UME83"/>
      <c r="UMF83"/>
      <c r="UMG83"/>
      <c r="UMH83"/>
      <c r="UMI83"/>
      <c r="UMJ83"/>
      <c r="UMK83"/>
      <c r="UML83"/>
      <c r="UMM83"/>
      <c r="UMN83"/>
      <c r="UMO83"/>
      <c r="UMP83"/>
      <c r="UMQ83"/>
      <c r="UMR83"/>
      <c r="UMS83"/>
      <c r="UMT83"/>
      <c r="UMU83"/>
      <c r="UMV83"/>
      <c r="UMW83"/>
      <c r="UMX83"/>
      <c r="UMY83"/>
      <c r="UMZ83"/>
      <c r="UNA83"/>
      <c r="UNB83"/>
      <c r="UNC83"/>
      <c r="UND83"/>
      <c r="UNE83"/>
      <c r="UNF83"/>
      <c r="UNG83"/>
      <c r="UNH83"/>
      <c r="UNI83"/>
      <c r="UNJ83"/>
      <c r="UNK83"/>
      <c r="UNL83"/>
      <c r="UNM83"/>
      <c r="UNN83"/>
      <c r="UNO83"/>
      <c r="UNP83"/>
      <c r="UNQ83"/>
      <c r="UNR83"/>
      <c r="UNS83"/>
      <c r="UNT83"/>
      <c r="UNU83"/>
      <c r="UNV83"/>
      <c r="UNW83"/>
      <c r="UNX83"/>
      <c r="UNY83"/>
      <c r="UNZ83"/>
      <c r="UOA83"/>
      <c r="UOB83"/>
      <c r="UOC83"/>
      <c r="UOD83"/>
      <c r="UOE83"/>
      <c r="UOF83"/>
      <c r="UOG83"/>
      <c r="UOH83"/>
      <c r="UOI83"/>
      <c r="UOJ83"/>
      <c r="UOK83"/>
      <c r="UOL83"/>
      <c r="UOM83"/>
      <c r="UON83"/>
      <c r="UOO83"/>
      <c r="UOP83"/>
      <c r="UOQ83"/>
      <c r="UOR83"/>
      <c r="UOS83"/>
      <c r="UOT83"/>
      <c r="UOU83"/>
      <c r="UOV83"/>
      <c r="UOW83"/>
      <c r="UOX83"/>
      <c r="UOY83"/>
      <c r="UOZ83"/>
      <c r="UPA83"/>
      <c r="UPB83"/>
      <c r="UPC83"/>
      <c r="UPD83"/>
      <c r="UPE83"/>
      <c r="UPF83"/>
      <c r="UPG83"/>
      <c r="UPH83"/>
      <c r="UPI83"/>
      <c r="UPJ83"/>
      <c r="UPK83"/>
      <c r="UPL83"/>
      <c r="UPM83"/>
      <c r="UPN83"/>
      <c r="UPO83"/>
      <c r="UPP83"/>
      <c r="UPQ83"/>
      <c r="UPR83"/>
      <c r="UPS83"/>
      <c r="UPT83"/>
      <c r="UPU83"/>
      <c r="UPV83"/>
      <c r="UPW83"/>
      <c r="UPX83"/>
      <c r="UPY83"/>
      <c r="UPZ83"/>
      <c r="UQA83"/>
      <c r="UQB83"/>
      <c r="UQC83"/>
      <c r="UQD83"/>
      <c r="UQE83"/>
      <c r="UQF83"/>
      <c r="UQG83"/>
      <c r="UQH83"/>
      <c r="UQI83"/>
      <c r="UQJ83"/>
      <c r="UQK83"/>
      <c r="UQL83"/>
      <c r="UQM83"/>
      <c r="UQN83"/>
      <c r="UQO83"/>
      <c r="UQP83"/>
      <c r="UQQ83"/>
      <c r="UQR83"/>
      <c r="UQS83"/>
      <c r="UQT83"/>
      <c r="UQU83"/>
      <c r="UQV83"/>
      <c r="UQW83"/>
      <c r="UQX83"/>
      <c r="UQY83"/>
      <c r="UQZ83"/>
      <c r="URA83"/>
      <c r="URB83"/>
      <c r="URC83"/>
      <c r="URD83"/>
      <c r="URE83"/>
      <c r="URF83"/>
      <c r="URG83"/>
      <c r="URH83"/>
      <c r="URI83"/>
      <c r="URJ83"/>
      <c r="URK83"/>
      <c r="URL83"/>
      <c r="URM83"/>
      <c r="URN83"/>
      <c r="URO83"/>
      <c r="URP83"/>
      <c r="URQ83"/>
      <c r="URR83"/>
      <c r="URS83"/>
      <c r="URT83"/>
      <c r="URU83"/>
      <c r="URV83"/>
      <c r="URW83"/>
      <c r="URX83"/>
      <c r="URY83"/>
      <c r="URZ83"/>
      <c r="USA83"/>
      <c r="USB83"/>
      <c r="USC83"/>
      <c r="USD83"/>
      <c r="USE83"/>
      <c r="USF83"/>
      <c r="USG83"/>
      <c r="USH83"/>
      <c r="USI83"/>
      <c r="USJ83"/>
      <c r="USK83"/>
      <c r="USL83"/>
      <c r="USM83"/>
      <c r="USN83"/>
      <c r="USO83"/>
      <c r="USP83"/>
      <c r="USQ83"/>
      <c r="USR83"/>
      <c r="USS83"/>
      <c r="UST83"/>
      <c r="USU83"/>
      <c r="USV83"/>
      <c r="USW83"/>
      <c r="USX83"/>
      <c r="USY83"/>
      <c r="USZ83"/>
      <c r="UTA83"/>
      <c r="UTB83"/>
      <c r="UTC83"/>
      <c r="UTD83"/>
      <c r="UTE83"/>
      <c r="UTF83"/>
      <c r="UTG83"/>
      <c r="UTH83"/>
      <c r="UTI83"/>
      <c r="UTJ83"/>
      <c r="UTK83"/>
      <c r="UTL83"/>
      <c r="UTM83"/>
      <c r="UTN83"/>
      <c r="UTO83"/>
      <c r="UTP83"/>
      <c r="UTQ83"/>
      <c r="UTR83"/>
      <c r="UTS83"/>
      <c r="UTT83"/>
      <c r="UTU83"/>
      <c r="UTV83"/>
      <c r="UTW83"/>
      <c r="UTX83"/>
      <c r="UTY83"/>
      <c r="UTZ83"/>
      <c r="UUA83"/>
      <c r="UUB83"/>
      <c r="UUC83"/>
      <c r="UUD83"/>
      <c r="UUE83"/>
      <c r="UUF83"/>
      <c r="UUG83"/>
      <c r="UUH83"/>
      <c r="UUI83"/>
      <c r="UUJ83"/>
      <c r="UUK83"/>
      <c r="UUL83"/>
      <c r="UUM83"/>
      <c r="UUN83"/>
      <c r="UUO83"/>
      <c r="UUP83"/>
      <c r="UUQ83"/>
      <c r="UUR83"/>
      <c r="UUS83"/>
      <c r="UUT83"/>
      <c r="UUU83"/>
      <c r="UUV83"/>
      <c r="UUW83"/>
      <c r="UUX83"/>
      <c r="UUY83"/>
      <c r="UUZ83"/>
      <c r="UVA83"/>
      <c r="UVB83"/>
      <c r="UVC83"/>
      <c r="UVD83"/>
      <c r="UVE83"/>
      <c r="UVF83"/>
      <c r="UVG83"/>
      <c r="UVH83"/>
      <c r="UVI83"/>
      <c r="UVJ83"/>
      <c r="UVK83"/>
      <c r="UVL83"/>
      <c r="UVM83"/>
      <c r="UVN83"/>
      <c r="UVO83"/>
      <c r="UVP83"/>
      <c r="UVQ83"/>
      <c r="UVR83"/>
      <c r="UVS83"/>
      <c r="UVT83"/>
      <c r="UVU83"/>
      <c r="UVV83"/>
      <c r="UVW83"/>
      <c r="UVX83"/>
      <c r="UVY83"/>
      <c r="UVZ83"/>
      <c r="UWA83"/>
      <c r="UWB83"/>
      <c r="UWC83"/>
      <c r="UWD83"/>
      <c r="UWE83"/>
      <c r="UWF83"/>
      <c r="UWG83"/>
      <c r="UWH83"/>
      <c r="UWI83"/>
      <c r="UWJ83"/>
      <c r="UWK83"/>
      <c r="UWL83"/>
      <c r="UWM83"/>
      <c r="UWN83"/>
      <c r="UWO83"/>
      <c r="UWP83"/>
      <c r="UWQ83"/>
      <c r="UWR83"/>
      <c r="UWS83"/>
      <c r="UWT83"/>
      <c r="UWU83"/>
      <c r="UWV83"/>
      <c r="UWW83"/>
      <c r="UWX83"/>
      <c r="UWY83"/>
      <c r="UWZ83"/>
      <c r="UXA83"/>
      <c r="UXB83"/>
      <c r="UXC83"/>
      <c r="UXD83"/>
      <c r="UXE83"/>
      <c r="UXF83"/>
      <c r="UXG83"/>
      <c r="UXH83"/>
      <c r="UXI83"/>
      <c r="UXJ83"/>
      <c r="UXK83"/>
      <c r="UXL83"/>
      <c r="UXM83"/>
      <c r="UXN83"/>
      <c r="UXO83"/>
      <c r="UXP83"/>
      <c r="UXQ83"/>
      <c r="UXR83"/>
      <c r="UXS83"/>
      <c r="UXT83"/>
      <c r="UXU83"/>
      <c r="UXV83"/>
      <c r="UXW83"/>
      <c r="UXX83"/>
      <c r="UXY83"/>
      <c r="UXZ83"/>
      <c r="UYA83"/>
      <c r="UYB83"/>
      <c r="UYC83"/>
      <c r="UYD83"/>
      <c r="UYE83"/>
      <c r="UYF83"/>
      <c r="UYG83"/>
      <c r="UYH83"/>
      <c r="UYI83"/>
      <c r="UYJ83"/>
      <c r="UYK83"/>
      <c r="UYL83"/>
      <c r="UYM83"/>
      <c r="UYN83"/>
      <c r="UYO83"/>
      <c r="UYP83"/>
      <c r="UYQ83"/>
      <c r="UYR83"/>
      <c r="UYS83"/>
      <c r="UYT83"/>
      <c r="UYU83"/>
      <c r="UYV83"/>
      <c r="UYW83"/>
      <c r="UYX83"/>
      <c r="UYY83"/>
      <c r="UYZ83"/>
      <c r="UZA83"/>
      <c r="UZB83"/>
      <c r="UZC83"/>
      <c r="UZD83"/>
      <c r="UZE83"/>
      <c r="UZF83"/>
      <c r="UZG83"/>
      <c r="UZH83"/>
      <c r="UZI83"/>
      <c r="UZJ83"/>
      <c r="UZK83"/>
      <c r="UZL83"/>
      <c r="UZM83"/>
      <c r="UZN83"/>
      <c r="UZO83"/>
      <c r="UZP83"/>
      <c r="UZQ83"/>
      <c r="UZR83"/>
      <c r="UZS83"/>
      <c r="UZT83"/>
      <c r="UZU83"/>
      <c r="UZV83"/>
      <c r="UZW83"/>
      <c r="UZX83"/>
      <c r="UZY83"/>
      <c r="UZZ83"/>
      <c r="VAA83"/>
      <c r="VAB83"/>
      <c r="VAC83"/>
      <c r="VAD83"/>
      <c r="VAE83"/>
      <c r="VAF83"/>
      <c r="VAG83"/>
      <c r="VAH83"/>
      <c r="VAI83"/>
      <c r="VAJ83"/>
      <c r="VAK83"/>
      <c r="VAL83"/>
      <c r="VAM83"/>
      <c r="VAN83"/>
      <c r="VAO83"/>
      <c r="VAP83"/>
      <c r="VAQ83"/>
      <c r="VAR83"/>
      <c r="VAS83"/>
      <c r="VAT83"/>
      <c r="VAU83"/>
      <c r="VAV83"/>
      <c r="VAW83"/>
      <c r="VAX83"/>
      <c r="VAY83"/>
      <c r="VAZ83"/>
      <c r="VBA83"/>
      <c r="VBB83"/>
      <c r="VBC83"/>
      <c r="VBD83"/>
      <c r="VBE83"/>
      <c r="VBF83"/>
      <c r="VBG83"/>
      <c r="VBH83"/>
      <c r="VBI83"/>
      <c r="VBJ83"/>
      <c r="VBK83"/>
      <c r="VBL83"/>
      <c r="VBM83"/>
      <c r="VBN83"/>
      <c r="VBO83"/>
      <c r="VBP83"/>
      <c r="VBQ83"/>
      <c r="VBR83"/>
      <c r="VBS83"/>
      <c r="VBT83"/>
      <c r="VBU83"/>
      <c r="VBV83"/>
      <c r="VBW83"/>
      <c r="VBX83"/>
      <c r="VBY83"/>
      <c r="VBZ83"/>
      <c r="VCA83"/>
      <c r="VCB83"/>
      <c r="VCC83"/>
      <c r="VCD83"/>
      <c r="VCE83"/>
      <c r="VCF83"/>
      <c r="VCG83"/>
      <c r="VCH83"/>
      <c r="VCI83"/>
      <c r="VCJ83"/>
      <c r="VCK83"/>
      <c r="VCL83"/>
      <c r="VCM83"/>
      <c r="VCN83"/>
      <c r="VCO83"/>
      <c r="VCP83"/>
      <c r="VCQ83"/>
      <c r="VCR83"/>
      <c r="VCS83"/>
      <c r="VCT83"/>
      <c r="VCU83"/>
      <c r="VCV83"/>
      <c r="VCW83"/>
      <c r="VCX83"/>
      <c r="VCY83"/>
      <c r="VCZ83"/>
      <c r="VDA83"/>
      <c r="VDB83"/>
      <c r="VDC83"/>
      <c r="VDD83"/>
      <c r="VDE83"/>
      <c r="VDF83"/>
      <c r="VDG83"/>
      <c r="VDH83"/>
      <c r="VDI83"/>
      <c r="VDJ83"/>
      <c r="VDK83"/>
      <c r="VDL83"/>
      <c r="VDM83"/>
      <c r="VDN83"/>
      <c r="VDO83"/>
      <c r="VDP83"/>
      <c r="VDQ83"/>
      <c r="VDR83"/>
      <c r="VDS83"/>
      <c r="VDT83"/>
      <c r="VDU83"/>
      <c r="VDV83"/>
      <c r="VDW83"/>
      <c r="VDX83"/>
      <c r="VDY83"/>
      <c r="VDZ83"/>
      <c r="VEA83"/>
      <c r="VEB83"/>
      <c r="VEC83"/>
      <c r="VED83"/>
      <c r="VEE83"/>
      <c r="VEF83"/>
      <c r="VEG83"/>
      <c r="VEH83"/>
      <c r="VEI83"/>
      <c r="VEJ83"/>
      <c r="VEK83"/>
      <c r="VEL83"/>
      <c r="VEM83"/>
      <c r="VEN83"/>
      <c r="VEO83"/>
      <c r="VEP83"/>
      <c r="VEQ83"/>
      <c r="VER83"/>
      <c r="VES83"/>
      <c r="VET83"/>
      <c r="VEU83"/>
      <c r="VEV83"/>
      <c r="VEW83"/>
      <c r="VEX83"/>
      <c r="VEY83"/>
      <c r="VEZ83"/>
      <c r="VFA83"/>
      <c r="VFB83"/>
      <c r="VFC83"/>
      <c r="VFD83"/>
      <c r="VFE83"/>
      <c r="VFF83"/>
      <c r="VFG83"/>
      <c r="VFH83"/>
      <c r="VFI83"/>
      <c r="VFJ83"/>
      <c r="VFK83"/>
      <c r="VFL83"/>
      <c r="VFM83"/>
      <c r="VFN83"/>
      <c r="VFO83"/>
      <c r="VFP83"/>
      <c r="VFQ83"/>
      <c r="VFR83"/>
      <c r="VFS83"/>
      <c r="VFT83"/>
      <c r="VFU83"/>
      <c r="VFV83"/>
      <c r="VFW83"/>
      <c r="VFX83"/>
      <c r="VFY83"/>
      <c r="VFZ83"/>
      <c r="VGA83"/>
      <c r="VGB83"/>
      <c r="VGC83"/>
      <c r="VGD83"/>
      <c r="VGE83"/>
      <c r="VGF83"/>
      <c r="VGG83"/>
      <c r="VGH83"/>
      <c r="VGI83"/>
      <c r="VGJ83"/>
      <c r="VGK83"/>
      <c r="VGL83"/>
      <c r="VGM83"/>
      <c r="VGN83"/>
      <c r="VGO83"/>
      <c r="VGP83"/>
      <c r="VGQ83"/>
      <c r="VGR83"/>
      <c r="VGS83"/>
      <c r="VGT83"/>
      <c r="VGU83"/>
      <c r="VGV83"/>
      <c r="VGW83"/>
      <c r="VGX83"/>
      <c r="VGY83"/>
      <c r="VGZ83"/>
      <c r="VHA83"/>
      <c r="VHB83"/>
      <c r="VHC83"/>
      <c r="VHD83"/>
      <c r="VHE83"/>
      <c r="VHF83"/>
      <c r="VHG83"/>
      <c r="VHH83"/>
      <c r="VHI83"/>
      <c r="VHJ83"/>
      <c r="VHK83"/>
      <c r="VHL83"/>
      <c r="VHM83"/>
      <c r="VHN83"/>
      <c r="VHO83"/>
      <c r="VHP83"/>
      <c r="VHQ83"/>
      <c r="VHR83"/>
      <c r="VHS83"/>
      <c r="VHT83"/>
      <c r="VHU83"/>
      <c r="VHV83"/>
      <c r="VHW83"/>
      <c r="VHX83"/>
      <c r="VHY83"/>
      <c r="VHZ83"/>
      <c r="VIA83"/>
      <c r="VIB83"/>
      <c r="VIC83"/>
      <c r="VID83"/>
      <c r="VIE83"/>
      <c r="VIF83"/>
      <c r="VIG83"/>
      <c r="VIH83"/>
      <c r="VII83"/>
      <c r="VIJ83"/>
      <c r="VIK83"/>
      <c r="VIL83"/>
      <c r="VIM83"/>
      <c r="VIN83"/>
      <c r="VIO83"/>
      <c r="VIP83"/>
      <c r="VIQ83"/>
      <c r="VIR83"/>
      <c r="VIS83"/>
      <c r="VIT83"/>
      <c r="VIU83"/>
      <c r="VIV83"/>
      <c r="VIW83"/>
      <c r="VIX83"/>
      <c r="VIY83"/>
      <c r="VIZ83"/>
      <c r="VJA83"/>
      <c r="VJB83"/>
      <c r="VJC83"/>
      <c r="VJD83"/>
      <c r="VJE83"/>
      <c r="VJF83"/>
      <c r="VJG83"/>
      <c r="VJH83"/>
      <c r="VJI83"/>
      <c r="VJJ83"/>
      <c r="VJK83"/>
      <c r="VJL83"/>
      <c r="VJM83"/>
      <c r="VJN83"/>
      <c r="VJO83"/>
      <c r="VJP83"/>
      <c r="VJQ83"/>
      <c r="VJR83"/>
      <c r="VJS83"/>
      <c r="VJT83"/>
      <c r="VJU83"/>
      <c r="VJV83"/>
      <c r="VJW83"/>
      <c r="VJX83"/>
      <c r="VJY83"/>
      <c r="VJZ83"/>
      <c r="VKA83"/>
      <c r="VKB83"/>
      <c r="VKC83"/>
      <c r="VKD83"/>
      <c r="VKE83"/>
      <c r="VKF83"/>
      <c r="VKG83"/>
      <c r="VKH83"/>
      <c r="VKI83"/>
      <c r="VKJ83"/>
      <c r="VKK83"/>
      <c r="VKL83"/>
      <c r="VKM83"/>
      <c r="VKN83"/>
      <c r="VKO83"/>
      <c r="VKP83"/>
      <c r="VKQ83"/>
      <c r="VKR83"/>
      <c r="VKS83"/>
      <c r="VKT83"/>
      <c r="VKU83"/>
      <c r="VKV83"/>
      <c r="VKW83"/>
      <c r="VKX83"/>
      <c r="VKY83"/>
      <c r="VKZ83"/>
      <c r="VLA83"/>
      <c r="VLB83"/>
      <c r="VLC83"/>
      <c r="VLD83"/>
      <c r="VLE83"/>
      <c r="VLF83"/>
      <c r="VLG83"/>
      <c r="VLH83"/>
      <c r="VLI83"/>
      <c r="VLJ83"/>
      <c r="VLK83"/>
      <c r="VLL83"/>
      <c r="VLM83"/>
      <c r="VLN83"/>
      <c r="VLO83"/>
      <c r="VLP83"/>
      <c r="VLQ83"/>
      <c r="VLR83"/>
      <c r="VLS83"/>
      <c r="VLT83"/>
      <c r="VLU83"/>
      <c r="VLV83"/>
      <c r="VLW83"/>
      <c r="VLX83"/>
      <c r="VLY83"/>
      <c r="VLZ83"/>
      <c r="VMA83"/>
      <c r="VMB83"/>
      <c r="VMC83"/>
      <c r="VMD83"/>
      <c r="VME83"/>
      <c r="VMF83"/>
      <c r="VMG83"/>
      <c r="VMH83"/>
      <c r="VMI83"/>
      <c r="VMJ83"/>
      <c r="VMK83"/>
      <c r="VML83"/>
      <c r="VMM83"/>
      <c r="VMN83"/>
      <c r="VMO83"/>
      <c r="VMP83"/>
      <c r="VMQ83"/>
      <c r="VMR83"/>
      <c r="VMS83"/>
      <c r="VMT83"/>
      <c r="VMU83"/>
      <c r="VMV83"/>
      <c r="VMW83"/>
      <c r="VMX83"/>
      <c r="VMY83"/>
      <c r="VMZ83"/>
      <c r="VNA83"/>
      <c r="VNB83"/>
      <c r="VNC83"/>
      <c r="VND83"/>
      <c r="VNE83"/>
      <c r="VNF83"/>
      <c r="VNG83"/>
      <c r="VNH83"/>
      <c r="VNI83"/>
      <c r="VNJ83"/>
      <c r="VNK83"/>
      <c r="VNL83"/>
      <c r="VNM83"/>
      <c r="VNN83"/>
      <c r="VNO83"/>
      <c r="VNP83"/>
      <c r="VNQ83"/>
      <c r="VNR83"/>
      <c r="VNS83"/>
      <c r="VNT83"/>
      <c r="VNU83"/>
      <c r="VNV83"/>
      <c r="VNW83"/>
      <c r="VNX83"/>
      <c r="VNY83"/>
      <c r="VNZ83"/>
      <c r="VOA83"/>
      <c r="VOB83"/>
      <c r="VOC83"/>
      <c r="VOD83"/>
      <c r="VOE83"/>
      <c r="VOF83"/>
      <c r="VOG83"/>
      <c r="VOH83"/>
      <c r="VOI83"/>
      <c r="VOJ83"/>
      <c r="VOK83"/>
      <c r="VOL83"/>
      <c r="VOM83"/>
      <c r="VON83"/>
      <c r="VOO83"/>
      <c r="VOP83"/>
      <c r="VOQ83"/>
      <c r="VOR83"/>
      <c r="VOS83"/>
      <c r="VOT83"/>
      <c r="VOU83"/>
      <c r="VOV83"/>
      <c r="VOW83"/>
      <c r="VOX83"/>
      <c r="VOY83"/>
      <c r="VOZ83"/>
      <c r="VPA83"/>
      <c r="VPB83"/>
      <c r="VPC83"/>
      <c r="VPD83"/>
      <c r="VPE83"/>
      <c r="VPF83"/>
      <c r="VPG83"/>
      <c r="VPH83"/>
      <c r="VPI83"/>
      <c r="VPJ83"/>
      <c r="VPK83"/>
      <c r="VPL83"/>
      <c r="VPM83"/>
      <c r="VPN83"/>
      <c r="VPO83"/>
      <c r="VPP83"/>
      <c r="VPQ83"/>
      <c r="VPR83"/>
      <c r="VPS83"/>
      <c r="VPT83"/>
      <c r="VPU83"/>
      <c r="VPV83"/>
      <c r="VPW83"/>
      <c r="VPX83"/>
      <c r="VPY83"/>
      <c r="VPZ83"/>
      <c r="VQA83"/>
      <c r="VQB83"/>
      <c r="VQC83"/>
      <c r="VQD83"/>
      <c r="VQE83"/>
      <c r="VQF83"/>
      <c r="VQG83"/>
      <c r="VQH83"/>
      <c r="VQI83"/>
      <c r="VQJ83"/>
      <c r="VQK83"/>
      <c r="VQL83"/>
      <c r="VQM83"/>
      <c r="VQN83"/>
      <c r="VQO83"/>
      <c r="VQP83"/>
      <c r="VQQ83"/>
      <c r="VQR83"/>
      <c r="VQS83"/>
      <c r="VQT83"/>
      <c r="VQU83"/>
      <c r="VQV83"/>
      <c r="VQW83"/>
      <c r="VQX83"/>
      <c r="VQY83"/>
      <c r="VQZ83"/>
      <c r="VRA83"/>
      <c r="VRB83"/>
      <c r="VRC83"/>
      <c r="VRD83"/>
      <c r="VRE83"/>
      <c r="VRF83"/>
      <c r="VRG83"/>
      <c r="VRH83"/>
      <c r="VRI83"/>
      <c r="VRJ83"/>
      <c r="VRK83"/>
      <c r="VRL83"/>
      <c r="VRM83"/>
      <c r="VRN83"/>
      <c r="VRO83"/>
      <c r="VRP83"/>
      <c r="VRQ83"/>
      <c r="VRR83"/>
      <c r="VRS83"/>
      <c r="VRT83"/>
      <c r="VRU83"/>
      <c r="VRV83"/>
      <c r="VRW83"/>
      <c r="VRX83"/>
      <c r="VRY83"/>
      <c r="VRZ83"/>
      <c r="VSA83"/>
      <c r="VSB83"/>
      <c r="VSC83"/>
      <c r="VSD83"/>
      <c r="VSE83"/>
      <c r="VSF83"/>
      <c r="VSG83"/>
      <c r="VSH83"/>
      <c r="VSI83"/>
      <c r="VSJ83"/>
      <c r="VSK83"/>
      <c r="VSL83"/>
      <c r="VSM83"/>
      <c r="VSN83"/>
      <c r="VSO83"/>
      <c r="VSP83"/>
      <c r="VSQ83"/>
      <c r="VSR83"/>
      <c r="VSS83"/>
      <c r="VST83"/>
      <c r="VSU83"/>
      <c r="VSV83"/>
      <c r="VSW83"/>
      <c r="VSX83"/>
      <c r="VSY83"/>
      <c r="VSZ83"/>
      <c r="VTA83"/>
      <c r="VTB83"/>
      <c r="VTC83"/>
      <c r="VTD83"/>
      <c r="VTE83"/>
      <c r="VTF83"/>
      <c r="VTG83"/>
      <c r="VTH83"/>
      <c r="VTI83"/>
      <c r="VTJ83"/>
      <c r="VTK83"/>
      <c r="VTL83"/>
      <c r="VTM83"/>
      <c r="VTN83"/>
      <c r="VTO83"/>
      <c r="VTP83"/>
      <c r="VTQ83"/>
      <c r="VTR83"/>
      <c r="VTS83"/>
      <c r="VTT83"/>
      <c r="VTU83"/>
      <c r="VTV83"/>
      <c r="VTW83"/>
      <c r="VTX83"/>
      <c r="VTY83"/>
      <c r="VTZ83"/>
      <c r="VUA83"/>
      <c r="VUB83"/>
      <c r="VUC83"/>
      <c r="VUD83"/>
      <c r="VUE83"/>
      <c r="VUF83"/>
      <c r="VUG83"/>
      <c r="VUH83"/>
      <c r="VUI83"/>
      <c r="VUJ83"/>
      <c r="VUK83"/>
      <c r="VUL83"/>
      <c r="VUM83"/>
      <c r="VUN83"/>
      <c r="VUO83"/>
      <c r="VUP83"/>
      <c r="VUQ83"/>
      <c r="VUR83"/>
      <c r="VUS83"/>
      <c r="VUT83"/>
      <c r="VUU83"/>
      <c r="VUV83"/>
      <c r="VUW83"/>
      <c r="VUX83"/>
      <c r="VUY83"/>
      <c r="VUZ83"/>
      <c r="VVA83"/>
      <c r="VVB83"/>
      <c r="VVC83"/>
      <c r="VVD83"/>
      <c r="VVE83"/>
      <c r="VVF83"/>
      <c r="VVG83"/>
      <c r="VVH83"/>
      <c r="VVI83"/>
      <c r="VVJ83"/>
      <c r="VVK83"/>
      <c r="VVL83"/>
      <c r="VVM83"/>
      <c r="VVN83"/>
      <c r="VVO83"/>
      <c r="VVP83"/>
      <c r="VVQ83"/>
      <c r="VVR83"/>
      <c r="VVS83"/>
      <c r="VVT83"/>
      <c r="VVU83"/>
      <c r="VVV83"/>
      <c r="VVW83"/>
      <c r="VVX83"/>
      <c r="VVY83"/>
      <c r="VVZ83"/>
      <c r="VWA83"/>
      <c r="VWB83"/>
      <c r="VWC83"/>
      <c r="VWD83"/>
      <c r="VWE83"/>
      <c r="VWF83"/>
      <c r="VWG83"/>
      <c r="VWH83"/>
      <c r="VWI83"/>
      <c r="VWJ83"/>
      <c r="VWK83"/>
      <c r="VWL83"/>
      <c r="VWM83"/>
      <c r="VWN83"/>
      <c r="VWO83"/>
      <c r="VWP83"/>
      <c r="VWQ83"/>
      <c r="VWR83"/>
      <c r="VWS83"/>
      <c r="VWT83"/>
      <c r="VWU83"/>
      <c r="VWV83"/>
      <c r="VWW83"/>
      <c r="VWX83"/>
      <c r="VWY83"/>
      <c r="VWZ83"/>
      <c r="VXA83"/>
      <c r="VXB83"/>
      <c r="VXC83"/>
      <c r="VXD83"/>
      <c r="VXE83"/>
      <c r="VXF83"/>
      <c r="VXG83"/>
      <c r="VXH83"/>
      <c r="VXI83"/>
      <c r="VXJ83"/>
      <c r="VXK83"/>
      <c r="VXL83"/>
      <c r="VXM83"/>
      <c r="VXN83"/>
      <c r="VXO83"/>
      <c r="VXP83"/>
      <c r="VXQ83"/>
      <c r="VXR83"/>
      <c r="VXS83"/>
      <c r="VXT83"/>
      <c r="VXU83"/>
      <c r="VXV83"/>
      <c r="VXW83"/>
      <c r="VXX83"/>
      <c r="VXY83"/>
      <c r="VXZ83"/>
      <c r="VYA83"/>
      <c r="VYB83"/>
      <c r="VYC83"/>
      <c r="VYD83"/>
      <c r="VYE83"/>
      <c r="VYF83"/>
      <c r="VYG83"/>
      <c r="VYH83"/>
      <c r="VYI83"/>
      <c r="VYJ83"/>
      <c r="VYK83"/>
      <c r="VYL83"/>
      <c r="VYM83"/>
      <c r="VYN83"/>
      <c r="VYO83"/>
      <c r="VYP83"/>
      <c r="VYQ83"/>
      <c r="VYR83"/>
      <c r="VYS83"/>
      <c r="VYT83"/>
      <c r="VYU83"/>
      <c r="VYV83"/>
      <c r="VYW83"/>
      <c r="VYX83"/>
      <c r="VYY83"/>
      <c r="VYZ83"/>
      <c r="VZA83"/>
      <c r="VZB83"/>
      <c r="VZC83"/>
      <c r="VZD83"/>
      <c r="VZE83"/>
      <c r="VZF83"/>
      <c r="VZG83"/>
      <c r="VZH83"/>
      <c r="VZI83"/>
      <c r="VZJ83"/>
      <c r="VZK83"/>
      <c r="VZL83"/>
      <c r="VZM83"/>
      <c r="VZN83"/>
      <c r="VZO83"/>
      <c r="VZP83"/>
      <c r="VZQ83"/>
      <c r="VZR83"/>
      <c r="VZS83"/>
      <c r="VZT83"/>
      <c r="VZU83"/>
      <c r="VZV83"/>
      <c r="VZW83"/>
      <c r="VZX83"/>
      <c r="VZY83"/>
      <c r="VZZ83"/>
      <c r="WAA83"/>
      <c r="WAB83"/>
      <c r="WAC83"/>
      <c r="WAD83"/>
      <c r="WAE83"/>
      <c r="WAF83"/>
      <c r="WAG83"/>
      <c r="WAH83"/>
      <c r="WAI83"/>
      <c r="WAJ83"/>
      <c r="WAK83"/>
      <c r="WAL83"/>
      <c r="WAM83"/>
      <c r="WAN83"/>
      <c r="WAO83"/>
      <c r="WAP83"/>
      <c r="WAQ83"/>
      <c r="WAR83"/>
      <c r="WAS83"/>
      <c r="WAT83"/>
      <c r="WAU83"/>
      <c r="WAV83"/>
      <c r="WAW83"/>
      <c r="WAX83"/>
      <c r="WAY83"/>
      <c r="WAZ83"/>
      <c r="WBA83"/>
      <c r="WBB83"/>
      <c r="WBC83"/>
      <c r="WBD83"/>
      <c r="WBE83"/>
      <c r="WBF83"/>
      <c r="WBG83"/>
      <c r="WBH83"/>
      <c r="WBI83"/>
      <c r="WBJ83"/>
      <c r="WBK83"/>
      <c r="WBL83"/>
      <c r="WBM83"/>
      <c r="WBN83"/>
      <c r="WBO83"/>
      <c r="WBP83"/>
      <c r="WBQ83"/>
      <c r="WBR83"/>
      <c r="WBS83"/>
      <c r="WBT83"/>
      <c r="WBU83"/>
      <c r="WBV83"/>
      <c r="WBW83"/>
      <c r="WBX83"/>
      <c r="WBY83"/>
      <c r="WBZ83"/>
      <c r="WCA83"/>
      <c r="WCB83"/>
      <c r="WCC83"/>
      <c r="WCD83"/>
      <c r="WCE83"/>
      <c r="WCF83"/>
      <c r="WCG83"/>
      <c r="WCH83"/>
      <c r="WCI83"/>
      <c r="WCJ83"/>
      <c r="WCK83"/>
      <c r="WCL83"/>
      <c r="WCM83"/>
      <c r="WCN83"/>
      <c r="WCO83"/>
      <c r="WCP83"/>
      <c r="WCQ83"/>
      <c r="WCR83"/>
      <c r="WCS83"/>
      <c r="WCT83"/>
      <c r="WCU83"/>
      <c r="WCV83"/>
      <c r="WCW83"/>
      <c r="WCX83"/>
      <c r="WCY83"/>
      <c r="WCZ83"/>
      <c r="WDA83"/>
      <c r="WDB83"/>
      <c r="WDC83"/>
      <c r="WDD83"/>
      <c r="WDE83"/>
      <c r="WDF83"/>
      <c r="WDG83"/>
      <c r="WDH83"/>
      <c r="WDI83"/>
      <c r="WDJ83"/>
      <c r="WDK83"/>
      <c r="WDL83"/>
      <c r="WDM83"/>
      <c r="WDN83"/>
      <c r="WDO83"/>
      <c r="WDP83"/>
      <c r="WDQ83"/>
      <c r="WDR83"/>
      <c r="WDS83"/>
      <c r="WDT83"/>
      <c r="WDU83"/>
      <c r="WDV83"/>
      <c r="WDW83"/>
      <c r="WDX83"/>
      <c r="WDY83"/>
      <c r="WDZ83"/>
      <c r="WEA83"/>
      <c r="WEB83"/>
      <c r="WEC83"/>
      <c r="WED83"/>
      <c r="WEE83"/>
      <c r="WEF83"/>
      <c r="WEG83"/>
      <c r="WEH83"/>
      <c r="WEI83"/>
      <c r="WEJ83"/>
      <c r="WEK83"/>
      <c r="WEL83"/>
      <c r="WEM83"/>
      <c r="WEN83"/>
      <c r="WEO83"/>
      <c r="WEP83"/>
      <c r="WEQ83"/>
      <c r="WER83"/>
      <c r="WES83"/>
      <c r="WET83"/>
      <c r="WEU83"/>
      <c r="WEV83"/>
      <c r="WEW83"/>
      <c r="WEX83"/>
      <c r="WEY83"/>
      <c r="WEZ83"/>
      <c r="WFA83"/>
      <c r="WFB83"/>
      <c r="WFC83"/>
      <c r="WFD83"/>
      <c r="WFE83"/>
      <c r="WFF83"/>
      <c r="WFG83"/>
      <c r="WFH83"/>
      <c r="WFI83"/>
      <c r="WFJ83"/>
      <c r="WFK83"/>
      <c r="WFL83"/>
      <c r="WFM83"/>
      <c r="WFN83"/>
      <c r="WFO83"/>
      <c r="WFP83"/>
      <c r="WFQ83"/>
      <c r="WFR83"/>
      <c r="WFS83"/>
      <c r="WFT83"/>
      <c r="WFU83"/>
      <c r="WFV83"/>
      <c r="WFW83"/>
      <c r="WFX83"/>
      <c r="WFY83"/>
      <c r="WFZ83"/>
      <c r="WGA83"/>
      <c r="WGB83"/>
      <c r="WGC83"/>
      <c r="WGD83"/>
      <c r="WGE83"/>
      <c r="WGF83"/>
      <c r="WGG83"/>
      <c r="WGH83"/>
      <c r="WGI83"/>
      <c r="WGJ83"/>
      <c r="WGK83"/>
      <c r="WGL83"/>
      <c r="WGM83"/>
      <c r="WGN83"/>
      <c r="WGO83"/>
      <c r="WGP83"/>
      <c r="WGQ83"/>
      <c r="WGR83"/>
      <c r="WGS83"/>
      <c r="WGT83"/>
      <c r="WGU83"/>
      <c r="WGV83"/>
      <c r="WGW83"/>
      <c r="WGX83"/>
      <c r="WGY83"/>
      <c r="WGZ83"/>
      <c r="WHA83"/>
      <c r="WHB83"/>
      <c r="WHC83"/>
      <c r="WHD83"/>
      <c r="WHE83"/>
      <c r="WHF83"/>
      <c r="WHG83"/>
      <c r="WHH83"/>
      <c r="WHI83"/>
      <c r="WHJ83"/>
      <c r="WHK83"/>
      <c r="WHL83"/>
      <c r="WHM83"/>
      <c r="WHN83"/>
      <c r="WHO83"/>
      <c r="WHP83"/>
      <c r="WHQ83"/>
      <c r="WHR83"/>
      <c r="WHS83"/>
      <c r="WHT83"/>
      <c r="WHU83"/>
      <c r="WHV83"/>
      <c r="WHW83"/>
      <c r="WHX83"/>
      <c r="WHY83"/>
      <c r="WHZ83"/>
      <c r="WIA83"/>
      <c r="WIB83"/>
      <c r="WIC83"/>
      <c r="WID83"/>
      <c r="WIE83"/>
      <c r="WIF83"/>
      <c r="WIG83"/>
      <c r="WIH83"/>
      <c r="WII83"/>
      <c r="WIJ83"/>
      <c r="WIK83"/>
      <c r="WIL83"/>
      <c r="WIM83"/>
      <c r="WIN83"/>
      <c r="WIO83"/>
      <c r="WIP83"/>
      <c r="WIQ83"/>
      <c r="WIR83"/>
      <c r="WIS83"/>
      <c r="WIT83"/>
      <c r="WIU83"/>
      <c r="WIV83"/>
      <c r="WIW83"/>
      <c r="WIX83"/>
      <c r="WIY83"/>
      <c r="WIZ83"/>
      <c r="WJA83"/>
      <c r="WJB83"/>
      <c r="WJC83"/>
      <c r="WJD83"/>
      <c r="WJE83"/>
      <c r="WJF83"/>
      <c r="WJG83"/>
      <c r="WJH83"/>
      <c r="WJI83"/>
      <c r="WJJ83"/>
      <c r="WJK83"/>
      <c r="WJL83"/>
      <c r="WJM83"/>
      <c r="WJN83"/>
      <c r="WJO83"/>
      <c r="WJP83"/>
      <c r="WJQ83"/>
      <c r="WJR83"/>
      <c r="WJS83"/>
      <c r="WJT83"/>
      <c r="WJU83"/>
      <c r="WJV83"/>
      <c r="WJW83"/>
      <c r="WJX83"/>
      <c r="WJY83"/>
      <c r="WJZ83"/>
      <c r="WKA83"/>
      <c r="WKB83"/>
      <c r="WKC83"/>
      <c r="WKD83"/>
      <c r="WKE83"/>
      <c r="WKF83"/>
      <c r="WKG83"/>
      <c r="WKH83"/>
      <c r="WKI83"/>
      <c r="WKJ83"/>
      <c r="WKK83"/>
      <c r="WKL83"/>
      <c r="WKM83"/>
      <c r="WKN83"/>
      <c r="WKO83"/>
      <c r="WKP83"/>
      <c r="WKQ83"/>
      <c r="WKR83"/>
      <c r="WKS83"/>
      <c r="WKT83"/>
      <c r="WKU83"/>
      <c r="WKV83"/>
      <c r="WKW83"/>
      <c r="WKX83"/>
      <c r="WKY83"/>
      <c r="WKZ83"/>
      <c r="WLA83"/>
      <c r="WLB83"/>
      <c r="WLC83"/>
      <c r="WLD83"/>
      <c r="WLE83"/>
      <c r="WLF83"/>
      <c r="WLG83"/>
      <c r="WLH83"/>
      <c r="WLI83"/>
      <c r="WLJ83"/>
      <c r="WLK83"/>
      <c r="WLL83"/>
      <c r="WLM83"/>
      <c r="WLN83"/>
      <c r="WLO83"/>
      <c r="WLP83"/>
      <c r="WLQ83"/>
      <c r="WLR83"/>
      <c r="WLS83"/>
      <c r="WLT83"/>
      <c r="WLU83"/>
      <c r="WLV83"/>
      <c r="WLW83"/>
      <c r="WLX83"/>
      <c r="WLY83"/>
      <c r="WLZ83"/>
      <c r="WMA83"/>
      <c r="WMB83"/>
      <c r="WMC83"/>
      <c r="WMD83"/>
      <c r="WME83"/>
      <c r="WMF83"/>
      <c r="WMG83"/>
      <c r="WMH83"/>
      <c r="WMI83"/>
      <c r="WMJ83"/>
      <c r="WMK83"/>
      <c r="WML83"/>
      <c r="WMM83"/>
      <c r="WMN83"/>
      <c r="WMO83"/>
      <c r="WMP83"/>
      <c r="WMQ83"/>
      <c r="WMR83"/>
      <c r="WMS83"/>
      <c r="WMT83"/>
      <c r="WMU83"/>
      <c r="WMV83"/>
      <c r="WMW83"/>
      <c r="WMX83"/>
      <c r="WMY83"/>
      <c r="WMZ83"/>
      <c r="WNA83"/>
      <c r="WNB83"/>
      <c r="WNC83"/>
      <c r="WND83"/>
      <c r="WNE83"/>
      <c r="WNF83"/>
      <c r="WNG83"/>
      <c r="WNH83"/>
      <c r="WNI83"/>
      <c r="WNJ83"/>
      <c r="WNK83"/>
      <c r="WNL83"/>
      <c r="WNM83"/>
      <c r="WNN83"/>
      <c r="WNO83"/>
      <c r="WNP83"/>
      <c r="WNQ83"/>
      <c r="WNR83"/>
      <c r="WNS83"/>
      <c r="WNT83"/>
      <c r="WNU83"/>
      <c r="WNV83"/>
      <c r="WNW83"/>
      <c r="WNX83"/>
      <c r="WNY83"/>
      <c r="WNZ83"/>
      <c r="WOA83"/>
      <c r="WOB83"/>
      <c r="WOC83"/>
      <c r="WOD83"/>
      <c r="WOE83"/>
      <c r="WOF83"/>
      <c r="WOG83"/>
      <c r="WOH83"/>
      <c r="WOI83"/>
      <c r="WOJ83"/>
      <c r="WOK83"/>
      <c r="WOL83"/>
      <c r="WOM83"/>
      <c r="WON83"/>
      <c r="WOO83"/>
      <c r="WOP83"/>
      <c r="WOQ83"/>
      <c r="WOR83"/>
      <c r="WOS83"/>
      <c r="WOT83"/>
      <c r="WOU83"/>
      <c r="WOV83"/>
      <c r="WOW83"/>
      <c r="WOX83"/>
      <c r="WOY83"/>
      <c r="WOZ83"/>
      <c r="WPA83"/>
      <c r="WPB83"/>
      <c r="WPC83"/>
      <c r="WPD83"/>
      <c r="WPE83"/>
      <c r="WPF83"/>
      <c r="WPG83"/>
      <c r="WPH83"/>
      <c r="WPI83"/>
      <c r="WPJ83"/>
      <c r="WPK83"/>
      <c r="WPL83"/>
      <c r="WPM83"/>
      <c r="WPN83"/>
      <c r="WPO83"/>
      <c r="WPP83"/>
      <c r="WPQ83"/>
      <c r="WPR83"/>
      <c r="WPS83"/>
      <c r="WPT83"/>
      <c r="WPU83"/>
      <c r="WPV83"/>
      <c r="WPW83"/>
      <c r="WPX83"/>
      <c r="WPY83"/>
      <c r="WPZ83"/>
      <c r="WQA83"/>
      <c r="WQB83"/>
      <c r="WQC83"/>
      <c r="WQD83"/>
      <c r="WQE83"/>
      <c r="WQF83"/>
      <c r="WQG83"/>
      <c r="WQH83"/>
      <c r="WQI83"/>
      <c r="WQJ83"/>
      <c r="WQK83"/>
      <c r="WQL83"/>
      <c r="WQM83"/>
      <c r="WQN83"/>
      <c r="WQO83"/>
      <c r="WQP83"/>
      <c r="WQQ83"/>
      <c r="WQR83"/>
      <c r="WQS83"/>
      <c r="WQT83"/>
      <c r="WQU83"/>
      <c r="WQV83"/>
      <c r="WQW83"/>
      <c r="WQX83"/>
      <c r="WQY83"/>
      <c r="WQZ83"/>
      <c r="WRA83"/>
      <c r="WRB83"/>
      <c r="WRC83"/>
      <c r="WRD83"/>
      <c r="WRE83"/>
      <c r="WRF83"/>
      <c r="WRG83"/>
      <c r="WRH83"/>
      <c r="WRI83"/>
      <c r="WRJ83"/>
      <c r="WRK83"/>
      <c r="WRL83"/>
      <c r="WRM83"/>
      <c r="WRN83"/>
      <c r="WRO83"/>
      <c r="WRP83"/>
      <c r="WRQ83"/>
      <c r="WRR83"/>
      <c r="WRS83"/>
      <c r="WRT83"/>
      <c r="WRU83"/>
      <c r="WRV83"/>
      <c r="WRW83"/>
      <c r="WRX83"/>
      <c r="WRY83"/>
      <c r="WRZ83"/>
      <c r="WSA83"/>
      <c r="WSB83"/>
      <c r="WSC83"/>
      <c r="WSD83"/>
      <c r="WSE83"/>
      <c r="WSF83"/>
      <c r="WSG83"/>
      <c r="WSH83"/>
      <c r="WSI83"/>
      <c r="WSJ83"/>
      <c r="WSK83"/>
      <c r="WSL83"/>
      <c r="WSM83"/>
      <c r="WSN83"/>
      <c r="WSO83"/>
      <c r="WSP83"/>
      <c r="WSQ83"/>
      <c r="WSR83"/>
      <c r="WSS83"/>
      <c r="WST83"/>
      <c r="WSU83"/>
      <c r="WSV83"/>
      <c r="WSW83"/>
      <c r="WSX83"/>
      <c r="WSY83"/>
      <c r="WSZ83"/>
      <c r="WTA83"/>
      <c r="WTB83"/>
      <c r="WTC83"/>
      <c r="WTD83"/>
      <c r="WTE83"/>
      <c r="WTF83"/>
      <c r="WTG83"/>
      <c r="WTH83"/>
      <c r="WTI83"/>
      <c r="WTJ83"/>
      <c r="WTK83"/>
      <c r="WTL83"/>
      <c r="WTM83"/>
      <c r="WTN83"/>
      <c r="WTO83"/>
      <c r="WTP83"/>
      <c r="WTQ83"/>
      <c r="WTR83"/>
      <c r="WTS83"/>
      <c r="WTT83"/>
      <c r="WTU83"/>
      <c r="WTV83"/>
      <c r="WTW83"/>
      <c r="WTX83"/>
      <c r="WTY83"/>
      <c r="WTZ83"/>
      <c r="WUA83"/>
      <c r="WUB83"/>
      <c r="WUC83"/>
      <c r="WUD83"/>
      <c r="WUE83"/>
      <c r="WUF83"/>
      <c r="WUG83"/>
      <c r="WUH83"/>
      <c r="WUI83"/>
      <c r="WUJ83"/>
      <c r="WUK83"/>
      <c r="WUL83"/>
      <c r="WUM83"/>
      <c r="WUN83"/>
      <c r="WUO83"/>
      <c r="WUP83"/>
      <c r="WUQ83"/>
      <c r="WUR83"/>
      <c r="WUS83"/>
      <c r="WUT83"/>
      <c r="WUU83"/>
      <c r="WUV83"/>
      <c r="WUW83"/>
      <c r="WUX83"/>
      <c r="WUY83"/>
      <c r="WUZ83"/>
      <c r="WVA83"/>
      <c r="WVB83"/>
      <c r="WVC83"/>
      <c r="WVD83"/>
      <c r="WVE83"/>
      <c r="WVF83"/>
      <c r="WVG83"/>
      <c r="WVH83"/>
      <c r="WVI83"/>
      <c r="WVJ83"/>
      <c r="WVK83"/>
      <c r="WVL83"/>
      <c r="WVM83"/>
      <c r="WVN83"/>
      <c r="WVO83"/>
      <c r="WVP83"/>
      <c r="WVQ83"/>
      <c r="WVR83"/>
      <c r="WVS83"/>
      <c r="WVT83"/>
      <c r="WVU83"/>
      <c r="WVV83"/>
      <c r="WVW83"/>
      <c r="WVX83"/>
      <c r="WVY83"/>
    </row>
    <row r="84" spans="1:16145" s="575" customFormat="1" ht="15.7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  <c r="AUX84"/>
      <c r="AUY84"/>
      <c r="AUZ84"/>
      <c r="AVA84"/>
      <c r="AVB84"/>
      <c r="AVC84"/>
      <c r="AVD84"/>
      <c r="AVE84"/>
      <c r="AVF84"/>
      <c r="AVG84"/>
      <c r="AVH84"/>
      <c r="AVI84"/>
      <c r="AVJ84"/>
      <c r="AVK84"/>
      <c r="AVL84"/>
      <c r="AVM84"/>
      <c r="AVN84"/>
      <c r="AVO84"/>
      <c r="AVP84"/>
      <c r="AVQ84"/>
      <c r="AVR84"/>
      <c r="AVS84"/>
      <c r="AVT84"/>
      <c r="AVU84"/>
      <c r="AVV84"/>
      <c r="AVW84"/>
      <c r="AVX84"/>
      <c r="AVY84"/>
      <c r="AVZ84"/>
      <c r="AWA84"/>
      <c r="AWB84"/>
      <c r="AWC84"/>
      <c r="AWD84"/>
      <c r="AWE84"/>
      <c r="AWF84"/>
      <c r="AWG84"/>
      <c r="AWH84"/>
      <c r="AWI84"/>
      <c r="AWJ84"/>
      <c r="AWK84"/>
      <c r="AWL84"/>
      <c r="AWM84"/>
      <c r="AWN84"/>
      <c r="AWO84"/>
      <c r="AWP84"/>
      <c r="AWQ84"/>
      <c r="AWR84"/>
      <c r="AWS84"/>
      <c r="AWT84"/>
      <c r="AWU84"/>
      <c r="AWV84"/>
      <c r="AWW84"/>
      <c r="AWX84"/>
      <c r="AWY84"/>
      <c r="AWZ84"/>
      <c r="AXA84"/>
      <c r="AXB84"/>
      <c r="AXC84"/>
      <c r="AXD84"/>
      <c r="AXE84"/>
      <c r="AXF84"/>
      <c r="AXG84"/>
      <c r="AXH84"/>
      <c r="AXI84"/>
      <c r="AXJ84"/>
      <c r="AXK84"/>
      <c r="AXL84"/>
      <c r="AXM84"/>
      <c r="AXN84"/>
      <c r="AXO84"/>
      <c r="AXP84"/>
      <c r="AXQ84"/>
      <c r="AXR84"/>
      <c r="AXS84"/>
      <c r="AXT84"/>
      <c r="AXU84"/>
      <c r="AXV84"/>
      <c r="AXW84"/>
      <c r="AXX84"/>
      <c r="AXY84"/>
      <c r="AXZ84"/>
      <c r="AYA84"/>
      <c r="AYB84"/>
      <c r="AYC84"/>
      <c r="AYD84"/>
      <c r="AYE84"/>
      <c r="AYF84"/>
      <c r="AYG84"/>
      <c r="AYH84"/>
      <c r="AYI84"/>
      <c r="AYJ84"/>
      <c r="AYK84"/>
      <c r="AYL84"/>
      <c r="AYM84"/>
      <c r="AYN84"/>
      <c r="AYO84"/>
      <c r="AYP84"/>
      <c r="AYQ84"/>
      <c r="AYR84"/>
      <c r="AYS84"/>
      <c r="AYT84"/>
      <c r="AYU84"/>
      <c r="AYV84"/>
      <c r="AYW84"/>
      <c r="AYX84"/>
      <c r="AYY84"/>
      <c r="AYZ84"/>
      <c r="AZA84"/>
      <c r="AZB84"/>
      <c r="AZC84"/>
      <c r="AZD84"/>
      <c r="AZE84"/>
      <c r="AZF84"/>
      <c r="AZG84"/>
      <c r="AZH84"/>
      <c r="AZI84"/>
      <c r="AZJ84"/>
      <c r="AZK84"/>
      <c r="AZL84"/>
      <c r="AZM84"/>
      <c r="AZN84"/>
      <c r="AZO84"/>
      <c r="AZP84"/>
      <c r="AZQ84"/>
      <c r="AZR84"/>
      <c r="AZS84"/>
      <c r="AZT84"/>
      <c r="AZU84"/>
      <c r="AZV84"/>
      <c r="AZW84"/>
      <c r="AZX84"/>
      <c r="AZY84"/>
      <c r="AZZ84"/>
      <c r="BAA84"/>
      <c r="BAB84"/>
      <c r="BAC84"/>
      <c r="BAD84"/>
      <c r="BAE84"/>
      <c r="BAF84"/>
      <c r="BAG84"/>
      <c r="BAH84"/>
      <c r="BAI84"/>
      <c r="BAJ84"/>
      <c r="BAK84"/>
      <c r="BAL84"/>
      <c r="BAM84"/>
      <c r="BAN84"/>
      <c r="BAO84"/>
      <c r="BAP84"/>
      <c r="BAQ84"/>
      <c r="BAR84"/>
      <c r="BAS84"/>
      <c r="BAT84"/>
      <c r="BAU84"/>
      <c r="BAV84"/>
      <c r="BAW84"/>
      <c r="BAX84"/>
      <c r="BAY84"/>
      <c r="BAZ84"/>
      <c r="BBA84"/>
      <c r="BBB84"/>
      <c r="BBC84"/>
      <c r="BBD84"/>
      <c r="BBE84"/>
      <c r="BBF84"/>
      <c r="BBG84"/>
      <c r="BBH84"/>
      <c r="BBI84"/>
      <c r="BBJ84"/>
      <c r="BBK84"/>
      <c r="BBL84"/>
      <c r="BBM84"/>
      <c r="BBN84"/>
      <c r="BBO84"/>
      <c r="BBP84"/>
      <c r="BBQ84"/>
      <c r="BBR84"/>
      <c r="BBS84"/>
      <c r="BBT84"/>
      <c r="BBU84"/>
      <c r="BBV84"/>
      <c r="BBW84"/>
      <c r="BBX84"/>
      <c r="BBY84"/>
      <c r="BBZ84"/>
      <c r="BCA84"/>
      <c r="BCB84"/>
      <c r="BCC84"/>
      <c r="BCD84"/>
      <c r="BCE84"/>
      <c r="BCF84"/>
      <c r="BCG84"/>
      <c r="BCH84"/>
      <c r="BCI84"/>
      <c r="BCJ84"/>
      <c r="BCK84"/>
      <c r="BCL84"/>
      <c r="BCM84"/>
      <c r="BCN84"/>
      <c r="BCO84"/>
      <c r="BCP84"/>
      <c r="BCQ84"/>
      <c r="BCR84"/>
      <c r="BCS84"/>
      <c r="BCT84"/>
      <c r="BCU84"/>
      <c r="BCV84"/>
      <c r="BCW84"/>
      <c r="BCX84"/>
      <c r="BCY84"/>
      <c r="BCZ84"/>
      <c r="BDA84"/>
      <c r="BDB84"/>
      <c r="BDC84"/>
      <c r="BDD84"/>
      <c r="BDE84"/>
      <c r="BDF84"/>
      <c r="BDG84"/>
      <c r="BDH84"/>
      <c r="BDI84"/>
      <c r="BDJ84"/>
      <c r="BDK84"/>
      <c r="BDL84"/>
      <c r="BDM84"/>
      <c r="BDN84"/>
      <c r="BDO84"/>
      <c r="BDP84"/>
      <c r="BDQ84"/>
      <c r="BDR84"/>
      <c r="BDS84"/>
      <c r="BDT84"/>
      <c r="BDU84"/>
      <c r="BDV84"/>
      <c r="BDW84"/>
      <c r="BDX84"/>
      <c r="BDY84"/>
      <c r="BDZ84"/>
      <c r="BEA84"/>
      <c r="BEB84"/>
      <c r="BEC84"/>
      <c r="BED84"/>
      <c r="BEE84"/>
      <c r="BEF84"/>
      <c r="BEG84"/>
      <c r="BEH84"/>
      <c r="BEI84"/>
      <c r="BEJ84"/>
      <c r="BEK84"/>
      <c r="BEL84"/>
      <c r="BEM84"/>
      <c r="BEN84"/>
      <c r="BEO84"/>
      <c r="BEP84"/>
      <c r="BEQ84"/>
      <c r="BER84"/>
      <c r="BES84"/>
      <c r="BET84"/>
      <c r="BEU84"/>
      <c r="BEV84"/>
      <c r="BEW84"/>
      <c r="BEX84"/>
      <c r="BEY84"/>
      <c r="BEZ84"/>
      <c r="BFA84"/>
      <c r="BFB84"/>
      <c r="BFC84"/>
      <c r="BFD84"/>
      <c r="BFE84"/>
      <c r="BFF84"/>
      <c r="BFG84"/>
      <c r="BFH84"/>
      <c r="BFI84"/>
      <c r="BFJ84"/>
      <c r="BFK84"/>
      <c r="BFL84"/>
      <c r="BFM84"/>
      <c r="BFN84"/>
      <c r="BFO84"/>
      <c r="BFP84"/>
      <c r="BFQ84"/>
      <c r="BFR84"/>
      <c r="BFS84"/>
      <c r="BFT84"/>
      <c r="BFU84"/>
      <c r="BFV84"/>
      <c r="BFW84"/>
      <c r="BFX84"/>
      <c r="BFY84"/>
      <c r="BFZ84"/>
      <c r="BGA84"/>
      <c r="BGB84"/>
      <c r="BGC84"/>
      <c r="BGD84"/>
      <c r="BGE84"/>
      <c r="BGF84"/>
      <c r="BGG84"/>
      <c r="BGH84"/>
      <c r="BGI84"/>
      <c r="BGJ84"/>
      <c r="BGK84"/>
      <c r="BGL84"/>
      <c r="BGM84"/>
      <c r="BGN84"/>
      <c r="BGO84"/>
      <c r="BGP84"/>
      <c r="BGQ84"/>
      <c r="BGR84"/>
      <c r="BGS84"/>
      <c r="BGT84"/>
      <c r="BGU84"/>
      <c r="BGV84"/>
      <c r="BGW84"/>
      <c r="BGX84"/>
      <c r="BGY84"/>
      <c r="BGZ84"/>
      <c r="BHA84"/>
      <c r="BHB84"/>
      <c r="BHC84"/>
      <c r="BHD84"/>
      <c r="BHE84"/>
      <c r="BHF84"/>
      <c r="BHG84"/>
      <c r="BHH84"/>
      <c r="BHI84"/>
      <c r="BHJ84"/>
      <c r="BHK84"/>
      <c r="BHL84"/>
      <c r="BHM84"/>
      <c r="BHN84"/>
      <c r="BHO84"/>
      <c r="BHP84"/>
      <c r="BHQ84"/>
      <c r="BHR84"/>
      <c r="BHS84"/>
      <c r="BHT84"/>
      <c r="BHU84"/>
      <c r="BHV84"/>
      <c r="BHW84"/>
      <c r="BHX84"/>
      <c r="BHY84"/>
      <c r="BHZ84"/>
      <c r="BIA84"/>
      <c r="BIB84"/>
      <c r="BIC84"/>
      <c r="BID84"/>
      <c r="BIE84"/>
      <c r="BIF84"/>
      <c r="BIG84"/>
      <c r="BIH84"/>
      <c r="BII84"/>
      <c r="BIJ84"/>
      <c r="BIK84"/>
      <c r="BIL84"/>
      <c r="BIM84"/>
      <c r="BIN84"/>
      <c r="BIO84"/>
      <c r="BIP84"/>
      <c r="BIQ84"/>
      <c r="BIR84"/>
      <c r="BIS84"/>
      <c r="BIT84"/>
      <c r="BIU84"/>
      <c r="BIV84"/>
      <c r="BIW84"/>
      <c r="BIX84"/>
      <c r="BIY84"/>
      <c r="BIZ84"/>
      <c r="BJA84"/>
      <c r="BJB84"/>
      <c r="BJC84"/>
      <c r="BJD84"/>
      <c r="BJE84"/>
      <c r="BJF84"/>
      <c r="BJG84"/>
      <c r="BJH84"/>
      <c r="BJI84"/>
      <c r="BJJ84"/>
      <c r="BJK84"/>
      <c r="BJL84"/>
      <c r="BJM84"/>
      <c r="BJN84"/>
      <c r="BJO84"/>
      <c r="BJP84"/>
      <c r="BJQ84"/>
      <c r="BJR84"/>
      <c r="BJS84"/>
      <c r="BJT84"/>
      <c r="BJU84"/>
      <c r="BJV84"/>
      <c r="BJW84"/>
      <c r="BJX84"/>
      <c r="BJY84"/>
      <c r="BJZ84"/>
      <c r="BKA84"/>
      <c r="BKB84"/>
      <c r="BKC84"/>
      <c r="BKD84"/>
      <c r="BKE84"/>
      <c r="BKF84"/>
      <c r="BKG84"/>
      <c r="BKH84"/>
      <c r="BKI84"/>
      <c r="BKJ84"/>
      <c r="BKK84"/>
      <c r="BKL84"/>
      <c r="BKM84"/>
      <c r="BKN84"/>
      <c r="BKO84"/>
      <c r="BKP84"/>
      <c r="BKQ84"/>
      <c r="BKR84"/>
      <c r="BKS84"/>
      <c r="BKT84"/>
      <c r="BKU84"/>
      <c r="BKV84"/>
      <c r="BKW84"/>
      <c r="BKX84"/>
      <c r="BKY84"/>
      <c r="BKZ84"/>
      <c r="BLA84"/>
      <c r="BLB84"/>
      <c r="BLC84"/>
      <c r="BLD84"/>
      <c r="BLE84"/>
      <c r="BLF84"/>
      <c r="BLG84"/>
      <c r="BLH84"/>
      <c r="BLI84"/>
      <c r="BLJ84"/>
      <c r="BLK84"/>
      <c r="BLL84"/>
      <c r="BLM84"/>
      <c r="BLN84"/>
      <c r="BLO84"/>
      <c r="BLP84"/>
      <c r="BLQ84"/>
      <c r="BLR84"/>
      <c r="BLS84"/>
      <c r="BLT84"/>
      <c r="BLU84"/>
      <c r="BLV84"/>
      <c r="BLW84"/>
      <c r="BLX84"/>
      <c r="BLY84"/>
      <c r="BLZ84"/>
      <c r="BMA84"/>
      <c r="BMB84"/>
      <c r="BMC84"/>
      <c r="BMD84"/>
      <c r="BME84"/>
      <c r="BMF84"/>
      <c r="BMG84"/>
      <c r="BMH84"/>
      <c r="BMI84"/>
      <c r="BMJ84"/>
      <c r="BMK84"/>
      <c r="BML84"/>
      <c r="BMM84"/>
      <c r="BMN84"/>
      <c r="BMO84"/>
      <c r="BMP84"/>
      <c r="BMQ84"/>
      <c r="BMR84"/>
      <c r="BMS84"/>
      <c r="BMT84"/>
      <c r="BMU84"/>
      <c r="BMV84"/>
      <c r="BMW84"/>
      <c r="BMX84"/>
      <c r="BMY84"/>
      <c r="BMZ84"/>
      <c r="BNA84"/>
      <c r="BNB84"/>
      <c r="BNC84"/>
      <c r="BND84"/>
      <c r="BNE84"/>
      <c r="BNF84"/>
      <c r="BNG84"/>
      <c r="BNH84"/>
      <c r="BNI84"/>
      <c r="BNJ84"/>
      <c r="BNK84"/>
      <c r="BNL84"/>
      <c r="BNM84"/>
      <c r="BNN84"/>
      <c r="BNO84"/>
      <c r="BNP84"/>
      <c r="BNQ84"/>
      <c r="BNR84"/>
      <c r="BNS84"/>
      <c r="BNT84"/>
      <c r="BNU84"/>
      <c r="BNV84"/>
      <c r="BNW84"/>
      <c r="BNX84"/>
      <c r="BNY84"/>
      <c r="BNZ84"/>
      <c r="BOA84"/>
      <c r="BOB84"/>
      <c r="BOC84"/>
      <c r="BOD84"/>
      <c r="BOE84"/>
      <c r="BOF84"/>
      <c r="BOG84"/>
      <c r="BOH84"/>
      <c r="BOI84"/>
      <c r="BOJ84"/>
      <c r="BOK84"/>
      <c r="BOL84"/>
      <c r="BOM84"/>
      <c r="BON84"/>
      <c r="BOO84"/>
      <c r="BOP84"/>
      <c r="BOQ84"/>
      <c r="BOR84"/>
      <c r="BOS84"/>
      <c r="BOT84"/>
      <c r="BOU84"/>
      <c r="BOV84"/>
      <c r="BOW84"/>
      <c r="BOX84"/>
      <c r="BOY84"/>
      <c r="BOZ84"/>
      <c r="BPA84"/>
      <c r="BPB84"/>
      <c r="BPC84"/>
      <c r="BPD84"/>
      <c r="BPE84"/>
      <c r="BPF84"/>
      <c r="BPG84"/>
      <c r="BPH84"/>
      <c r="BPI84"/>
      <c r="BPJ84"/>
      <c r="BPK84"/>
      <c r="BPL84"/>
      <c r="BPM84"/>
      <c r="BPN84"/>
      <c r="BPO84"/>
      <c r="BPP84"/>
      <c r="BPQ84"/>
      <c r="BPR84"/>
      <c r="BPS84"/>
      <c r="BPT84"/>
      <c r="BPU84"/>
      <c r="BPV84"/>
      <c r="BPW84"/>
      <c r="BPX84"/>
      <c r="BPY84"/>
      <c r="BPZ84"/>
      <c r="BQA84"/>
      <c r="BQB84"/>
      <c r="BQC84"/>
      <c r="BQD84"/>
      <c r="BQE84"/>
      <c r="BQF84"/>
      <c r="BQG84"/>
      <c r="BQH84"/>
      <c r="BQI84"/>
      <c r="BQJ84"/>
      <c r="BQK84"/>
      <c r="BQL84"/>
      <c r="BQM84"/>
      <c r="BQN84"/>
      <c r="BQO84"/>
      <c r="BQP84"/>
      <c r="BQQ84"/>
      <c r="BQR84"/>
      <c r="BQS84"/>
      <c r="BQT84"/>
      <c r="BQU84"/>
      <c r="BQV84"/>
      <c r="BQW84"/>
      <c r="BQX84"/>
      <c r="BQY84"/>
      <c r="BQZ84"/>
      <c r="BRA84"/>
      <c r="BRB84"/>
      <c r="BRC84"/>
      <c r="BRD84"/>
      <c r="BRE84"/>
      <c r="BRF84"/>
      <c r="BRG84"/>
      <c r="BRH84"/>
      <c r="BRI84"/>
      <c r="BRJ84"/>
      <c r="BRK84"/>
      <c r="BRL84"/>
      <c r="BRM84"/>
      <c r="BRN84"/>
      <c r="BRO84"/>
      <c r="BRP84"/>
      <c r="BRQ84"/>
      <c r="BRR84"/>
      <c r="BRS84"/>
      <c r="BRT84"/>
      <c r="BRU84"/>
      <c r="BRV84"/>
      <c r="BRW84"/>
      <c r="BRX84"/>
      <c r="BRY84"/>
      <c r="BRZ84"/>
      <c r="BSA84"/>
      <c r="BSB84"/>
      <c r="BSC84"/>
      <c r="BSD84"/>
      <c r="BSE84"/>
      <c r="BSF84"/>
      <c r="BSG84"/>
      <c r="BSH84"/>
      <c r="BSI84"/>
      <c r="BSJ84"/>
      <c r="BSK84"/>
      <c r="BSL84"/>
      <c r="BSM84"/>
      <c r="BSN84"/>
      <c r="BSO84"/>
      <c r="BSP84"/>
      <c r="BSQ84"/>
      <c r="BSR84"/>
      <c r="BSS84"/>
      <c r="BST84"/>
      <c r="BSU84"/>
      <c r="BSV84"/>
      <c r="BSW84"/>
      <c r="BSX84"/>
      <c r="BSY84"/>
      <c r="BSZ84"/>
      <c r="BTA84"/>
      <c r="BTB84"/>
      <c r="BTC84"/>
      <c r="BTD84"/>
      <c r="BTE84"/>
      <c r="BTF84"/>
      <c r="BTG84"/>
      <c r="BTH84"/>
      <c r="BTI84"/>
      <c r="BTJ84"/>
      <c r="BTK84"/>
      <c r="BTL84"/>
      <c r="BTM84"/>
      <c r="BTN84"/>
      <c r="BTO84"/>
      <c r="BTP84"/>
      <c r="BTQ84"/>
      <c r="BTR84"/>
      <c r="BTS84"/>
      <c r="BTT84"/>
      <c r="BTU84"/>
      <c r="BTV84"/>
      <c r="BTW84"/>
      <c r="BTX84"/>
      <c r="BTY84"/>
      <c r="BTZ84"/>
      <c r="BUA84"/>
      <c r="BUB84"/>
      <c r="BUC84"/>
      <c r="BUD84"/>
      <c r="BUE84"/>
      <c r="BUF84"/>
      <c r="BUG84"/>
      <c r="BUH84"/>
      <c r="BUI84"/>
      <c r="BUJ84"/>
      <c r="BUK84"/>
      <c r="BUL84"/>
      <c r="BUM84"/>
      <c r="BUN84"/>
      <c r="BUO84"/>
      <c r="BUP84"/>
      <c r="BUQ84"/>
      <c r="BUR84"/>
      <c r="BUS84"/>
      <c r="BUT84"/>
      <c r="BUU84"/>
      <c r="BUV84"/>
      <c r="BUW84"/>
      <c r="BUX84"/>
      <c r="BUY84"/>
      <c r="BUZ84"/>
      <c r="BVA84"/>
      <c r="BVB84"/>
      <c r="BVC84"/>
      <c r="BVD84"/>
      <c r="BVE84"/>
      <c r="BVF84"/>
      <c r="BVG84"/>
      <c r="BVH84"/>
      <c r="BVI84"/>
      <c r="BVJ84"/>
      <c r="BVK84"/>
      <c r="BVL84"/>
      <c r="BVM84"/>
      <c r="BVN84"/>
      <c r="BVO84"/>
      <c r="BVP84"/>
      <c r="BVQ84"/>
      <c r="BVR84"/>
      <c r="BVS84"/>
      <c r="BVT84"/>
      <c r="BVU84"/>
      <c r="BVV84"/>
      <c r="BVW84"/>
      <c r="BVX84"/>
      <c r="BVY84"/>
      <c r="BVZ84"/>
      <c r="BWA84"/>
      <c r="BWB84"/>
      <c r="BWC84"/>
      <c r="BWD84"/>
      <c r="BWE84"/>
      <c r="BWF84"/>
      <c r="BWG84"/>
      <c r="BWH84"/>
      <c r="BWI84"/>
      <c r="BWJ84"/>
      <c r="BWK84"/>
      <c r="BWL84"/>
      <c r="BWM84"/>
      <c r="BWN84"/>
      <c r="BWO84"/>
      <c r="BWP84"/>
      <c r="BWQ84"/>
      <c r="BWR84"/>
      <c r="BWS84"/>
      <c r="BWT84"/>
      <c r="BWU84"/>
      <c r="BWV84"/>
      <c r="BWW84"/>
      <c r="BWX84"/>
      <c r="BWY84"/>
      <c r="BWZ84"/>
      <c r="BXA84"/>
      <c r="BXB84"/>
      <c r="BXC84"/>
      <c r="BXD84"/>
      <c r="BXE84"/>
      <c r="BXF84"/>
      <c r="BXG84"/>
      <c r="BXH84"/>
      <c r="BXI84"/>
      <c r="BXJ84"/>
      <c r="BXK84"/>
      <c r="BXL84"/>
      <c r="BXM84"/>
      <c r="BXN84"/>
      <c r="BXO84"/>
      <c r="BXP84"/>
      <c r="BXQ84"/>
      <c r="BXR84"/>
      <c r="BXS84"/>
      <c r="BXT84"/>
      <c r="BXU84"/>
      <c r="BXV84"/>
      <c r="BXW84"/>
      <c r="BXX84"/>
      <c r="BXY84"/>
      <c r="BXZ84"/>
      <c r="BYA84"/>
      <c r="BYB84"/>
      <c r="BYC84"/>
      <c r="BYD84"/>
      <c r="BYE84"/>
      <c r="BYF84"/>
      <c r="BYG84"/>
      <c r="BYH84"/>
      <c r="BYI84"/>
      <c r="BYJ84"/>
      <c r="BYK84"/>
      <c r="BYL84"/>
      <c r="BYM84"/>
      <c r="BYN84"/>
      <c r="BYO84"/>
      <c r="BYP84"/>
      <c r="BYQ84"/>
      <c r="BYR84"/>
      <c r="BYS84"/>
      <c r="BYT84"/>
      <c r="BYU84"/>
      <c r="BYV84"/>
      <c r="BYW84"/>
      <c r="BYX84"/>
      <c r="BYY84"/>
      <c r="BYZ84"/>
      <c r="BZA84"/>
      <c r="BZB84"/>
      <c r="BZC84"/>
      <c r="BZD84"/>
      <c r="BZE84"/>
      <c r="BZF84"/>
      <c r="BZG84"/>
      <c r="BZH84"/>
      <c r="BZI84"/>
      <c r="BZJ84"/>
      <c r="BZK84"/>
      <c r="BZL84"/>
      <c r="BZM84"/>
      <c r="BZN84"/>
      <c r="BZO84"/>
      <c r="BZP84"/>
      <c r="BZQ84"/>
      <c r="BZR84"/>
      <c r="BZS84"/>
      <c r="BZT84"/>
      <c r="BZU84"/>
      <c r="BZV84"/>
      <c r="BZW84"/>
      <c r="BZX84"/>
      <c r="BZY84"/>
      <c r="BZZ84"/>
      <c r="CAA84"/>
      <c r="CAB84"/>
      <c r="CAC84"/>
      <c r="CAD84"/>
      <c r="CAE84"/>
      <c r="CAF84"/>
      <c r="CAG84"/>
      <c r="CAH84"/>
      <c r="CAI84"/>
      <c r="CAJ84"/>
      <c r="CAK84"/>
      <c r="CAL84"/>
      <c r="CAM84"/>
      <c r="CAN84"/>
      <c r="CAO84"/>
      <c r="CAP84"/>
      <c r="CAQ84"/>
      <c r="CAR84"/>
      <c r="CAS84"/>
      <c r="CAT84"/>
      <c r="CAU84"/>
      <c r="CAV84"/>
      <c r="CAW84"/>
      <c r="CAX84"/>
      <c r="CAY84"/>
      <c r="CAZ84"/>
      <c r="CBA84"/>
      <c r="CBB84"/>
      <c r="CBC84"/>
      <c r="CBD84"/>
      <c r="CBE84"/>
      <c r="CBF84"/>
      <c r="CBG84"/>
      <c r="CBH84"/>
      <c r="CBI84"/>
      <c r="CBJ84"/>
      <c r="CBK84"/>
      <c r="CBL84"/>
      <c r="CBM84"/>
      <c r="CBN84"/>
      <c r="CBO84"/>
      <c r="CBP84"/>
      <c r="CBQ84"/>
      <c r="CBR84"/>
      <c r="CBS84"/>
      <c r="CBT84"/>
      <c r="CBU84"/>
      <c r="CBV84"/>
      <c r="CBW84"/>
      <c r="CBX84"/>
      <c r="CBY84"/>
      <c r="CBZ84"/>
      <c r="CCA84"/>
      <c r="CCB84"/>
      <c r="CCC84"/>
      <c r="CCD84"/>
      <c r="CCE84"/>
      <c r="CCF84"/>
      <c r="CCG84"/>
      <c r="CCH84"/>
      <c r="CCI84"/>
      <c r="CCJ84"/>
      <c r="CCK84"/>
      <c r="CCL84"/>
      <c r="CCM84"/>
      <c r="CCN84"/>
      <c r="CCO84"/>
      <c r="CCP84"/>
      <c r="CCQ84"/>
      <c r="CCR84"/>
      <c r="CCS84"/>
      <c r="CCT84"/>
      <c r="CCU84"/>
      <c r="CCV84"/>
      <c r="CCW84"/>
      <c r="CCX84"/>
      <c r="CCY84"/>
      <c r="CCZ84"/>
      <c r="CDA84"/>
      <c r="CDB84"/>
      <c r="CDC84"/>
      <c r="CDD84"/>
      <c r="CDE84"/>
      <c r="CDF84"/>
      <c r="CDG84"/>
      <c r="CDH84"/>
      <c r="CDI84"/>
      <c r="CDJ84"/>
      <c r="CDK84"/>
      <c r="CDL84"/>
      <c r="CDM84"/>
      <c r="CDN84"/>
      <c r="CDO84"/>
      <c r="CDP84"/>
      <c r="CDQ84"/>
      <c r="CDR84"/>
      <c r="CDS84"/>
      <c r="CDT84"/>
      <c r="CDU84"/>
      <c r="CDV84"/>
      <c r="CDW84"/>
      <c r="CDX84"/>
      <c r="CDY84"/>
      <c r="CDZ84"/>
      <c r="CEA84"/>
      <c r="CEB84"/>
      <c r="CEC84"/>
      <c r="CED84"/>
      <c r="CEE84"/>
      <c r="CEF84"/>
      <c r="CEG84"/>
      <c r="CEH84"/>
      <c r="CEI84"/>
      <c r="CEJ84"/>
      <c r="CEK84"/>
      <c r="CEL84"/>
      <c r="CEM84"/>
      <c r="CEN84"/>
      <c r="CEO84"/>
      <c r="CEP84"/>
      <c r="CEQ84"/>
      <c r="CER84"/>
      <c r="CES84"/>
      <c r="CET84"/>
      <c r="CEU84"/>
      <c r="CEV84"/>
      <c r="CEW84"/>
      <c r="CEX84"/>
      <c r="CEY84"/>
      <c r="CEZ84"/>
      <c r="CFA84"/>
      <c r="CFB84"/>
      <c r="CFC84"/>
      <c r="CFD84"/>
      <c r="CFE84"/>
      <c r="CFF84"/>
      <c r="CFG84"/>
      <c r="CFH84"/>
      <c r="CFI84"/>
      <c r="CFJ84"/>
      <c r="CFK84"/>
      <c r="CFL84"/>
      <c r="CFM84"/>
      <c r="CFN84"/>
      <c r="CFO84"/>
      <c r="CFP84"/>
      <c r="CFQ84"/>
      <c r="CFR84"/>
      <c r="CFS84"/>
      <c r="CFT84"/>
      <c r="CFU84"/>
      <c r="CFV84"/>
      <c r="CFW84"/>
      <c r="CFX84"/>
      <c r="CFY84"/>
      <c r="CFZ84"/>
      <c r="CGA84"/>
      <c r="CGB84"/>
      <c r="CGC84"/>
      <c r="CGD84"/>
      <c r="CGE84"/>
      <c r="CGF84"/>
      <c r="CGG84"/>
      <c r="CGH84"/>
      <c r="CGI84"/>
      <c r="CGJ84"/>
      <c r="CGK84"/>
      <c r="CGL84"/>
      <c r="CGM84"/>
      <c r="CGN84"/>
      <c r="CGO84"/>
      <c r="CGP84"/>
      <c r="CGQ84"/>
      <c r="CGR84"/>
      <c r="CGS84"/>
      <c r="CGT84"/>
      <c r="CGU84"/>
      <c r="CGV84"/>
      <c r="CGW84"/>
      <c r="CGX84"/>
      <c r="CGY84"/>
      <c r="CGZ84"/>
      <c r="CHA84"/>
      <c r="CHB84"/>
      <c r="CHC84"/>
      <c r="CHD84"/>
      <c r="CHE84"/>
      <c r="CHF84"/>
      <c r="CHG84"/>
      <c r="CHH84"/>
      <c r="CHI84"/>
      <c r="CHJ84"/>
      <c r="CHK84"/>
      <c r="CHL84"/>
      <c r="CHM84"/>
      <c r="CHN84"/>
      <c r="CHO84"/>
      <c r="CHP84"/>
      <c r="CHQ84"/>
      <c r="CHR84"/>
      <c r="CHS84"/>
      <c r="CHT84"/>
      <c r="CHU84"/>
      <c r="CHV84"/>
      <c r="CHW84"/>
      <c r="CHX84"/>
      <c r="CHY84"/>
      <c r="CHZ84"/>
      <c r="CIA84"/>
      <c r="CIB84"/>
      <c r="CIC84"/>
      <c r="CID84"/>
      <c r="CIE84"/>
      <c r="CIF84"/>
      <c r="CIG84"/>
      <c r="CIH84"/>
      <c r="CII84"/>
      <c r="CIJ84"/>
      <c r="CIK84"/>
      <c r="CIL84"/>
      <c r="CIM84"/>
      <c r="CIN84"/>
      <c r="CIO84"/>
      <c r="CIP84"/>
      <c r="CIQ84"/>
      <c r="CIR84"/>
      <c r="CIS84"/>
      <c r="CIT84"/>
      <c r="CIU84"/>
      <c r="CIV84"/>
      <c r="CIW84"/>
      <c r="CIX84"/>
      <c r="CIY84"/>
      <c r="CIZ84"/>
      <c r="CJA84"/>
      <c r="CJB84"/>
      <c r="CJC84"/>
      <c r="CJD84"/>
      <c r="CJE84"/>
      <c r="CJF84"/>
      <c r="CJG84"/>
      <c r="CJH84"/>
      <c r="CJI84"/>
      <c r="CJJ84"/>
      <c r="CJK84"/>
      <c r="CJL84"/>
      <c r="CJM84"/>
      <c r="CJN84"/>
      <c r="CJO84"/>
      <c r="CJP84"/>
      <c r="CJQ84"/>
      <c r="CJR84"/>
      <c r="CJS84"/>
      <c r="CJT84"/>
      <c r="CJU84"/>
      <c r="CJV84"/>
      <c r="CJW84"/>
      <c r="CJX84"/>
      <c r="CJY84"/>
      <c r="CJZ84"/>
      <c r="CKA84"/>
      <c r="CKB84"/>
      <c r="CKC84"/>
      <c r="CKD84"/>
      <c r="CKE84"/>
      <c r="CKF84"/>
      <c r="CKG84"/>
      <c r="CKH84"/>
      <c r="CKI84"/>
      <c r="CKJ84"/>
      <c r="CKK84"/>
      <c r="CKL84"/>
      <c r="CKM84"/>
      <c r="CKN84"/>
      <c r="CKO84"/>
      <c r="CKP84"/>
      <c r="CKQ84"/>
      <c r="CKR84"/>
      <c r="CKS84"/>
      <c r="CKT84"/>
      <c r="CKU84"/>
      <c r="CKV84"/>
      <c r="CKW84"/>
      <c r="CKX84"/>
      <c r="CKY84"/>
      <c r="CKZ84"/>
      <c r="CLA84"/>
      <c r="CLB84"/>
      <c r="CLC84"/>
      <c r="CLD84"/>
      <c r="CLE84"/>
      <c r="CLF84"/>
      <c r="CLG84"/>
      <c r="CLH84"/>
      <c r="CLI84"/>
      <c r="CLJ84"/>
      <c r="CLK84"/>
      <c r="CLL84"/>
      <c r="CLM84"/>
      <c r="CLN84"/>
      <c r="CLO84"/>
      <c r="CLP84"/>
      <c r="CLQ84"/>
      <c r="CLR84"/>
      <c r="CLS84"/>
      <c r="CLT84"/>
      <c r="CLU84"/>
      <c r="CLV84"/>
      <c r="CLW84"/>
      <c r="CLX84"/>
      <c r="CLY84"/>
      <c r="CLZ84"/>
      <c r="CMA84"/>
      <c r="CMB84"/>
      <c r="CMC84"/>
      <c r="CMD84"/>
      <c r="CME84"/>
      <c r="CMF84"/>
      <c r="CMG84"/>
      <c r="CMH84"/>
      <c r="CMI84"/>
      <c r="CMJ84"/>
      <c r="CMK84"/>
      <c r="CML84"/>
      <c r="CMM84"/>
      <c r="CMN84"/>
      <c r="CMO84"/>
      <c r="CMP84"/>
      <c r="CMQ84"/>
      <c r="CMR84"/>
      <c r="CMS84"/>
      <c r="CMT84"/>
      <c r="CMU84"/>
      <c r="CMV84"/>
      <c r="CMW84"/>
      <c r="CMX84"/>
      <c r="CMY84"/>
      <c r="CMZ84"/>
      <c r="CNA84"/>
      <c r="CNB84"/>
      <c r="CNC84"/>
      <c r="CND84"/>
      <c r="CNE84"/>
      <c r="CNF84"/>
      <c r="CNG84"/>
      <c r="CNH84"/>
      <c r="CNI84"/>
      <c r="CNJ84"/>
      <c r="CNK84"/>
      <c r="CNL84"/>
      <c r="CNM84"/>
      <c r="CNN84"/>
      <c r="CNO84"/>
      <c r="CNP84"/>
      <c r="CNQ84"/>
      <c r="CNR84"/>
      <c r="CNS84"/>
      <c r="CNT84"/>
      <c r="CNU84"/>
      <c r="CNV84"/>
      <c r="CNW84"/>
      <c r="CNX84"/>
      <c r="CNY84"/>
      <c r="CNZ84"/>
      <c r="COA84"/>
      <c r="COB84"/>
      <c r="COC84"/>
      <c r="COD84"/>
      <c r="COE84"/>
      <c r="COF84"/>
      <c r="COG84"/>
      <c r="COH84"/>
      <c r="COI84"/>
      <c r="COJ84"/>
      <c r="COK84"/>
      <c r="COL84"/>
      <c r="COM84"/>
      <c r="CON84"/>
      <c r="COO84"/>
      <c r="COP84"/>
      <c r="COQ84"/>
      <c r="COR84"/>
      <c r="COS84"/>
      <c r="COT84"/>
      <c r="COU84"/>
      <c r="COV84"/>
      <c r="COW84"/>
      <c r="COX84"/>
      <c r="COY84"/>
      <c r="COZ84"/>
      <c r="CPA84"/>
      <c r="CPB84"/>
      <c r="CPC84"/>
      <c r="CPD84"/>
      <c r="CPE84"/>
      <c r="CPF84"/>
      <c r="CPG84"/>
      <c r="CPH84"/>
      <c r="CPI84"/>
      <c r="CPJ84"/>
      <c r="CPK84"/>
      <c r="CPL84"/>
      <c r="CPM84"/>
      <c r="CPN84"/>
      <c r="CPO84"/>
      <c r="CPP84"/>
      <c r="CPQ84"/>
      <c r="CPR84"/>
      <c r="CPS84"/>
      <c r="CPT84"/>
      <c r="CPU84"/>
      <c r="CPV84"/>
      <c r="CPW84"/>
      <c r="CPX84"/>
      <c r="CPY84"/>
      <c r="CPZ84"/>
      <c r="CQA84"/>
      <c r="CQB84"/>
      <c r="CQC84"/>
      <c r="CQD84"/>
      <c r="CQE84"/>
      <c r="CQF84"/>
      <c r="CQG84"/>
      <c r="CQH84"/>
      <c r="CQI84"/>
      <c r="CQJ84"/>
      <c r="CQK84"/>
      <c r="CQL84"/>
      <c r="CQM84"/>
      <c r="CQN84"/>
      <c r="CQO84"/>
      <c r="CQP84"/>
      <c r="CQQ84"/>
      <c r="CQR84"/>
      <c r="CQS84"/>
      <c r="CQT84"/>
      <c r="CQU84"/>
      <c r="CQV84"/>
      <c r="CQW84"/>
      <c r="CQX84"/>
      <c r="CQY84"/>
      <c r="CQZ84"/>
      <c r="CRA84"/>
      <c r="CRB84"/>
      <c r="CRC84"/>
      <c r="CRD84"/>
      <c r="CRE84"/>
      <c r="CRF84"/>
      <c r="CRG84"/>
      <c r="CRH84"/>
      <c r="CRI84"/>
      <c r="CRJ84"/>
      <c r="CRK84"/>
      <c r="CRL84"/>
      <c r="CRM84"/>
      <c r="CRN84"/>
      <c r="CRO84"/>
      <c r="CRP84"/>
      <c r="CRQ84"/>
      <c r="CRR84"/>
      <c r="CRS84"/>
      <c r="CRT84"/>
      <c r="CRU84"/>
      <c r="CRV84"/>
      <c r="CRW84"/>
      <c r="CRX84"/>
      <c r="CRY84"/>
      <c r="CRZ84"/>
      <c r="CSA84"/>
      <c r="CSB84"/>
      <c r="CSC84"/>
      <c r="CSD84"/>
      <c r="CSE84"/>
      <c r="CSF84"/>
      <c r="CSG84"/>
      <c r="CSH84"/>
      <c r="CSI84"/>
      <c r="CSJ84"/>
      <c r="CSK84"/>
      <c r="CSL84"/>
      <c r="CSM84"/>
      <c r="CSN84"/>
      <c r="CSO84"/>
      <c r="CSP84"/>
      <c r="CSQ84"/>
      <c r="CSR84"/>
      <c r="CSS84"/>
      <c r="CST84"/>
      <c r="CSU84"/>
      <c r="CSV84"/>
      <c r="CSW84"/>
      <c r="CSX84"/>
      <c r="CSY84"/>
      <c r="CSZ84"/>
      <c r="CTA84"/>
      <c r="CTB84"/>
      <c r="CTC84"/>
      <c r="CTD84"/>
      <c r="CTE84"/>
      <c r="CTF84"/>
      <c r="CTG84"/>
      <c r="CTH84"/>
      <c r="CTI84"/>
      <c r="CTJ84"/>
      <c r="CTK84"/>
      <c r="CTL84"/>
      <c r="CTM84"/>
      <c r="CTN84"/>
      <c r="CTO84"/>
      <c r="CTP84"/>
      <c r="CTQ84"/>
      <c r="CTR84"/>
      <c r="CTS84"/>
      <c r="CTT84"/>
      <c r="CTU84"/>
      <c r="CTV84"/>
      <c r="CTW84"/>
      <c r="CTX84"/>
      <c r="CTY84"/>
      <c r="CTZ84"/>
      <c r="CUA84"/>
      <c r="CUB84"/>
      <c r="CUC84"/>
      <c r="CUD84"/>
      <c r="CUE84"/>
      <c r="CUF84"/>
      <c r="CUG84"/>
      <c r="CUH84"/>
      <c r="CUI84"/>
      <c r="CUJ84"/>
      <c r="CUK84"/>
      <c r="CUL84"/>
      <c r="CUM84"/>
      <c r="CUN84"/>
      <c r="CUO84"/>
      <c r="CUP84"/>
      <c r="CUQ84"/>
      <c r="CUR84"/>
      <c r="CUS84"/>
      <c r="CUT84"/>
      <c r="CUU84"/>
      <c r="CUV84"/>
      <c r="CUW84"/>
      <c r="CUX84"/>
      <c r="CUY84"/>
      <c r="CUZ84"/>
      <c r="CVA84"/>
      <c r="CVB84"/>
      <c r="CVC84"/>
      <c r="CVD84"/>
      <c r="CVE84"/>
      <c r="CVF84"/>
      <c r="CVG84"/>
      <c r="CVH84"/>
      <c r="CVI84"/>
      <c r="CVJ84"/>
      <c r="CVK84"/>
      <c r="CVL84"/>
      <c r="CVM84"/>
      <c r="CVN84"/>
      <c r="CVO84"/>
      <c r="CVP84"/>
      <c r="CVQ84"/>
      <c r="CVR84"/>
      <c r="CVS84"/>
      <c r="CVT84"/>
      <c r="CVU84"/>
      <c r="CVV84"/>
      <c r="CVW84"/>
      <c r="CVX84"/>
      <c r="CVY84"/>
      <c r="CVZ84"/>
      <c r="CWA84"/>
      <c r="CWB84"/>
      <c r="CWC84"/>
      <c r="CWD84"/>
      <c r="CWE84"/>
      <c r="CWF84"/>
      <c r="CWG84"/>
      <c r="CWH84"/>
      <c r="CWI84"/>
      <c r="CWJ84"/>
      <c r="CWK84"/>
      <c r="CWL84"/>
      <c r="CWM84"/>
      <c r="CWN84"/>
      <c r="CWO84"/>
      <c r="CWP84"/>
      <c r="CWQ84"/>
      <c r="CWR84"/>
      <c r="CWS84"/>
      <c r="CWT84"/>
      <c r="CWU84"/>
      <c r="CWV84"/>
      <c r="CWW84"/>
      <c r="CWX84"/>
      <c r="CWY84"/>
      <c r="CWZ84"/>
      <c r="CXA84"/>
      <c r="CXB84"/>
      <c r="CXC84"/>
      <c r="CXD84"/>
      <c r="CXE84"/>
      <c r="CXF84"/>
      <c r="CXG84"/>
      <c r="CXH84"/>
      <c r="CXI84"/>
      <c r="CXJ84"/>
      <c r="CXK84"/>
      <c r="CXL84"/>
      <c r="CXM84"/>
      <c r="CXN84"/>
      <c r="CXO84"/>
      <c r="CXP84"/>
      <c r="CXQ84"/>
      <c r="CXR84"/>
      <c r="CXS84"/>
      <c r="CXT84"/>
      <c r="CXU84"/>
      <c r="CXV84"/>
      <c r="CXW84"/>
      <c r="CXX84"/>
      <c r="CXY84"/>
      <c r="CXZ84"/>
      <c r="CYA84"/>
      <c r="CYB84"/>
      <c r="CYC84"/>
      <c r="CYD84"/>
      <c r="CYE84"/>
      <c r="CYF84"/>
      <c r="CYG84"/>
      <c r="CYH84"/>
      <c r="CYI84"/>
      <c r="CYJ84"/>
      <c r="CYK84"/>
      <c r="CYL84"/>
      <c r="CYM84"/>
      <c r="CYN84"/>
      <c r="CYO84"/>
      <c r="CYP84"/>
      <c r="CYQ84"/>
      <c r="CYR84"/>
      <c r="CYS84"/>
      <c r="CYT84"/>
      <c r="CYU84"/>
      <c r="CYV84"/>
      <c r="CYW84"/>
      <c r="CYX84"/>
      <c r="CYY84"/>
      <c r="CYZ84"/>
      <c r="CZA84"/>
      <c r="CZB84"/>
      <c r="CZC84"/>
      <c r="CZD84"/>
      <c r="CZE84"/>
      <c r="CZF84"/>
      <c r="CZG84"/>
      <c r="CZH84"/>
      <c r="CZI84"/>
      <c r="CZJ84"/>
      <c r="CZK84"/>
      <c r="CZL84"/>
      <c r="CZM84"/>
      <c r="CZN84"/>
      <c r="CZO84"/>
      <c r="CZP84"/>
      <c r="CZQ84"/>
      <c r="CZR84"/>
      <c r="CZS84"/>
      <c r="CZT84"/>
      <c r="CZU84"/>
      <c r="CZV84"/>
      <c r="CZW84"/>
      <c r="CZX84"/>
      <c r="CZY84"/>
      <c r="CZZ84"/>
      <c r="DAA84"/>
      <c r="DAB84"/>
      <c r="DAC84"/>
      <c r="DAD84"/>
      <c r="DAE84"/>
      <c r="DAF84"/>
      <c r="DAG84"/>
      <c r="DAH84"/>
      <c r="DAI84"/>
      <c r="DAJ84"/>
      <c r="DAK84"/>
      <c r="DAL84"/>
      <c r="DAM84"/>
      <c r="DAN84"/>
      <c r="DAO84"/>
      <c r="DAP84"/>
      <c r="DAQ84"/>
      <c r="DAR84"/>
      <c r="DAS84"/>
      <c r="DAT84"/>
      <c r="DAU84"/>
      <c r="DAV84"/>
      <c r="DAW84"/>
      <c r="DAX84"/>
      <c r="DAY84"/>
      <c r="DAZ84"/>
      <c r="DBA84"/>
      <c r="DBB84"/>
      <c r="DBC84"/>
      <c r="DBD84"/>
      <c r="DBE84"/>
      <c r="DBF84"/>
      <c r="DBG84"/>
      <c r="DBH84"/>
      <c r="DBI84"/>
      <c r="DBJ84"/>
      <c r="DBK84"/>
      <c r="DBL84"/>
      <c r="DBM84"/>
      <c r="DBN84"/>
      <c r="DBO84"/>
      <c r="DBP84"/>
      <c r="DBQ84"/>
      <c r="DBR84"/>
      <c r="DBS84"/>
      <c r="DBT84"/>
      <c r="DBU84"/>
      <c r="DBV84"/>
      <c r="DBW84"/>
      <c r="DBX84"/>
      <c r="DBY84"/>
      <c r="DBZ84"/>
      <c r="DCA84"/>
      <c r="DCB84"/>
      <c r="DCC84"/>
      <c r="DCD84"/>
      <c r="DCE84"/>
      <c r="DCF84"/>
      <c r="DCG84"/>
      <c r="DCH84"/>
      <c r="DCI84"/>
      <c r="DCJ84"/>
      <c r="DCK84"/>
      <c r="DCL84"/>
      <c r="DCM84"/>
      <c r="DCN84"/>
      <c r="DCO84"/>
      <c r="DCP84"/>
      <c r="DCQ84"/>
      <c r="DCR84"/>
      <c r="DCS84"/>
      <c r="DCT84"/>
      <c r="DCU84"/>
      <c r="DCV84"/>
      <c r="DCW84"/>
      <c r="DCX84"/>
      <c r="DCY84"/>
      <c r="DCZ84"/>
      <c r="DDA84"/>
      <c r="DDB84"/>
      <c r="DDC84"/>
      <c r="DDD84"/>
      <c r="DDE84"/>
      <c r="DDF84"/>
      <c r="DDG84"/>
      <c r="DDH84"/>
      <c r="DDI84"/>
      <c r="DDJ84"/>
      <c r="DDK84"/>
      <c r="DDL84"/>
      <c r="DDM84"/>
      <c r="DDN84"/>
      <c r="DDO84"/>
      <c r="DDP84"/>
      <c r="DDQ84"/>
      <c r="DDR84"/>
      <c r="DDS84"/>
      <c r="DDT84"/>
      <c r="DDU84"/>
      <c r="DDV84"/>
      <c r="DDW84"/>
      <c r="DDX84"/>
      <c r="DDY84"/>
      <c r="DDZ84"/>
      <c r="DEA84"/>
      <c r="DEB84"/>
      <c r="DEC84"/>
      <c r="DED84"/>
      <c r="DEE84"/>
      <c r="DEF84"/>
      <c r="DEG84"/>
      <c r="DEH84"/>
      <c r="DEI84"/>
      <c r="DEJ84"/>
      <c r="DEK84"/>
      <c r="DEL84"/>
      <c r="DEM84"/>
      <c r="DEN84"/>
      <c r="DEO84"/>
      <c r="DEP84"/>
      <c r="DEQ84"/>
      <c r="DER84"/>
      <c r="DES84"/>
      <c r="DET84"/>
      <c r="DEU84"/>
      <c r="DEV84"/>
      <c r="DEW84"/>
      <c r="DEX84"/>
      <c r="DEY84"/>
      <c r="DEZ84"/>
      <c r="DFA84"/>
      <c r="DFB84"/>
      <c r="DFC84"/>
      <c r="DFD84"/>
      <c r="DFE84"/>
      <c r="DFF84"/>
      <c r="DFG84"/>
      <c r="DFH84"/>
      <c r="DFI84"/>
      <c r="DFJ84"/>
      <c r="DFK84"/>
      <c r="DFL84"/>
      <c r="DFM84"/>
      <c r="DFN84"/>
      <c r="DFO84"/>
      <c r="DFP84"/>
      <c r="DFQ84"/>
      <c r="DFR84"/>
      <c r="DFS84"/>
      <c r="DFT84"/>
      <c r="DFU84"/>
      <c r="DFV84"/>
      <c r="DFW84"/>
      <c r="DFX84"/>
      <c r="DFY84"/>
      <c r="DFZ84"/>
      <c r="DGA84"/>
      <c r="DGB84"/>
      <c r="DGC84"/>
      <c r="DGD84"/>
      <c r="DGE84"/>
      <c r="DGF84"/>
      <c r="DGG84"/>
      <c r="DGH84"/>
      <c r="DGI84"/>
      <c r="DGJ84"/>
      <c r="DGK84"/>
      <c r="DGL84"/>
      <c r="DGM84"/>
      <c r="DGN84"/>
      <c r="DGO84"/>
      <c r="DGP84"/>
      <c r="DGQ84"/>
      <c r="DGR84"/>
      <c r="DGS84"/>
      <c r="DGT84"/>
      <c r="DGU84"/>
      <c r="DGV84"/>
      <c r="DGW84"/>
      <c r="DGX84"/>
      <c r="DGY84"/>
      <c r="DGZ84"/>
      <c r="DHA84"/>
      <c r="DHB84"/>
      <c r="DHC84"/>
      <c r="DHD84"/>
      <c r="DHE84"/>
      <c r="DHF84"/>
      <c r="DHG84"/>
      <c r="DHH84"/>
      <c r="DHI84"/>
      <c r="DHJ84"/>
      <c r="DHK84"/>
      <c r="DHL84"/>
      <c r="DHM84"/>
      <c r="DHN84"/>
      <c r="DHO84"/>
      <c r="DHP84"/>
      <c r="DHQ84"/>
      <c r="DHR84"/>
      <c r="DHS84"/>
      <c r="DHT84"/>
      <c r="DHU84"/>
      <c r="DHV84"/>
      <c r="DHW84"/>
      <c r="DHX84"/>
      <c r="DHY84"/>
      <c r="DHZ84"/>
      <c r="DIA84"/>
      <c r="DIB84"/>
      <c r="DIC84"/>
      <c r="DID84"/>
      <c r="DIE84"/>
      <c r="DIF84"/>
      <c r="DIG84"/>
      <c r="DIH84"/>
      <c r="DII84"/>
      <c r="DIJ84"/>
      <c r="DIK84"/>
      <c r="DIL84"/>
      <c r="DIM84"/>
      <c r="DIN84"/>
      <c r="DIO84"/>
      <c r="DIP84"/>
      <c r="DIQ84"/>
      <c r="DIR84"/>
      <c r="DIS84"/>
      <c r="DIT84"/>
      <c r="DIU84"/>
      <c r="DIV84"/>
      <c r="DIW84"/>
      <c r="DIX84"/>
      <c r="DIY84"/>
      <c r="DIZ84"/>
      <c r="DJA84"/>
      <c r="DJB84"/>
      <c r="DJC84"/>
      <c r="DJD84"/>
      <c r="DJE84"/>
      <c r="DJF84"/>
      <c r="DJG84"/>
      <c r="DJH84"/>
      <c r="DJI84"/>
      <c r="DJJ84"/>
      <c r="DJK84"/>
      <c r="DJL84"/>
      <c r="DJM84"/>
      <c r="DJN84"/>
      <c r="DJO84"/>
      <c r="DJP84"/>
      <c r="DJQ84"/>
      <c r="DJR84"/>
      <c r="DJS84"/>
      <c r="DJT84"/>
      <c r="DJU84"/>
      <c r="DJV84"/>
      <c r="DJW84"/>
      <c r="DJX84"/>
      <c r="DJY84"/>
      <c r="DJZ84"/>
      <c r="DKA84"/>
      <c r="DKB84"/>
      <c r="DKC84"/>
      <c r="DKD84"/>
      <c r="DKE84"/>
      <c r="DKF84"/>
      <c r="DKG84"/>
      <c r="DKH84"/>
      <c r="DKI84"/>
      <c r="DKJ84"/>
      <c r="DKK84"/>
      <c r="DKL84"/>
      <c r="DKM84"/>
      <c r="DKN84"/>
      <c r="DKO84"/>
      <c r="DKP84"/>
      <c r="DKQ84"/>
      <c r="DKR84"/>
      <c r="DKS84"/>
      <c r="DKT84"/>
      <c r="DKU84"/>
      <c r="DKV84"/>
      <c r="DKW84"/>
      <c r="DKX84"/>
      <c r="DKY84"/>
      <c r="DKZ84"/>
      <c r="DLA84"/>
      <c r="DLB84"/>
      <c r="DLC84"/>
      <c r="DLD84"/>
      <c r="DLE84"/>
      <c r="DLF84"/>
      <c r="DLG84"/>
      <c r="DLH84"/>
      <c r="DLI84"/>
      <c r="DLJ84"/>
      <c r="DLK84"/>
      <c r="DLL84"/>
      <c r="DLM84"/>
      <c r="DLN84"/>
      <c r="DLO84"/>
      <c r="DLP84"/>
      <c r="DLQ84"/>
      <c r="DLR84"/>
      <c r="DLS84"/>
      <c r="DLT84"/>
      <c r="DLU84"/>
      <c r="DLV84"/>
      <c r="DLW84"/>
      <c r="DLX84"/>
      <c r="DLY84"/>
      <c r="DLZ84"/>
      <c r="DMA84"/>
      <c r="DMB84"/>
      <c r="DMC84"/>
      <c r="DMD84"/>
      <c r="DME84"/>
      <c r="DMF84"/>
      <c r="DMG84"/>
      <c r="DMH84"/>
      <c r="DMI84"/>
      <c r="DMJ84"/>
      <c r="DMK84"/>
      <c r="DML84"/>
      <c r="DMM84"/>
      <c r="DMN84"/>
      <c r="DMO84"/>
      <c r="DMP84"/>
      <c r="DMQ84"/>
      <c r="DMR84"/>
      <c r="DMS84"/>
      <c r="DMT84"/>
      <c r="DMU84"/>
      <c r="DMV84"/>
      <c r="DMW84"/>
      <c r="DMX84"/>
      <c r="DMY84"/>
      <c r="DMZ84"/>
      <c r="DNA84"/>
      <c r="DNB84"/>
      <c r="DNC84"/>
      <c r="DND84"/>
      <c r="DNE84"/>
      <c r="DNF84"/>
      <c r="DNG84"/>
      <c r="DNH84"/>
      <c r="DNI84"/>
      <c r="DNJ84"/>
      <c r="DNK84"/>
      <c r="DNL84"/>
      <c r="DNM84"/>
      <c r="DNN84"/>
      <c r="DNO84"/>
      <c r="DNP84"/>
      <c r="DNQ84"/>
      <c r="DNR84"/>
      <c r="DNS84"/>
      <c r="DNT84"/>
      <c r="DNU84"/>
      <c r="DNV84"/>
      <c r="DNW84"/>
      <c r="DNX84"/>
      <c r="DNY84"/>
      <c r="DNZ84"/>
      <c r="DOA84"/>
      <c r="DOB84"/>
      <c r="DOC84"/>
      <c r="DOD84"/>
      <c r="DOE84"/>
      <c r="DOF84"/>
      <c r="DOG84"/>
      <c r="DOH84"/>
      <c r="DOI84"/>
      <c r="DOJ84"/>
      <c r="DOK84"/>
      <c r="DOL84"/>
      <c r="DOM84"/>
      <c r="DON84"/>
      <c r="DOO84"/>
      <c r="DOP84"/>
      <c r="DOQ84"/>
      <c r="DOR84"/>
      <c r="DOS84"/>
      <c r="DOT84"/>
      <c r="DOU84"/>
      <c r="DOV84"/>
      <c r="DOW84"/>
      <c r="DOX84"/>
      <c r="DOY84"/>
      <c r="DOZ84"/>
      <c r="DPA84"/>
      <c r="DPB84"/>
      <c r="DPC84"/>
      <c r="DPD84"/>
      <c r="DPE84"/>
      <c r="DPF84"/>
      <c r="DPG84"/>
      <c r="DPH84"/>
      <c r="DPI84"/>
      <c r="DPJ84"/>
      <c r="DPK84"/>
      <c r="DPL84"/>
      <c r="DPM84"/>
      <c r="DPN84"/>
      <c r="DPO84"/>
      <c r="DPP84"/>
      <c r="DPQ84"/>
      <c r="DPR84"/>
      <c r="DPS84"/>
      <c r="DPT84"/>
      <c r="DPU84"/>
      <c r="DPV84"/>
      <c r="DPW84"/>
      <c r="DPX84"/>
      <c r="DPY84"/>
      <c r="DPZ84"/>
      <c r="DQA84"/>
      <c r="DQB84"/>
      <c r="DQC84"/>
      <c r="DQD84"/>
      <c r="DQE84"/>
      <c r="DQF84"/>
      <c r="DQG84"/>
      <c r="DQH84"/>
      <c r="DQI84"/>
      <c r="DQJ84"/>
      <c r="DQK84"/>
      <c r="DQL84"/>
      <c r="DQM84"/>
      <c r="DQN84"/>
      <c r="DQO84"/>
      <c r="DQP84"/>
      <c r="DQQ84"/>
      <c r="DQR84"/>
      <c r="DQS84"/>
      <c r="DQT84"/>
      <c r="DQU84"/>
      <c r="DQV84"/>
      <c r="DQW84"/>
      <c r="DQX84"/>
      <c r="DQY84"/>
      <c r="DQZ84"/>
      <c r="DRA84"/>
      <c r="DRB84"/>
      <c r="DRC84"/>
      <c r="DRD84"/>
      <c r="DRE84"/>
      <c r="DRF84"/>
      <c r="DRG84"/>
      <c r="DRH84"/>
      <c r="DRI84"/>
      <c r="DRJ84"/>
      <c r="DRK84"/>
      <c r="DRL84"/>
      <c r="DRM84"/>
      <c r="DRN84"/>
      <c r="DRO84"/>
      <c r="DRP84"/>
      <c r="DRQ84"/>
      <c r="DRR84"/>
      <c r="DRS84"/>
      <c r="DRT84"/>
      <c r="DRU84"/>
      <c r="DRV84"/>
      <c r="DRW84"/>
      <c r="DRX84"/>
      <c r="DRY84"/>
      <c r="DRZ84"/>
      <c r="DSA84"/>
      <c r="DSB84"/>
      <c r="DSC84"/>
      <c r="DSD84"/>
      <c r="DSE84"/>
      <c r="DSF84"/>
      <c r="DSG84"/>
      <c r="DSH84"/>
      <c r="DSI84"/>
      <c r="DSJ84"/>
      <c r="DSK84"/>
      <c r="DSL84"/>
      <c r="DSM84"/>
      <c r="DSN84"/>
      <c r="DSO84"/>
      <c r="DSP84"/>
      <c r="DSQ84"/>
      <c r="DSR84"/>
      <c r="DSS84"/>
      <c r="DST84"/>
      <c r="DSU84"/>
      <c r="DSV84"/>
      <c r="DSW84"/>
      <c r="DSX84"/>
      <c r="DSY84"/>
      <c r="DSZ84"/>
      <c r="DTA84"/>
      <c r="DTB84"/>
      <c r="DTC84"/>
      <c r="DTD84"/>
      <c r="DTE84"/>
      <c r="DTF84"/>
      <c r="DTG84"/>
      <c r="DTH84"/>
      <c r="DTI84"/>
      <c r="DTJ84"/>
      <c r="DTK84"/>
      <c r="DTL84"/>
      <c r="DTM84"/>
      <c r="DTN84"/>
      <c r="DTO84"/>
      <c r="DTP84"/>
      <c r="DTQ84"/>
      <c r="DTR84"/>
      <c r="DTS84"/>
      <c r="DTT84"/>
      <c r="DTU84"/>
      <c r="DTV84"/>
      <c r="DTW84"/>
      <c r="DTX84"/>
      <c r="DTY84"/>
      <c r="DTZ84"/>
      <c r="DUA84"/>
      <c r="DUB84"/>
      <c r="DUC84"/>
      <c r="DUD84"/>
      <c r="DUE84"/>
      <c r="DUF84"/>
      <c r="DUG84"/>
      <c r="DUH84"/>
      <c r="DUI84"/>
      <c r="DUJ84"/>
      <c r="DUK84"/>
      <c r="DUL84"/>
      <c r="DUM84"/>
      <c r="DUN84"/>
      <c r="DUO84"/>
      <c r="DUP84"/>
      <c r="DUQ84"/>
      <c r="DUR84"/>
      <c r="DUS84"/>
      <c r="DUT84"/>
      <c r="DUU84"/>
      <c r="DUV84"/>
      <c r="DUW84"/>
      <c r="DUX84"/>
      <c r="DUY84"/>
      <c r="DUZ84"/>
      <c r="DVA84"/>
      <c r="DVB84"/>
      <c r="DVC84"/>
      <c r="DVD84"/>
      <c r="DVE84"/>
      <c r="DVF84"/>
      <c r="DVG84"/>
      <c r="DVH84"/>
      <c r="DVI84"/>
      <c r="DVJ84"/>
      <c r="DVK84"/>
      <c r="DVL84"/>
      <c r="DVM84"/>
      <c r="DVN84"/>
      <c r="DVO84"/>
      <c r="DVP84"/>
      <c r="DVQ84"/>
      <c r="DVR84"/>
      <c r="DVS84"/>
      <c r="DVT84"/>
      <c r="DVU84"/>
      <c r="DVV84"/>
      <c r="DVW84"/>
      <c r="DVX84"/>
      <c r="DVY84"/>
      <c r="DVZ84"/>
      <c r="DWA84"/>
      <c r="DWB84"/>
      <c r="DWC84"/>
      <c r="DWD84"/>
      <c r="DWE84"/>
      <c r="DWF84"/>
      <c r="DWG84"/>
      <c r="DWH84"/>
      <c r="DWI84"/>
      <c r="DWJ84"/>
      <c r="DWK84"/>
      <c r="DWL84"/>
      <c r="DWM84"/>
      <c r="DWN84"/>
      <c r="DWO84"/>
      <c r="DWP84"/>
      <c r="DWQ84"/>
      <c r="DWR84"/>
      <c r="DWS84"/>
      <c r="DWT84"/>
      <c r="DWU84"/>
      <c r="DWV84"/>
      <c r="DWW84"/>
      <c r="DWX84"/>
      <c r="DWY84"/>
      <c r="DWZ84"/>
      <c r="DXA84"/>
      <c r="DXB84"/>
      <c r="DXC84"/>
      <c r="DXD84"/>
      <c r="DXE84"/>
      <c r="DXF84"/>
      <c r="DXG84"/>
      <c r="DXH84"/>
      <c r="DXI84"/>
      <c r="DXJ84"/>
      <c r="DXK84"/>
      <c r="DXL84"/>
      <c r="DXM84"/>
      <c r="DXN84"/>
      <c r="DXO84"/>
      <c r="DXP84"/>
      <c r="DXQ84"/>
      <c r="DXR84"/>
      <c r="DXS84"/>
      <c r="DXT84"/>
      <c r="DXU84"/>
      <c r="DXV84"/>
      <c r="DXW84"/>
      <c r="DXX84"/>
      <c r="DXY84"/>
      <c r="DXZ84"/>
      <c r="DYA84"/>
      <c r="DYB84"/>
      <c r="DYC84"/>
      <c r="DYD84"/>
      <c r="DYE84"/>
      <c r="DYF84"/>
      <c r="DYG84"/>
      <c r="DYH84"/>
      <c r="DYI84"/>
      <c r="DYJ84"/>
      <c r="DYK84"/>
      <c r="DYL84"/>
      <c r="DYM84"/>
      <c r="DYN84"/>
      <c r="DYO84"/>
      <c r="DYP84"/>
      <c r="DYQ84"/>
      <c r="DYR84"/>
      <c r="DYS84"/>
      <c r="DYT84"/>
      <c r="DYU84"/>
      <c r="DYV84"/>
      <c r="DYW84"/>
      <c r="DYX84"/>
      <c r="DYY84"/>
      <c r="DYZ84"/>
      <c r="DZA84"/>
      <c r="DZB84"/>
      <c r="DZC84"/>
      <c r="DZD84"/>
      <c r="DZE84"/>
      <c r="DZF84"/>
      <c r="DZG84"/>
      <c r="DZH84"/>
      <c r="DZI84"/>
      <c r="DZJ84"/>
      <c r="DZK84"/>
      <c r="DZL84"/>
      <c r="DZM84"/>
      <c r="DZN84"/>
      <c r="DZO84"/>
      <c r="DZP84"/>
      <c r="DZQ84"/>
      <c r="DZR84"/>
      <c r="DZS84"/>
      <c r="DZT84"/>
      <c r="DZU84"/>
      <c r="DZV84"/>
      <c r="DZW84"/>
      <c r="DZX84"/>
      <c r="DZY84"/>
      <c r="DZZ84"/>
      <c r="EAA84"/>
      <c r="EAB84"/>
      <c r="EAC84"/>
      <c r="EAD84"/>
      <c r="EAE84"/>
      <c r="EAF84"/>
      <c r="EAG84"/>
      <c r="EAH84"/>
      <c r="EAI84"/>
      <c r="EAJ84"/>
      <c r="EAK84"/>
      <c r="EAL84"/>
      <c r="EAM84"/>
      <c r="EAN84"/>
      <c r="EAO84"/>
      <c r="EAP84"/>
      <c r="EAQ84"/>
      <c r="EAR84"/>
      <c r="EAS84"/>
      <c r="EAT84"/>
      <c r="EAU84"/>
      <c r="EAV84"/>
      <c r="EAW84"/>
      <c r="EAX84"/>
      <c r="EAY84"/>
      <c r="EAZ84"/>
      <c r="EBA84"/>
      <c r="EBB84"/>
      <c r="EBC84"/>
      <c r="EBD84"/>
      <c r="EBE84"/>
      <c r="EBF84"/>
      <c r="EBG84"/>
      <c r="EBH84"/>
      <c r="EBI84"/>
      <c r="EBJ84"/>
      <c r="EBK84"/>
      <c r="EBL84"/>
      <c r="EBM84"/>
      <c r="EBN84"/>
      <c r="EBO84"/>
      <c r="EBP84"/>
      <c r="EBQ84"/>
      <c r="EBR84"/>
      <c r="EBS84"/>
      <c r="EBT84"/>
      <c r="EBU84"/>
      <c r="EBV84"/>
      <c r="EBW84"/>
      <c r="EBX84"/>
      <c r="EBY84"/>
      <c r="EBZ84"/>
      <c r="ECA84"/>
      <c r="ECB84"/>
      <c r="ECC84"/>
      <c r="ECD84"/>
      <c r="ECE84"/>
      <c r="ECF84"/>
      <c r="ECG84"/>
      <c r="ECH84"/>
      <c r="ECI84"/>
      <c r="ECJ84"/>
      <c r="ECK84"/>
      <c r="ECL84"/>
      <c r="ECM84"/>
      <c r="ECN84"/>
      <c r="ECO84"/>
      <c r="ECP84"/>
      <c r="ECQ84"/>
      <c r="ECR84"/>
      <c r="ECS84"/>
      <c r="ECT84"/>
      <c r="ECU84"/>
      <c r="ECV84"/>
      <c r="ECW84"/>
      <c r="ECX84"/>
      <c r="ECY84"/>
      <c r="ECZ84"/>
      <c r="EDA84"/>
      <c r="EDB84"/>
      <c r="EDC84"/>
      <c r="EDD84"/>
      <c r="EDE84"/>
      <c r="EDF84"/>
      <c r="EDG84"/>
      <c r="EDH84"/>
      <c r="EDI84"/>
      <c r="EDJ84"/>
      <c r="EDK84"/>
      <c r="EDL84"/>
      <c r="EDM84"/>
      <c r="EDN84"/>
      <c r="EDO84"/>
      <c r="EDP84"/>
      <c r="EDQ84"/>
      <c r="EDR84"/>
      <c r="EDS84"/>
      <c r="EDT84"/>
      <c r="EDU84"/>
      <c r="EDV84"/>
      <c r="EDW84"/>
      <c r="EDX84"/>
      <c r="EDY84"/>
      <c r="EDZ84"/>
      <c r="EEA84"/>
      <c r="EEB84"/>
      <c r="EEC84"/>
      <c r="EED84"/>
      <c r="EEE84"/>
      <c r="EEF84"/>
      <c r="EEG84"/>
      <c r="EEH84"/>
      <c r="EEI84"/>
      <c r="EEJ84"/>
      <c r="EEK84"/>
      <c r="EEL84"/>
      <c r="EEM84"/>
      <c r="EEN84"/>
      <c r="EEO84"/>
      <c r="EEP84"/>
      <c r="EEQ84"/>
      <c r="EER84"/>
      <c r="EES84"/>
      <c r="EET84"/>
      <c r="EEU84"/>
      <c r="EEV84"/>
      <c r="EEW84"/>
      <c r="EEX84"/>
      <c r="EEY84"/>
      <c r="EEZ84"/>
      <c r="EFA84"/>
      <c r="EFB84"/>
      <c r="EFC84"/>
      <c r="EFD84"/>
      <c r="EFE84"/>
      <c r="EFF84"/>
      <c r="EFG84"/>
      <c r="EFH84"/>
      <c r="EFI84"/>
      <c r="EFJ84"/>
      <c r="EFK84"/>
      <c r="EFL84"/>
      <c r="EFM84"/>
      <c r="EFN84"/>
      <c r="EFO84"/>
      <c r="EFP84"/>
      <c r="EFQ84"/>
      <c r="EFR84"/>
      <c r="EFS84"/>
      <c r="EFT84"/>
      <c r="EFU84"/>
      <c r="EFV84"/>
      <c r="EFW84"/>
      <c r="EFX84"/>
      <c r="EFY84"/>
      <c r="EFZ84"/>
      <c r="EGA84"/>
      <c r="EGB84"/>
      <c r="EGC84"/>
      <c r="EGD84"/>
      <c r="EGE84"/>
      <c r="EGF84"/>
      <c r="EGG84"/>
      <c r="EGH84"/>
      <c r="EGI84"/>
      <c r="EGJ84"/>
      <c r="EGK84"/>
      <c r="EGL84"/>
      <c r="EGM84"/>
      <c r="EGN84"/>
      <c r="EGO84"/>
      <c r="EGP84"/>
      <c r="EGQ84"/>
      <c r="EGR84"/>
      <c r="EGS84"/>
      <c r="EGT84"/>
      <c r="EGU84"/>
      <c r="EGV84"/>
      <c r="EGW84"/>
      <c r="EGX84"/>
      <c r="EGY84"/>
      <c r="EGZ84"/>
      <c r="EHA84"/>
      <c r="EHB84"/>
      <c r="EHC84"/>
      <c r="EHD84"/>
      <c r="EHE84"/>
      <c r="EHF84"/>
      <c r="EHG84"/>
      <c r="EHH84"/>
      <c r="EHI84"/>
      <c r="EHJ84"/>
      <c r="EHK84"/>
      <c r="EHL84"/>
      <c r="EHM84"/>
      <c r="EHN84"/>
      <c r="EHO84"/>
      <c r="EHP84"/>
      <c r="EHQ84"/>
      <c r="EHR84"/>
      <c r="EHS84"/>
      <c r="EHT84"/>
      <c r="EHU84"/>
      <c r="EHV84"/>
      <c r="EHW84"/>
      <c r="EHX84"/>
      <c r="EHY84"/>
      <c r="EHZ84"/>
      <c r="EIA84"/>
      <c r="EIB84"/>
      <c r="EIC84"/>
      <c r="EID84"/>
      <c r="EIE84"/>
      <c r="EIF84"/>
      <c r="EIG84"/>
      <c r="EIH84"/>
      <c r="EII84"/>
      <c r="EIJ84"/>
      <c r="EIK84"/>
      <c r="EIL84"/>
      <c r="EIM84"/>
      <c r="EIN84"/>
      <c r="EIO84"/>
      <c r="EIP84"/>
      <c r="EIQ84"/>
      <c r="EIR84"/>
      <c r="EIS84"/>
      <c r="EIT84"/>
      <c r="EIU84"/>
      <c r="EIV84"/>
      <c r="EIW84"/>
      <c r="EIX84"/>
      <c r="EIY84"/>
      <c r="EIZ84"/>
      <c r="EJA84"/>
      <c r="EJB84"/>
      <c r="EJC84"/>
      <c r="EJD84"/>
      <c r="EJE84"/>
      <c r="EJF84"/>
      <c r="EJG84"/>
      <c r="EJH84"/>
      <c r="EJI84"/>
      <c r="EJJ84"/>
      <c r="EJK84"/>
      <c r="EJL84"/>
      <c r="EJM84"/>
      <c r="EJN84"/>
      <c r="EJO84"/>
      <c r="EJP84"/>
      <c r="EJQ84"/>
      <c r="EJR84"/>
      <c r="EJS84"/>
      <c r="EJT84"/>
      <c r="EJU84"/>
      <c r="EJV84"/>
      <c r="EJW84"/>
      <c r="EJX84"/>
      <c r="EJY84"/>
      <c r="EJZ84"/>
      <c r="EKA84"/>
      <c r="EKB84"/>
      <c r="EKC84"/>
      <c r="EKD84"/>
      <c r="EKE84"/>
      <c r="EKF84"/>
      <c r="EKG84"/>
      <c r="EKH84"/>
      <c r="EKI84"/>
      <c r="EKJ84"/>
      <c r="EKK84"/>
      <c r="EKL84"/>
      <c r="EKM84"/>
      <c r="EKN84"/>
      <c r="EKO84"/>
      <c r="EKP84"/>
      <c r="EKQ84"/>
      <c r="EKR84"/>
      <c r="EKS84"/>
      <c r="EKT84"/>
      <c r="EKU84"/>
      <c r="EKV84"/>
      <c r="EKW84"/>
      <c r="EKX84"/>
      <c r="EKY84"/>
      <c r="EKZ84"/>
      <c r="ELA84"/>
      <c r="ELB84"/>
      <c r="ELC84"/>
      <c r="ELD84"/>
      <c r="ELE84"/>
      <c r="ELF84"/>
      <c r="ELG84"/>
      <c r="ELH84"/>
      <c r="ELI84"/>
      <c r="ELJ84"/>
      <c r="ELK84"/>
      <c r="ELL84"/>
      <c r="ELM84"/>
      <c r="ELN84"/>
      <c r="ELO84"/>
      <c r="ELP84"/>
      <c r="ELQ84"/>
      <c r="ELR84"/>
      <c r="ELS84"/>
      <c r="ELT84"/>
      <c r="ELU84"/>
      <c r="ELV84"/>
      <c r="ELW84"/>
      <c r="ELX84"/>
      <c r="ELY84"/>
      <c r="ELZ84"/>
      <c r="EMA84"/>
      <c r="EMB84"/>
      <c r="EMC84"/>
      <c r="EMD84"/>
      <c r="EME84"/>
      <c r="EMF84"/>
      <c r="EMG84"/>
      <c r="EMH84"/>
      <c r="EMI84"/>
      <c r="EMJ84"/>
      <c r="EMK84"/>
      <c r="EML84"/>
      <c r="EMM84"/>
      <c r="EMN84"/>
      <c r="EMO84"/>
      <c r="EMP84"/>
      <c r="EMQ84"/>
      <c r="EMR84"/>
      <c r="EMS84"/>
      <c r="EMT84"/>
      <c r="EMU84"/>
      <c r="EMV84"/>
      <c r="EMW84"/>
      <c r="EMX84"/>
      <c r="EMY84"/>
      <c r="EMZ84"/>
      <c r="ENA84"/>
      <c r="ENB84"/>
      <c r="ENC84"/>
      <c r="END84"/>
      <c r="ENE84"/>
      <c r="ENF84"/>
      <c r="ENG84"/>
      <c r="ENH84"/>
      <c r="ENI84"/>
      <c r="ENJ84"/>
      <c r="ENK84"/>
      <c r="ENL84"/>
      <c r="ENM84"/>
      <c r="ENN84"/>
      <c r="ENO84"/>
      <c r="ENP84"/>
      <c r="ENQ84"/>
      <c r="ENR84"/>
      <c r="ENS84"/>
      <c r="ENT84"/>
      <c r="ENU84"/>
      <c r="ENV84"/>
      <c r="ENW84"/>
      <c r="ENX84"/>
      <c r="ENY84"/>
      <c r="ENZ84"/>
      <c r="EOA84"/>
      <c r="EOB84"/>
      <c r="EOC84"/>
      <c r="EOD84"/>
      <c r="EOE84"/>
      <c r="EOF84"/>
      <c r="EOG84"/>
      <c r="EOH84"/>
      <c r="EOI84"/>
      <c r="EOJ84"/>
      <c r="EOK84"/>
      <c r="EOL84"/>
      <c r="EOM84"/>
      <c r="EON84"/>
      <c r="EOO84"/>
      <c r="EOP84"/>
      <c r="EOQ84"/>
      <c r="EOR84"/>
      <c r="EOS84"/>
      <c r="EOT84"/>
      <c r="EOU84"/>
      <c r="EOV84"/>
      <c r="EOW84"/>
      <c r="EOX84"/>
      <c r="EOY84"/>
      <c r="EOZ84"/>
      <c r="EPA84"/>
      <c r="EPB84"/>
      <c r="EPC84"/>
      <c r="EPD84"/>
      <c r="EPE84"/>
      <c r="EPF84"/>
      <c r="EPG84"/>
      <c r="EPH84"/>
      <c r="EPI84"/>
      <c r="EPJ84"/>
      <c r="EPK84"/>
      <c r="EPL84"/>
      <c r="EPM84"/>
      <c r="EPN84"/>
      <c r="EPO84"/>
      <c r="EPP84"/>
      <c r="EPQ84"/>
      <c r="EPR84"/>
      <c r="EPS84"/>
      <c r="EPT84"/>
      <c r="EPU84"/>
      <c r="EPV84"/>
      <c r="EPW84"/>
      <c r="EPX84"/>
      <c r="EPY84"/>
      <c r="EPZ84"/>
      <c r="EQA84"/>
      <c r="EQB84"/>
      <c r="EQC84"/>
      <c r="EQD84"/>
      <c r="EQE84"/>
      <c r="EQF84"/>
      <c r="EQG84"/>
      <c r="EQH84"/>
      <c r="EQI84"/>
      <c r="EQJ84"/>
      <c r="EQK84"/>
      <c r="EQL84"/>
      <c r="EQM84"/>
      <c r="EQN84"/>
      <c r="EQO84"/>
      <c r="EQP84"/>
      <c r="EQQ84"/>
      <c r="EQR84"/>
      <c r="EQS84"/>
      <c r="EQT84"/>
      <c r="EQU84"/>
      <c r="EQV84"/>
      <c r="EQW84"/>
      <c r="EQX84"/>
      <c r="EQY84"/>
      <c r="EQZ84"/>
      <c r="ERA84"/>
      <c r="ERB84"/>
      <c r="ERC84"/>
      <c r="ERD84"/>
      <c r="ERE84"/>
      <c r="ERF84"/>
      <c r="ERG84"/>
      <c r="ERH84"/>
      <c r="ERI84"/>
      <c r="ERJ84"/>
      <c r="ERK84"/>
      <c r="ERL84"/>
      <c r="ERM84"/>
      <c r="ERN84"/>
      <c r="ERO84"/>
      <c r="ERP84"/>
      <c r="ERQ84"/>
      <c r="ERR84"/>
      <c r="ERS84"/>
      <c r="ERT84"/>
      <c r="ERU84"/>
      <c r="ERV84"/>
      <c r="ERW84"/>
      <c r="ERX84"/>
      <c r="ERY84"/>
      <c r="ERZ84"/>
      <c r="ESA84"/>
      <c r="ESB84"/>
      <c r="ESC84"/>
      <c r="ESD84"/>
      <c r="ESE84"/>
      <c r="ESF84"/>
      <c r="ESG84"/>
      <c r="ESH84"/>
      <c r="ESI84"/>
      <c r="ESJ84"/>
      <c r="ESK84"/>
      <c r="ESL84"/>
      <c r="ESM84"/>
      <c r="ESN84"/>
      <c r="ESO84"/>
      <c r="ESP84"/>
      <c r="ESQ84"/>
      <c r="ESR84"/>
      <c r="ESS84"/>
      <c r="EST84"/>
      <c r="ESU84"/>
      <c r="ESV84"/>
      <c r="ESW84"/>
      <c r="ESX84"/>
      <c r="ESY84"/>
      <c r="ESZ84"/>
      <c r="ETA84"/>
      <c r="ETB84"/>
      <c r="ETC84"/>
      <c r="ETD84"/>
      <c r="ETE84"/>
      <c r="ETF84"/>
      <c r="ETG84"/>
      <c r="ETH84"/>
      <c r="ETI84"/>
      <c r="ETJ84"/>
      <c r="ETK84"/>
      <c r="ETL84"/>
      <c r="ETM84"/>
      <c r="ETN84"/>
      <c r="ETO84"/>
      <c r="ETP84"/>
      <c r="ETQ84"/>
      <c r="ETR84"/>
      <c r="ETS84"/>
      <c r="ETT84"/>
      <c r="ETU84"/>
      <c r="ETV84"/>
      <c r="ETW84"/>
      <c r="ETX84"/>
      <c r="ETY84"/>
      <c r="ETZ84"/>
      <c r="EUA84"/>
      <c r="EUB84"/>
      <c r="EUC84"/>
      <c r="EUD84"/>
      <c r="EUE84"/>
      <c r="EUF84"/>
      <c r="EUG84"/>
      <c r="EUH84"/>
      <c r="EUI84"/>
      <c r="EUJ84"/>
      <c r="EUK84"/>
      <c r="EUL84"/>
      <c r="EUM84"/>
      <c r="EUN84"/>
      <c r="EUO84"/>
      <c r="EUP84"/>
      <c r="EUQ84"/>
      <c r="EUR84"/>
      <c r="EUS84"/>
      <c r="EUT84"/>
      <c r="EUU84"/>
      <c r="EUV84"/>
      <c r="EUW84"/>
      <c r="EUX84"/>
      <c r="EUY84"/>
      <c r="EUZ84"/>
      <c r="EVA84"/>
      <c r="EVB84"/>
      <c r="EVC84"/>
      <c r="EVD84"/>
      <c r="EVE84"/>
      <c r="EVF84"/>
      <c r="EVG84"/>
      <c r="EVH84"/>
      <c r="EVI84"/>
      <c r="EVJ84"/>
      <c r="EVK84"/>
      <c r="EVL84"/>
      <c r="EVM84"/>
      <c r="EVN84"/>
      <c r="EVO84"/>
      <c r="EVP84"/>
      <c r="EVQ84"/>
      <c r="EVR84"/>
      <c r="EVS84"/>
      <c r="EVT84"/>
      <c r="EVU84"/>
      <c r="EVV84"/>
      <c r="EVW84"/>
      <c r="EVX84"/>
      <c r="EVY84"/>
      <c r="EVZ84"/>
      <c r="EWA84"/>
      <c r="EWB84"/>
      <c r="EWC84"/>
      <c r="EWD84"/>
      <c r="EWE84"/>
      <c r="EWF84"/>
      <c r="EWG84"/>
      <c r="EWH84"/>
      <c r="EWI84"/>
      <c r="EWJ84"/>
      <c r="EWK84"/>
      <c r="EWL84"/>
      <c r="EWM84"/>
      <c r="EWN84"/>
      <c r="EWO84"/>
      <c r="EWP84"/>
      <c r="EWQ84"/>
      <c r="EWR84"/>
      <c r="EWS84"/>
      <c r="EWT84"/>
      <c r="EWU84"/>
      <c r="EWV84"/>
      <c r="EWW84"/>
      <c r="EWX84"/>
      <c r="EWY84"/>
      <c r="EWZ84"/>
      <c r="EXA84"/>
      <c r="EXB84"/>
      <c r="EXC84"/>
      <c r="EXD84"/>
      <c r="EXE84"/>
      <c r="EXF84"/>
      <c r="EXG84"/>
      <c r="EXH84"/>
      <c r="EXI84"/>
      <c r="EXJ84"/>
      <c r="EXK84"/>
      <c r="EXL84"/>
      <c r="EXM84"/>
      <c r="EXN84"/>
      <c r="EXO84"/>
      <c r="EXP84"/>
      <c r="EXQ84"/>
      <c r="EXR84"/>
      <c r="EXS84"/>
      <c r="EXT84"/>
      <c r="EXU84"/>
      <c r="EXV84"/>
      <c r="EXW84"/>
      <c r="EXX84"/>
      <c r="EXY84"/>
      <c r="EXZ84"/>
      <c r="EYA84"/>
      <c r="EYB84"/>
      <c r="EYC84"/>
      <c r="EYD84"/>
      <c r="EYE84"/>
      <c r="EYF84"/>
      <c r="EYG84"/>
      <c r="EYH84"/>
      <c r="EYI84"/>
      <c r="EYJ84"/>
      <c r="EYK84"/>
      <c r="EYL84"/>
      <c r="EYM84"/>
      <c r="EYN84"/>
      <c r="EYO84"/>
      <c r="EYP84"/>
      <c r="EYQ84"/>
      <c r="EYR84"/>
      <c r="EYS84"/>
      <c r="EYT84"/>
      <c r="EYU84"/>
      <c r="EYV84"/>
      <c r="EYW84"/>
      <c r="EYX84"/>
      <c r="EYY84"/>
      <c r="EYZ84"/>
      <c r="EZA84"/>
      <c r="EZB84"/>
      <c r="EZC84"/>
      <c r="EZD84"/>
      <c r="EZE84"/>
      <c r="EZF84"/>
      <c r="EZG84"/>
      <c r="EZH84"/>
      <c r="EZI84"/>
      <c r="EZJ84"/>
      <c r="EZK84"/>
      <c r="EZL84"/>
      <c r="EZM84"/>
      <c r="EZN84"/>
      <c r="EZO84"/>
      <c r="EZP84"/>
      <c r="EZQ84"/>
      <c r="EZR84"/>
      <c r="EZS84"/>
      <c r="EZT84"/>
      <c r="EZU84"/>
      <c r="EZV84"/>
      <c r="EZW84"/>
      <c r="EZX84"/>
      <c r="EZY84"/>
      <c r="EZZ84"/>
      <c r="FAA84"/>
      <c r="FAB84"/>
      <c r="FAC84"/>
      <c r="FAD84"/>
      <c r="FAE84"/>
      <c r="FAF84"/>
      <c r="FAG84"/>
      <c r="FAH84"/>
      <c r="FAI84"/>
      <c r="FAJ84"/>
      <c r="FAK84"/>
      <c r="FAL84"/>
      <c r="FAM84"/>
      <c r="FAN84"/>
      <c r="FAO84"/>
      <c r="FAP84"/>
      <c r="FAQ84"/>
      <c r="FAR84"/>
      <c r="FAS84"/>
      <c r="FAT84"/>
      <c r="FAU84"/>
      <c r="FAV84"/>
      <c r="FAW84"/>
      <c r="FAX84"/>
      <c r="FAY84"/>
      <c r="FAZ84"/>
      <c r="FBA84"/>
      <c r="FBB84"/>
      <c r="FBC84"/>
      <c r="FBD84"/>
      <c r="FBE84"/>
      <c r="FBF84"/>
      <c r="FBG84"/>
      <c r="FBH84"/>
      <c r="FBI84"/>
      <c r="FBJ84"/>
      <c r="FBK84"/>
      <c r="FBL84"/>
      <c r="FBM84"/>
      <c r="FBN84"/>
      <c r="FBO84"/>
      <c r="FBP84"/>
      <c r="FBQ84"/>
      <c r="FBR84"/>
      <c r="FBS84"/>
      <c r="FBT84"/>
      <c r="FBU84"/>
      <c r="FBV84"/>
      <c r="FBW84"/>
      <c r="FBX84"/>
      <c r="FBY84"/>
      <c r="FBZ84"/>
      <c r="FCA84"/>
      <c r="FCB84"/>
      <c r="FCC84"/>
      <c r="FCD84"/>
      <c r="FCE84"/>
      <c r="FCF84"/>
      <c r="FCG84"/>
      <c r="FCH84"/>
      <c r="FCI84"/>
      <c r="FCJ84"/>
      <c r="FCK84"/>
      <c r="FCL84"/>
      <c r="FCM84"/>
      <c r="FCN84"/>
      <c r="FCO84"/>
      <c r="FCP84"/>
      <c r="FCQ84"/>
      <c r="FCR84"/>
      <c r="FCS84"/>
      <c r="FCT84"/>
      <c r="FCU84"/>
      <c r="FCV84"/>
      <c r="FCW84"/>
      <c r="FCX84"/>
      <c r="FCY84"/>
      <c r="FCZ84"/>
      <c r="FDA84"/>
      <c r="FDB84"/>
      <c r="FDC84"/>
      <c r="FDD84"/>
      <c r="FDE84"/>
      <c r="FDF84"/>
      <c r="FDG84"/>
      <c r="FDH84"/>
      <c r="FDI84"/>
      <c r="FDJ84"/>
      <c r="FDK84"/>
      <c r="FDL84"/>
      <c r="FDM84"/>
      <c r="FDN84"/>
      <c r="FDO84"/>
      <c r="FDP84"/>
      <c r="FDQ84"/>
      <c r="FDR84"/>
      <c r="FDS84"/>
      <c r="FDT84"/>
      <c r="FDU84"/>
      <c r="FDV84"/>
      <c r="FDW84"/>
      <c r="FDX84"/>
      <c r="FDY84"/>
      <c r="FDZ84"/>
      <c r="FEA84"/>
      <c r="FEB84"/>
      <c r="FEC84"/>
      <c r="FED84"/>
      <c r="FEE84"/>
      <c r="FEF84"/>
      <c r="FEG84"/>
      <c r="FEH84"/>
      <c r="FEI84"/>
      <c r="FEJ84"/>
      <c r="FEK84"/>
      <c r="FEL84"/>
      <c r="FEM84"/>
      <c r="FEN84"/>
      <c r="FEO84"/>
      <c r="FEP84"/>
      <c r="FEQ84"/>
      <c r="FER84"/>
      <c r="FES84"/>
      <c r="FET84"/>
      <c r="FEU84"/>
      <c r="FEV84"/>
      <c r="FEW84"/>
      <c r="FEX84"/>
      <c r="FEY84"/>
      <c r="FEZ84"/>
      <c r="FFA84"/>
      <c r="FFB84"/>
      <c r="FFC84"/>
      <c r="FFD84"/>
      <c r="FFE84"/>
      <c r="FFF84"/>
      <c r="FFG84"/>
      <c r="FFH84"/>
      <c r="FFI84"/>
      <c r="FFJ84"/>
      <c r="FFK84"/>
      <c r="FFL84"/>
      <c r="FFM84"/>
      <c r="FFN84"/>
      <c r="FFO84"/>
      <c r="FFP84"/>
      <c r="FFQ84"/>
      <c r="FFR84"/>
      <c r="FFS84"/>
      <c r="FFT84"/>
      <c r="FFU84"/>
      <c r="FFV84"/>
      <c r="FFW84"/>
      <c r="FFX84"/>
      <c r="FFY84"/>
      <c r="FFZ84"/>
      <c r="FGA84"/>
      <c r="FGB84"/>
      <c r="FGC84"/>
      <c r="FGD84"/>
      <c r="FGE84"/>
      <c r="FGF84"/>
      <c r="FGG84"/>
      <c r="FGH84"/>
      <c r="FGI84"/>
      <c r="FGJ84"/>
      <c r="FGK84"/>
      <c r="FGL84"/>
      <c r="FGM84"/>
      <c r="FGN84"/>
      <c r="FGO84"/>
      <c r="FGP84"/>
      <c r="FGQ84"/>
      <c r="FGR84"/>
      <c r="FGS84"/>
      <c r="FGT84"/>
      <c r="FGU84"/>
      <c r="FGV84"/>
      <c r="FGW84"/>
      <c r="FGX84"/>
      <c r="FGY84"/>
      <c r="FGZ84"/>
      <c r="FHA84"/>
      <c r="FHB84"/>
      <c r="FHC84"/>
      <c r="FHD84"/>
      <c r="FHE84"/>
      <c r="FHF84"/>
      <c r="FHG84"/>
      <c r="FHH84"/>
      <c r="FHI84"/>
      <c r="FHJ84"/>
      <c r="FHK84"/>
      <c r="FHL84"/>
      <c r="FHM84"/>
      <c r="FHN84"/>
      <c r="FHO84"/>
      <c r="FHP84"/>
      <c r="FHQ84"/>
      <c r="FHR84"/>
      <c r="FHS84"/>
      <c r="FHT84"/>
      <c r="FHU84"/>
      <c r="FHV84"/>
      <c r="FHW84"/>
      <c r="FHX84"/>
      <c r="FHY84"/>
      <c r="FHZ84"/>
      <c r="FIA84"/>
      <c r="FIB84"/>
      <c r="FIC84"/>
      <c r="FID84"/>
      <c r="FIE84"/>
      <c r="FIF84"/>
      <c r="FIG84"/>
      <c r="FIH84"/>
      <c r="FII84"/>
      <c r="FIJ84"/>
      <c r="FIK84"/>
      <c r="FIL84"/>
      <c r="FIM84"/>
      <c r="FIN84"/>
      <c r="FIO84"/>
      <c r="FIP84"/>
      <c r="FIQ84"/>
      <c r="FIR84"/>
      <c r="FIS84"/>
      <c r="FIT84"/>
      <c r="FIU84"/>
      <c r="FIV84"/>
      <c r="FIW84"/>
      <c r="FIX84"/>
      <c r="FIY84"/>
      <c r="FIZ84"/>
      <c r="FJA84"/>
      <c r="FJB84"/>
      <c r="FJC84"/>
      <c r="FJD84"/>
      <c r="FJE84"/>
      <c r="FJF84"/>
      <c r="FJG84"/>
      <c r="FJH84"/>
      <c r="FJI84"/>
      <c r="FJJ84"/>
      <c r="FJK84"/>
      <c r="FJL84"/>
      <c r="FJM84"/>
      <c r="FJN84"/>
      <c r="FJO84"/>
      <c r="FJP84"/>
      <c r="FJQ84"/>
      <c r="FJR84"/>
      <c r="FJS84"/>
      <c r="FJT84"/>
      <c r="FJU84"/>
      <c r="FJV84"/>
      <c r="FJW84"/>
      <c r="FJX84"/>
      <c r="FJY84"/>
      <c r="FJZ84"/>
      <c r="FKA84"/>
      <c r="FKB84"/>
      <c r="FKC84"/>
      <c r="FKD84"/>
      <c r="FKE84"/>
      <c r="FKF84"/>
      <c r="FKG84"/>
      <c r="FKH84"/>
      <c r="FKI84"/>
      <c r="FKJ84"/>
      <c r="FKK84"/>
      <c r="FKL84"/>
      <c r="FKM84"/>
      <c r="FKN84"/>
      <c r="FKO84"/>
      <c r="FKP84"/>
      <c r="FKQ84"/>
      <c r="FKR84"/>
      <c r="FKS84"/>
      <c r="FKT84"/>
      <c r="FKU84"/>
      <c r="FKV84"/>
      <c r="FKW84"/>
      <c r="FKX84"/>
      <c r="FKY84"/>
      <c r="FKZ84"/>
      <c r="FLA84"/>
      <c r="FLB84"/>
      <c r="FLC84"/>
      <c r="FLD84"/>
      <c r="FLE84"/>
      <c r="FLF84"/>
      <c r="FLG84"/>
      <c r="FLH84"/>
      <c r="FLI84"/>
      <c r="FLJ84"/>
      <c r="FLK84"/>
      <c r="FLL84"/>
      <c r="FLM84"/>
      <c r="FLN84"/>
      <c r="FLO84"/>
      <c r="FLP84"/>
      <c r="FLQ84"/>
      <c r="FLR84"/>
      <c r="FLS84"/>
      <c r="FLT84"/>
      <c r="FLU84"/>
      <c r="FLV84"/>
      <c r="FLW84"/>
      <c r="FLX84"/>
      <c r="FLY84"/>
      <c r="FLZ84"/>
      <c r="FMA84"/>
      <c r="FMB84"/>
      <c r="FMC84"/>
      <c r="FMD84"/>
      <c r="FME84"/>
      <c r="FMF84"/>
      <c r="FMG84"/>
      <c r="FMH84"/>
      <c r="FMI84"/>
      <c r="FMJ84"/>
      <c r="FMK84"/>
      <c r="FML84"/>
      <c r="FMM84"/>
      <c r="FMN84"/>
      <c r="FMO84"/>
      <c r="FMP84"/>
      <c r="FMQ84"/>
      <c r="FMR84"/>
      <c r="FMS84"/>
      <c r="FMT84"/>
      <c r="FMU84"/>
      <c r="FMV84"/>
      <c r="FMW84"/>
      <c r="FMX84"/>
      <c r="FMY84"/>
      <c r="FMZ84"/>
      <c r="FNA84"/>
      <c r="FNB84"/>
      <c r="FNC84"/>
      <c r="FND84"/>
      <c r="FNE84"/>
      <c r="FNF84"/>
      <c r="FNG84"/>
      <c r="FNH84"/>
      <c r="FNI84"/>
      <c r="FNJ84"/>
      <c r="FNK84"/>
      <c r="FNL84"/>
      <c r="FNM84"/>
      <c r="FNN84"/>
      <c r="FNO84"/>
      <c r="FNP84"/>
      <c r="FNQ84"/>
      <c r="FNR84"/>
      <c r="FNS84"/>
      <c r="FNT84"/>
      <c r="FNU84"/>
      <c r="FNV84"/>
      <c r="FNW84"/>
      <c r="FNX84"/>
      <c r="FNY84"/>
      <c r="FNZ84"/>
      <c r="FOA84"/>
      <c r="FOB84"/>
      <c r="FOC84"/>
      <c r="FOD84"/>
      <c r="FOE84"/>
      <c r="FOF84"/>
      <c r="FOG84"/>
      <c r="FOH84"/>
      <c r="FOI84"/>
      <c r="FOJ84"/>
      <c r="FOK84"/>
      <c r="FOL84"/>
      <c r="FOM84"/>
      <c r="FON84"/>
      <c r="FOO84"/>
      <c r="FOP84"/>
      <c r="FOQ84"/>
      <c r="FOR84"/>
      <c r="FOS84"/>
      <c r="FOT84"/>
      <c r="FOU84"/>
      <c r="FOV84"/>
      <c r="FOW84"/>
      <c r="FOX84"/>
      <c r="FOY84"/>
      <c r="FOZ84"/>
      <c r="FPA84"/>
      <c r="FPB84"/>
      <c r="FPC84"/>
      <c r="FPD84"/>
      <c r="FPE84"/>
      <c r="FPF84"/>
      <c r="FPG84"/>
      <c r="FPH84"/>
      <c r="FPI84"/>
      <c r="FPJ84"/>
      <c r="FPK84"/>
      <c r="FPL84"/>
      <c r="FPM84"/>
      <c r="FPN84"/>
      <c r="FPO84"/>
      <c r="FPP84"/>
      <c r="FPQ84"/>
      <c r="FPR84"/>
      <c r="FPS84"/>
      <c r="FPT84"/>
      <c r="FPU84"/>
      <c r="FPV84"/>
      <c r="FPW84"/>
      <c r="FPX84"/>
      <c r="FPY84"/>
      <c r="FPZ84"/>
      <c r="FQA84"/>
      <c r="FQB84"/>
      <c r="FQC84"/>
      <c r="FQD84"/>
      <c r="FQE84"/>
      <c r="FQF84"/>
      <c r="FQG84"/>
      <c r="FQH84"/>
      <c r="FQI84"/>
      <c r="FQJ84"/>
      <c r="FQK84"/>
      <c r="FQL84"/>
      <c r="FQM84"/>
      <c r="FQN84"/>
      <c r="FQO84"/>
      <c r="FQP84"/>
      <c r="FQQ84"/>
      <c r="FQR84"/>
      <c r="FQS84"/>
      <c r="FQT84"/>
      <c r="FQU84"/>
      <c r="FQV84"/>
      <c r="FQW84"/>
      <c r="FQX84"/>
      <c r="FQY84"/>
      <c r="FQZ84"/>
      <c r="FRA84"/>
      <c r="FRB84"/>
      <c r="FRC84"/>
      <c r="FRD84"/>
      <c r="FRE84"/>
      <c r="FRF84"/>
      <c r="FRG84"/>
      <c r="FRH84"/>
      <c r="FRI84"/>
      <c r="FRJ84"/>
      <c r="FRK84"/>
      <c r="FRL84"/>
      <c r="FRM84"/>
      <c r="FRN84"/>
      <c r="FRO84"/>
      <c r="FRP84"/>
      <c r="FRQ84"/>
      <c r="FRR84"/>
      <c r="FRS84"/>
      <c r="FRT84"/>
      <c r="FRU84"/>
      <c r="FRV84"/>
      <c r="FRW84"/>
      <c r="FRX84"/>
      <c r="FRY84"/>
      <c r="FRZ84"/>
      <c r="FSA84"/>
      <c r="FSB84"/>
      <c r="FSC84"/>
      <c r="FSD84"/>
      <c r="FSE84"/>
      <c r="FSF84"/>
      <c r="FSG84"/>
      <c r="FSH84"/>
      <c r="FSI84"/>
      <c r="FSJ84"/>
      <c r="FSK84"/>
      <c r="FSL84"/>
      <c r="FSM84"/>
      <c r="FSN84"/>
      <c r="FSO84"/>
      <c r="FSP84"/>
      <c r="FSQ84"/>
      <c r="FSR84"/>
      <c r="FSS84"/>
      <c r="FST84"/>
      <c r="FSU84"/>
      <c r="FSV84"/>
      <c r="FSW84"/>
      <c r="FSX84"/>
      <c r="FSY84"/>
      <c r="FSZ84"/>
      <c r="FTA84"/>
      <c r="FTB84"/>
      <c r="FTC84"/>
      <c r="FTD84"/>
      <c r="FTE84"/>
      <c r="FTF84"/>
      <c r="FTG84"/>
      <c r="FTH84"/>
      <c r="FTI84"/>
      <c r="FTJ84"/>
      <c r="FTK84"/>
      <c r="FTL84"/>
      <c r="FTM84"/>
      <c r="FTN84"/>
      <c r="FTO84"/>
      <c r="FTP84"/>
      <c r="FTQ84"/>
      <c r="FTR84"/>
      <c r="FTS84"/>
      <c r="FTT84"/>
      <c r="FTU84"/>
      <c r="FTV84"/>
      <c r="FTW84"/>
      <c r="FTX84"/>
      <c r="FTY84"/>
      <c r="FTZ84"/>
      <c r="FUA84"/>
      <c r="FUB84"/>
      <c r="FUC84"/>
      <c r="FUD84"/>
      <c r="FUE84"/>
      <c r="FUF84"/>
      <c r="FUG84"/>
      <c r="FUH84"/>
      <c r="FUI84"/>
      <c r="FUJ84"/>
      <c r="FUK84"/>
      <c r="FUL84"/>
      <c r="FUM84"/>
      <c r="FUN84"/>
      <c r="FUO84"/>
      <c r="FUP84"/>
      <c r="FUQ84"/>
      <c r="FUR84"/>
      <c r="FUS84"/>
      <c r="FUT84"/>
      <c r="FUU84"/>
      <c r="FUV84"/>
      <c r="FUW84"/>
      <c r="FUX84"/>
      <c r="FUY84"/>
      <c r="FUZ84"/>
      <c r="FVA84"/>
      <c r="FVB84"/>
      <c r="FVC84"/>
      <c r="FVD84"/>
      <c r="FVE84"/>
      <c r="FVF84"/>
      <c r="FVG84"/>
      <c r="FVH84"/>
      <c r="FVI84"/>
      <c r="FVJ84"/>
      <c r="FVK84"/>
      <c r="FVL84"/>
      <c r="FVM84"/>
      <c r="FVN84"/>
      <c r="FVO84"/>
      <c r="FVP84"/>
      <c r="FVQ84"/>
      <c r="FVR84"/>
      <c r="FVS84"/>
      <c r="FVT84"/>
      <c r="FVU84"/>
      <c r="FVV84"/>
      <c r="FVW84"/>
      <c r="FVX84"/>
      <c r="FVY84"/>
      <c r="FVZ84"/>
      <c r="FWA84"/>
      <c r="FWB84"/>
      <c r="FWC84"/>
      <c r="FWD84"/>
      <c r="FWE84"/>
      <c r="FWF84"/>
      <c r="FWG84"/>
      <c r="FWH84"/>
      <c r="FWI84"/>
      <c r="FWJ84"/>
      <c r="FWK84"/>
      <c r="FWL84"/>
      <c r="FWM84"/>
      <c r="FWN84"/>
      <c r="FWO84"/>
      <c r="FWP84"/>
      <c r="FWQ84"/>
      <c r="FWR84"/>
      <c r="FWS84"/>
      <c r="FWT84"/>
      <c r="FWU84"/>
      <c r="FWV84"/>
      <c r="FWW84"/>
      <c r="FWX84"/>
      <c r="FWY84"/>
      <c r="FWZ84"/>
      <c r="FXA84"/>
      <c r="FXB84"/>
      <c r="FXC84"/>
      <c r="FXD84"/>
      <c r="FXE84"/>
      <c r="FXF84"/>
      <c r="FXG84"/>
      <c r="FXH84"/>
      <c r="FXI84"/>
      <c r="FXJ84"/>
      <c r="FXK84"/>
      <c r="FXL84"/>
      <c r="FXM84"/>
      <c r="FXN84"/>
      <c r="FXO84"/>
      <c r="FXP84"/>
      <c r="FXQ84"/>
      <c r="FXR84"/>
      <c r="FXS84"/>
      <c r="FXT84"/>
      <c r="FXU84"/>
      <c r="FXV84"/>
      <c r="FXW84"/>
      <c r="FXX84"/>
      <c r="FXY84"/>
      <c r="FXZ84"/>
      <c r="FYA84"/>
      <c r="FYB84"/>
      <c r="FYC84"/>
      <c r="FYD84"/>
      <c r="FYE84"/>
      <c r="FYF84"/>
      <c r="FYG84"/>
      <c r="FYH84"/>
      <c r="FYI84"/>
      <c r="FYJ84"/>
      <c r="FYK84"/>
      <c r="FYL84"/>
      <c r="FYM84"/>
      <c r="FYN84"/>
      <c r="FYO84"/>
      <c r="FYP84"/>
      <c r="FYQ84"/>
      <c r="FYR84"/>
      <c r="FYS84"/>
      <c r="FYT84"/>
      <c r="FYU84"/>
      <c r="FYV84"/>
      <c r="FYW84"/>
      <c r="FYX84"/>
      <c r="FYY84"/>
      <c r="FYZ84"/>
      <c r="FZA84"/>
      <c r="FZB84"/>
      <c r="FZC84"/>
      <c r="FZD84"/>
      <c r="FZE84"/>
      <c r="FZF84"/>
      <c r="FZG84"/>
      <c r="FZH84"/>
      <c r="FZI84"/>
      <c r="FZJ84"/>
      <c r="FZK84"/>
      <c r="FZL84"/>
      <c r="FZM84"/>
      <c r="FZN84"/>
      <c r="FZO84"/>
      <c r="FZP84"/>
      <c r="FZQ84"/>
      <c r="FZR84"/>
      <c r="FZS84"/>
      <c r="FZT84"/>
      <c r="FZU84"/>
      <c r="FZV84"/>
      <c r="FZW84"/>
      <c r="FZX84"/>
      <c r="FZY84"/>
      <c r="FZZ84"/>
      <c r="GAA84"/>
      <c r="GAB84"/>
      <c r="GAC84"/>
      <c r="GAD84"/>
      <c r="GAE84"/>
      <c r="GAF84"/>
      <c r="GAG84"/>
      <c r="GAH84"/>
      <c r="GAI84"/>
      <c r="GAJ84"/>
      <c r="GAK84"/>
      <c r="GAL84"/>
      <c r="GAM84"/>
      <c r="GAN84"/>
      <c r="GAO84"/>
      <c r="GAP84"/>
      <c r="GAQ84"/>
      <c r="GAR84"/>
      <c r="GAS84"/>
      <c r="GAT84"/>
      <c r="GAU84"/>
      <c r="GAV84"/>
      <c r="GAW84"/>
      <c r="GAX84"/>
      <c r="GAY84"/>
      <c r="GAZ84"/>
      <c r="GBA84"/>
      <c r="GBB84"/>
      <c r="GBC84"/>
      <c r="GBD84"/>
      <c r="GBE84"/>
      <c r="GBF84"/>
      <c r="GBG84"/>
      <c r="GBH84"/>
      <c r="GBI84"/>
      <c r="GBJ84"/>
      <c r="GBK84"/>
      <c r="GBL84"/>
      <c r="GBM84"/>
      <c r="GBN84"/>
      <c r="GBO84"/>
      <c r="GBP84"/>
      <c r="GBQ84"/>
      <c r="GBR84"/>
      <c r="GBS84"/>
      <c r="GBT84"/>
      <c r="GBU84"/>
      <c r="GBV84"/>
      <c r="GBW84"/>
      <c r="GBX84"/>
      <c r="GBY84"/>
      <c r="GBZ84"/>
      <c r="GCA84"/>
      <c r="GCB84"/>
      <c r="GCC84"/>
      <c r="GCD84"/>
      <c r="GCE84"/>
      <c r="GCF84"/>
      <c r="GCG84"/>
      <c r="GCH84"/>
      <c r="GCI84"/>
      <c r="GCJ84"/>
      <c r="GCK84"/>
      <c r="GCL84"/>
      <c r="GCM84"/>
      <c r="GCN84"/>
      <c r="GCO84"/>
      <c r="GCP84"/>
      <c r="GCQ84"/>
      <c r="GCR84"/>
      <c r="GCS84"/>
      <c r="GCT84"/>
      <c r="GCU84"/>
      <c r="GCV84"/>
      <c r="GCW84"/>
      <c r="GCX84"/>
      <c r="GCY84"/>
      <c r="GCZ84"/>
      <c r="GDA84"/>
      <c r="GDB84"/>
      <c r="GDC84"/>
      <c r="GDD84"/>
      <c r="GDE84"/>
      <c r="GDF84"/>
      <c r="GDG84"/>
      <c r="GDH84"/>
      <c r="GDI84"/>
      <c r="GDJ84"/>
      <c r="GDK84"/>
      <c r="GDL84"/>
      <c r="GDM84"/>
      <c r="GDN84"/>
      <c r="GDO84"/>
      <c r="GDP84"/>
      <c r="GDQ84"/>
      <c r="GDR84"/>
      <c r="GDS84"/>
      <c r="GDT84"/>
      <c r="GDU84"/>
      <c r="GDV84"/>
      <c r="GDW84"/>
      <c r="GDX84"/>
      <c r="GDY84"/>
      <c r="GDZ84"/>
      <c r="GEA84"/>
      <c r="GEB84"/>
      <c r="GEC84"/>
      <c r="GED84"/>
      <c r="GEE84"/>
      <c r="GEF84"/>
      <c r="GEG84"/>
      <c r="GEH84"/>
      <c r="GEI84"/>
      <c r="GEJ84"/>
      <c r="GEK84"/>
      <c r="GEL84"/>
      <c r="GEM84"/>
      <c r="GEN84"/>
      <c r="GEO84"/>
      <c r="GEP84"/>
      <c r="GEQ84"/>
      <c r="GER84"/>
      <c r="GES84"/>
      <c r="GET84"/>
      <c r="GEU84"/>
      <c r="GEV84"/>
      <c r="GEW84"/>
      <c r="GEX84"/>
      <c r="GEY84"/>
      <c r="GEZ84"/>
      <c r="GFA84"/>
      <c r="GFB84"/>
      <c r="GFC84"/>
      <c r="GFD84"/>
      <c r="GFE84"/>
      <c r="GFF84"/>
      <c r="GFG84"/>
      <c r="GFH84"/>
      <c r="GFI84"/>
      <c r="GFJ84"/>
      <c r="GFK84"/>
      <c r="GFL84"/>
      <c r="GFM84"/>
      <c r="GFN84"/>
      <c r="GFO84"/>
      <c r="GFP84"/>
      <c r="GFQ84"/>
      <c r="GFR84"/>
      <c r="GFS84"/>
      <c r="GFT84"/>
      <c r="GFU84"/>
      <c r="GFV84"/>
      <c r="GFW84"/>
      <c r="GFX84"/>
      <c r="GFY84"/>
      <c r="GFZ84"/>
      <c r="GGA84"/>
      <c r="GGB84"/>
      <c r="GGC84"/>
      <c r="GGD84"/>
      <c r="GGE84"/>
      <c r="GGF84"/>
      <c r="GGG84"/>
      <c r="GGH84"/>
      <c r="GGI84"/>
      <c r="GGJ84"/>
      <c r="GGK84"/>
      <c r="GGL84"/>
      <c r="GGM84"/>
      <c r="GGN84"/>
      <c r="GGO84"/>
      <c r="GGP84"/>
      <c r="GGQ84"/>
      <c r="GGR84"/>
      <c r="GGS84"/>
      <c r="GGT84"/>
      <c r="GGU84"/>
      <c r="GGV84"/>
      <c r="GGW84"/>
      <c r="GGX84"/>
      <c r="GGY84"/>
      <c r="GGZ84"/>
      <c r="GHA84"/>
      <c r="GHB84"/>
      <c r="GHC84"/>
      <c r="GHD84"/>
      <c r="GHE84"/>
      <c r="GHF84"/>
      <c r="GHG84"/>
      <c r="GHH84"/>
      <c r="GHI84"/>
      <c r="GHJ84"/>
      <c r="GHK84"/>
      <c r="GHL84"/>
      <c r="GHM84"/>
      <c r="GHN84"/>
      <c r="GHO84"/>
      <c r="GHP84"/>
      <c r="GHQ84"/>
      <c r="GHR84"/>
      <c r="GHS84"/>
      <c r="GHT84"/>
      <c r="GHU84"/>
      <c r="GHV84"/>
      <c r="GHW84"/>
      <c r="GHX84"/>
      <c r="GHY84"/>
      <c r="GHZ84"/>
      <c r="GIA84"/>
      <c r="GIB84"/>
      <c r="GIC84"/>
      <c r="GID84"/>
      <c r="GIE84"/>
      <c r="GIF84"/>
      <c r="GIG84"/>
      <c r="GIH84"/>
      <c r="GII84"/>
      <c r="GIJ84"/>
      <c r="GIK84"/>
      <c r="GIL84"/>
      <c r="GIM84"/>
      <c r="GIN84"/>
      <c r="GIO84"/>
      <c r="GIP84"/>
      <c r="GIQ84"/>
      <c r="GIR84"/>
      <c r="GIS84"/>
      <c r="GIT84"/>
      <c r="GIU84"/>
      <c r="GIV84"/>
      <c r="GIW84"/>
      <c r="GIX84"/>
      <c r="GIY84"/>
      <c r="GIZ84"/>
      <c r="GJA84"/>
      <c r="GJB84"/>
      <c r="GJC84"/>
      <c r="GJD84"/>
      <c r="GJE84"/>
      <c r="GJF84"/>
      <c r="GJG84"/>
      <c r="GJH84"/>
      <c r="GJI84"/>
      <c r="GJJ84"/>
      <c r="GJK84"/>
      <c r="GJL84"/>
      <c r="GJM84"/>
      <c r="GJN84"/>
      <c r="GJO84"/>
      <c r="GJP84"/>
      <c r="GJQ84"/>
      <c r="GJR84"/>
      <c r="GJS84"/>
      <c r="GJT84"/>
      <c r="GJU84"/>
      <c r="GJV84"/>
      <c r="GJW84"/>
      <c r="GJX84"/>
      <c r="GJY84"/>
      <c r="GJZ84"/>
      <c r="GKA84"/>
      <c r="GKB84"/>
      <c r="GKC84"/>
      <c r="GKD84"/>
      <c r="GKE84"/>
      <c r="GKF84"/>
      <c r="GKG84"/>
      <c r="GKH84"/>
      <c r="GKI84"/>
      <c r="GKJ84"/>
      <c r="GKK84"/>
      <c r="GKL84"/>
      <c r="GKM84"/>
      <c r="GKN84"/>
      <c r="GKO84"/>
      <c r="GKP84"/>
      <c r="GKQ84"/>
      <c r="GKR84"/>
      <c r="GKS84"/>
      <c r="GKT84"/>
      <c r="GKU84"/>
      <c r="GKV84"/>
      <c r="GKW84"/>
      <c r="GKX84"/>
      <c r="GKY84"/>
      <c r="GKZ84"/>
      <c r="GLA84"/>
      <c r="GLB84"/>
      <c r="GLC84"/>
      <c r="GLD84"/>
      <c r="GLE84"/>
      <c r="GLF84"/>
      <c r="GLG84"/>
      <c r="GLH84"/>
      <c r="GLI84"/>
      <c r="GLJ84"/>
      <c r="GLK84"/>
      <c r="GLL84"/>
      <c r="GLM84"/>
      <c r="GLN84"/>
      <c r="GLO84"/>
      <c r="GLP84"/>
      <c r="GLQ84"/>
      <c r="GLR84"/>
      <c r="GLS84"/>
      <c r="GLT84"/>
      <c r="GLU84"/>
      <c r="GLV84"/>
      <c r="GLW84"/>
      <c r="GLX84"/>
      <c r="GLY84"/>
      <c r="GLZ84"/>
      <c r="GMA84"/>
      <c r="GMB84"/>
      <c r="GMC84"/>
      <c r="GMD84"/>
      <c r="GME84"/>
      <c r="GMF84"/>
      <c r="GMG84"/>
      <c r="GMH84"/>
      <c r="GMI84"/>
      <c r="GMJ84"/>
      <c r="GMK84"/>
      <c r="GML84"/>
      <c r="GMM84"/>
      <c r="GMN84"/>
      <c r="GMO84"/>
      <c r="GMP84"/>
      <c r="GMQ84"/>
      <c r="GMR84"/>
      <c r="GMS84"/>
      <c r="GMT84"/>
      <c r="GMU84"/>
      <c r="GMV84"/>
      <c r="GMW84"/>
      <c r="GMX84"/>
      <c r="GMY84"/>
      <c r="GMZ84"/>
      <c r="GNA84"/>
      <c r="GNB84"/>
      <c r="GNC84"/>
      <c r="GND84"/>
      <c r="GNE84"/>
      <c r="GNF84"/>
      <c r="GNG84"/>
      <c r="GNH84"/>
      <c r="GNI84"/>
      <c r="GNJ84"/>
      <c r="GNK84"/>
      <c r="GNL84"/>
      <c r="GNM84"/>
      <c r="GNN84"/>
      <c r="GNO84"/>
      <c r="GNP84"/>
      <c r="GNQ84"/>
      <c r="GNR84"/>
      <c r="GNS84"/>
      <c r="GNT84"/>
      <c r="GNU84"/>
      <c r="GNV84"/>
      <c r="GNW84"/>
      <c r="GNX84"/>
      <c r="GNY84"/>
      <c r="GNZ84"/>
      <c r="GOA84"/>
      <c r="GOB84"/>
      <c r="GOC84"/>
      <c r="GOD84"/>
      <c r="GOE84"/>
      <c r="GOF84"/>
      <c r="GOG84"/>
      <c r="GOH84"/>
      <c r="GOI84"/>
      <c r="GOJ84"/>
      <c r="GOK84"/>
      <c r="GOL84"/>
      <c r="GOM84"/>
      <c r="GON84"/>
      <c r="GOO84"/>
      <c r="GOP84"/>
      <c r="GOQ84"/>
      <c r="GOR84"/>
      <c r="GOS84"/>
      <c r="GOT84"/>
      <c r="GOU84"/>
      <c r="GOV84"/>
      <c r="GOW84"/>
      <c r="GOX84"/>
      <c r="GOY84"/>
      <c r="GOZ84"/>
      <c r="GPA84"/>
      <c r="GPB84"/>
      <c r="GPC84"/>
      <c r="GPD84"/>
      <c r="GPE84"/>
      <c r="GPF84"/>
      <c r="GPG84"/>
      <c r="GPH84"/>
      <c r="GPI84"/>
      <c r="GPJ84"/>
      <c r="GPK84"/>
      <c r="GPL84"/>
      <c r="GPM84"/>
      <c r="GPN84"/>
      <c r="GPO84"/>
      <c r="GPP84"/>
      <c r="GPQ84"/>
      <c r="GPR84"/>
      <c r="GPS84"/>
      <c r="GPT84"/>
      <c r="GPU84"/>
      <c r="GPV84"/>
      <c r="GPW84"/>
      <c r="GPX84"/>
      <c r="GPY84"/>
      <c r="GPZ84"/>
      <c r="GQA84"/>
      <c r="GQB84"/>
      <c r="GQC84"/>
      <c r="GQD84"/>
      <c r="GQE84"/>
      <c r="GQF84"/>
      <c r="GQG84"/>
      <c r="GQH84"/>
      <c r="GQI84"/>
      <c r="GQJ84"/>
      <c r="GQK84"/>
      <c r="GQL84"/>
      <c r="GQM84"/>
      <c r="GQN84"/>
      <c r="GQO84"/>
      <c r="GQP84"/>
      <c r="GQQ84"/>
      <c r="GQR84"/>
      <c r="GQS84"/>
      <c r="GQT84"/>
      <c r="GQU84"/>
      <c r="GQV84"/>
      <c r="GQW84"/>
      <c r="GQX84"/>
      <c r="GQY84"/>
      <c r="GQZ84"/>
      <c r="GRA84"/>
      <c r="GRB84"/>
      <c r="GRC84"/>
      <c r="GRD84"/>
      <c r="GRE84"/>
      <c r="GRF84"/>
      <c r="GRG84"/>
      <c r="GRH84"/>
      <c r="GRI84"/>
      <c r="GRJ84"/>
      <c r="GRK84"/>
      <c r="GRL84"/>
      <c r="GRM84"/>
      <c r="GRN84"/>
      <c r="GRO84"/>
      <c r="GRP84"/>
      <c r="GRQ84"/>
      <c r="GRR84"/>
      <c r="GRS84"/>
      <c r="GRT84"/>
      <c r="GRU84"/>
      <c r="GRV84"/>
      <c r="GRW84"/>
      <c r="GRX84"/>
      <c r="GRY84"/>
      <c r="GRZ84"/>
      <c r="GSA84"/>
      <c r="GSB84"/>
      <c r="GSC84"/>
      <c r="GSD84"/>
      <c r="GSE84"/>
      <c r="GSF84"/>
      <c r="GSG84"/>
      <c r="GSH84"/>
      <c r="GSI84"/>
      <c r="GSJ84"/>
      <c r="GSK84"/>
      <c r="GSL84"/>
      <c r="GSM84"/>
      <c r="GSN84"/>
      <c r="GSO84"/>
      <c r="GSP84"/>
      <c r="GSQ84"/>
      <c r="GSR84"/>
      <c r="GSS84"/>
      <c r="GST84"/>
      <c r="GSU84"/>
      <c r="GSV84"/>
      <c r="GSW84"/>
      <c r="GSX84"/>
      <c r="GSY84"/>
      <c r="GSZ84"/>
      <c r="GTA84"/>
      <c r="GTB84"/>
      <c r="GTC84"/>
      <c r="GTD84"/>
      <c r="GTE84"/>
      <c r="GTF84"/>
      <c r="GTG84"/>
      <c r="GTH84"/>
      <c r="GTI84"/>
      <c r="GTJ84"/>
      <c r="GTK84"/>
      <c r="GTL84"/>
      <c r="GTM84"/>
      <c r="GTN84"/>
      <c r="GTO84"/>
      <c r="GTP84"/>
      <c r="GTQ84"/>
      <c r="GTR84"/>
      <c r="GTS84"/>
      <c r="GTT84"/>
      <c r="GTU84"/>
      <c r="GTV84"/>
      <c r="GTW84"/>
      <c r="GTX84"/>
      <c r="GTY84"/>
      <c r="GTZ84"/>
      <c r="GUA84"/>
      <c r="GUB84"/>
      <c r="GUC84"/>
      <c r="GUD84"/>
      <c r="GUE84"/>
      <c r="GUF84"/>
      <c r="GUG84"/>
      <c r="GUH84"/>
      <c r="GUI84"/>
      <c r="GUJ84"/>
      <c r="GUK84"/>
      <c r="GUL84"/>
      <c r="GUM84"/>
      <c r="GUN84"/>
      <c r="GUO84"/>
      <c r="GUP84"/>
      <c r="GUQ84"/>
      <c r="GUR84"/>
      <c r="GUS84"/>
      <c r="GUT84"/>
      <c r="GUU84"/>
      <c r="GUV84"/>
      <c r="GUW84"/>
      <c r="GUX84"/>
      <c r="GUY84"/>
      <c r="GUZ84"/>
      <c r="GVA84"/>
      <c r="GVB84"/>
      <c r="GVC84"/>
      <c r="GVD84"/>
      <c r="GVE84"/>
      <c r="GVF84"/>
      <c r="GVG84"/>
      <c r="GVH84"/>
      <c r="GVI84"/>
      <c r="GVJ84"/>
      <c r="GVK84"/>
      <c r="GVL84"/>
      <c r="GVM84"/>
      <c r="GVN84"/>
      <c r="GVO84"/>
      <c r="GVP84"/>
      <c r="GVQ84"/>
      <c r="GVR84"/>
      <c r="GVS84"/>
      <c r="GVT84"/>
      <c r="GVU84"/>
      <c r="GVV84"/>
      <c r="GVW84"/>
      <c r="GVX84"/>
      <c r="GVY84"/>
      <c r="GVZ84"/>
      <c r="GWA84"/>
      <c r="GWB84"/>
      <c r="GWC84"/>
      <c r="GWD84"/>
      <c r="GWE84"/>
      <c r="GWF84"/>
      <c r="GWG84"/>
      <c r="GWH84"/>
      <c r="GWI84"/>
      <c r="GWJ84"/>
      <c r="GWK84"/>
      <c r="GWL84"/>
      <c r="GWM84"/>
      <c r="GWN84"/>
      <c r="GWO84"/>
      <c r="GWP84"/>
      <c r="GWQ84"/>
      <c r="GWR84"/>
      <c r="GWS84"/>
      <c r="GWT84"/>
      <c r="GWU84"/>
      <c r="GWV84"/>
      <c r="GWW84"/>
      <c r="GWX84"/>
      <c r="GWY84"/>
      <c r="GWZ84"/>
      <c r="GXA84"/>
      <c r="GXB84"/>
      <c r="GXC84"/>
      <c r="GXD84"/>
      <c r="GXE84"/>
      <c r="GXF84"/>
      <c r="GXG84"/>
      <c r="GXH84"/>
      <c r="GXI84"/>
      <c r="GXJ84"/>
      <c r="GXK84"/>
      <c r="GXL84"/>
      <c r="GXM84"/>
      <c r="GXN84"/>
      <c r="GXO84"/>
      <c r="GXP84"/>
      <c r="GXQ84"/>
      <c r="GXR84"/>
      <c r="GXS84"/>
      <c r="GXT84"/>
      <c r="GXU84"/>
      <c r="GXV84"/>
      <c r="GXW84"/>
      <c r="GXX84"/>
      <c r="GXY84"/>
      <c r="GXZ84"/>
      <c r="GYA84"/>
      <c r="GYB84"/>
      <c r="GYC84"/>
      <c r="GYD84"/>
      <c r="GYE84"/>
      <c r="GYF84"/>
      <c r="GYG84"/>
      <c r="GYH84"/>
      <c r="GYI84"/>
      <c r="GYJ84"/>
      <c r="GYK84"/>
      <c r="GYL84"/>
      <c r="GYM84"/>
      <c r="GYN84"/>
      <c r="GYO84"/>
      <c r="GYP84"/>
      <c r="GYQ84"/>
      <c r="GYR84"/>
      <c r="GYS84"/>
      <c r="GYT84"/>
      <c r="GYU84"/>
      <c r="GYV84"/>
      <c r="GYW84"/>
      <c r="GYX84"/>
      <c r="GYY84"/>
      <c r="GYZ84"/>
      <c r="GZA84"/>
      <c r="GZB84"/>
      <c r="GZC84"/>
      <c r="GZD84"/>
      <c r="GZE84"/>
      <c r="GZF84"/>
      <c r="GZG84"/>
      <c r="GZH84"/>
      <c r="GZI84"/>
      <c r="GZJ84"/>
      <c r="GZK84"/>
      <c r="GZL84"/>
      <c r="GZM84"/>
      <c r="GZN84"/>
      <c r="GZO84"/>
      <c r="GZP84"/>
      <c r="GZQ84"/>
      <c r="GZR84"/>
      <c r="GZS84"/>
      <c r="GZT84"/>
      <c r="GZU84"/>
      <c r="GZV84"/>
      <c r="GZW84"/>
      <c r="GZX84"/>
      <c r="GZY84"/>
      <c r="GZZ84"/>
      <c r="HAA84"/>
      <c r="HAB84"/>
      <c r="HAC84"/>
      <c r="HAD84"/>
      <c r="HAE84"/>
      <c r="HAF84"/>
      <c r="HAG84"/>
      <c r="HAH84"/>
      <c r="HAI84"/>
      <c r="HAJ84"/>
      <c r="HAK84"/>
      <c r="HAL84"/>
      <c r="HAM84"/>
      <c r="HAN84"/>
      <c r="HAO84"/>
      <c r="HAP84"/>
      <c r="HAQ84"/>
      <c r="HAR84"/>
      <c r="HAS84"/>
      <c r="HAT84"/>
      <c r="HAU84"/>
      <c r="HAV84"/>
      <c r="HAW84"/>
      <c r="HAX84"/>
      <c r="HAY84"/>
      <c r="HAZ84"/>
      <c r="HBA84"/>
      <c r="HBB84"/>
      <c r="HBC84"/>
      <c r="HBD84"/>
      <c r="HBE84"/>
      <c r="HBF84"/>
      <c r="HBG84"/>
      <c r="HBH84"/>
      <c r="HBI84"/>
      <c r="HBJ84"/>
      <c r="HBK84"/>
      <c r="HBL84"/>
      <c r="HBM84"/>
      <c r="HBN84"/>
      <c r="HBO84"/>
      <c r="HBP84"/>
      <c r="HBQ84"/>
      <c r="HBR84"/>
      <c r="HBS84"/>
      <c r="HBT84"/>
      <c r="HBU84"/>
      <c r="HBV84"/>
      <c r="HBW84"/>
      <c r="HBX84"/>
      <c r="HBY84"/>
      <c r="HBZ84"/>
      <c r="HCA84"/>
      <c r="HCB84"/>
      <c r="HCC84"/>
      <c r="HCD84"/>
      <c r="HCE84"/>
      <c r="HCF84"/>
      <c r="HCG84"/>
      <c r="HCH84"/>
      <c r="HCI84"/>
      <c r="HCJ84"/>
      <c r="HCK84"/>
      <c r="HCL84"/>
      <c r="HCM84"/>
      <c r="HCN84"/>
      <c r="HCO84"/>
      <c r="HCP84"/>
      <c r="HCQ84"/>
      <c r="HCR84"/>
      <c r="HCS84"/>
      <c r="HCT84"/>
      <c r="HCU84"/>
      <c r="HCV84"/>
      <c r="HCW84"/>
      <c r="HCX84"/>
      <c r="HCY84"/>
      <c r="HCZ84"/>
      <c r="HDA84"/>
      <c r="HDB84"/>
      <c r="HDC84"/>
      <c r="HDD84"/>
      <c r="HDE84"/>
      <c r="HDF84"/>
      <c r="HDG84"/>
      <c r="HDH84"/>
      <c r="HDI84"/>
      <c r="HDJ84"/>
      <c r="HDK84"/>
      <c r="HDL84"/>
      <c r="HDM84"/>
      <c r="HDN84"/>
      <c r="HDO84"/>
      <c r="HDP84"/>
      <c r="HDQ84"/>
      <c r="HDR84"/>
      <c r="HDS84"/>
      <c r="HDT84"/>
      <c r="HDU84"/>
      <c r="HDV84"/>
      <c r="HDW84"/>
      <c r="HDX84"/>
      <c r="HDY84"/>
      <c r="HDZ84"/>
      <c r="HEA84"/>
      <c r="HEB84"/>
      <c r="HEC84"/>
      <c r="HED84"/>
      <c r="HEE84"/>
      <c r="HEF84"/>
      <c r="HEG84"/>
      <c r="HEH84"/>
      <c r="HEI84"/>
      <c r="HEJ84"/>
      <c r="HEK84"/>
      <c r="HEL84"/>
      <c r="HEM84"/>
      <c r="HEN84"/>
      <c r="HEO84"/>
      <c r="HEP84"/>
      <c r="HEQ84"/>
      <c r="HER84"/>
      <c r="HES84"/>
      <c r="HET84"/>
      <c r="HEU84"/>
      <c r="HEV84"/>
      <c r="HEW84"/>
      <c r="HEX84"/>
      <c r="HEY84"/>
      <c r="HEZ84"/>
      <c r="HFA84"/>
      <c r="HFB84"/>
      <c r="HFC84"/>
      <c r="HFD84"/>
      <c r="HFE84"/>
      <c r="HFF84"/>
      <c r="HFG84"/>
      <c r="HFH84"/>
      <c r="HFI84"/>
      <c r="HFJ84"/>
      <c r="HFK84"/>
      <c r="HFL84"/>
      <c r="HFM84"/>
      <c r="HFN84"/>
      <c r="HFO84"/>
      <c r="HFP84"/>
      <c r="HFQ84"/>
      <c r="HFR84"/>
      <c r="HFS84"/>
      <c r="HFT84"/>
      <c r="HFU84"/>
      <c r="HFV84"/>
      <c r="HFW84"/>
      <c r="HFX84"/>
      <c r="HFY84"/>
      <c r="HFZ84"/>
      <c r="HGA84"/>
      <c r="HGB84"/>
      <c r="HGC84"/>
      <c r="HGD84"/>
      <c r="HGE84"/>
      <c r="HGF84"/>
      <c r="HGG84"/>
      <c r="HGH84"/>
      <c r="HGI84"/>
      <c r="HGJ84"/>
      <c r="HGK84"/>
      <c r="HGL84"/>
      <c r="HGM84"/>
      <c r="HGN84"/>
      <c r="HGO84"/>
      <c r="HGP84"/>
      <c r="HGQ84"/>
      <c r="HGR84"/>
      <c r="HGS84"/>
      <c r="HGT84"/>
      <c r="HGU84"/>
      <c r="HGV84"/>
      <c r="HGW84"/>
      <c r="HGX84"/>
      <c r="HGY84"/>
      <c r="HGZ84"/>
      <c r="HHA84"/>
      <c r="HHB84"/>
      <c r="HHC84"/>
      <c r="HHD84"/>
      <c r="HHE84"/>
      <c r="HHF84"/>
      <c r="HHG84"/>
      <c r="HHH84"/>
      <c r="HHI84"/>
      <c r="HHJ84"/>
      <c r="HHK84"/>
      <c r="HHL84"/>
      <c r="HHM84"/>
      <c r="HHN84"/>
      <c r="HHO84"/>
      <c r="HHP84"/>
      <c r="HHQ84"/>
      <c r="HHR84"/>
      <c r="HHS84"/>
      <c r="HHT84"/>
      <c r="HHU84"/>
      <c r="HHV84"/>
      <c r="HHW84"/>
      <c r="HHX84"/>
      <c r="HHY84"/>
      <c r="HHZ84"/>
      <c r="HIA84"/>
      <c r="HIB84"/>
      <c r="HIC84"/>
      <c r="HID84"/>
      <c r="HIE84"/>
      <c r="HIF84"/>
      <c r="HIG84"/>
      <c r="HIH84"/>
      <c r="HII84"/>
      <c r="HIJ84"/>
      <c r="HIK84"/>
      <c r="HIL84"/>
      <c r="HIM84"/>
      <c r="HIN84"/>
      <c r="HIO84"/>
      <c r="HIP84"/>
      <c r="HIQ84"/>
      <c r="HIR84"/>
      <c r="HIS84"/>
      <c r="HIT84"/>
      <c r="HIU84"/>
      <c r="HIV84"/>
      <c r="HIW84"/>
      <c r="HIX84"/>
      <c r="HIY84"/>
      <c r="HIZ84"/>
      <c r="HJA84"/>
      <c r="HJB84"/>
      <c r="HJC84"/>
      <c r="HJD84"/>
      <c r="HJE84"/>
      <c r="HJF84"/>
      <c r="HJG84"/>
      <c r="HJH84"/>
      <c r="HJI84"/>
      <c r="HJJ84"/>
      <c r="HJK84"/>
      <c r="HJL84"/>
      <c r="HJM84"/>
      <c r="HJN84"/>
      <c r="HJO84"/>
      <c r="HJP84"/>
      <c r="HJQ84"/>
      <c r="HJR84"/>
      <c r="HJS84"/>
      <c r="HJT84"/>
      <c r="HJU84"/>
      <c r="HJV84"/>
      <c r="HJW84"/>
      <c r="HJX84"/>
      <c r="HJY84"/>
      <c r="HJZ84"/>
      <c r="HKA84"/>
      <c r="HKB84"/>
      <c r="HKC84"/>
      <c r="HKD84"/>
      <c r="HKE84"/>
      <c r="HKF84"/>
      <c r="HKG84"/>
      <c r="HKH84"/>
      <c r="HKI84"/>
      <c r="HKJ84"/>
      <c r="HKK84"/>
      <c r="HKL84"/>
      <c r="HKM84"/>
      <c r="HKN84"/>
      <c r="HKO84"/>
      <c r="HKP84"/>
      <c r="HKQ84"/>
      <c r="HKR84"/>
      <c r="HKS84"/>
      <c r="HKT84"/>
      <c r="HKU84"/>
      <c r="HKV84"/>
      <c r="HKW84"/>
      <c r="HKX84"/>
      <c r="HKY84"/>
      <c r="HKZ84"/>
      <c r="HLA84"/>
      <c r="HLB84"/>
      <c r="HLC84"/>
      <c r="HLD84"/>
      <c r="HLE84"/>
      <c r="HLF84"/>
      <c r="HLG84"/>
      <c r="HLH84"/>
      <c r="HLI84"/>
      <c r="HLJ84"/>
      <c r="HLK84"/>
      <c r="HLL84"/>
      <c r="HLM84"/>
      <c r="HLN84"/>
      <c r="HLO84"/>
      <c r="HLP84"/>
      <c r="HLQ84"/>
      <c r="HLR84"/>
      <c r="HLS84"/>
      <c r="HLT84"/>
      <c r="HLU84"/>
      <c r="HLV84"/>
      <c r="HLW84"/>
      <c r="HLX84"/>
      <c r="HLY84"/>
      <c r="HLZ84"/>
      <c r="HMA84"/>
      <c r="HMB84"/>
      <c r="HMC84"/>
      <c r="HMD84"/>
      <c r="HME84"/>
      <c r="HMF84"/>
      <c r="HMG84"/>
      <c r="HMH84"/>
      <c r="HMI84"/>
      <c r="HMJ84"/>
      <c r="HMK84"/>
      <c r="HML84"/>
      <c r="HMM84"/>
      <c r="HMN84"/>
      <c r="HMO84"/>
      <c r="HMP84"/>
      <c r="HMQ84"/>
      <c r="HMR84"/>
      <c r="HMS84"/>
      <c r="HMT84"/>
      <c r="HMU84"/>
      <c r="HMV84"/>
      <c r="HMW84"/>
      <c r="HMX84"/>
      <c r="HMY84"/>
      <c r="HMZ84"/>
      <c r="HNA84"/>
      <c r="HNB84"/>
      <c r="HNC84"/>
      <c r="HND84"/>
      <c r="HNE84"/>
      <c r="HNF84"/>
      <c r="HNG84"/>
      <c r="HNH84"/>
      <c r="HNI84"/>
      <c r="HNJ84"/>
      <c r="HNK84"/>
      <c r="HNL84"/>
      <c r="HNM84"/>
      <c r="HNN84"/>
      <c r="HNO84"/>
      <c r="HNP84"/>
      <c r="HNQ84"/>
      <c r="HNR84"/>
      <c r="HNS84"/>
      <c r="HNT84"/>
      <c r="HNU84"/>
      <c r="HNV84"/>
      <c r="HNW84"/>
      <c r="HNX84"/>
      <c r="HNY84"/>
      <c r="HNZ84"/>
      <c r="HOA84"/>
      <c r="HOB84"/>
      <c r="HOC84"/>
      <c r="HOD84"/>
      <c r="HOE84"/>
      <c r="HOF84"/>
      <c r="HOG84"/>
      <c r="HOH84"/>
      <c r="HOI84"/>
      <c r="HOJ84"/>
      <c r="HOK84"/>
      <c r="HOL84"/>
      <c r="HOM84"/>
      <c r="HON84"/>
      <c r="HOO84"/>
      <c r="HOP84"/>
      <c r="HOQ84"/>
      <c r="HOR84"/>
      <c r="HOS84"/>
      <c r="HOT84"/>
      <c r="HOU84"/>
      <c r="HOV84"/>
      <c r="HOW84"/>
      <c r="HOX84"/>
      <c r="HOY84"/>
      <c r="HOZ84"/>
      <c r="HPA84"/>
      <c r="HPB84"/>
      <c r="HPC84"/>
      <c r="HPD84"/>
      <c r="HPE84"/>
      <c r="HPF84"/>
      <c r="HPG84"/>
      <c r="HPH84"/>
      <c r="HPI84"/>
      <c r="HPJ84"/>
      <c r="HPK84"/>
      <c r="HPL84"/>
      <c r="HPM84"/>
      <c r="HPN84"/>
      <c r="HPO84"/>
      <c r="HPP84"/>
      <c r="HPQ84"/>
      <c r="HPR84"/>
      <c r="HPS84"/>
      <c r="HPT84"/>
      <c r="HPU84"/>
      <c r="HPV84"/>
      <c r="HPW84"/>
      <c r="HPX84"/>
      <c r="HPY84"/>
      <c r="HPZ84"/>
      <c r="HQA84"/>
      <c r="HQB84"/>
      <c r="HQC84"/>
      <c r="HQD84"/>
      <c r="HQE84"/>
      <c r="HQF84"/>
      <c r="HQG84"/>
      <c r="HQH84"/>
      <c r="HQI84"/>
      <c r="HQJ84"/>
      <c r="HQK84"/>
      <c r="HQL84"/>
      <c r="HQM84"/>
      <c r="HQN84"/>
      <c r="HQO84"/>
      <c r="HQP84"/>
      <c r="HQQ84"/>
      <c r="HQR84"/>
      <c r="HQS84"/>
      <c r="HQT84"/>
      <c r="HQU84"/>
      <c r="HQV84"/>
      <c r="HQW84"/>
      <c r="HQX84"/>
      <c r="HQY84"/>
      <c r="HQZ84"/>
      <c r="HRA84"/>
      <c r="HRB84"/>
      <c r="HRC84"/>
      <c r="HRD84"/>
      <c r="HRE84"/>
      <c r="HRF84"/>
      <c r="HRG84"/>
      <c r="HRH84"/>
      <c r="HRI84"/>
      <c r="HRJ84"/>
      <c r="HRK84"/>
      <c r="HRL84"/>
      <c r="HRM84"/>
      <c r="HRN84"/>
      <c r="HRO84"/>
      <c r="HRP84"/>
      <c r="HRQ84"/>
      <c r="HRR84"/>
      <c r="HRS84"/>
      <c r="HRT84"/>
      <c r="HRU84"/>
      <c r="HRV84"/>
      <c r="HRW84"/>
      <c r="HRX84"/>
      <c r="HRY84"/>
      <c r="HRZ84"/>
      <c r="HSA84"/>
      <c r="HSB84"/>
      <c r="HSC84"/>
      <c r="HSD84"/>
      <c r="HSE84"/>
      <c r="HSF84"/>
      <c r="HSG84"/>
      <c r="HSH84"/>
      <c r="HSI84"/>
      <c r="HSJ84"/>
      <c r="HSK84"/>
      <c r="HSL84"/>
      <c r="HSM84"/>
      <c r="HSN84"/>
      <c r="HSO84"/>
      <c r="HSP84"/>
      <c r="HSQ84"/>
      <c r="HSR84"/>
      <c r="HSS84"/>
      <c r="HST84"/>
      <c r="HSU84"/>
      <c r="HSV84"/>
      <c r="HSW84"/>
      <c r="HSX84"/>
      <c r="HSY84"/>
      <c r="HSZ84"/>
      <c r="HTA84"/>
      <c r="HTB84"/>
      <c r="HTC84"/>
      <c r="HTD84"/>
      <c r="HTE84"/>
      <c r="HTF84"/>
      <c r="HTG84"/>
      <c r="HTH84"/>
      <c r="HTI84"/>
      <c r="HTJ84"/>
      <c r="HTK84"/>
      <c r="HTL84"/>
      <c r="HTM84"/>
      <c r="HTN84"/>
      <c r="HTO84"/>
      <c r="HTP84"/>
      <c r="HTQ84"/>
      <c r="HTR84"/>
      <c r="HTS84"/>
      <c r="HTT84"/>
      <c r="HTU84"/>
      <c r="HTV84"/>
      <c r="HTW84"/>
      <c r="HTX84"/>
      <c r="HTY84"/>
      <c r="HTZ84"/>
      <c r="HUA84"/>
      <c r="HUB84"/>
      <c r="HUC84"/>
      <c r="HUD84"/>
      <c r="HUE84"/>
      <c r="HUF84"/>
      <c r="HUG84"/>
      <c r="HUH84"/>
      <c r="HUI84"/>
      <c r="HUJ84"/>
      <c r="HUK84"/>
      <c r="HUL84"/>
      <c r="HUM84"/>
      <c r="HUN84"/>
      <c r="HUO84"/>
      <c r="HUP84"/>
      <c r="HUQ84"/>
      <c r="HUR84"/>
      <c r="HUS84"/>
      <c r="HUT84"/>
      <c r="HUU84"/>
      <c r="HUV84"/>
      <c r="HUW84"/>
      <c r="HUX84"/>
      <c r="HUY84"/>
      <c r="HUZ84"/>
      <c r="HVA84"/>
      <c r="HVB84"/>
      <c r="HVC84"/>
      <c r="HVD84"/>
      <c r="HVE84"/>
      <c r="HVF84"/>
      <c r="HVG84"/>
      <c r="HVH84"/>
      <c r="HVI84"/>
      <c r="HVJ84"/>
      <c r="HVK84"/>
      <c r="HVL84"/>
      <c r="HVM84"/>
      <c r="HVN84"/>
      <c r="HVO84"/>
      <c r="HVP84"/>
      <c r="HVQ84"/>
      <c r="HVR84"/>
      <c r="HVS84"/>
      <c r="HVT84"/>
      <c r="HVU84"/>
      <c r="HVV84"/>
      <c r="HVW84"/>
      <c r="HVX84"/>
      <c r="HVY84"/>
      <c r="HVZ84"/>
      <c r="HWA84"/>
      <c r="HWB84"/>
      <c r="HWC84"/>
      <c r="HWD84"/>
      <c r="HWE84"/>
      <c r="HWF84"/>
      <c r="HWG84"/>
      <c r="HWH84"/>
      <c r="HWI84"/>
      <c r="HWJ84"/>
      <c r="HWK84"/>
      <c r="HWL84"/>
      <c r="HWM84"/>
      <c r="HWN84"/>
      <c r="HWO84"/>
      <c r="HWP84"/>
      <c r="HWQ84"/>
      <c r="HWR84"/>
      <c r="HWS84"/>
      <c r="HWT84"/>
      <c r="HWU84"/>
      <c r="HWV84"/>
      <c r="HWW84"/>
      <c r="HWX84"/>
      <c r="HWY84"/>
      <c r="HWZ84"/>
      <c r="HXA84"/>
      <c r="HXB84"/>
      <c r="HXC84"/>
      <c r="HXD84"/>
      <c r="HXE84"/>
      <c r="HXF84"/>
      <c r="HXG84"/>
      <c r="HXH84"/>
      <c r="HXI84"/>
      <c r="HXJ84"/>
      <c r="HXK84"/>
      <c r="HXL84"/>
      <c r="HXM84"/>
      <c r="HXN84"/>
      <c r="HXO84"/>
      <c r="HXP84"/>
      <c r="HXQ84"/>
      <c r="HXR84"/>
      <c r="HXS84"/>
      <c r="HXT84"/>
      <c r="HXU84"/>
      <c r="HXV84"/>
      <c r="HXW84"/>
      <c r="HXX84"/>
      <c r="HXY84"/>
      <c r="HXZ84"/>
      <c r="HYA84"/>
      <c r="HYB84"/>
      <c r="HYC84"/>
      <c r="HYD84"/>
      <c r="HYE84"/>
      <c r="HYF84"/>
      <c r="HYG84"/>
      <c r="HYH84"/>
      <c r="HYI84"/>
      <c r="HYJ84"/>
      <c r="HYK84"/>
      <c r="HYL84"/>
      <c r="HYM84"/>
      <c r="HYN84"/>
      <c r="HYO84"/>
      <c r="HYP84"/>
      <c r="HYQ84"/>
      <c r="HYR84"/>
      <c r="HYS84"/>
      <c r="HYT84"/>
      <c r="HYU84"/>
      <c r="HYV84"/>
      <c r="HYW84"/>
      <c r="HYX84"/>
      <c r="HYY84"/>
      <c r="HYZ84"/>
      <c r="HZA84"/>
      <c r="HZB84"/>
      <c r="HZC84"/>
      <c r="HZD84"/>
      <c r="HZE84"/>
      <c r="HZF84"/>
      <c r="HZG84"/>
      <c r="HZH84"/>
      <c r="HZI84"/>
      <c r="HZJ84"/>
      <c r="HZK84"/>
      <c r="HZL84"/>
      <c r="HZM84"/>
      <c r="HZN84"/>
      <c r="HZO84"/>
      <c r="HZP84"/>
      <c r="HZQ84"/>
      <c r="HZR84"/>
      <c r="HZS84"/>
      <c r="HZT84"/>
      <c r="HZU84"/>
      <c r="HZV84"/>
      <c r="HZW84"/>
      <c r="HZX84"/>
      <c r="HZY84"/>
      <c r="HZZ84"/>
      <c r="IAA84"/>
      <c r="IAB84"/>
      <c r="IAC84"/>
      <c r="IAD84"/>
      <c r="IAE84"/>
      <c r="IAF84"/>
      <c r="IAG84"/>
      <c r="IAH84"/>
      <c r="IAI84"/>
      <c r="IAJ84"/>
      <c r="IAK84"/>
      <c r="IAL84"/>
      <c r="IAM84"/>
      <c r="IAN84"/>
      <c r="IAO84"/>
      <c r="IAP84"/>
      <c r="IAQ84"/>
      <c r="IAR84"/>
      <c r="IAS84"/>
      <c r="IAT84"/>
      <c r="IAU84"/>
      <c r="IAV84"/>
      <c r="IAW84"/>
      <c r="IAX84"/>
      <c r="IAY84"/>
      <c r="IAZ84"/>
      <c r="IBA84"/>
      <c r="IBB84"/>
      <c r="IBC84"/>
      <c r="IBD84"/>
      <c r="IBE84"/>
      <c r="IBF84"/>
      <c r="IBG84"/>
      <c r="IBH84"/>
      <c r="IBI84"/>
      <c r="IBJ84"/>
      <c r="IBK84"/>
      <c r="IBL84"/>
      <c r="IBM84"/>
      <c r="IBN84"/>
      <c r="IBO84"/>
      <c r="IBP84"/>
      <c r="IBQ84"/>
      <c r="IBR84"/>
      <c r="IBS84"/>
      <c r="IBT84"/>
      <c r="IBU84"/>
      <c r="IBV84"/>
      <c r="IBW84"/>
      <c r="IBX84"/>
      <c r="IBY84"/>
      <c r="IBZ84"/>
      <c r="ICA84"/>
      <c r="ICB84"/>
      <c r="ICC84"/>
      <c r="ICD84"/>
      <c r="ICE84"/>
      <c r="ICF84"/>
      <c r="ICG84"/>
      <c r="ICH84"/>
      <c r="ICI84"/>
      <c r="ICJ84"/>
      <c r="ICK84"/>
      <c r="ICL84"/>
      <c r="ICM84"/>
      <c r="ICN84"/>
      <c r="ICO84"/>
      <c r="ICP84"/>
      <c r="ICQ84"/>
      <c r="ICR84"/>
      <c r="ICS84"/>
      <c r="ICT84"/>
      <c r="ICU84"/>
      <c r="ICV84"/>
      <c r="ICW84"/>
      <c r="ICX84"/>
      <c r="ICY84"/>
      <c r="ICZ84"/>
      <c r="IDA84"/>
      <c r="IDB84"/>
      <c r="IDC84"/>
      <c r="IDD84"/>
      <c r="IDE84"/>
      <c r="IDF84"/>
      <c r="IDG84"/>
      <c r="IDH84"/>
      <c r="IDI84"/>
      <c r="IDJ84"/>
      <c r="IDK84"/>
      <c r="IDL84"/>
      <c r="IDM84"/>
      <c r="IDN84"/>
      <c r="IDO84"/>
      <c r="IDP84"/>
      <c r="IDQ84"/>
      <c r="IDR84"/>
      <c r="IDS84"/>
      <c r="IDT84"/>
      <c r="IDU84"/>
      <c r="IDV84"/>
      <c r="IDW84"/>
      <c r="IDX84"/>
      <c r="IDY84"/>
      <c r="IDZ84"/>
      <c r="IEA84"/>
      <c r="IEB84"/>
      <c r="IEC84"/>
      <c r="IED84"/>
      <c r="IEE84"/>
      <c r="IEF84"/>
      <c r="IEG84"/>
      <c r="IEH84"/>
      <c r="IEI84"/>
      <c r="IEJ84"/>
      <c r="IEK84"/>
      <c r="IEL84"/>
      <c r="IEM84"/>
      <c r="IEN84"/>
      <c r="IEO84"/>
      <c r="IEP84"/>
      <c r="IEQ84"/>
      <c r="IER84"/>
      <c r="IES84"/>
      <c r="IET84"/>
      <c r="IEU84"/>
      <c r="IEV84"/>
      <c r="IEW84"/>
      <c r="IEX84"/>
      <c r="IEY84"/>
      <c r="IEZ84"/>
      <c r="IFA84"/>
      <c r="IFB84"/>
      <c r="IFC84"/>
      <c r="IFD84"/>
      <c r="IFE84"/>
      <c r="IFF84"/>
      <c r="IFG84"/>
      <c r="IFH84"/>
      <c r="IFI84"/>
      <c r="IFJ84"/>
      <c r="IFK84"/>
      <c r="IFL84"/>
      <c r="IFM84"/>
      <c r="IFN84"/>
      <c r="IFO84"/>
      <c r="IFP84"/>
      <c r="IFQ84"/>
      <c r="IFR84"/>
      <c r="IFS84"/>
      <c r="IFT84"/>
      <c r="IFU84"/>
      <c r="IFV84"/>
      <c r="IFW84"/>
      <c r="IFX84"/>
      <c r="IFY84"/>
      <c r="IFZ84"/>
      <c r="IGA84"/>
      <c r="IGB84"/>
      <c r="IGC84"/>
      <c r="IGD84"/>
      <c r="IGE84"/>
      <c r="IGF84"/>
      <c r="IGG84"/>
      <c r="IGH84"/>
      <c r="IGI84"/>
      <c r="IGJ84"/>
      <c r="IGK84"/>
      <c r="IGL84"/>
      <c r="IGM84"/>
      <c r="IGN84"/>
      <c r="IGO84"/>
      <c r="IGP84"/>
      <c r="IGQ84"/>
      <c r="IGR84"/>
      <c r="IGS84"/>
      <c r="IGT84"/>
      <c r="IGU84"/>
      <c r="IGV84"/>
      <c r="IGW84"/>
      <c r="IGX84"/>
      <c r="IGY84"/>
      <c r="IGZ84"/>
      <c r="IHA84"/>
      <c r="IHB84"/>
      <c r="IHC84"/>
      <c r="IHD84"/>
      <c r="IHE84"/>
      <c r="IHF84"/>
      <c r="IHG84"/>
      <c r="IHH84"/>
      <c r="IHI84"/>
      <c r="IHJ84"/>
      <c r="IHK84"/>
      <c r="IHL84"/>
      <c r="IHM84"/>
      <c r="IHN84"/>
      <c r="IHO84"/>
      <c r="IHP84"/>
      <c r="IHQ84"/>
      <c r="IHR84"/>
      <c r="IHS84"/>
      <c r="IHT84"/>
      <c r="IHU84"/>
      <c r="IHV84"/>
      <c r="IHW84"/>
      <c r="IHX84"/>
      <c r="IHY84"/>
      <c r="IHZ84"/>
      <c r="IIA84"/>
      <c r="IIB84"/>
      <c r="IIC84"/>
      <c r="IID84"/>
      <c r="IIE84"/>
      <c r="IIF84"/>
      <c r="IIG84"/>
      <c r="IIH84"/>
      <c r="III84"/>
      <c r="IIJ84"/>
      <c r="IIK84"/>
      <c r="IIL84"/>
      <c r="IIM84"/>
      <c r="IIN84"/>
      <c r="IIO84"/>
      <c r="IIP84"/>
      <c r="IIQ84"/>
      <c r="IIR84"/>
      <c r="IIS84"/>
      <c r="IIT84"/>
      <c r="IIU84"/>
      <c r="IIV84"/>
      <c r="IIW84"/>
      <c r="IIX84"/>
      <c r="IIY84"/>
      <c r="IIZ84"/>
      <c r="IJA84"/>
      <c r="IJB84"/>
      <c r="IJC84"/>
      <c r="IJD84"/>
      <c r="IJE84"/>
      <c r="IJF84"/>
      <c r="IJG84"/>
      <c r="IJH84"/>
      <c r="IJI84"/>
      <c r="IJJ84"/>
      <c r="IJK84"/>
      <c r="IJL84"/>
      <c r="IJM84"/>
      <c r="IJN84"/>
      <c r="IJO84"/>
      <c r="IJP84"/>
      <c r="IJQ84"/>
      <c r="IJR84"/>
      <c r="IJS84"/>
      <c r="IJT84"/>
      <c r="IJU84"/>
      <c r="IJV84"/>
      <c r="IJW84"/>
      <c r="IJX84"/>
      <c r="IJY84"/>
      <c r="IJZ84"/>
      <c r="IKA84"/>
      <c r="IKB84"/>
      <c r="IKC84"/>
      <c r="IKD84"/>
      <c r="IKE84"/>
      <c r="IKF84"/>
      <c r="IKG84"/>
      <c r="IKH84"/>
      <c r="IKI84"/>
      <c r="IKJ84"/>
      <c r="IKK84"/>
      <c r="IKL84"/>
      <c r="IKM84"/>
      <c r="IKN84"/>
      <c r="IKO84"/>
      <c r="IKP84"/>
      <c r="IKQ84"/>
      <c r="IKR84"/>
      <c r="IKS84"/>
      <c r="IKT84"/>
      <c r="IKU84"/>
      <c r="IKV84"/>
      <c r="IKW84"/>
      <c r="IKX84"/>
      <c r="IKY84"/>
      <c r="IKZ84"/>
      <c r="ILA84"/>
      <c r="ILB84"/>
      <c r="ILC84"/>
      <c r="ILD84"/>
      <c r="ILE84"/>
      <c r="ILF84"/>
      <c r="ILG84"/>
      <c r="ILH84"/>
      <c r="ILI84"/>
      <c r="ILJ84"/>
      <c r="ILK84"/>
      <c r="ILL84"/>
      <c r="ILM84"/>
      <c r="ILN84"/>
      <c r="ILO84"/>
      <c r="ILP84"/>
      <c r="ILQ84"/>
      <c r="ILR84"/>
      <c r="ILS84"/>
      <c r="ILT84"/>
      <c r="ILU84"/>
      <c r="ILV84"/>
      <c r="ILW84"/>
      <c r="ILX84"/>
      <c r="ILY84"/>
      <c r="ILZ84"/>
      <c r="IMA84"/>
      <c r="IMB84"/>
      <c r="IMC84"/>
      <c r="IMD84"/>
      <c r="IME84"/>
      <c r="IMF84"/>
      <c r="IMG84"/>
      <c r="IMH84"/>
      <c r="IMI84"/>
      <c r="IMJ84"/>
      <c r="IMK84"/>
      <c r="IML84"/>
      <c r="IMM84"/>
      <c r="IMN84"/>
      <c r="IMO84"/>
      <c r="IMP84"/>
      <c r="IMQ84"/>
      <c r="IMR84"/>
      <c r="IMS84"/>
      <c r="IMT84"/>
      <c r="IMU84"/>
      <c r="IMV84"/>
      <c r="IMW84"/>
      <c r="IMX84"/>
      <c r="IMY84"/>
      <c r="IMZ84"/>
      <c r="INA84"/>
      <c r="INB84"/>
      <c r="INC84"/>
      <c r="IND84"/>
      <c r="INE84"/>
      <c r="INF84"/>
      <c r="ING84"/>
      <c r="INH84"/>
      <c r="INI84"/>
      <c r="INJ84"/>
      <c r="INK84"/>
      <c r="INL84"/>
      <c r="INM84"/>
      <c r="INN84"/>
      <c r="INO84"/>
      <c r="INP84"/>
      <c r="INQ84"/>
      <c r="INR84"/>
      <c r="INS84"/>
      <c r="INT84"/>
      <c r="INU84"/>
      <c r="INV84"/>
      <c r="INW84"/>
      <c r="INX84"/>
      <c r="INY84"/>
      <c r="INZ84"/>
      <c r="IOA84"/>
      <c r="IOB84"/>
      <c r="IOC84"/>
      <c r="IOD84"/>
      <c r="IOE84"/>
      <c r="IOF84"/>
      <c r="IOG84"/>
      <c r="IOH84"/>
      <c r="IOI84"/>
      <c r="IOJ84"/>
      <c r="IOK84"/>
      <c r="IOL84"/>
      <c r="IOM84"/>
      <c r="ION84"/>
      <c r="IOO84"/>
      <c r="IOP84"/>
      <c r="IOQ84"/>
      <c r="IOR84"/>
      <c r="IOS84"/>
      <c r="IOT84"/>
      <c r="IOU84"/>
      <c r="IOV84"/>
      <c r="IOW84"/>
      <c r="IOX84"/>
      <c r="IOY84"/>
      <c r="IOZ84"/>
      <c r="IPA84"/>
      <c r="IPB84"/>
      <c r="IPC84"/>
      <c r="IPD84"/>
      <c r="IPE84"/>
      <c r="IPF84"/>
      <c r="IPG84"/>
      <c r="IPH84"/>
      <c r="IPI84"/>
      <c r="IPJ84"/>
      <c r="IPK84"/>
      <c r="IPL84"/>
      <c r="IPM84"/>
      <c r="IPN84"/>
      <c r="IPO84"/>
      <c r="IPP84"/>
      <c r="IPQ84"/>
      <c r="IPR84"/>
      <c r="IPS84"/>
      <c r="IPT84"/>
      <c r="IPU84"/>
      <c r="IPV84"/>
      <c r="IPW84"/>
      <c r="IPX84"/>
      <c r="IPY84"/>
      <c r="IPZ84"/>
      <c r="IQA84"/>
      <c r="IQB84"/>
      <c r="IQC84"/>
      <c r="IQD84"/>
      <c r="IQE84"/>
      <c r="IQF84"/>
      <c r="IQG84"/>
      <c r="IQH84"/>
      <c r="IQI84"/>
      <c r="IQJ84"/>
      <c r="IQK84"/>
      <c r="IQL84"/>
      <c r="IQM84"/>
      <c r="IQN84"/>
      <c r="IQO84"/>
      <c r="IQP84"/>
      <c r="IQQ84"/>
      <c r="IQR84"/>
      <c r="IQS84"/>
      <c r="IQT84"/>
      <c r="IQU84"/>
      <c r="IQV84"/>
      <c r="IQW84"/>
      <c r="IQX84"/>
      <c r="IQY84"/>
      <c r="IQZ84"/>
      <c r="IRA84"/>
      <c r="IRB84"/>
      <c r="IRC84"/>
      <c r="IRD84"/>
      <c r="IRE84"/>
      <c r="IRF84"/>
      <c r="IRG84"/>
      <c r="IRH84"/>
      <c r="IRI84"/>
      <c r="IRJ84"/>
      <c r="IRK84"/>
      <c r="IRL84"/>
      <c r="IRM84"/>
      <c r="IRN84"/>
      <c r="IRO84"/>
      <c r="IRP84"/>
      <c r="IRQ84"/>
      <c r="IRR84"/>
      <c r="IRS84"/>
      <c r="IRT84"/>
      <c r="IRU84"/>
      <c r="IRV84"/>
      <c r="IRW84"/>
      <c r="IRX84"/>
      <c r="IRY84"/>
      <c r="IRZ84"/>
      <c r="ISA84"/>
      <c r="ISB84"/>
      <c r="ISC84"/>
      <c r="ISD84"/>
      <c r="ISE84"/>
      <c r="ISF84"/>
      <c r="ISG84"/>
      <c r="ISH84"/>
      <c r="ISI84"/>
      <c r="ISJ84"/>
      <c r="ISK84"/>
      <c r="ISL84"/>
      <c r="ISM84"/>
      <c r="ISN84"/>
      <c r="ISO84"/>
      <c r="ISP84"/>
      <c r="ISQ84"/>
      <c r="ISR84"/>
      <c r="ISS84"/>
      <c r="IST84"/>
      <c r="ISU84"/>
      <c r="ISV84"/>
      <c r="ISW84"/>
      <c r="ISX84"/>
      <c r="ISY84"/>
      <c r="ISZ84"/>
      <c r="ITA84"/>
      <c r="ITB84"/>
      <c r="ITC84"/>
      <c r="ITD84"/>
      <c r="ITE84"/>
      <c r="ITF84"/>
      <c r="ITG84"/>
      <c r="ITH84"/>
      <c r="ITI84"/>
      <c r="ITJ84"/>
      <c r="ITK84"/>
      <c r="ITL84"/>
      <c r="ITM84"/>
      <c r="ITN84"/>
      <c r="ITO84"/>
      <c r="ITP84"/>
      <c r="ITQ84"/>
      <c r="ITR84"/>
      <c r="ITS84"/>
      <c r="ITT84"/>
      <c r="ITU84"/>
      <c r="ITV84"/>
      <c r="ITW84"/>
      <c r="ITX84"/>
      <c r="ITY84"/>
      <c r="ITZ84"/>
      <c r="IUA84"/>
      <c r="IUB84"/>
      <c r="IUC84"/>
      <c r="IUD84"/>
      <c r="IUE84"/>
      <c r="IUF84"/>
      <c r="IUG84"/>
      <c r="IUH84"/>
      <c r="IUI84"/>
      <c r="IUJ84"/>
      <c r="IUK84"/>
      <c r="IUL84"/>
      <c r="IUM84"/>
      <c r="IUN84"/>
      <c r="IUO84"/>
      <c r="IUP84"/>
      <c r="IUQ84"/>
      <c r="IUR84"/>
      <c r="IUS84"/>
      <c r="IUT84"/>
      <c r="IUU84"/>
      <c r="IUV84"/>
      <c r="IUW84"/>
      <c r="IUX84"/>
      <c r="IUY84"/>
      <c r="IUZ84"/>
      <c r="IVA84"/>
      <c r="IVB84"/>
      <c r="IVC84"/>
      <c r="IVD84"/>
      <c r="IVE84"/>
      <c r="IVF84"/>
      <c r="IVG84"/>
      <c r="IVH84"/>
      <c r="IVI84"/>
      <c r="IVJ84"/>
      <c r="IVK84"/>
      <c r="IVL84"/>
      <c r="IVM84"/>
      <c r="IVN84"/>
      <c r="IVO84"/>
      <c r="IVP84"/>
      <c r="IVQ84"/>
      <c r="IVR84"/>
      <c r="IVS84"/>
      <c r="IVT84"/>
      <c r="IVU84"/>
      <c r="IVV84"/>
      <c r="IVW84"/>
      <c r="IVX84"/>
      <c r="IVY84"/>
      <c r="IVZ84"/>
      <c r="IWA84"/>
      <c r="IWB84"/>
      <c r="IWC84"/>
      <c r="IWD84"/>
      <c r="IWE84"/>
      <c r="IWF84"/>
      <c r="IWG84"/>
      <c r="IWH84"/>
      <c r="IWI84"/>
      <c r="IWJ84"/>
      <c r="IWK84"/>
      <c r="IWL84"/>
      <c r="IWM84"/>
      <c r="IWN84"/>
      <c r="IWO84"/>
      <c r="IWP84"/>
      <c r="IWQ84"/>
      <c r="IWR84"/>
      <c r="IWS84"/>
      <c r="IWT84"/>
      <c r="IWU84"/>
      <c r="IWV84"/>
      <c r="IWW84"/>
      <c r="IWX84"/>
      <c r="IWY84"/>
      <c r="IWZ84"/>
      <c r="IXA84"/>
      <c r="IXB84"/>
      <c r="IXC84"/>
      <c r="IXD84"/>
      <c r="IXE84"/>
      <c r="IXF84"/>
      <c r="IXG84"/>
      <c r="IXH84"/>
      <c r="IXI84"/>
      <c r="IXJ84"/>
      <c r="IXK84"/>
      <c r="IXL84"/>
      <c r="IXM84"/>
      <c r="IXN84"/>
      <c r="IXO84"/>
      <c r="IXP84"/>
      <c r="IXQ84"/>
      <c r="IXR84"/>
      <c r="IXS84"/>
      <c r="IXT84"/>
      <c r="IXU84"/>
      <c r="IXV84"/>
      <c r="IXW84"/>
      <c r="IXX84"/>
      <c r="IXY84"/>
      <c r="IXZ84"/>
      <c r="IYA84"/>
      <c r="IYB84"/>
      <c r="IYC84"/>
      <c r="IYD84"/>
      <c r="IYE84"/>
      <c r="IYF84"/>
      <c r="IYG84"/>
      <c r="IYH84"/>
      <c r="IYI84"/>
      <c r="IYJ84"/>
      <c r="IYK84"/>
      <c r="IYL84"/>
      <c r="IYM84"/>
      <c r="IYN84"/>
      <c r="IYO84"/>
      <c r="IYP84"/>
      <c r="IYQ84"/>
      <c r="IYR84"/>
      <c r="IYS84"/>
      <c r="IYT84"/>
      <c r="IYU84"/>
      <c r="IYV84"/>
      <c r="IYW84"/>
      <c r="IYX84"/>
      <c r="IYY84"/>
      <c r="IYZ84"/>
      <c r="IZA84"/>
      <c r="IZB84"/>
      <c r="IZC84"/>
      <c r="IZD84"/>
      <c r="IZE84"/>
      <c r="IZF84"/>
      <c r="IZG84"/>
      <c r="IZH84"/>
      <c r="IZI84"/>
      <c r="IZJ84"/>
      <c r="IZK84"/>
      <c r="IZL84"/>
      <c r="IZM84"/>
      <c r="IZN84"/>
      <c r="IZO84"/>
      <c r="IZP84"/>
      <c r="IZQ84"/>
      <c r="IZR84"/>
      <c r="IZS84"/>
      <c r="IZT84"/>
      <c r="IZU84"/>
      <c r="IZV84"/>
      <c r="IZW84"/>
      <c r="IZX84"/>
      <c r="IZY84"/>
      <c r="IZZ84"/>
      <c r="JAA84"/>
      <c r="JAB84"/>
      <c r="JAC84"/>
      <c r="JAD84"/>
      <c r="JAE84"/>
      <c r="JAF84"/>
      <c r="JAG84"/>
      <c r="JAH84"/>
      <c r="JAI84"/>
      <c r="JAJ84"/>
      <c r="JAK84"/>
      <c r="JAL84"/>
      <c r="JAM84"/>
      <c r="JAN84"/>
      <c r="JAO84"/>
      <c r="JAP84"/>
      <c r="JAQ84"/>
      <c r="JAR84"/>
      <c r="JAS84"/>
      <c r="JAT84"/>
      <c r="JAU84"/>
      <c r="JAV84"/>
      <c r="JAW84"/>
      <c r="JAX84"/>
      <c r="JAY84"/>
      <c r="JAZ84"/>
      <c r="JBA84"/>
      <c r="JBB84"/>
      <c r="JBC84"/>
      <c r="JBD84"/>
      <c r="JBE84"/>
      <c r="JBF84"/>
      <c r="JBG84"/>
      <c r="JBH84"/>
      <c r="JBI84"/>
      <c r="JBJ84"/>
      <c r="JBK84"/>
      <c r="JBL84"/>
      <c r="JBM84"/>
      <c r="JBN84"/>
      <c r="JBO84"/>
      <c r="JBP84"/>
      <c r="JBQ84"/>
      <c r="JBR84"/>
      <c r="JBS84"/>
      <c r="JBT84"/>
      <c r="JBU84"/>
      <c r="JBV84"/>
      <c r="JBW84"/>
      <c r="JBX84"/>
      <c r="JBY84"/>
      <c r="JBZ84"/>
      <c r="JCA84"/>
      <c r="JCB84"/>
      <c r="JCC84"/>
      <c r="JCD84"/>
      <c r="JCE84"/>
      <c r="JCF84"/>
      <c r="JCG84"/>
      <c r="JCH84"/>
      <c r="JCI84"/>
      <c r="JCJ84"/>
      <c r="JCK84"/>
      <c r="JCL84"/>
      <c r="JCM84"/>
      <c r="JCN84"/>
      <c r="JCO84"/>
      <c r="JCP84"/>
      <c r="JCQ84"/>
      <c r="JCR84"/>
      <c r="JCS84"/>
      <c r="JCT84"/>
      <c r="JCU84"/>
      <c r="JCV84"/>
      <c r="JCW84"/>
      <c r="JCX84"/>
      <c r="JCY84"/>
      <c r="JCZ84"/>
      <c r="JDA84"/>
      <c r="JDB84"/>
      <c r="JDC84"/>
      <c r="JDD84"/>
      <c r="JDE84"/>
      <c r="JDF84"/>
      <c r="JDG84"/>
      <c r="JDH84"/>
      <c r="JDI84"/>
      <c r="JDJ84"/>
      <c r="JDK84"/>
      <c r="JDL84"/>
      <c r="JDM84"/>
      <c r="JDN84"/>
      <c r="JDO84"/>
      <c r="JDP84"/>
      <c r="JDQ84"/>
      <c r="JDR84"/>
      <c r="JDS84"/>
      <c r="JDT84"/>
      <c r="JDU84"/>
      <c r="JDV84"/>
      <c r="JDW84"/>
      <c r="JDX84"/>
      <c r="JDY84"/>
      <c r="JDZ84"/>
      <c r="JEA84"/>
      <c r="JEB84"/>
      <c r="JEC84"/>
      <c r="JED84"/>
      <c r="JEE84"/>
      <c r="JEF84"/>
      <c r="JEG84"/>
      <c r="JEH84"/>
      <c r="JEI84"/>
      <c r="JEJ84"/>
      <c r="JEK84"/>
      <c r="JEL84"/>
      <c r="JEM84"/>
      <c r="JEN84"/>
      <c r="JEO84"/>
      <c r="JEP84"/>
      <c r="JEQ84"/>
      <c r="JER84"/>
      <c r="JES84"/>
      <c r="JET84"/>
      <c r="JEU84"/>
      <c r="JEV84"/>
      <c r="JEW84"/>
      <c r="JEX84"/>
      <c r="JEY84"/>
      <c r="JEZ84"/>
      <c r="JFA84"/>
      <c r="JFB84"/>
      <c r="JFC84"/>
      <c r="JFD84"/>
      <c r="JFE84"/>
      <c r="JFF84"/>
      <c r="JFG84"/>
      <c r="JFH84"/>
      <c r="JFI84"/>
      <c r="JFJ84"/>
      <c r="JFK84"/>
      <c r="JFL84"/>
      <c r="JFM84"/>
      <c r="JFN84"/>
      <c r="JFO84"/>
      <c r="JFP84"/>
      <c r="JFQ84"/>
      <c r="JFR84"/>
      <c r="JFS84"/>
      <c r="JFT84"/>
      <c r="JFU84"/>
      <c r="JFV84"/>
      <c r="JFW84"/>
      <c r="JFX84"/>
      <c r="JFY84"/>
      <c r="JFZ84"/>
      <c r="JGA84"/>
      <c r="JGB84"/>
      <c r="JGC84"/>
      <c r="JGD84"/>
      <c r="JGE84"/>
      <c r="JGF84"/>
      <c r="JGG84"/>
      <c r="JGH84"/>
      <c r="JGI84"/>
      <c r="JGJ84"/>
      <c r="JGK84"/>
      <c r="JGL84"/>
      <c r="JGM84"/>
      <c r="JGN84"/>
      <c r="JGO84"/>
      <c r="JGP84"/>
      <c r="JGQ84"/>
      <c r="JGR84"/>
      <c r="JGS84"/>
      <c r="JGT84"/>
      <c r="JGU84"/>
      <c r="JGV84"/>
      <c r="JGW84"/>
      <c r="JGX84"/>
      <c r="JGY84"/>
      <c r="JGZ84"/>
      <c r="JHA84"/>
      <c r="JHB84"/>
      <c r="JHC84"/>
      <c r="JHD84"/>
      <c r="JHE84"/>
      <c r="JHF84"/>
      <c r="JHG84"/>
      <c r="JHH84"/>
      <c r="JHI84"/>
      <c r="JHJ84"/>
      <c r="JHK84"/>
      <c r="JHL84"/>
      <c r="JHM84"/>
      <c r="JHN84"/>
      <c r="JHO84"/>
      <c r="JHP84"/>
      <c r="JHQ84"/>
      <c r="JHR84"/>
      <c r="JHS84"/>
      <c r="JHT84"/>
      <c r="JHU84"/>
      <c r="JHV84"/>
      <c r="JHW84"/>
      <c r="JHX84"/>
      <c r="JHY84"/>
      <c r="JHZ84"/>
      <c r="JIA84"/>
      <c r="JIB84"/>
      <c r="JIC84"/>
      <c r="JID84"/>
      <c r="JIE84"/>
      <c r="JIF84"/>
      <c r="JIG84"/>
      <c r="JIH84"/>
      <c r="JII84"/>
      <c r="JIJ84"/>
      <c r="JIK84"/>
      <c r="JIL84"/>
      <c r="JIM84"/>
      <c r="JIN84"/>
      <c r="JIO84"/>
      <c r="JIP84"/>
      <c r="JIQ84"/>
      <c r="JIR84"/>
      <c r="JIS84"/>
      <c r="JIT84"/>
      <c r="JIU84"/>
      <c r="JIV84"/>
      <c r="JIW84"/>
      <c r="JIX84"/>
      <c r="JIY84"/>
      <c r="JIZ84"/>
      <c r="JJA84"/>
      <c r="JJB84"/>
      <c r="JJC84"/>
      <c r="JJD84"/>
      <c r="JJE84"/>
      <c r="JJF84"/>
      <c r="JJG84"/>
      <c r="JJH84"/>
      <c r="JJI84"/>
      <c r="JJJ84"/>
      <c r="JJK84"/>
      <c r="JJL84"/>
      <c r="JJM84"/>
      <c r="JJN84"/>
      <c r="JJO84"/>
      <c r="JJP84"/>
      <c r="JJQ84"/>
      <c r="JJR84"/>
      <c r="JJS84"/>
      <c r="JJT84"/>
      <c r="JJU84"/>
      <c r="JJV84"/>
      <c r="JJW84"/>
      <c r="JJX84"/>
      <c r="JJY84"/>
      <c r="JJZ84"/>
      <c r="JKA84"/>
      <c r="JKB84"/>
      <c r="JKC84"/>
      <c r="JKD84"/>
      <c r="JKE84"/>
      <c r="JKF84"/>
      <c r="JKG84"/>
      <c r="JKH84"/>
      <c r="JKI84"/>
      <c r="JKJ84"/>
      <c r="JKK84"/>
      <c r="JKL84"/>
      <c r="JKM84"/>
      <c r="JKN84"/>
      <c r="JKO84"/>
      <c r="JKP84"/>
      <c r="JKQ84"/>
      <c r="JKR84"/>
      <c r="JKS84"/>
      <c r="JKT84"/>
      <c r="JKU84"/>
      <c r="JKV84"/>
      <c r="JKW84"/>
      <c r="JKX84"/>
      <c r="JKY84"/>
      <c r="JKZ84"/>
      <c r="JLA84"/>
      <c r="JLB84"/>
      <c r="JLC84"/>
      <c r="JLD84"/>
      <c r="JLE84"/>
      <c r="JLF84"/>
      <c r="JLG84"/>
      <c r="JLH84"/>
      <c r="JLI84"/>
      <c r="JLJ84"/>
      <c r="JLK84"/>
      <c r="JLL84"/>
      <c r="JLM84"/>
      <c r="JLN84"/>
      <c r="JLO84"/>
      <c r="JLP84"/>
      <c r="JLQ84"/>
      <c r="JLR84"/>
      <c r="JLS84"/>
      <c r="JLT84"/>
      <c r="JLU84"/>
      <c r="JLV84"/>
      <c r="JLW84"/>
      <c r="JLX84"/>
      <c r="JLY84"/>
      <c r="JLZ84"/>
      <c r="JMA84"/>
      <c r="JMB84"/>
      <c r="JMC84"/>
      <c r="JMD84"/>
      <c r="JME84"/>
      <c r="JMF84"/>
      <c r="JMG84"/>
      <c r="JMH84"/>
      <c r="JMI84"/>
      <c r="JMJ84"/>
      <c r="JMK84"/>
      <c r="JML84"/>
      <c r="JMM84"/>
      <c r="JMN84"/>
      <c r="JMO84"/>
      <c r="JMP84"/>
      <c r="JMQ84"/>
      <c r="JMR84"/>
      <c r="JMS84"/>
      <c r="JMT84"/>
      <c r="JMU84"/>
      <c r="JMV84"/>
      <c r="JMW84"/>
      <c r="JMX84"/>
      <c r="JMY84"/>
      <c r="JMZ84"/>
      <c r="JNA84"/>
      <c r="JNB84"/>
      <c r="JNC84"/>
      <c r="JND84"/>
      <c r="JNE84"/>
      <c r="JNF84"/>
      <c r="JNG84"/>
      <c r="JNH84"/>
      <c r="JNI84"/>
      <c r="JNJ84"/>
      <c r="JNK84"/>
      <c r="JNL84"/>
      <c r="JNM84"/>
      <c r="JNN84"/>
      <c r="JNO84"/>
      <c r="JNP84"/>
      <c r="JNQ84"/>
      <c r="JNR84"/>
      <c r="JNS84"/>
      <c r="JNT84"/>
      <c r="JNU84"/>
      <c r="JNV84"/>
      <c r="JNW84"/>
      <c r="JNX84"/>
      <c r="JNY84"/>
      <c r="JNZ84"/>
      <c r="JOA84"/>
      <c r="JOB84"/>
      <c r="JOC84"/>
      <c r="JOD84"/>
      <c r="JOE84"/>
      <c r="JOF84"/>
      <c r="JOG84"/>
      <c r="JOH84"/>
      <c r="JOI84"/>
      <c r="JOJ84"/>
      <c r="JOK84"/>
      <c r="JOL84"/>
      <c r="JOM84"/>
      <c r="JON84"/>
      <c r="JOO84"/>
      <c r="JOP84"/>
      <c r="JOQ84"/>
      <c r="JOR84"/>
      <c r="JOS84"/>
      <c r="JOT84"/>
      <c r="JOU84"/>
      <c r="JOV84"/>
      <c r="JOW84"/>
      <c r="JOX84"/>
      <c r="JOY84"/>
      <c r="JOZ84"/>
      <c r="JPA84"/>
      <c r="JPB84"/>
      <c r="JPC84"/>
      <c r="JPD84"/>
      <c r="JPE84"/>
      <c r="JPF84"/>
      <c r="JPG84"/>
      <c r="JPH84"/>
      <c r="JPI84"/>
      <c r="JPJ84"/>
      <c r="JPK84"/>
      <c r="JPL84"/>
      <c r="JPM84"/>
      <c r="JPN84"/>
      <c r="JPO84"/>
      <c r="JPP84"/>
      <c r="JPQ84"/>
      <c r="JPR84"/>
      <c r="JPS84"/>
      <c r="JPT84"/>
      <c r="JPU84"/>
      <c r="JPV84"/>
      <c r="JPW84"/>
      <c r="JPX84"/>
      <c r="JPY84"/>
      <c r="JPZ84"/>
      <c r="JQA84"/>
      <c r="JQB84"/>
      <c r="JQC84"/>
      <c r="JQD84"/>
      <c r="JQE84"/>
      <c r="JQF84"/>
      <c r="JQG84"/>
      <c r="JQH84"/>
      <c r="JQI84"/>
      <c r="JQJ84"/>
      <c r="JQK84"/>
      <c r="JQL84"/>
      <c r="JQM84"/>
      <c r="JQN84"/>
      <c r="JQO84"/>
      <c r="JQP84"/>
      <c r="JQQ84"/>
      <c r="JQR84"/>
      <c r="JQS84"/>
      <c r="JQT84"/>
      <c r="JQU84"/>
      <c r="JQV84"/>
      <c r="JQW84"/>
      <c r="JQX84"/>
      <c r="JQY84"/>
      <c r="JQZ84"/>
      <c r="JRA84"/>
      <c r="JRB84"/>
      <c r="JRC84"/>
      <c r="JRD84"/>
      <c r="JRE84"/>
      <c r="JRF84"/>
      <c r="JRG84"/>
      <c r="JRH84"/>
      <c r="JRI84"/>
      <c r="JRJ84"/>
      <c r="JRK84"/>
      <c r="JRL84"/>
      <c r="JRM84"/>
      <c r="JRN84"/>
      <c r="JRO84"/>
      <c r="JRP84"/>
      <c r="JRQ84"/>
      <c r="JRR84"/>
      <c r="JRS84"/>
      <c r="JRT84"/>
      <c r="JRU84"/>
      <c r="JRV84"/>
      <c r="JRW84"/>
      <c r="JRX84"/>
      <c r="JRY84"/>
      <c r="JRZ84"/>
      <c r="JSA84"/>
      <c r="JSB84"/>
      <c r="JSC84"/>
      <c r="JSD84"/>
      <c r="JSE84"/>
      <c r="JSF84"/>
      <c r="JSG84"/>
      <c r="JSH84"/>
      <c r="JSI84"/>
      <c r="JSJ84"/>
      <c r="JSK84"/>
      <c r="JSL84"/>
      <c r="JSM84"/>
      <c r="JSN84"/>
      <c r="JSO84"/>
      <c r="JSP84"/>
      <c r="JSQ84"/>
      <c r="JSR84"/>
      <c r="JSS84"/>
      <c r="JST84"/>
      <c r="JSU84"/>
      <c r="JSV84"/>
      <c r="JSW84"/>
      <c r="JSX84"/>
      <c r="JSY84"/>
      <c r="JSZ84"/>
      <c r="JTA84"/>
      <c r="JTB84"/>
      <c r="JTC84"/>
      <c r="JTD84"/>
      <c r="JTE84"/>
      <c r="JTF84"/>
      <c r="JTG84"/>
      <c r="JTH84"/>
      <c r="JTI84"/>
      <c r="JTJ84"/>
      <c r="JTK84"/>
      <c r="JTL84"/>
      <c r="JTM84"/>
      <c r="JTN84"/>
      <c r="JTO84"/>
      <c r="JTP84"/>
      <c r="JTQ84"/>
      <c r="JTR84"/>
      <c r="JTS84"/>
      <c r="JTT84"/>
      <c r="JTU84"/>
      <c r="JTV84"/>
      <c r="JTW84"/>
      <c r="JTX84"/>
      <c r="JTY84"/>
      <c r="JTZ84"/>
      <c r="JUA84"/>
      <c r="JUB84"/>
      <c r="JUC84"/>
      <c r="JUD84"/>
      <c r="JUE84"/>
      <c r="JUF84"/>
      <c r="JUG84"/>
      <c r="JUH84"/>
      <c r="JUI84"/>
      <c r="JUJ84"/>
      <c r="JUK84"/>
      <c r="JUL84"/>
      <c r="JUM84"/>
      <c r="JUN84"/>
      <c r="JUO84"/>
      <c r="JUP84"/>
      <c r="JUQ84"/>
      <c r="JUR84"/>
      <c r="JUS84"/>
      <c r="JUT84"/>
      <c r="JUU84"/>
      <c r="JUV84"/>
      <c r="JUW84"/>
      <c r="JUX84"/>
      <c r="JUY84"/>
      <c r="JUZ84"/>
      <c r="JVA84"/>
      <c r="JVB84"/>
      <c r="JVC84"/>
      <c r="JVD84"/>
      <c r="JVE84"/>
      <c r="JVF84"/>
      <c r="JVG84"/>
      <c r="JVH84"/>
      <c r="JVI84"/>
      <c r="JVJ84"/>
      <c r="JVK84"/>
      <c r="JVL84"/>
      <c r="JVM84"/>
      <c r="JVN84"/>
      <c r="JVO84"/>
      <c r="JVP84"/>
      <c r="JVQ84"/>
      <c r="JVR84"/>
      <c r="JVS84"/>
      <c r="JVT84"/>
      <c r="JVU84"/>
      <c r="JVV84"/>
      <c r="JVW84"/>
      <c r="JVX84"/>
      <c r="JVY84"/>
      <c r="JVZ84"/>
      <c r="JWA84"/>
      <c r="JWB84"/>
      <c r="JWC84"/>
      <c r="JWD84"/>
      <c r="JWE84"/>
      <c r="JWF84"/>
      <c r="JWG84"/>
      <c r="JWH84"/>
      <c r="JWI84"/>
      <c r="JWJ84"/>
      <c r="JWK84"/>
      <c r="JWL84"/>
      <c r="JWM84"/>
      <c r="JWN84"/>
      <c r="JWO84"/>
      <c r="JWP84"/>
      <c r="JWQ84"/>
      <c r="JWR84"/>
      <c r="JWS84"/>
      <c r="JWT84"/>
      <c r="JWU84"/>
      <c r="JWV84"/>
      <c r="JWW84"/>
      <c r="JWX84"/>
      <c r="JWY84"/>
      <c r="JWZ84"/>
      <c r="JXA84"/>
      <c r="JXB84"/>
      <c r="JXC84"/>
      <c r="JXD84"/>
      <c r="JXE84"/>
      <c r="JXF84"/>
      <c r="JXG84"/>
      <c r="JXH84"/>
      <c r="JXI84"/>
      <c r="JXJ84"/>
      <c r="JXK84"/>
      <c r="JXL84"/>
      <c r="JXM84"/>
      <c r="JXN84"/>
      <c r="JXO84"/>
      <c r="JXP84"/>
      <c r="JXQ84"/>
      <c r="JXR84"/>
      <c r="JXS84"/>
      <c r="JXT84"/>
      <c r="JXU84"/>
      <c r="JXV84"/>
      <c r="JXW84"/>
      <c r="JXX84"/>
      <c r="JXY84"/>
      <c r="JXZ84"/>
      <c r="JYA84"/>
      <c r="JYB84"/>
      <c r="JYC84"/>
      <c r="JYD84"/>
      <c r="JYE84"/>
      <c r="JYF84"/>
      <c r="JYG84"/>
      <c r="JYH84"/>
      <c r="JYI84"/>
      <c r="JYJ84"/>
      <c r="JYK84"/>
      <c r="JYL84"/>
      <c r="JYM84"/>
      <c r="JYN84"/>
      <c r="JYO84"/>
      <c r="JYP84"/>
      <c r="JYQ84"/>
      <c r="JYR84"/>
      <c r="JYS84"/>
      <c r="JYT84"/>
      <c r="JYU84"/>
      <c r="JYV84"/>
      <c r="JYW84"/>
      <c r="JYX84"/>
      <c r="JYY84"/>
      <c r="JYZ84"/>
      <c r="JZA84"/>
      <c r="JZB84"/>
      <c r="JZC84"/>
      <c r="JZD84"/>
      <c r="JZE84"/>
      <c r="JZF84"/>
      <c r="JZG84"/>
      <c r="JZH84"/>
      <c r="JZI84"/>
      <c r="JZJ84"/>
      <c r="JZK84"/>
      <c r="JZL84"/>
      <c r="JZM84"/>
      <c r="JZN84"/>
      <c r="JZO84"/>
      <c r="JZP84"/>
      <c r="JZQ84"/>
      <c r="JZR84"/>
      <c r="JZS84"/>
      <c r="JZT84"/>
      <c r="JZU84"/>
      <c r="JZV84"/>
      <c r="JZW84"/>
      <c r="JZX84"/>
      <c r="JZY84"/>
      <c r="JZZ84"/>
      <c r="KAA84"/>
      <c r="KAB84"/>
      <c r="KAC84"/>
      <c r="KAD84"/>
      <c r="KAE84"/>
      <c r="KAF84"/>
      <c r="KAG84"/>
      <c r="KAH84"/>
      <c r="KAI84"/>
      <c r="KAJ84"/>
      <c r="KAK84"/>
      <c r="KAL84"/>
      <c r="KAM84"/>
      <c r="KAN84"/>
      <c r="KAO84"/>
      <c r="KAP84"/>
      <c r="KAQ84"/>
      <c r="KAR84"/>
      <c r="KAS84"/>
      <c r="KAT84"/>
      <c r="KAU84"/>
      <c r="KAV84"/>
      <c r="KAW84"/>
      <c r="KAX84"/>
      <c r="KAY84"/>
      <c r="KAZ84"/>
      <c r="KBA84"/>
      <c r="KBB84"/>
      <c r="KBC84"/>
      <c r="KBD84"/>
      <c r="KBE84"/>
      <c r="KBF84"/>
      <c r="KBG84"/>
      <c r="KBH84"/>
      <c r="KBI84"/>
      <c r="KBJ84"/>
      <c r="KBK84"/>
      <c r="KBL84"/>
      <c r="KBM84"/>
      <c r="KBN84"/>
      <c r="KBO84"/>
      <c r="KBP84"/>
      <c r="KBQ84"/>
      <c r="KBR84"/>
      <c r="KBS84"/>
      <c r="KBT84"/>
      <c r="KBU84"/>
      <c r="KBV84"/>
      <c r="KBW84"/>
      <c r="KBX84"/>
      <c r="KBY84"/>
      <c r="KBZ84"/>
      <c r="KCA84"/>
      <c r="KCB84"/>
      <c r="KCC84"/>
      <c r="KCD84"/>
      <c r="KCE84"/>
      <c r="KCF84"/>
      <c r="KCG84"/>
      <c r="KCH84"/>
      <c r="KCI84"/>
      <c r="KCJ84"/>
      <c r="KCK84"/>
      <c r="KCL84"/>
      <c r="KCM84"/>
      <c r="KCN84"/>
      <c r="KCO84"/>
      <c r="KCP84"/>
      <c r="KCQ84"/>
      <c r="KCR84"/>
      <c r="KCS84"/>
      <c r="KCT84"/>
      <c r="KCU84"/>
      <c r="KCV84"/>
      <c r="KCW84"/>
      <c r="KCX84"/>
      <c r="KCY84"/>
      <c r="KCZ84"/>
      <c r="KDA84"/>
      <c r="KDB84"/>
      <c r="KDC84"/>
      <c r="KDD84"/>
      <c r="KDE84"/>
      <c r="KDF84"/>
      <c r="KDG84"/>
      <c r="KDH84"/>
      <c r="KDI84"/>
      <c r="KDJ84"/>
      <c r="KDK84"/>
      <c r="KDL84"/>
      <c r="KDM84"/>
      <c r="KDN84"/>
      <c r="KDO84"/>
      <c r="KDP84"/>
      <c r="KDQ84"/>
      <c r="KDR84"/>
      <c r="KDS84"/>
      <c r="KDT84"/>
      <c r="KDU84"/>
      <c r="KDV84"/>
      <c r="KDW84"/>
      <c r="KDX84"/>
      <c r="KDY84"/>
      <c r="KDZ84"/>
      <c r="KEA84"/>
      <c r="KEB84"/>
      <c r="KEC84"/>
      <c r="KED84"/>
      <c r="KEE84"/>
      <c r="KEF84"/>
      <c r="KEG84"/>
      <c r="KEH84"/>
      <c r="KEI84"/>
      <c r="KEJ84"/>
      <c r="KEK84"/>
      <c r="KEL84"/>
      <c r="KEM84"/>
      <c r="KEN84"/>
      <c r="KEO84"/>
      <c r="KEP84"/>
      <c r="KEQ84"/>
      <c r="KER84"/>
      <c r="KES84"/>
      <c r="KET84"/>
      <c r="KEU84"/>
      <c r="KEV84"/>
      <c r="KEW84"/>
      <c r="KEX84"/>
      <c r="KEY84"/>
      <c r="KEZ84"/>
      <c r="KFA84"/>
      <c r="KFB84"/>
      <c r="KFC84"/>
      <c r="KFD84"/>
      <c r="KFE84"/>
      <c r="KFF84"/>
      <c r="KFG84"/>
      <c r="KFH84"/>
      <c r="KFI84"/>
      <c r="KFJ84"/>
      <c r="KFK84"/>
      <c r="KFL84"/>
      <c r="KFM84"/>
      <c r="KFN84"/>
      <c r="KFO84"/>
      <c r="KFP84"/>
      <c r="KFQ84"/>
      <c r="KFR84"/>
      <c r="KFS84"/>
      <c r="KFT84"/>
      <c r="KFU84"/>
      <c r="KFV84"/>
      <c r="KFW84"/>
      <c r="KFX84"/>
      <c r="KFY84"/>
      <c r="KFZ84"/>
      <c r="KGA84"/>
      <c r="KGB84"/>
      <c r="KGC84"/>
      <c r="KGD84"/>
      <c r="KGE84"/>
      <c r="KGF84"/>
      <c r="KGG84"/>
      <c r="KGH84"/>
      <c r="KGI84"/>
      <c r="KGJ84"/>
      <c r="KGK84"/>
      <c r="KGL84"/>
      <c r="KGM84"/>
      <c r="KGN84"/>
      <c r="KGO84"/>
      <c r="KGP84"/>
      <c r="KGQ84"/>
      <c r="KGR84"/>
      <c r="KGS84"/>
      <c r="KGT84"/>
      <c r="KGU84"/>
      <c r="KGV84"/>
      <c r="KGW84"/>
      <c r="KGX84"/>
      <c r="KGY84"/>
      <c r="KGZ84"/>
      <c r="KHA84"/>
      <c r="KHB84"/>
      <c r="KHC84"/>
      <c r="KHD84"/>
      <c r="KHE84"/>
      <c r="KHF84"/>
      <c r="KHG84"/>
      <c r="KHH84"/>
      <c r="KHI84"/>
      <c r="KHJ84"/>
      <c r="KHK84"/>
      <c r="KHL84"/>
      <c r="KHM84"/>
      <c r="KHN84"/>
      <c r="KHO84"/>
      <c r="KHP84"/>
      <c r="KHQ84"/>
      <c r="KHR84"/>
      <c r="KHS84"/>
      <c r="KHT84"/>
      <c r="KHU84"/>
      <c r="KHV84"/>
      <c r="KHW84"/>
      <c r="KHX84"/>
      <c r="KHY84"/>
      <c r="KHZ84"/>
      <c r="KIA84"/>
      <c r="KIB84"/>
      <c r="KIC84"/>
      <c r="KID84"/>
      <c r="KIE84"/>
      <c r="KIF84"/>
      <c r="KIG84"/>
      <c r="KIH84"/>
      <c r="KII84"/>
      <c r="KIJ84"/>
      <c r="KIK84"/>
      <c r="KIL84"/>
      <c r="KIM84"/>
      <c r="KIN84"/>
      <c r="KIO84"/>
      <c r="KIP84"/>
      <c r="KIQ84"/>
      <c r="KIR84"/>
      <c r="KIS84"/>
      <c r="KIT84"/>
      <c r="KIU84"/>
      <c r="KIV84"/>
      <c r="KIW84"/>
      <c r="KIX84"/>
      <c r="KIY84"/>
      <c r="KIZ84"/>
      <c r="KJA84"/>
      <c r="KJB84"/>
      <c r="KJC84"/>
      <c r="KJD84"/>
      <c r="KJE84"/>
      <c r="KJF84"/>
      <c r="KJG84"/>
      <c r="KJH84"/>
      <c r="KJI84"/>
      <c r="KJJ84"/>
      <c r="KJK84"/>
      <c r="KJL84"/>
      <c r="KJM84"/>
      <c r="KJN84"/>
      <c r="KJO84"/>
      <c r="KJP84"/>
      <c r="KJQ84"/>
      <c r="KJR84"/>
      <c r="KJS84"/>
      <c r="KJT84"/>
      <c r="KJU84"/>
      <c r="KJV84"/>
      <c r="KJW84"/>
      <c r="KJX84"/>
      <c r="KJY84"/>
      <c r="KJZ84"/>
      <c r="KKA84"/>
      <c r="KKB84"/>
      <c r="KKC84"/>
      <c r="KKD84"/>
      <c r="KKE84"/>
      <c r="KKF84"/>
      <c r="KKG84"/>
      <c r="KKH84"/>
      <c r="KKI84"/>
      <c r="KKJ84"/>
      <c r="KKK84"/>
      <c r="KKL84"/>
      <c r="KKM84"/>
      <c r="KKN84"/>
      <c r="KKO84"/>
      <c r="KKP84"/>
      <c r="KKQ84"/>
      <c r="KKR84"/>
      <c r="KKS84"/>
      <c r="KKT84"/>
      <c r="KKU84"/>
      <c r="KKV84"/>
      <c r="KKW84"/>
      <c r="KKX84"/>
      <c r="KKY84"/>
      <c r="KKZ84"/>
      <c r="KLA84"/>
      <c r="KLB84"/>
      <c r="KLC84"/>
      <c r="KLD84"/>
      <c r="KLE84"/>
      <c r="KLF84"/>
      <c r="KLG84"/>
      <c r="KLH84"/>
      <c r="KLI84"/>
      <c r="KLJ84"/>
      <c r="KLK84"/>
      <c r="KLL84"/>
      <c r="KLM84"/>
      <c r="KLN84"/>
      <c r="KLO84"/>
      <c r="KLP84"/>
      <c r="KLQ84"/>
      <c r="KLR84"/>
      <c r="KLS84"/>
      <c r="KLT84"/>
      <c r="KLU84"/>
      <c r="KLV84"/>
      <c r="KLW84"/>
      <c r="KLX84"/>
      <c r="KLY84"/>
      <c r="KLZ84"/>
      <c r="KMA84"/>
      <c r="KMB84"/>
      <c r="KMC84"/>
      <c r="KMD84"/>
      <c r="KME84"/>
      <c r="KMF84"/>
      <c r="KMG84"/>
      <c r="KMH84"/>
      <c r="KMI84"/>
      <c r="KMJ84"/>
      <c r="KMK84"/>
      <c r="KML84"/>
      <c r="KMM84"/>
      <c r="KMN84"/>
      <c r="KMO84"/>
      <c r="KMP84"/>
      <c r="KMQ84"/>
      <c r="KMR84"/>
      <c r="KMS84"/>
      <c r="KMT84"/>
      <c r="KMU84"/>
      <c r="KMV84"/>
      <c r="KMW84"/>
      <c r="KMX84"/>
      <c r="KMY84"/>
      <c r="KMZ84"/>
      <c r="KNA84"/>
      <c r="KNB84"/>
      <c r="KNC84"/>
      <c r="KND84"/>
      <c r="KNE84"/>
      <c r="KNF84"/>
      <c r="KNG84"/>
      <c r="KNH84"/>
      <c r="KNI84"/>
      <c r="KNJ84"/>
      <c r="KNK84"/>
      <c r="KNL84"/>
      <c r="KNM84"/>
      <c r="KNN84"/>
      <c r="KNO84"/>
      <c r="KNP84"/>
      <c r="KNQ84"/>
      <c r="KNR84"/>
      <c r="KNS84"/>
      <c r="KNT84"/>
      <c r="KNU84"/>
      <c r="KNV84"/>
      <c r="KNW84"/>
      <c r="KNX84"/>
      <c r="KNY84"/>
      <c r="KNZ84"/>
      <c r="KOA84"/>
      <c r="KOB84"/>
      <c r="KOC84"/>
      <c r="KOD84"/>
      <c r="KOE84"/>
      <c r="KOF84"/>
      <c r="KOG84"/>
      <c r="KOH84"/>
      <c r="KOI84"/>
      <c r="KOJ84"/>
      <c r="KOK84"/>
      <c r="KOL84"/>
      <c r="KOM84"/>
      <c r="KON84"/>
      <c r="KOO84"/>
      <c r="KOP84"/>
      <c r="KOQ84"/>
      <c r="KOR84"/>
      <c r="KOS84"/>
      <c r="KOT84"/>
      <c r="KOU84"/>
      <c r="KOV84"/>
      <c r="KOW84"/>
      <c r="KOX84"/>
      <c r="KOY84"/>
      <c r="KOZ84"/>
      <c r="KPA84"/>
      <c r="KPB84"/>
      <c r="KPC84"/>
      <c r="KPD84"/>
      <c r="KPE84"/>
      <c r="KPF84"/>
      <c r="KPG84"/>
      <c r="KPH84"/>
      <c r="KPI84"/>
      <c r="KPJ84"/>
      <c r="KPK84"/>
      <c r="KPL84"/>
      <c r="KPM84"/>
      <c r="KPN84"/>
      <c r="KPO84"/>
      <c r="KPP84"/>
      <c r="KPQ84"/>
      <c r="KPR84"/>
      <c r="KPS84"/>
      <c r="KPT84"/>
      <c r="KPU84"/>
      <c r="KPV84"/>
      <c r="KPW84"/>
      <c r="KPX84"/>
      <c r="KPY84"/>
      <c r="KPZ84"/>
      <c r="KQA84"/>
      <c r="KQB84"/>
      <c r="KQC84"/>
      <c r="KQD84"/>
      <c r="KQE84"/>
      <c r="KQF84"/>
      <c r="KQG84"/>
      <c r="KQH84"/>
      <c r="KQI84"/>
      <c r="KQJ84"/>
      <c r="KQK84"/>
      <c r="KQL84"/>
      <c r="KQM84"/>
      <c r="KQN84"/>
      <c r="KQO84"/>
      <c r="KQP84"/>
      <c r="KQQ84"/>
      <c r="KQR84"/>
      <c r="KQS84"/>
      <c r="KQT84"/>
      <c r="KQU84"/>
      <c r="KQV84"/>
      <c r="KQW84"/>
      <c r="KQX84"/>
      <c r="KQY84"/>
      <c r="KQZ84"/>
      <c r="KRA84"/>
      <c r="KRB84"/>
      <c r="KRC84"/>
      <c r="KRD84"/>
      <c r="KRE84"/>
      <c r="KRF84"/>
      <c r="KRG84"/>
      <c r="KRH84"/>
      <c r="KRI84"/>
      <c r="KRJ84"/>
      <c r="KRK84"/>
      <c r="KRL84"/>
      <c r="KRM84"/>
      <c r="KRN84"/>
      <c r="KRO84"/>
      <c r="KRP84"/>
      <c r="KRQ84"/>
      <c r="KRR84"/>
      <c r="KRS84"/>
      <c r="KRT84"/>
      <c r="KRU84"/>
      <c r="KRV84"/>
      <c r="KRW84"/>
      <c r="KRX84"/>
      <c r="KRY84"/>
      <c r="KRZ84"/>
      <c r="KSA84"/>
      <c r="KSB84"/>
      <c r="KSC84"/>
      <c r="KSD84"/>
      <c r="KSE84"/>
      <c r="KSF84"/>
      <c r="KSG84"/>
      <c r="KSH84"/>
      <c r="KSI84"/>
      <c r="KSJ84"/>
      <c r="KSK84"/>
      <c r="KSL84"/>
      <c r="KSM84"/>
      <c r="KSN84"/>
      <c r="KSO84"/>
      <c r="KSP84"/>
      <c r="KSQ84"/>
      <c r="KSR84"/>
      <c r="KSS84"/>
      <c r="KST84"/>
      <c r="KSU84"/>
      <c r="KSV84"/>
      <c r="KSW84"/>
      <c r="KSX84"/>
      <c r="KSY84"/>
      <c r="KSZ84"/>
      <c r="KTA84"/>
      <c r="KTB84"/>
      <c r="KTC84"/>
      <c r="KTD84"/>
      <c r="KTE84"/>
      <c r="KTF84"/>
      <c r="KTG84"/>
      <c r="KTH84"/>
      <c r="KTI84"/>
      <c r="KTJ84"/>
      <c r="KTK84"/>
      <c r="KTL84"/>
      <c r="KTM84"/>
      <c r="KTN84"/>
      <c r="KTO84"/>
      <c r="KTP84"/>
      <c r="KTQ84"/>
      <c r="KTR84"/>
      <c r="KTS84"/>
      <c r="KTT84"/>
      <c r="KTU84"/>
      <c r="KTV84"/>
      <c r="KTW84"/>
      <c r="KTX84"/>
      <c r="KTY84"/>
      <c r="KTZ84"/>
      <c r="KUA84"/>
      <c r="KUB84"/>
      <c r="KUC84"/>
      <c r="KUD84"/>
      <c r="KUE84"/>
      <c r="KUF84"/>
      <c r="KUG84"/>
      <c r="KUH84"/>
      <c r="KUI84"/>
      <c r="KUJ84"/>
      <c r="KUK84"/>
      <c r="KUL84"/>
      <c r="KUM84"/>
      <c r="KUN84"/>
      <c r="KUO84"/>
      <c r="KUP84"/>
      <c r="KUQ84"/>
      <c r="KUR84"/>
      <c r="KUS84"/>
      <c r="KUT84"/>
      <c r="KUU84"/>
      <c r="KUV84"/>
      <c r="KUW84"/>
      <c r="KUX84"/>
      <c r="KUY84"/>
      <c r="KUZ84"/>
      <c r="KVA84"/>
      <c r="KVB84"/>
      <c r="KVC84"/>
      <c r="KVD84"/>
      <c r="KVE84"/>
      <c r="KVF84"/>
      <c r="KVG84"/>
      <c r="KVH84"/>
      <c r="KVI84"/>
      <c r="KVJ84"/>
      <c r="KVK84"/>
      <c r="KVL84"/>
      <c r="KVM84"/>
      <c r="KVN84"/>
      <c r="KVO84"/>
      <c r="KVP84"/>
      <c r="KVQ84"/>
      <c r="KVR84"/>
      <c r="KVS84"/>
      <c r="KVT84"/>
      <c r="KVU84"/>
      <c r="KVV84"/>
      <c r="KVW84"/>
      <c r="KVX84"/>
      <c r="KVY84"/>
      <c r="KVZ84"/>
      <c r="KWA84"/>
      <c r="KWB84"/>
      <c r="KWC84"/>
      <c r="KWD84"/>
      <c r="KWE84"/>
      <c r="KWF84"/>
      <c r="KWG84"/>
      <c r="KWH84"/>
      <c r="KWI84"/>
      <c r="KWJ84"/>
      <c r="KWK84"/>
      <c r="KWL84"/>
      <c r="KWM84"/>
      <c r="KWN84"/>
      <c r="KWO84"/>
      <c r="KWP84"/>
      <c r="KWQ84"/>
      <c r="KWR84"/>
      <c r="KWS84"/>
      <c r="KWT84"/>
      <c r="KWU84"/>
      <c r="KWV84"/>
      <c r="KWW84"/>
      <c r="KWX84"/>
      <c r="KWY84"/>
      <c r="KWZ84"/>
      <c r="KXA84"/>
      <c r="KXB84"/>
      <c r="KXC84"/>
      <c r="KXD84"/>
      <c r="KXE84"/>
      <c r="KXF84"/>
      <c r="KXG84"/>
      <c r="KXH84"/>
      <c r="KXI84"/>
      <c r="KXJ84"/>
      <c r="KXK84"/>
      <c r="KXL84"/>
      <c r="KXM84"/>
      <c r="KXN84"/>
      <c r="KXO84"/>
      <c r="KXP84"/>
      <c r="KXQ84"/>
      <c r="KXR84"/>
      <c r="KXS84"/>
      <c r="KXT84"/>
      <c r="KXU84"/>
      <c r="KXV84"/>
      <c r="KXW84"/>
      <c r="KXX84"/>
      <c r="KXY84"/>
      <c r="KXZ84"/>
      <c r="KYA84"/>
      <c r="KYB84"/>
      <c r="KYC84"/>
      <c r="KYD84"/>
      <c r="KYE84"/>
      <c r="KYF84"/>
      <c r="KYG84"/>
      <c r="KYH84"/>
      <c r="KYI84"/>
      <c r="KYJ84"/>
      <c r="KYK84"/>
      <c r="KYL84"/>
      <c r="KYM84"/>
      <c r="KYN84"/>
      <c r="KYO84"/>
      <c r="KYP84"/>
      <c r="KYQ84"/>
      <c r="KYR84"/>
      <c r="KYS84"/>
      <c r="KYT84"/>
      <c r="KYU84"/>
      <c r="KYV84"/>
      <c r="KYW84"/>
      <c r="KYX84"/>
      <c r="KYY84"/>
      <c r="KYZ84"/>
      <c r="KZA84"/>
      <c r="KZB84"/>
      <c r="KZC84"/>
      <c r="KZD84"/>
      <c r="KZE84"/>
      <c r="KZF84"/>
      <c r="KZG84"/>
      <c r="KZH84"/>
      <c r="KZI84"/>
      <c r="KZJ84"/>
      <c r="KZK84"/>
      <c r="KZL84"/>
      <c r="KZM84"/>
      <c r="KZN84"/>
      <c r="KZO84"/>
      <c r="KZP84"/>
      <c r="KZQ84"/>
      <c r="KZR84"/>
      <c r="KZS84"/>
      <c r="KZT84"/>
      <c r="KZU84"/>
      <c r="KZV84"/>
      <c r="KZW84"/>
      <c r="KZX84"/>
      <c r="KZY84"/>
      <c r="KZZ84"/>
      <c r="LAA84"/>
      <c r="LAB84"/>
      <c r="LAC84"/>
      <c r="LAD84"/>
      <c r="LAE84"/>
      <c r="LAF84"/>
      <c r="LAG84"/>
      <c r="LAH84"/>
      <c r="LAI84"/>
      <c r="LAJ84"/>
      <c r="LAK84"/>
      <c r="LAL84"/>
      <c r="LAM84"/>
      <c r="LAN84"/>
      <c r="LAO84"/>
      <c r="LAP84"/>
      <c r="LAQ84"/>
      <c r="LAR84"/>
      <c r="LAS84"/>
      <c r="LAT84"/>
      <c r="LAU84"/>
      <c r="LAV84"/>
      <c r="LAW84"/>
      <c r="LAX84"/>
      <c r="LAY84"/>
      <c r="LAZ84"/>
      <c r="LBA84"/>
      <c r="LBB84"/>
      <c r="LBC84"/>
      <c r="LBD84"/>
      <c r="LBE84"/>
      <c r="LBF84"/>
      <c r="LBG84"/>
      <c r="LBH84"/>
      <c r="LBI84"/>
      <c r="LBJ84"/>
      <c r="LBK84"/>
      <c r="LBL84"/>
      <c r="LBM84"/>
      <c r="LBN84"/>
      <c r="LBO84"/>
      <c r="LBP84"/>
      <c r="LBQ84"/>
      <c r="LBR84"/>
      <c r="LBS84"/>
      <c r="LBT84"/>
      <c r="LBU84"/>
      <c r="LBV84"/>
      <c r="LBW84"/>
      <c r="LBX84"/>
      <c r="LBY84"/>
      <c r="LBZ84"/>
      <c r="LCA84"/>
      <c r="LCB84"/>
      <c r="LCC84"/>
      <c r="LCD84"/>
      <c r="LCE84"/>
      <c r="LCF84"/>
      <c r="LCG84"/>
      <c r="LCH84"/>
      <c r="LCI84"/>
      <c r="LCJ84"/>
      <c r="LCK84"/>
      <c r="LCL84"/>
      <c r="LCM84"/>
      <c r="LCN84"/>
      <c r="LCO84"/>
      <c r="LCP84"/>
      <c r="LCQ84"/>
      <c r="LCR84"/>
      <c r="LCS84"/>
      <c r="LCT84"/>
      <c r="LCU84"/>
      <c r="LCV84"/>
      <c r="LCW84"/>
      <c r="LCX84"/>
      <c r="LCY84"/>
      <c r="LCZ84"/>
      <c r="LDA84"/>
      <c r="LDB84"/>
      <c r="LDC84"/>
      <c r="LDD84"/>
      <c r="LDE84"/>
      <c r="LDF84"/>
      <c r="LDG84"/>
      <c r="LDH84"/>
      <c r="LDI84"/>
      <c r="LDJ84"/>
      <c r="LDK84"/>
      <c r="LDL84"/>
      <c r="LDM84"/>
      <c r="LDN84"/>
      <c r="LDO84"/>
      <c r="LDP84"/>
      <c r="LDQ84"/>
      <c r="LDR84"/>
      <c r="LDS84"/>
      <c r="LDT84"/>
      <c r="LDU84"/>
      <c r="LDV84"/>
      <c r="LDW84"/>
      <c r="LDX84"/>
      <c r="LDY84"/>
      <c r="LDZ84"/>
      <c r="LEA84"/>
      <c r="LEB84"/>
      <c r="LEC84"/>
      <c r="LED84"/>
      <c r="LEE84"/>
      <c r="LEF84"/>
      <c r="LEG84"/>
      <c r="LEH84"/>
      <c r="LEI84"/>
      <c r="LEJ84"/>
      <c r="LEK84"/>
      <c r="LEL84"/>
      <c r="LEM84"/>
      <c r="LEN84"/>
      <c r="LEO84"/>
      <c r="LEP84"/>
      <c r="LEQ84"/>
      <c r="LER84"/>
      <c r="LES84"/>
      <c r="LET84"/>
      <c r="LEU84"/>
      <c r="LEV84"/>
      <c r="LEW84"/>
      <c r="LEX84"/>
      <c r="LEY84"/>
      <c r="LEZ84"/>
      <c r="LFA84"/>
      <c r="LFB84"/>
      <c r="LFC84"/>
      <c r="LFD84"/>
      <c r="LFE84"/>
      <c r="LFF84"/>
      <c r="LFG84"/>
      <c r="LFH84"/>
      <c r="LFI84"/>
      <c r="LFJ84"/>
      <c r="LFK84"/>
      <c r="LFL84"/>
      <c r="LFM84"/>
      <c r="LFN84"/>
      <c r="LFO84"/>
      <c r="LFP84"/>
      <c r="LFQ84"/>
      <c r="LFR84"/>
      <c r="LFS84"/>
      <c r="LFT84"/>
      <c r="LFU84"/>
      <c r="LFV84"/>
      <c r="LFW84"/>
      <c r="LFX84"/>
      <c r="LFY84"/>
      <c r="LFZ84"/>
      <c r="LGA84"/>
      <c r="LGB84"/>
      <c r="LGC84"/>
      <c r="LGD84"/>
      <c r="LGE84"/>
      <c r="LGF84"/>
      <c r="LGG84"/>
      <c r="LGH84"/>
      <c r="LGI84"/>
      <c r="LGJ84"/>
      <c r="LGK84"/>
      <c r="LGL84"/>
      <c r="LGM84"/>
      <c r="LGN84"/>
      <c r="LGO84"/>
      <c r="LGP84"/>
      <c r="LGQ84"/>
      <c r="LGR84"/>
      <c r="LGS84"/>
      <c r="LGT84"/>
      <c r="LGU84"/>
      <c r="LGV84"/>
      <c r="LGW84"/>
      <c r="LGX84"/>
      <c r="LGY84"/>
      <c r="LGZ84"/>
      <c r="LHA84"/>
      <c r="LHB84"/>
      <c r="LHC84"/>
      <c r="LHD84"/>
      <c r="LHE84"/>
      <c r="LHF84"/>
      <c r="LHG84"/>
      <c r="LHH84"/>
      <c r="LHI84"/>
      <c r="LHJ84"/>
      <c r="LHK84"/>
      <c r="LHL84"/>
      <c r="LHM84"/>
      <c r="LHN84"/>
      <c r="LHO84"/>
      <c r="LHP84"/>
      <c r="LHQ84"/>
      <c r="LHR84"/>
      <c r="LHS84"/>
      <c r="LHT84"/>
      <c r="LHU84"/>
      <c r="LHV84"/>
      <c r="LHW84"/>
      <c r="LHX84"/>
      <c r="LHY84"/>
      <c r="LHZ84"/>
      <c r="LIA84"/>
      <c r="LIB84"/>
      <c r="LIC84"/>
      <c r="LID84"/>
      <c r="LIE84"/>
      <c r="LIF84"/>
      <c r="LIG84"/>
      <c r="LIH84"/>
      <c r="LII84"/>
      <c r="LIJ84"/>
      <c r="LIK84"/>
      <c r="LIL84"/>
      <c r="LIM84"/>
      <c r="LIN84"/>
      <c r="LIO84"/>
      <c r="LIP84"/>
      <c r="LIQ84"/>
      <c r="LIR84"/>
      <c r="LIS84"/>
      <c r="LIT84"/>
      <c r="LIU84"/>
      <c r="LIV84"/>
      <c r="LIW84"/>
      <c r="LIX84"/>
      <c r="LIY84"/>
      <c r="LIZ84"/>
      <c r="LJA84"/>
      <c r="LJB84"/>
      <c r="LJC84"/>
      <c r="LJD84"/>
      <c r="LJE84"/>
      <c r="LJF84"/>
      <c r="LJG84"/>
      <c r="LJH84"/>
      <c r="LJI84"/>
      <c r="LJJ84"/>
      <c r="LJK84"/>
      <c r="LJL84"/>
      <c r="LJM84"/>
      <c r="LJN84"/>
      <c r="LJO84"/>
      <c r="LJP84"/>
      <c r="LJQ84"/>
      <c r="LJR84"/>
      <c r="LJS84"/>
      <c r="LJT84"/>
      <c r="LJU84"/>
      <c r="LJV84"/>
      <c r="LJW84"/>
      <c r="LJX84"/>
      <c r="LJY84"/>
      <c r="LJZ84"/>
      <c r="LKA84"/>
      <c r="LKB84"/>
      <c r="LKC84"/>
      <c r="LKD84"/>
      <c r="LKE84"/>
      <c r="LKF84"/>
      <c r="LKG84"/>
      <c r="LKH84"/>
      <c r="LKI84"/>
      <c r="LKJ84"/>
      <c r="LKK84"/>
      <c r="LKL84"/>
      <c r="LKM84"/>
      <c r="LKN84"/>
      <c r="LKO84"/>
      <c r="LKP84"/>
      <c r="LKQ84"/>
      <c r="LKR84"/>
      <c r="LKS84"/>
      <c r="LKT84"/>
      <c r="LKU84"/>
      <c r="LKV84"/>
      <c r="LKW84"/>
      <c r="LKX84"/>
      <c r="LKY84"/>
      <c r="LKZ84"/>
      <c r="LLA84"/>
      <c r="LLB84"/>
      <c r="LLC84"/>
      <c r="LLD84"/>
      <c r="LLE84"/>
      <c r="LLF84"/>
      <c r="LLG84"/>
      <c r="LLH84"/>
      <c r="LLI84"/>
      <c r="LLJ84"/>
      <c r="LLK84"/>
      <c r="LLL84"/>
      <c r="LLM84"/>
      <c r="LLN84"/>
      <c r="LLO84"/>
      <c r="LLP84"/>
      <c r="LLQ84"/>
      <c r="LLR84"/>
      <c r="LLS84"/>
      <c r="LLT84"/>
      <c r="LLU84"/>
      <c r="LLV84"/>
      <c r="LLW84"/>
      <c r="LLX84"/>
      <c r="LLY84"/>
      <c r="LLZ84"/>
      <c r="LMA84"/>
      <c r="LMB84"/>
      <c r="LMC84"/>
      <c r="LMD84"/>
      <c r="LME84"/>
      <c r="LMF84"/>
      <c r="LMG84"/>
      <c r="LMH84"/>
      <c r="LMI84"/>
      <c r="LMJ84"/>
      <c r="LMK84"/>
      <c r="LML84"/>
      <c r="LMM84"/>
      <c r="LMN84"/>
      <c r="LMO84"/>
      <c r="LMP84"/>
      <c r="LMQ84"/>
      <c r="LMR84"/>
      <c r="LMS84"/>
      <c r="LMT84"/>
      <c r="LMU84"/>
      <c r="LMV84"/>
      <c r="LMW84"/>
      <c r="LMX84"/>
      <c r="LMY84"/>
      <c r="LMZ84"/>
      <c r="LNA84"/>
      <c r="LNB84"/>
      <c r="LNC84"/>
      <c r="LND84"/>
      <c r="LNE84"/>
      <c r="LNF84"/>
      <c r="LNG84"/>
      <c r="LNH84"/>
      <c r="LNI84"/>
      <c r="LNJ84"/>
      <c r="LNK84"/>
      <c r="LNL84"/>
      <c r="LNM84"/>
      <c r="LNN84"/>
      <c r="LNO84"/>
      <c r="LNP84"/>
      <c r="LNQ84"/>
      <c r="LNR84"/>
      <c r="LNS84"/>
      <c r="LNT84"/>
      <c r="LNU84"/>
      <c r="LNV84"/>
      <c r="LNW84"/>
      <c r="LNX84"/>
      <c r="LNY84"/>
      <c r="LNZ84"/>
      <c r="LOA84"/>
      <c r="LOB84"/>
      <c r="LOC84"/>
      <c r="LOD84"/>
      <c r="LOE84"/>
      <c r="LOF84"/>
      <c r="LOG84"/>
      <c r="LOH84"/>
      <c r="LOI84"/>
      <c r="LOJ84"/>
      <c r="LOK84"/>
      <c r="LOL84"/>
      <c r="LOM84"/>
      <c r="LON84"/>
      <c r="LOO84"/>
      <c r="LOP84"/>
      <c r="LOQ84"/>
      <c r="LOR84"/>
      <c r="LOS84"/>
      <c r="LOT84"/>
      <c r="LOU84"/>
      <c r="LOV84"/>
      <c r="LOW84"/>
      <c r="LOX84"/>
      <c r="LOY84"/>
      <c r="LOZ84"/>
      <c r="LPA84"/>
      <c r="LPB84"/>
      <c r="LPC84"/>
      <c r="LPD84"/>
      <c r="LPE84"/>
      <c r="LPF84"/>
      <c r="LPG84"/>
      <c r="LPH84"/>
      <c r="LPI84"/>
      <c r="LPJ84"/>
      <c r="LPK84"/>
      <c r="LPL84"/>
      <c r="LPM84"/>
      <c r="LPN84"/>
      <c r="LPO84"/>
      <c r="LPP84"/>
      <c r="LPQ84"/>
      <c r="LPR84"/>
      <c r="LPS84"/>
      <c r="LPT84"/>
      <c r="LPU84"/>
      <c r="LPV84"/>
      <c r="LPW84"/>
      <c r="LPX84"/>
      <c r="LPY84"/>
      <c r="LPZ84"/>
      <c r="LQA84"/>
      <c r="LQB84"/>
      <c r="LQC84"/>
      <c r="LQD84"/>
      <c r="LQE84"/>
      <c r="LQF84"/>
      <c r="LQG84"/>
      <c r="LQH84"/>
      <c r="LQI84"/>
      <c r="LQJ84"/>
      <c r="LQK84"/>
      <c r="LQL84"/>
      <c r="LQM84"/>
      <c r="LQN84"/>
      <c r="LQO84"/>
      <c r="LQP84"/>
      <c r="LQQ84"/>
      <c r="LQR84"/>
      <c r="LQS84"/>
      <c r="LQT84"/>
      <c r="LQU84"/>
      <c r="LQV84"/>
      <c r="LQW84"/>
      <c r="LQX84"/>
      <c r="LQY84"/>
      <c r="LQZ84"/>
      <c r="LRA84"/>
      <c r="LRB84"/>
      <c r="LRC84"/>
      <c r="LRD84"/>
      <c r="LRE84"/>
      <c r="LRF84"/>
      <c r="LRG84"/>
      <c r="LRH84"/>
      <c r="LRI84"/>
      <c r="LRJ84"/>
      <c r="LRK84"/>
      <c r="LRL84"/>
      <c r="LRM84"/>
      <c r="LRN84"/>
      <c r="LRO84"/>
      <c r="LRP84"/>
      <c r="LRQ84"/>
      <c r="LRR84"/>
      <c r="LRS84"/>
      <c r="LRT84"/>
      <c r="LRU84"/>
      <c r="LRV84"/>
      <c r="LRW84"/>
      <c r="LRX84"/>
      <c r="LRY84"/>
      <c r="LRZ84"/>
      <c r="LSA84"/>
      <c r="LSB84"/>
      <c r="LSC84"/>
      <c r="LSD84"/>
      <c r="LSE84"/>
      <c r="LSF84"/>
      <c r="LSG84"/>
      <c r="LSH84"/>
      <c r="LSI84"/>
      <c r="LSJ84"/>
      <c r="LSK84"/>
      <c r="LSL84"/>
      <c r="LSM84"/>
      <c r="LSN84"/>
      <c r="LSO84"/>
      <c r="LSP84"/>
      <c r="LSQ84"/>
      <c r="LSR84"/>
      <c r="LSS84"/>
      <c r="LST84"/>
      <c r="LSU84"/>
      <c r="LSV84"/>
      <c r="LSW84"/>
      <c r="LSX84"/>
      <c r="LSY84"/>
      <c r="LSZ84"/>
      <c r="LTA84"/>
      <c r="LTB84"/>
      <c r="LTC84"/>
      <c r="LTD84"/>
      <c r="LTE84"/>
      <c r="LTF84"/>
      <c r="LTG84"/>
      <c r="LTH84"/>
      <c r="LTI84"/>
      <c r="LTJ84"/>
      <c r="LTK84"/>
      <c r="LTL84"/>
      <c r="LTM84"/>
      <c r="LTN84"/>
      <c r="LTO84"/>
      <c r="LTP84"/>
      <c r="LTQ84"/>
      <c r="LTR84"/>
      <c r="LTS84"/>
      <c r="LTT84"/>
      <c r="LTU84"/>
      <c r="LTV84"/>
      <c r="LTW84"/>
      <c r="LTX84"/>
      <c r="LTY84"/>
      <c r="LTZ84"/>
      <c r="LUA84"/>
      <c r="LUB84"/>
      <c r="LUC84"/>
      <c r="LUD84"/>
      <c r="LUE84"/>
      <c r="LUF84"/>
      <c r="LUG84"/>
      <c r="LUH84"/>
      <c r="LUI84"/>
      <c r="LUJ84"/>
      <c r="LUK84"/>
      <c r="LUL84"/>
      <c r="LUM84"/>
      <c r="LUN84"/>
      <c r="LUO84"/>
      <c r="LUP84"/>
      <c r="LUQ84"/>
      <c r="LUR84"/>
      <c r="LUS84"/>
      <c r="LUT84"/>
      <c r="LUU84"/>
      <c r="LUV84"/>
      <c r="LUW84"/>
      <c r="LUX84"/>
      <c r="LUY84"/>
      <c r="LUZ84"/>
      <c r="LVA84"/>
      <c r="LVB84"/>
      <c r="LVC84"/>
      <c r="LVD84"/>
      <c r="LVE84"/>
      <c r="LVF84"/>
      <c r="LVG84"/>
      <c r="LVH84"/>
      <c r="LVI84"/>
      <c r="LVJ84"/>
      <c r="LVK84"/>
      <c r="LVL84"/>
      <c r="LVM84"/>
      <c r="LVN84"/>
      <c r="LVO84"/>
      <c r="LVP84"/>
      <c r="LVQ84"/>
      <c r="LVR84"/>
      <c r="LVS84"/>
      <c r="LVT84"/>
      <c r="LVU84"/>
      <c r="LVV84"/>
      <c r="LVW84"/>
      <c r="LVX84"/>
      <c r="LVY84"/>
      <c r="LVZ84"/>
      <c r="LWA84"/>
      <c r="LWB84"/>
      <c r="LWC84"/>
      <c r="LWD84"/>
      <c r="LWE84"/>
      <c r="LWF84"/>
      <c r="LWG84"/>
      <c r="LWH84"/>
      <c r="LWI84"/>
      <c r="LWJ84"/>
      <c r="LWK84"/>
      <c r="LWL84"/>
      <c r="LWM84"/>
      <c r="LWN84"/>
      <c r="LWO84"/>
      <c r="LWP84"/>
      <c r="LWQ84"/>
      <c r="LWR84"/>
      <c r="LWS84"/>
      <c r="LWT84"/>
      <c r="LWU84"/>
      <c r="LWV84"/>
      <c r="LWW84"/>
      <c r="LWX84"/>
      <c r="LWY84"/>
      <c r="LWZ84"/>
      <c r="LXA84"/>
      <c r="LXB84"/>
      <c r="LXC84"/>
      <c r="LXD84"/>
      <c r="LXE84"/>
      <c r="LXF84"/>
      <c r="LXG84"/>
      <c r="LXH84"/>
      <c r="LXI84"/>
      <c r="LXJ84"/>
      <c r="LXK84"/>
      <c r="LXL84"/>
      <c r="LXM84"/>
      <c r="LXN84"/>
      <c r="LXO84"/>
      <c r="LXP84"/>
      <c r="LXQ84"/>
      <c r="LXR84"/>
      <c r="LXS84"/>
      <c r="LXT84"/>
      <c r="LXU84"/>
      <c r="LXV84"/>
      <c r="LXW84"/>
      <c r="LXX84"/>
      <c r="LXY84"/>
      <c r="LXZ84"/>
      <c r="LYA84"/>
      <c r="LYB84"/>
      <c r="LYC84"/>
      <c r="LYD84"/>
      <c r="LYE84"/>
      <c r="LYF84"/>
      <c r="LYG84"/>
      <c r="LYH84"/>
      <c r="LYI84"/>
      <c r="LYJ84"/>
      <c r="LYK84"/>
      <c r="LYL84"/>
      <c r="LYM84"/>
      <c r="LYN84"/>
      <c r="LYO84"/>
      <c r="LYP84"/>
      <c r="LYQ84"/>
      <c r="LYR84"/>
      <c r="LYS84"/>
      <c r="LYT84"/>
      <c r="LYU84"/>
      <c r="LYV84"/>
      <c r="LYW84"/>
      <c r="LYX84"/>
      <c r="LYY84"/>
      <c r="LYZ84"/>
      <c r="LZA84"/>
      <c r="LZB84"/>
      <c r="LZC84"/>
      <c r="LZD84"/>
      <c r="LZE84"/>
      <c r="LZF84"/>
      <c r="LZG84"/>
      <c r="LZH84"/>
      <c r="LZI84"/>
      <c r="LZJ84"/>
      <c r="LZK84"/>
      <c r="LZL84"/>
      <c r="LZM84"/>
      <c r="LZN84"/>
      <c r="LZO84"/>
      <c r="LZP84"/>
      <c r="LZQ84"/>
      <c r="LZR84"/>
      <c r="LZS84"/>
      <c r="LZT84"/>
      <c r="LZU84"/>
      <c r="LZV84"/>
      <c r="LZW84"/>
      <c r="LZX84"/>
      <c r="LZY84"/>
      <c r="LZZ84"/>
      <c r="MAA84"/>
      <c r="MAB84"/>
      <c r="MAC84"/>
      <c r="MAD84"/>
      <c r="MAE84"/>
      <c r="MAF84"/>
      <c r="MAG84"/>
      <c r="MAH84"/>
      <c r="MAI84"/>
      <c r="MAJ84"/>
      <c r="MAK84"/>
      <c r="MAL84"/>
      <c r="MAM84"/>
      <c r="MAN84"/>
      <c r="MAO84"/>
      <c r="MAP84"/>
      <c r="MAQ84"/>
      <c r="MAR84"/>
      <c r="MAS84"/>
      <c r="MAT84"/>
      <c r="MAU84"/>
      <c r="MAV84"/>
      <c r="MAW84"/>
      <c r="MAX84"/>
      <c r="MAY84"/>
      <c r="MAZ84"/>
      <c r="MBA84"/>
      <c r="MBB84"/>
      <c r="MBC84"/>
      <c r="MBD84"/>
      <c r="MBE84"/>
      <c r="MBF84"/>
      <c r="MBG84"/>
      <c r="MBH84"/>
      <c r="MBI84"/>
      <c r="MBJ84"/>
      <c r="MBK84"/>
      <c r="MBL84"/>
      <c r="MBM84"/>
      <c r="MBN84"/>
      <c r="MBO84"/>
      <c r="MBP84"/>
      <c r="MBQ84"/>
      <c r="MBR84"/>
      <c r="MBS84"/>
      <c r="MBT84"/>
      <c r="MBU84"/>
      <c r="MBV84"/>
      <c r="MBW84"/>
      <c r="MBX84"/>
      <c r="MBY84"/>
      <c r="MBZ84"/>
      <c r="MCA84"/>
      <c r="MCB84"/>
      <c r="MCC84"/>
      <c r="MCD84"/>
      <c r="MCE84"/>
      <c r="MCF84"/>
      <c r="MCG84"/>
      <c r="MCH84"/>
      <c r="MCI84"/>
      <c r="MCJ84"/>
      <c r="MCK84"/>
      <c r="MCL84"/>
      <c r="MCM84"/>
      <c r="MCN84"/>
      <c r="MCO84"/>
      <c r="MCP84"/>
      <c r="MCQ84"/>
      <c r="MCR84"/>
      <c r="MCS84"/>
      <c r="MCT84"/>
      <c r="MCU84"/>
      <c r="MCV84"/>
      <c r="MCW84"/>
      <c r="MCX84"/>
      <c r="MCY84"/>
      <c r="MCZ84"/>
      <c r="MDA84"/>
      <c r="MDB84"/>
      <c r="MDC84"/>
      <c r="MDD84"/>
      <c r="MDE84"/>
      <c r="MDF84"/>
      <c r="MDG84"/>
      <c r="MDH84"/>
      <c r="MDI84"/>
      <c r="MDJ84"/>
      <c r="MDK84"/>
      <c r="MDL84"/>
      <c r="MDM84"/>
      <c r="MDN84"/>
      <c r="MDO84"/>
      <c r="MDP84"/>
      <c r="MDQ84"/>
      <c r="MDR84"/>
      <c r="MDS84"/>
      <c r="MDT84"/>
      <c r="MDU84"/>
      <c r="MDV84"/>
      <c r="MDW84"/>
      <c r="MDX84"/>
      <c r="MDY84"/>
      <c r="MDZ84"/>
      <c r="MEA84"/>
      <c r="MEB84"/>
      <c r="MEC84"/>
      <c r="MED84"/>
      <c r="MEE84"/>
      <c r="MEF84"/>
      <c r="MEG84"/>
      <c r="MEH84"/>
      <c r="MEI84"/>
      <c r="MEJ84"/>
      <c r="MEK84"/>
      <c r="MEL84"/>
      <c r="MEM84"/>
      <c r="MEN84"/>
      <c r="MEO84"/>
      <c r="MEP84"/>
      <c r="MEQ84"/>
      <c r="MER84"/>
      <c r="MES84"/>
      <c r="MET84"/>
      <c r="MEU84"/>
      <c r="MEV84"/>
      <c r="MEW84"/>
      <c r="MEX84"/>
      <c r="MEY84"/>
      <c r="MEZ84"/>
      <c r="MFA84"/>
      <c r="MFB84"/>
      <c r="MFC84"/>
      <c r="MFD84"/>
      <c r="MFE84"/>
      <c r="MFF84"/>
      <c r="MFG84"/>
      <c r="MFH84"/>
      <c r="MFI84"/>
      <c r="MFJ84"/>
      <c r="MFK84"/>
      <c r="MFL84"/>
      <c r="MFM84"/>
      <c r="MFN84"/>
      <c r="MFO84"/>
      <c r="MFP84"/>
      <c r="MFQ84"/>
      <c r="MFR84"/>
      <c r="MFS84"/>
      <c r="MFT84"/>
      <c r="MFU84"/>
      <c r="MFV84"/>
      <c r="MFW84"/>
      <c r="MFX84"/>
      <c r="MFY84"/>
      <c r="MFZ84"/>
      <c r="MGA84"/>
      <c r="MGB84"/>
      <c r="MGC84"/>
      <c r="MGD84"/>
      <c r="MGE84"/>
      <c r="MGF84"/>
      <c r="MGG84"/>
      <c r="MGH84"/>
      <c r="MGI84"/>
      <c r="MGJ84"/>
      <c r="MGK84"/>
      <c r="MGL84"/>
      <c r="MGM84"/>
      <c r="MGN84"/>
      <c r="MGO84"/>
      <c r="MGP84"/>
      <c r="MGQ84"/>
      <c r="MGR84"/>
      <c r="MGS84"/>
      <c r="MGT84"/>
      <c r="MGU84"/>
      <c r="MGV84"/>
      <c r="MGW84"/>
      <c r="MGX84"/>
      <c r="MGY84"/>
      <c r="MGZ84"/>
      <c r="MHA84"/>
      <c r="MHB84"/>
      <c r="MHC84"/>
      <c r="MHD84"/>
      <c r="MHE84"/>
      <c r="MHF84"/>
      <c r="MHG84"/>
      <c r="MHH84"/>
      <c r="MHI84"/>
      <c r="MHJ84"/>
      <c r="MHK84"/>
      <c r="MHL84"/>
      <c r="MHM84"/>
      <c r="MHN84"/>
      <c r="MHO84"/>
      <c r="MHP84"/>
      <c r="MHQ84"/>
      <c r="MHR84"/>
      <c r="MHS84"/>
      <c r="MHT84"/>
      <c r="MHU84"/>
      <c r="MHV84"/>
      <c r="MHW84"/>
      <c r="MHX84"/>
      <c r="MHY84"/>
      <c r="MHZ84"/>
      <c r="MIA84"/>
      <c r="MIB84"/>
      <c r="MIC84"/>
      <c r="MID84"/>
      <c r="MIE84"/>
      <c r="MIF84"/>
      <c r="MIG84"/>
      <c r="MIH84"/>
      <c r="MII84"/>
      <c r="MIJ84"/>
      <c r="MIK84"/>
      <c r="MIL84"/>
      <c r="MIM84"/>
      <c r="MIN84"/>
      <c r="MIO84"/>
      <c r="MIP84"/>
      <c r="MIQ84"/>
      <c r="MIR84"/>
      <c r="MIS84"/>
      <c r="MIT84"/>
      <c r="MIU84"/>
      <c r="MIV84"/>
      <c r="MIW84"/>
      <c r="MIX84"/>
      <c r="MIY84"/>
      <c r="MIZ84"/>
      <c r="MJA84"/>
      <c r="MJB84"/>
      <c r="MJC84"/>
      <c r="MJD84"/>
      <c r="MJE84"/>
      <c r="MJF84"/>
      <c r="MJG84"/>
      <c r="MJH84"/>
      <c r="MJI84"/>
      <c r="MJJ84"/>
      <c r="MJK84"/>
      <c r="MJL84"/>
      <c r="MJM84"/>
      <c r="MJN84"/>
      <c r="MJO84"/>
      <c r="MJP84"/>
      <c r="MJQ84"/>
      <c r="MJR84"/>
      <c r="MJS84"/>
      <c r="MJT84"/>
      <c r="MJU84"/>
      <c r="MJV84"/>
      <c r="MJW84"/>
      <c r="MJX84"/>
      <c r="MJY84"/>
      <c r="MJZ84"/>
      <c r="MKA84"/>
      <c r="MKB84"/>
      <c r="MKC84"/>
      <c r="MKD84"/>
      <c r="MKE84"/>
      <c r="MKF84"/>
      <c r="MKG84"/>
      <c r="MKH84"/>
      <c r="MKI84"/>
      <c r="MKJ84"/>
      <c r="MKK84"/>
      <c r="MKL84"/>
      <c r="MKM84"/>
      <c r="MKN84"/>
      <c r="MKO84"/>
      <c r="MKP84"/>
      <c r="MKQ84"/>
      <c r="MKR84"/>
      <c r="MKS84"/>
      <c r="MKT84"/>
      <c r="MKU84"/>
      <c r="MKV84"/>
      <c r="MKW84"/>
      <c r="MKX84"/>
      <c r="MKY84"/>
      <c r="MKZ84"/>
      <c r="MLA84"/>
      <c r="MLB84"/>
      <c r="MLC84"/>
      <c r="MLD84"/>
      <c r="MLE84"/>
      <c r="MLF84"/>
      <c r="MLG84"/>
      <c r="MLH84"/>
      <c r="MLI84"/>
      <c r="MLJ84"/>
      <c r="MLK84"/>
      <c r="MLL84"/>
      <c r="MLM84"/>
      <c r="MLN84"/>
      <c r="MLO84"/>
      <c r="MLP84"/>
      <c r="MLQ84"/>
      <c r="MLR84"/>
      <c r="MLS84"/>
      <c r="MLT84"/>
      <c r="MLU84"/>
      <c r="MLV84"/>
      <c r="MLW84"/>
      <c r="MLX84"/>
      <c r="MLY84"/>
      <c r="MLZ84"/>
      <c r="MMA84"/>
      <c r="MMB84"/>
      <c r="MMC84"/>
      <c r="MMD84"/>
      <c r="MME84"/>
      <c r="MMF84"/>
      <c r="MMG84"/>
      <c r="MMH84"/>
      <c r="MMI84"/>
      <c r="MMJ84"/>
      <c r="MMK84"/>
      <c r="MML84"/>
      <c r="MMM84"/>
      <c r="MMN84"/>
      <c r="MMO84"/>
      <c r="MMP84"/>
      <c r="MMQ84"/>
      <c r="MMR84"/>
      <c r="MMS84"/>
      <c r="MMT84"/>
      <c r="MMU84"/>
      <c r="MMV84"/>
      <c r="MMW84"/>
      <c r="MMX84"/>
      <c r="MMY84"/>
      <c r="MMZ84"/>
      <c r="MNA84"/>
      <c r="MNB84"/>
      <c r="MNC84"/>
      <c r="MND84"/>
      <c r="MNE84"/>
      <c r="MNF84"/>
      <c r="MNG84"/>
      <c r="MNH84"/>
      <c r="MNI84"/>
      <c r="MNJ84"/>
      <c r="MNK84"/>
      <c r="MNL84"/>
      <c r="MNM84"/>
      <c r="MNN84"/>
      <c r="MNO84"/>
      <c r="MNP84"/>
      <c r="MNQ84"/>
      <c r="MNR84"/>
      <c r="MNS84"/>
      <c r="MNT84"/>
      <c r="MNU84"/>
      <c r="MNV84"/>
      <c r="MNW84"/>
      <c r="MNX84"/>
      <c r="MNY84"/>
      <c r="MNZ84"/>
      <c r="MOA84"/>
      <c r="MOB84"/>
      <c r="MOC84"/>
      <c r="MOD84"/>
      <c r="MOE84"/>
      <c r="MOF84"/>
      <c r="MOG84"/>
      <c r="MOH84"/>
      <c r="MOI84"/>
      <c r="MOJ84"/>
      <c r="MOK84"/>
      <c r="MOL84"/>
      <c r="MOM84"/>
      <c r="MON84"/>
      <c r="MOO84"/>
      <c r="MOP84"/>
      <c r="MOQ84"/>
      <c r="MOR84"/>
      <c r="MOS84"/>
      <c r="MOT84"/>
      <c r="MOU84"/>
      <c r="MOV84"/>
      <c r="MOW84"/>
      <c r="MOX84"/>
      <c r="MOY84"/>
      <c r="MOZ84"/>
      <c r="MPA84"/>
      <c r="MPB84"/>
      <c r="MPC84"/>
      <c r="MPD84"/>
      <c r="MPE84"/>
      <c r="MPF84"/>
      <c r="MPG84"/>
      <c r="MPH84"/>
      <c r="MPI84"/>
      <c r="MPJ84"/>
      <c r="MPK84"/>
      <c r="MPL84"/>
      <c r="MPM84"/>
      <c r="MPN84"/>
      <c r="MPO84"/>
      <c r="MPP84"/>
      <c r="MPQ84"/>
      <c r="MPR84"/>
      <c r="MPS84"/>
      <c r="MPT84"/>
      <c r="MPU84"/>
      <c r="MPV84"/>
      <c r="MPW84"/>
      <c r="MPX84"/>
      <c r="MPY84"/>
      <c r="MPZ84"/>
      <c r="MQA84"/>
      <c r="MQB84"/>
      <c r="MQC84"/>
      <c r="MQD84"/>
      <c r="MQE84"/>
      <c r="MQF84"/>
      <c r="MQG84"/>
      <c r="MQH84"/>
      <c r="MQI84"/>
      <c r="MQJ84"/>
      <c r="MQK84"/>
      <c r="MQL84"/>
      <c r="MQM84"/>
      <c r="MQN84"/>
      <c r="MQO84"/>
      <c r="MQP84"/>
      <c r="MQQ84"/>
      <c r="MQR84"/>
      <c r="MQS84"/>
      <c r="MQT84"/>
      <c r="MQU84"/>
      <c r="MQV84"/>
      <c r="MQW84"/>
      <c r="MQX84"/>
      <c r="MQY84"/>
      <c r="MQZ84"/>
      <c r="MRA84"/>
      <c r="MRB84"/>
      <c r="MRC84"/>
      <c r="MRD84"/>
      <c r="MRE84"/>
      <c r="MRF84"/>
      <c r="MRG84"/>
      <c r="MRH84"/>
      <c r="MRI84"/>
      <c r="MRJ84"/>
      <c r="MRK84"/>
      <c r="MRL84"/>
      <c r="MRM84"/>
      <c r="MRN84"/>
      <c r="MRO84"/>
      <c r="MRP84"/>
      <c r="MRQ84"/>
      <c r="MRR84"/>
      <c r="MRS84"/>
      <c r="MRT84"/>
      <c r="MRU84"/>
      <c r="MRV84"/>
      <c r="MRW84"/>
      <c r="MRX84"/>
      <c r="MRY84"/>
      <c r="MRZ84"/>
      <c r="MSA84"/>
      <c r="MSB84"/>
      <c r="MSC84"/>
      <c r="MSD84"/>
      <c r="MSE84"/>
      <c r="MSF84"/>
      <c r="MSG84"/>
      <c r="MSH84"/>
      <c r="MSI84"/>
      <c r="MSJ84"/>
      <c r="MSK84"/>
      <c r="MSL84"/>
      <c r="MSM84"/>
      <c r="MSN84"/>
      <c r="MSO84"/>
      <c r="MSP84"/>
      <c r="MSQ84"/>
      <c r="MSR84"/>
      <c r="MSS84"/>
      <c r="MST84"/>
      <c r="MSU84"/>
      <c r="MSV84"/>
      <c r="MSW84"/>
      <c r="MSX84"/>
      <c r="MSY84"/>
      <c r="MSZ84"/>
      <c r="MTA84"/>
      <c r="MTB84"/>
      <c r="MTC84"/>
      <c r="MTD84"/>
      <c r="MTE84"/>
      <c r="MTF84"/>
      <c r="MTG84"/>
      <c r="MTH84"/>
      <c r="MTI84"/>
      <c r="MTJ84"/>
      <c r="MTK84"/>
      <c r="MTL84"/>
      <c r="MTM84"/>
      <c r="MTN84"/>
      <c r="MTO84"/>
      <c r="MTP84"/>
      <c r="MTQ84"/>
      <c r="MTR84"/>
      <c r="MTS84"/>
      <c r="MTT84"/>
      <c r="MTU84"/>
      <c r="MTV84"/>
      <c r="MTW84"/>
      <c r="MTX84"/>
      <c r="MTY84"/>
      <c r="MTZ84"/>
      <c r="MUA84"/>
      <c r="MUB84"/>
      <c r="MUC84"/>
      <c r="MUD84"/>
      <c r="MUE84"/>
      <c r="MUF84"/>
      <c r="MUG84"/>
      <c r="MUH84"/>
      <c r="MUI84"/>
      <c r="MUJ84"/>
      <c r="MUK84"/>
      <c r="MUL84"/>
      <c r="MUM84"/>
      <c r="MUN84"/>
      <c r="MUO84"/>
      <c r="MUP84"/>
      <c r="MUQ84"/>
      <c r="MUR84"/>
      <c r="MUS84"/>
      <c r="MUT84"/>
      <c r="MUU84"/>
      <c r="MUV84"/>
      <c r="MUW84"/>
      <c r="MUX84"/>
      <c r="MUY84"/>
      <c r="MUZ84"/>
      <c r="MVA84"/>
      <c r="MVB84"/>
      <c r="MVC84"/>
      <c r="MVD84"/>
      <c r="MVE84"/>
      <c r="MVF84"/>
      <c r="MVG84"/>
      <c r="MVH84"/>
      <c r="MVI84"/>
      <c r="MVJ84"/>
      <c r="MVK84"/>
      <c r="MVL84"/>
      <c r="MVM84"/>
      <c r="MVN84"/>
      <c r="MVO84"/>
      <c r="MVP84"/>
      <c r="MVQ84"/>
      <c r="MVR84"/>
      <c r="MVS84"/>
      <c r="MVT84"/>
      <c r="MVU84"/>
      <c r="MVV84"/>
      <c r="MVW84"/>
      <c r="MVX84"/>
      <c r="MVY84"/>
      <c r="MVZ84"/>
      <c r="MWA84"/>
      <c r="MWB84"/>
      <c r="MWC84"/>
      <c r="MWD84"/>
      <c r="MWE84"/>
      <c r="MWF84"/>
      <c r="MWG84"/>
      <c r="MWH84"/>
      <c r="MWI84"/>
      <c r="MWJ84"/>
      <c r="MWK84"/>
      <c r="MWL84"/>
      <c r="MWM84"/>
      <c r="MWN84"/>
      <c r="MWO84"/>
      <c r="MWP84"/>
      <c r="MWQ84"/>
      <c r="MWR84"/>
      <c r="MWS84"/>
      <c r="MWT84"/>
      <c r="MWU84"/>
      <c r="MWV84"/>
      <c r="MWW84"/>
      <c r="MWX84"/>
      <c r="MWY84"/>
      <c r="MWZ84"/>
      <c r="MXA84"/>
      <c r="MXB84"/>
      <c r="MXC84"/>
      <c r="MXD84"/>
      <c r="MXE84"/>
      <c r="MXF84"/>
      <c r="MXG84"/>
      <c r="MXH84"/>
      <c r="MXI84"/>
      <c r="MXJ84"/>
      <c r="MXK84"/>
      <c r="MXL84"/>
      <c r="MXM84"/>
      <c r="MXN84"/>
      <c r="MXO84"/>
      <c r="MXP84"/>
      <c r="MXQ84"/>
      <c r="MXR84"/>
      <c r="MXS84"/>
      <c r="MXT84"/>
      <c r="MXU84"/>
      <c r="MXV84"/>
      <c r="MXW84"/>
      <c r="MXX84"/>
      <c r="MXY84"/>
      <c r="MXZ84"/>
      <c r="MYA84"/>
      <c r="MYB84"/>
      <c r="MYC84"/>
      <c r="MYD84"/>
      <c r="MYE84"/>
      <c r="MYF84"/>
      <c r="MYG84"/>
      <c r="MYH84"/>
      <c r="MYI84"/>
      <c r="MYJ84"/>
      <c r="MYK84"/>
      <c r="MYL84"/>
      <c r="MYM84"/>
      <c r="MYN84"/>
      <c r="MYO84"/>
      <c r="MYP84"/>
      <c r="MYQ84"/>
      <c r="MYR84"/>
      <c r="MYS84"/>
      <c r="MYT84"/>
      <c r="MYU84"/>
      <c r="MYV84"/>
      <c r="MYW84"/>
      <c r="MYX84"/>
      <c r="MYY84"/>
      <c r="MYZ84"/>
      <c r="MZA84"/>
      <c r="MZB84"/>
      <c r="MZC84"/>
      <c r="MZD84"/>
      <c r="MZE84"/>
      <c r="MZF84"/>
      <c r="MZG84"/>
      <c r="MZH84"/>
      <c r="MZI84"/>
      <c r="MZJ84"/>
      <c r="MZK84"/>
      <c r="MZL84"/>
      <c r="MZM84"/>
      <c r="MZN84"/>
      <c r="MZO84"/>
      <c r="MZP84"/>
      <c r="MZQ84"/>
      <c r="MZR84"/>
      <c r="MZS84"/>
      <c r="MZT84"/>
      <c r="MZU84"/>
      <c r="MZV84"/>
      <c r="MZW84"/>
      <c r="MZX84"/>
      <c r="MZY84"/>
      <c r="MZZ84"/>
      <c r="NAA84"/>
      <c r="NAB84"/>
      <c r="NAC84"/>
      <c r="NAD84"/>
      <c r="NAE84"/>
      <c r="NAF84"/>
      <c r="NAG84"/>
      <c r="NAH84"/>
      <c r="NAI84"/>
      <c r="NAJ84"/>
      <c r="NAK84"/>
      <c r="NAL84"/>
      <c r="NAM84"/>
      <c r="NAN84"/>
      <c r="NAO84"/>
      <c r="NAP84"/>
      <c r="NAQ84"/>
      <c r="NAR84"/>
      <c r="NAS84"/>
      <c r="NAT84"/>
      <c r="NAU84"/>
      <c r="NAV84"/>
      <c r="NAW84"/>
      <c r="NAX84"/>
      <c r="NAY84"/>
      <c r="NAZ84"/>
      <c r="NBA84"/>
      <c r="NBB84"/>
      <c r="NBC84"/>
      <c r="NBD84"/>
      <c r="NBE84"/>
      <c r="NBF84"/>
      <c r="NBG84"/>
      <c r="NBH84"/>
      <c r="NBI84"/>
      <c r="NBJ84"/>
      <c r="NBK84"/>
      <c r="NBL84"/>
      <c r="NBM84"/>
      <c r="NBN84"/>
      <c r="NBO84"/>
      <c r="NBP84"/>
      <c r="NBQ84"/>
      <c r="NBR84"/>
      <c r="NBS84"/>
      <c r="NBT84"/>
      <c r="NBU84"/>
      <c r="NBV84"/>
      <c r="NBW84"/>
      <c r="NBX84"/>
      <c r="NBY84"/>
      <c r="NBZ84"/>
      <c r="NCA84"/>
      <c r="NCB84"/>
      <c r="NCC84"/>
      <c r="NCD84"/>
      <c r="NCE84"/>
      <c r="NCF84"/>
      <c r="NCG84"/>
      <c r="NCH84"/>
      <c r="NCI84"/>
      <c r="NCJ84"/>
      <c r="NCK84"/>
      <c r="NCL84"/>
      <c r="NCM84"/>
      <c r="NCN84"/>
      <c r="NCO84"/>
      <c r="NCP84"/>
      <c r="NCQ84"/>
      <c r="NCR84"/>
      <c r="NCS84"/>
      <c r="NCT84"/>
      <c r="NCU84"/>
      <c r="NCV84"/>
      <c r="NCW84"/>
      <c r="NCX84"/>
      <c r="NCY84"/>
      <c r="NCZ84"/>
      <c r="NDA84"/>
      <c r="NDB84"/>
      <c r="NDC84"/>
      <c r="NDD84"/>
      <c r="NDE84"/>
      <c r="NDF84"/>
      <c r="NDG84"/>
      <c r="NDH84"/>
      <c r="NDI84"/>
      <c r="NDJ84"/>
      <c r="NDK84"/>
      <c r="NDL84"/>
      <c r="NDM84"/>
      <c r="NDN84"/>
      <c r="NDO84"/>
      <c r="NDP84"/>
      <c r="NDQ84"/>
      <c r="NDR84"/>
      <c r="NDS84"/>
      <c r="NDT84"/>
      <c r="NDU84"/>
      <c r="NDV84"/>
      <c r="NDW84"/>
      <c r="NDX84"/>
      <c r="NDY84"/>
      <c r="NDZ84"/>
      <c r="NEA84"/>
      <c r="NEB84"/>
      <c r="NEC84"/>
      <c r="NED84"/>
      <c r="NEE84"/>
      <c r="NEF84"/>
      <c r="NEG84"/>
      <c r="NEH84"/>
      <c r="NEI84"/>
      <c r="NEJ84"/>
      <c r="NEK84"/>
      <c r="NEL84"/>
      <c r="NEM84"/>
      <c r="NEN84"/>
      <c r="NEO84"/>
      <c r="NEP84"/>
      <c r="NEQ84"/>
      <c r="NER84"/>
      <c r="NES84"/>
      <c r="NET84"/>
      <c r="NEU84"/>
      <c r="NEV84"/>
      <c r="NEW84"/>
      <c r="NEX84"/>
      <c r="NEY84"/>
      <c r="NEZ84"/>
      <c r="NFA84"/>
      <c r="NFB84"/>
      <c r="NFC84"/>
      <c r="NFD84"/>
      <c r="NFE84"/>
      <c r="NFF84"/>
      <c r="NFG84"/>
      <c r="NFH84"/>
      <c r="NFI84"/>
      <c r="NFJ84"/>
      <c r="NFK84"/>
      <c r="NFL84"/>
      <c r="NFM84"/>
      <c r="NFN84"/>
      <c r="NFO84"/>
      <c r="NFP84"/>
      <c r="NFQ84"/>
      <c r="NFR84"/>
      <c r="NFS84"/>
      <c r="NFT84"/>
      <c r="NFU84"/>
      <c r="NFV84"/>
      <c r="NFW84"/>
      <c r="NFX84"/>
      <c r="NFY84"/>
      <c r="NFZ84"/>
      <c r="NGA84"/>
      <c r="NGB84"/>
      <c r="NGC84"/>
      <c r="NGD84"/>
      <c r="NGE84"/>
      <c r="NGF84"/>
      <c r="NGG84"/>
      <c r="NGH84"/>
      <c r="NGI84"/>
      <c r="NGJ84"/>
      <c r="NGK84"/>
      <c r="NGL84"/>
      <c r="NGM84"/>
      <c r="NGN84"/>
      <c r="NGO84"/>
      <c r="NGP84"/>
      <c r="NGQ84"/>
      <c r="NGR84"/>
      <c r="NGS84"/>
      <c r="NGT84"/>
      <c r="NGU84"/>
      <c r="NGV84"/>
      <c r="NGW84"/>
      <c r="NGX84"/>
      <c r="NGY84"/>
      <c r="NGZ84"/>
      <c r="NHA84"/>
      <c r="NHB84"/>
      <c r="NHC84"/>
      <c r="NHD84"/>
      <c r="NHE84"/>
      <c r="NHF84"/>
      <c r="NHG84"/>
      <c r="NHH84"/>
      <c r="NHI84"/>
      <c r="NHJ84"/>
      <c r="NHK84"/>
      <c r="NHL84"/>
      <c r="NHM84"/>
      <c r="NHN84"/>
      <c r="NHO84"/>
      <c r="NHP84"/>
      <c r="NHQ84"/>
      <c r="NHR84"/>
      <c r="NHS84"/>
      <c r="NHT84"/>
      <c r="NHU84"/>
      <c r="NHV84"/>
      <c r="NHW84"/>
      <c r="NHX84"/>
      <c r="NHY84"/>
      <c r="NHZ84"/>
      <c r="NIA84"/>
      <c r="NIB84"/>
      <c r="NIC84"/>
      <c r="NID84"/>
      <c r="NIE84"/>
      <c r="NIF84"/>
      <c r="NIG84"/>
      <c r="NIH84"/>
      <c r="NII84"/>
      <c r="NIJ84"/>
      <c r="NIK84"/>
      <c r="NIL84"/>
      <c r="NIM84"/>
      <c r="NIN84"/>
      <c r="NIO84"/>
      <c r="NIP84"/>
      <c r="NIQ84"/>
      <c r="NIR84"/>
      <c r="NIS84"/>
      <c r="NIT84"/>
      <c r="NIU84"/>
      <c r="NIV84"/>
      <c r="NIW84"/>
      <c r="NIX84"/>
      <c r="NIY84"/>
      <c r="NIZ84"/>
      <c r="NJA84"/>
      <c r="NJB84"/>
      <c r="NJC84"/>
      <c r="NJD84"/>
      <c r="NJE84"/>
      <c r="NJF84"/>
      <c r="NJG84"/>
      <c r="NJH84"/>
      <c r="NJI84"/>
      <c r="NJJ84"/>
      <c r="NJK84"/>
      <c r="NJL84"/>
      <c r="NJM84"/>
      <c r="NJN84"/>
      <c r="NJO84"/>
      <c r="NJP84"/>
      <c r="NJQ84"/>
      <c r="NJR84"/>
      <c r="NJS84"/>
      <c r="NJT84"/>
      <c r="NJU84"/>
      <c r="NJV84"/>
      <c r="NJW84"/>
      <c r="NJX84"/>
      <c r="NJY84"/>
      <c r="NJZ84"/>
      <c r="NKA84"/>
      <c r="NKB84"/>
      <c r="NKC84"/>
      <c r="NKD84"/>
      <c r="NKE84"/>
      <c r="NKF84"/>
      <c r="NKG84"/>
      <c r="NKH84"/>
      <c r="NKI84"/>
      <c r="NKJ84"/>
      <c r="NKK84"/>
      <c r="NKL84"/>
      <c r="NKM84"/>
      <c r="NKN84"/>
      <c r="NKO84"/>
      <c r="NKP84"/>
      <c r="NKQ84"/>
      <c r="NKR84"/>
      <c r="NKS84"/>
      <c r="NKT84"/>
      <c r="NKU84"/>
      <c r="NKV84"/>
      <c r="NKW84"/>
      <c r="NKX84"/>
      <c r="NKY84"/>
      <c r="NKZ84"/>
      <c r="NLA84"/>
      <c r="NLB84"/>
      <c r="NLC84"/>
      <c r="NLD84"/>
      <c r="NLE84"/>
      <c r="NLF84"/>
      <c r="NLG84"/>
      <c r="NLH84"/>
      <c r="NLI84"/>
      <c r="NLJ84"/>
      <c r="NLK84"/>
      <c r="NLL84"/>
      <c r="NLM84"/>
      <c r="NLN84"/>
      <c r="NLO84"/>
      <c r="NLP84"/>
      <c r="NLQ84"/>
      <c r="NLR84"/>
      <c r="NLS84"/>
      <c r="NLT84"/>
      <c r="NLU84"/>
      <c r="NLV84"/>
      <c r="NLW84"/>
      <c r="NLX84"/>
      <c r="NLY84"/>
      <c r="NLZ84"/>
      <c r="NMA84"/>
      <c r="NMB84"/>
      <c r="NMC84"/>
      <c r="NMD84"/>
      <c r="NME84"/>
      <c r="NMF84"/>
      <c r="NMG84"/>
      <c r="NMH84"/>
      <c r="NMI84"/>
      <c r="NMJ84"/>
      <c r="NMK84"/>
      <c r="NML84"/>
      <c r="NMM84"/>
      <c r="NMN84"/>
      <c r="NMO84"/>
      <c r="NMP84"/>
      <c r="NMQ84"/>
      <c r="NMR84"/>
      <c r="NMS84"/>
      <c r="NMT84"/>
      <c r="NMU84"/>
      <c r="NMV84"/>
      <c r="NMW84"/>
      <c r="NMX84"/>
      <c r="NMY84"/>
      <c r="NMZ84"/>
      <c r="NNA84"/>
      <c r="NNB84"/>
      <c r="NNC84"/>
      <c r="NND84"/>
      <c r="NNE84"/>
      <c r="NNF84"/>
      <c r="NNG84"/>
      <c r="NNH84"/>
      <c r="NNI84"/>
      <c r="NNJ84"/>
      <c r="NNK84"/>
      <c r="NNL84"/>
      <c r="NNM84"/>
      <c r="NNN84"/>
      <c r="NNO84"/>
      <c r="NNP84"/>
      <c r="NNQ84"/>
      <c r="NNR84"/>
      <c r="NNS84"/>
      <c r="NNT84"/>
      <c r="NNU84"/>
      <c r="NNV84"/>
      <c r="NNW84"/>
      <c r="NNX84"/>
      <c r="NNY84"/>
      <c r="NNZ84"/>
      <c r="NOA84"/>
      <c r="NOB84"/>
      <c r="NOC84"/>
      <c r="NOD84"/>
      <c r="NOE84"/>
      <c r="NOF84"/>
      <c r="NOG84"/>
      <c r="NOH84"/>
      <c r="NOI84"/>
      <c r="NOJ84"/>
      <c r="NOK84"/>
      <c r="NOL84"/>
      <c r="NOM84"/>
      <c r="NON84"/>
      <c r="NOO84"/>
      <c r="NOP84"/>
      <c r="NOQ84"/>
      <c r="NOR84"/>
      <c r="NOS84"/>
      <c r="NOT84"/>
      <c r="NOU84"/>
      <c r="NOV84"/>
      <c r="NOW84"/>
      <c r="NOX84"/>
      <c r="NOY84"/>
      <c r="NOZ84"/>
      <c r="NPA84"/>
      <c r="NPB84"/>
      <c r="NPC84"/>
      <c r="NPD84"/>
      <c r="NPE84"/>
      <c r="NPF84"/>
      <c r="NPG84"/>
      <c r="NPH84"/>
      <c r="NPI84"/>
      <c r="NPJ84"/>
      <c r="NPK84"/>
      <c r="NPL84"/>
      <c r="NPM84"/>
      <c r="NPN84"/>
      <c r="NPO84"/>
      <c r="NPP84"/>
      <c r="NPQ84"/>
      <c r="NPR84"/>
      <c r="NPS84"/>
      <c r="NPT84"/>
      <c r="NPU84"/>
      <c r="NPV84"/>
      <c r="NPW84"/>
      <c r="NPX84"/>
      <c r="NPY84"/>
      <c r="NPZ84"/>
      <c r="NQA84"/>
      <c r="NQB84"/>
      <c r="NQC84"/>
      <c r="NQD84"/>
      <c r="NQE84"/>
      <c r="NQF84"/>
      <c r="NQG84"/>
      <c r="NQH84"/>
      <c r="NQI84"/>
      <c r="NQJ84"/>
      <c r="NQK84"/>
      <c r="NQL84"/>
      <c r="NQM84"/>
      <c r="NQN84"/>
      <c r="NQO84"/>
      <c r="NQP84"/>
      <c r="NQQ84"/>
      <c r="NQR84"/>
      <c r="NQS84"/>
      <c r="NQT84"/>
      <c r="NQU84"/>
      <c r="NQV84"/>
      <c r="NQW84"/>
      <c r="NQX84"/>
      <c r="NQY84"/>
      <c r="NQZ84"/>
      <c r="NRA84"/>
      <c r="NRB84"/>
      <c r="NRC84"/>
      <c r="NRD84"/>
      <c r="NRE84"/>
      <c r="NRF84"/>
      <c r="NRG84"/>
      <c r="NRH84"/>
      <c r="NRI84"/>
      <c r="NRJ84"/>
      <c r="NRK84"/>
      <c r="NRL84"/>
      <c r="NRM84"/>
      <c r="NRN84"/>
      <c r="NRO84"/>
      <c r="NRP84"/>
      <c r="NRQ84"/>
      <c r="NRR84"/>
      <c r="NRS84"/>
      <c r="NRT84"/>
      <c r="NRU84"/>
      <c r="NRV84"/>
      <c r="NRW84"/>
      <c r="NRX84"/>
      <c r="NRY84"/>
      <c r="NRZ84"/>
      <c r="NSA84"/>
      <c r="NSB84"/>
      <c r="NSC84"/>
      <c r="NSD84"/>
      <c r="NSE84"/>
      <c r="NSF84"/>
      <c r="NSG84"/>
      <c r="NSH84"/>
      <c r="NSI84"/>
      <c r="NSJ84"/>
      <c r="NSK84"/>
      <c r="NSL84"/>
      <c r="NSM84"/>
      <c r="NSN84"/>
      <c r="NSO84"/>
      <c r="NSP84"/>
      <c r="NSQ84"/>
      <c r="NSR84"/>
      <c r="NSS84"/>
      <c r="NST84"/>
      <c r="NSU84"/>
      <c r="NSV84"/>
      <c r="NSW84"/>
      <c r="NSX84"/>
      <c r="NSY84"/>
      <c r="NSZ84"/>
      <c r="NTA84"/>
      <c r="NTB84"/>
      <c r="NTC84"/>
      <c r="NTD84"/>
      <c r="NTE84"/>
      <c r="NTF84"/>
      <c r="NTG84"/>
      <c r="NTH84"/>
      <c r="NTI84"/>
      <c r="NTJ84"/>
      <c r="NTK84"/>
      <c r="NTL84"/>
      <c r="NTM84"/>
      <c r="NTN84"/>
      <c r="NTO84"/>
      <c r="NTP84"/>
      <c r="NTQ84"/>
      <c r="NTR84"/>
      <c r="NTS84"/>
      <c r="NTT84"/>
      <c r="NTU84"/>
      <c r="NTV84"/>
      <c r="NTW84"/>
      <c r="NTX84"/>
      <c r="NTY84"/>
      <c r="NTZ84"/>
      <c r="NUA84"/>
      <c r="NUB84"/>
      <c r="NUC84"/>
      <c r="NUD84"/>
      <c r="NUE84"/>
      <c r="NUF84"/>
      <c r="NUG84"/>
      <c r="NUH84"/>
      <c r="NUI84"/>
      <c r="NUJ84"/>
      <c r="NUK84"/>
      <c r="NUL84"/>
      <c r="NUM84"/>
      <c r="NUN84"/>
      <c r="NUO84"/>
      <c r="NUP84"/>
      <c r="NUQ84"/>
      <c r="NUR84"/>
      <c r="NUS84"/>
      <c r="NUT84"/>
      <c r="NUU84"/>
      <c r="NUV84"/>
      <c r="NUW84"/>
      <c r="NUX84"/>
      <c r="NUY84"/>
      <c r="NUZ84"/>
      <c r="NVA84"/>
      <c r="NVB84"/>
      <c r="NVC84"/>
      <c r="NVD84"/>
      <c r="NVE84"/>
      <c r="NVF84"/>
      <c r="NVG84"/>
      <c r="NVH84"/>
      <c r="NVI84"/>
      <c r="NVJ84"/>
      <c r="NVK84"/>
      <c r="NVL84"/>
      <c r="NVM84"/>
      <c r="NVN84"/>
      <c r="NVO84"/>
      <c r="NVP84"/>
      <c r="NVQ84"/>
      <c r="NVR84"/>
      <c r="NVS84"/>
      <c r="NVT84"/>
      <c r="NVU84"/>
      <c r="NVV84"/>
      <c r="NVW84"/>
      <c r="NVX84"/>
      <c r="NVY84"/>
      <c r="NVZ84"/>
      <c r="NWA84"/>
      <c r="NWB84"/>
      <c r="NWC84"/>
      <c r="NWD84"/>
      <c r="NWE84"/>
      <c r="NWF84"/>
      <c r="NWG84"/>
      <c r="NWH84"/>
      <c r="NWI84"/>
      <c r="NWJ84"/>
      <c r="NWK84"/>
      <c r="NWL84"/>
      <c r="NWM84"/>
      <c r="NWN84"/>
      <c r="NWO84"/>
      <c r="NWP84"/>
      <c r="NWQ84"/>
      <c r="NWR84"/>
      <c r="NWS84"/>
      <c r="NWT84"/>
      <c r="NWU84"/>
      <c r="NWV84"/>
      <c r="NWW84"/>
      <c r="NWX84"/>
      <c r="NWY84"/>
      <c r="NWZ84"/>
      <c r="NXA84"/>
      <c r="NXB84"/>
      <c r="NXC84"/>
      <c r="NXD84"/>
      <c r="NXE84"/>
      <c r="NXF84"/>
      <c r="NXG84"/>
      <c r="NXH84"/>
      <c r="NXI84"/>
      <c r="NXJ84"/>
      <c r="NXK84"/>
      <c r="NXL84"/>
      <c r="NXM84"/>
      <c r="NXN84"/>
      <c r="NXO84"/>
      <c r="NXP84"/>
      <c r="NXQ84"/>
      <c r="NXR84"/>
      <c r="NXS84"/>
      <c r="NXT84"/>
      <c r="NXU84"/>
      <c r="NXV84"/>
      <c r="NXW84"/>
      <c r="NXX84"/>
      <c r="NXY84"/>
      <c r="NXZ84"/>
      <c r="NYA84"/>
      <c r="NYB84"/>
      <c r="NYC84"/>
      <c r="NYD84"/>
      <c r="NYE84"/>
      <c r="NYF84"/>
      <c r="NYG84"/>
      <c r="NYH84"/>
      <c r="NYI84"/>
      <c r="NYJ84"/>
      <c r="NYK84"/>
      <c r="NYL84"/>
      <c r="NYM84"/>
      <c r="NYN84"/>
      <c r="NYO84"/>
      <c r="NYP84"/>
      <c r="NYQ84"/>
      <c r="NYR84"/>
      <c r="NYS84"/>
      <c r="NYT84"/>
      <c r="NYU84"/>
      <c r="NYV84"/>
      <c r="NYW84"/>
      <c r="NYX84"/>
      <c r="NYY84"/>
      <c r="NYZ84"/>
      <c r="NZA84"/>
      <c r="NZB84"/>
      <c r="NZC84"/>
      <c r="NZD84"/>
      <c r="NZE84"/>
      <c r="NZF84"/>
      <c r="NZG84"/>
      <c r="NZH84"/>
      <c r="NZI84"/>
      <c r="NZJ84"/>
      <c r="NZK84"/>
      <c r="NZL84"/>
      <c r="NZM84"/>
      <c r="NZN84"/>
      <c r="NZO84"/>
      <c r="NZP84"/>
      <c r="NZQ84"/>
      <c r="NZR84"/>
      <c r="NZS84"/>
      <c r="NZT84"/>
      <c r="NZU84"/>
      <c r="NZV84"/>
      <c r="NZW84"/>
      <c r="NZX84"/>
      <c r="NZY84"/>
      <c r="NZZ84"/>
      <c r="OAA84"/>
      <c r="OAB84"/>
      <c r="OAC84"/>
      <c r="OAD84"/>
      <c r="OAE84"/>
      <c r="OAF84"/>
      <c r="OAG84"/>
      <c r="OAH84"/>
      <c r="OAI84"/>
      <c r="OAJ84"/>
      <c r="OAK84"/>
      <c r="OAL84"/>
      <c r="OAM84"/>
      <c r="OAN84"/>
      <c r="OAO84"/>
      <c r="OAP84"/>
      <c r="OAQ84"/>
      <c r="OAR84"/>
      <c r="OAS84"/>
      <c r="OAT84"/>
      <c r="OAU84"/>
      <c r="OAV84"/>
      <c r="OAW84"/>
      <c r="OAX84"/>
      <c r="OAY84"/>
      <c r="OAZ84"/>
      <c r="OBA84"/>
      <c r="OBB84"/>
      <c r="OBC84"/>
      <c r="OBD84"/>
      <c r="OBE84"/>
      <c r="OBF84"/>
      <c r="OBG84"/>
      <c r="OBH84"/>
      <c r="OBI84"/>
      <c r="OBJ84"/>
      <c r="OBK84"/>
      <c r="OBL84"/>
      <c r="OBM84"/>
      <c r="OBN84"/>
      <c r="OBO84"/>
      <c r="OBP84"/>
      <c r="OBQ84"/>
      <c r="OBR84"/>
      <c r="OBS84"/>
      <c r="OBT84"/>
      <c r="OBU84"/>
      <c r="OBV84"/>
      <c r="OBW84"/>
      <c r="OBX84"/>
      <c r="OBY84"/>
      <c r="OBZ84"/>
      <c r="OCA84"/>
      <c r="OCB84"/>
      <c r="OCC84"/>
      <c r="OCD84"/>
      <c r="OCE84"/>
      <c r="OCF84"/>
      <c r="OCG84"/>
      <c r="OCH84"/>
      <c r="OCI84"/>
      <c r="OCJ84"/>
      <c r="OCK84"/>
      <c r="OCL84"/>
      <c r="OCM84"/>
      <c r="OCN84"/>
      <c r="OCO84"/>
      <c r="OCP84"/>
      <c r="OCQ84"/>
      <c r="OCR84"/>
      <c r="OCS84"/>
      <c r="OCT84"/>
      <c r="OCU84"/>
      <c r="OCV84"/>
      <c r="OCW84"/>
      <c r="OCX84"/>
      <c r="OCY84"/>
      <c r="OCZ84"/>
      <c r="ODA84"/>
      <c r="ODB84"/>
      <c r="ODC84"/>
      <c r="ODD84"/>
      <c r="ODE84"/>
      <c r="ODF84"/>
      <c r="ODG84"/>
      <c r="ODH84"/>
      <c r="ODI84"/>
      <c r="ODJ84"/>
      <c r="ODK84"/>
      <c r="ODL84"/>
      <c r="ODM84"/>
      <c r="ODN84"/>
      <c r="ODO84"/>
      <c r="ODP84"/>
      <c r="ODQ84"/>
      <c r="ODR84"/>
      <c r="ODS84"/>
      <c r="ODT84"/>
      <c r="ODU84"/>
      <c r="ODV84"/>
      <c r="ODW84"/>
      <c r="ODX84"/>
      <c r="ODY84"/>
      <c r="ODZ84"/>
      <c r="OEA84"/>
      <c r="OEB84"/>
      <c r="OEC84"/>
      <c r="OED84"/>
      <c r="OEE84"/>
      <c r="OEF84"/>
      <c r="OEG84"/>
      <c r="OEH84"/>
      <c r="OEI84"/>
      <c r="OEJ84"/>
      <c r="OEK84"/>
      <c r="OEL84"/>
      <c r="OEM84"/>
      <c r="OEN84"/>
      <c r="OEO84"/>
      <c r="OEP84"/>
      <c r="OEQ84"/>
      <c r="OER84"/>
      <c r="OES84"/>
      <c r="OET84"/>
      <c r="OEU84"/>
      <c r="OEV84"/>
      <c r="OEW84"/>
      <c r="OEX84"/>
      <c r="OEY84"/>
      <c r="OEZ84"/>
      <c r="OFA84"/>
      <c r="OFB84"/>
      <c r="OFC84"/>
      <c r="OFD84"/>
      <c r="OFE84"/>
      <c r="OFF84"/>
      <c r="OFG84"/>
      <c r="OFH84"/>
      <c r="OFI84"/>
      <c r="OFJ84"/>
      <c r="OFK84"/>
      <c r="OFL84"/>
      <c r="OFM84"/>
      <c r="OFN84"/>
      <c r="OFO84"/>
      <c r="OFP84"/>
      <c r="OFQ84"/>
      <c r="OFR84"/>
      <c r="OFS84"/>
      <c r="OFT84"/>
      <c r="OFU84"/>
      <c r="OFV84"/>
      <c r="OFW84"/>
      <c r="OFX84"/>
      <c r="OFY84"/>
      <c r="OFZ84"/>
      <c r="OGA84"/>
      <c r="OGB84"/>
      <c r="OGC84"/>
      <c r="OGD84"/>
      <c r="OGE84"/>
      <c r="OGF84"/>
      <c r="OGG84"/>
      <c r="OGH84"/>
      <c r="OGI84"/>
      <c r="OGJ84"/>
      <c r="OGK84"/>
      <c r="OGL84"/>
      <c r="OGM84"/>
      <c r="OGN84"/>
      <c r="OGO84"/>
      <c r="OGP84"/>
      <c r="OGQ84"/>
      <c r="OGR84"/>
      <c r="OGS84"/>
      <c r="OGT84"/>
      <c r="OGU84"/>
      <c r="OGV84"/>
      <c r="OGW84"/>
      <c r="OGX84"/>
      <c r="OGY84"/>
      <c r="OGZ84"/>
      <c r="OHA84"/>
      <c r="OHB84"/>
      <c r="OHC84"/>
      <c r="OHD84"/>
      <c r="OHE84"/>
      <c r="OHF84"/>
      <c r="OHG84"/>
      <c r="OHH84"/>
      <c r="OHI84"/>
      <c r="OHJ84"/>
      <c r="OHK84"/>
      <c r="OHL84"/>
      <c r="OHM84"/>
      <c r="OHN84"/>
      <c r="OHO84"/>
      <c r="OHP84"/>
      <c r="OHQ84"/>
      <c r="OHR84"/>
      <c r="OHS84"/>
      <c r="OHT84"/>
      <c r="OHU84"/>
      <c r="OHV84"/>
      <c r="OHW84"/>
      <c r="OHX84"/>
      <c r="OHY84"/>
      <c r="OHZ84"/>
      <c r="OIA84"/>
      <c r="OIB84"/>
      <c r="OIC84"/>
      <c r="OID84"/>
      <c r="OIE84"/>
      <c r="OIF84"/>
      <c r="OIG84"/>
      <c r="OIH84"/>
      <c r="OII84"/>
      <c r="OIJ84"/>
      <c r="OIK84"/>
      <c r="OIL84"/>
      <c r="OIM84"/>
      <c r="OIN84"/>
      <c r="OIO84"/>
      <c r="OIP84"/>
      <c r="OIQ84"/>
      <c r="OIR84"/>
      <c r="OIS84"/>
      <c r="OIT84"/>
      <c r="OIU84"/>
      <c r="OIV84"/>
      <c r="OIW84"/>
      <c r="OIX84"/>
      <c r="OIY84"/>
      <c r="OIZ84"/>
      <c r="OJA84"/>
      <c r="OJB84"/>
      <c r="OJC84"/>
      <c r="OJD84"/>
      <c r="OJE84"/>
      <c r="OJF84"/>
      <c r="OJG84"/>
      <c r="OJH84"/>
      <c r="OJI84"/>
      <c r="OJJ84"/>
      <c r="OJK84"/>
      <c r="OJL84"/>
      <c r="OJM84"/>
      <c r="OJN84"/>
      <c r="OJO84"/>
      <c r="OJP84"/>
      <c r="OJQ84"/>
      <c r="OJR84"/>
      <c r="OJS84"/>
      <c r="OJT84"/>
      <c r="OJU84"/>
      <c r="OJV84"/>
      <c r="OJW84"/>
      <c r="OJX84"/>
      <c r="OJY84"/>
      <c r="OJZ84"/>
      <c r="OKA84"/>
      <c r="OKB84"/>
      <c r="OKC84"/>
      <c r="OKD84"/>
      <c r="OKE84"/>
      <c r="OKF84"/>
      <c r="OKG84"/>
      <c r="OKH84"/>
      <c r="OKI84"/>
      <c r="OKJ84"/>
      <c r="OKK84"/>
      <c r="OKL84"/>
      <c r="OKM84"/>
      <c r="OKN84"/>
      <c r="OKO84"/>
      <c r="OKP84"/>
      <c r="OKQ84"/>
      <c r="OKR84"/>
      <c r="OKS84"/>
      <c r="OKT84"/>
      <c r="OKU84"/>
      <c r="OKV84"/>
      <c r="OKW84"/>
      <c r="OKX84"/>
      <c r="OKY84"/>
      <c r="OKZ84"/>
      <c r="OLA84"/>
      <c r="OLB84"/>
      <c r="OLC84"/>
      <c r="OLD84"/>
      <c r="OLE84"/>
      <c r="OLF84"/>
      <c r="OLG84"/>
      <c r="OLH84"/>
      <c r="OLI84"/>
      <c r="OLJ84"/>
      <c r="OLK84"/>
      <c r="OLL84"/>
      <c r="OLM84"/>
      <c r="OLN84"/>
      <c r="OLO84"/>
      <c r="OLP84"/>
      <c r="OLQ84"/>
      <c r="OLR84"/>
      <c r="OLS84"/>
      <c r="OLT84"/>
      <c r="OLU84"/>
      <c r="OLV84"/>
      <c r="OLW84"/>
      <c r="OLX84"/>
      <c r="OLY84"/>
      <c r="OLZ84"/>
      <c r="OMA84"/>
      <c r="OMB84"/>
      <c r="OMC84"/>
      <c r="OMD84"/>
      <c r="OME84"/>
      <c r="OMF84"/>
      <c r="OMG84"/>
      <c r="OMH84"/>
      <c r="OMI84"/>
      <c r="OMJ84"/>
      <c r="OMK84"/>
      <c r="OML84"/>
      <c r="OMM84"/>
      <c r="OMN84"/>
      <c r="OMO84"/>
      <c r="OMP84"/>
      <c r="OMQ84"/>
      <c r="OMR84"/>
      <c r="OMS84"/>
      <c r="OMT84"/>
      <c r="OMU84"/>
      <c r="OMV84"/>
      <c r="OMW84"/>
      <c r="OMX84"/>
      <c r="OMY84"/>
      <c r="OMZ84"/>
      <c r="ONA84"/>
      <c r="ONB84"/>
      <c r="ONC84"/>
      <c r="OND84"/>
      <c r="ONE84"/>
      <c r="ONF84"/>
      <c r="ONG84"/>
      <c r="ONH84"/>
      <c r="ONI84"/>
      <c r="ONJ84"/>
      <c r="ONK84"/>
      <c r="ONL84"/>
      <c r="ONM84"/>
      <c r="ONN84"/>
      <c r="ONO84"/>
      <c r="ONP84"/>
      <c r="ONQ84"/>
      <c r="ONR84"/>
      <c r="ONS84"/>
      <c r="ONT84"/>
      <c r="ONU84"/>
      <c r="ONV84"/>
      <c r="ONW84"/>
      <c r="ONX84"/>
      <c r="ONY84"/>
      <c r="ONZ84"/>
      <c r="OOA84"/>
      <c r="OOB84"/>
      <c r="OOC84"/>
      <c r="OOD84"/>
      <c r="OOE84"/>
      <c r="OOF84"/>
      <c r="OOG84"/>
      <c r="OOH84"/>
      <c r="OOI84"/>
      <c r="OOJ84"/>
      <c r="OOK84"/>
      <c r="OOL84"/>
      <c r="OOM84"/>
      <c r="OON84"/>
      <c r="OOO84"/>
      <c r="OOP84"/>
      <c r="OOQ84"/>
      <c r="OOR84"/>
      <c r="OOS84"/>
      <c r="OOT84"/>
      <c r="OOU84"/>
      <c r="OOV84"/>
      <c r="OOW84"/>
      <c r="OOX84"/>
      <c r="OOY84"/>
      <c r="OOZ84"/>
      <c r="OPA84"/>
      <c r="OPB84"/>
      <c r="OPC84"/>
      <c r="OPD84"/>
      <c r="OPE84"/>
      <c r="OPF84"/>
      <c r="OPG84"/>
      <c r="OPH84"/>
      <c r="OPI84"/>
      <c r="OPJ84"/>
      <c r="OPK84"/>
      <c r="OPL84"/>
      <c r="OPM84"/>
      <c r="OPN84"/>
      <c r="OPO84"/>
      <c r="OPP84"/>
      <c r="OPQ84"/>
      <c r="OPR84"/>
      <c r="OPS84"/>
      <c r="OPT84"/>
      <c r="OPU84"/>
      <c r="OPV84"/>
      <c r="OPW84"/>
      <c r="OPX84"/>
      <c r="OPY84"/>
      <c r="OPZ84"/>
      <c r="OQA84"/>
      <c r="OQB84"/>
      <c r="OQC84"/>
      <c r="OQD84"/>
      <c r="OQE84"/>
      <c r="OQF84"/>
      <c r="OQG84"/>
      <c r="OQH84"/>
      <c r="OQI84"/>
      <c r="OQJ84"/>
      <c r="OQK84"/>
      <c r="OQL84"/>
      <c r="OQM84"/>
      <c r="OQN84"/>
      <c r="OQO84"/>
      <c r="OQP84"/>
      <c r="OQQ84"/>
      <c r="OQR84"/>
      <c r="OQS84"/>
      <c r="OQT84"/>
      <c r="OQU84"/>
      <c r="OQV84"/>
      <c r="OQW84"/>
      <c r="OQX84"/>
      <c r="OQY84"/>
      <c r="OQZ84"/>
      <c r="ORA84"/>
      <c r="ORB84"/>
      <c r="ORC84"/>
      <c r="ORD84"/>
      <c r="ORE84"/>
      <c r="ORF84"/>
      <c r="ORG84"/>
      <c r="ORH84"/>
      <c r="ORI84"/>
      <c r="ORJ84"/>
      <c r="ORK84"/>
      <c r="ORL84"/>
      <c r="ORM84"/>
      <c r="ORN84"/>
      <c r="ORO84"/>
      <c r="ORP84"/>
      <c r="ORQ84"/>
      <c r="ORR84"/>
      <c r="ORS84"/>
      <c r="ORT84"/>
      <c r="ORU84"/>
      <c r="ORV84"/>
      <c r="ORW84"/>
      <c r="ORX84"/>
      <c r="ORY84"/>
      <c r="ORZ84"/>
      <c r="OSA84"/>
      <c r="OSB84"/>
      <c r="OSC84"/>
      <c r="OSD84"/>
      <c r="OSE84"/>
      <c r="OSF84"/>
      <c r="OSG84"/>
      <c r="OSH84"/>
      <c r="OSI84"/>
      <c r="OSJ84"/>
      <c r="OSK84"/>
      <c r="OSL84"/>
      <c r="OSM84"/>
      <c r="OSN84"/>
      <c r="OSO84"/>
      <c r="OSP84"/>
      <c r="OSQ84"/>
      <c r="OSR84"/>
      <c r="OSS84"/>
      <c r="OST84"/>
      <c r="OSU84"/>
      <c r="OSV84"/>
      <c r="OSW84"/>
      <c r="OSX84"/>
      <c r="OSY84"/>
      <c r="OSZ84"/>
      <c r="OTA84"/>
      <c r="OTB84"/>
      <c r="OTC84"/>
      <c r="OTD84"/>
      <c r="OTE84"/>
      <c r="OTF84"/>
      <c r="OTG84"/>
      <c r="OTH84"/>
      <c r="OTI84"/>
      <c r="OTJ84"/>
      <c r="OTK84"/>
      <c r="OTL84"/>
      <c r="OTM84"/>
      <c r="OTN84"/>
      <c r="OTO84"/>
      <c r="OTP84"/>
      <c r="OTQ84"/>
      <c r="OTR84"/>
      <c r="OTS84"/>
      <c r="OTT84"/>
      <c r="OTU84"/>
      <c r="OTV84"/>
      <c r="OTW84"/>
      <c r="OTX84"/>
      <c r="OTY84"/>
      <c r="OTZ84"/>
      <c r="OUA84"/>
      <c r="OUB84"/>
      <c r="OUC84"/>
      <c r="OUD84"/>
      <c r="OUE84"/>
      <c r="OUF84"/>
      <c r="OUG84"/>
      <c r="OUH84"/>
      <c r="OUI84"/>
      <c r="OUJ84"/>
      <c r="OUK84"/>
      <c r="OUL84"/>
      <c r="OUM84"/>
      <c r="OUN84"/>
      <c r="OUO84"/>
      <c r="OUP84"/>
      <c r="OUQ84"/>
      <c r="OUR84"/>
      <c r="OUS84"/>
      <c r="OUT84"/>
      <c r="OUU84"/>
      <c r="OUV84"/>
      <c r="OUW84"/>
      <c r="OUX84"/>
      <c r="OUY84"/>
      <c r="OUZ84"/>
      <c r="OVA84"/>
      <c r="OVB84"/>
      <c r="OVC84"/>
      <c r="OVD84"/>
      <c r="OVE84"/>
      <c r="OVF84"/>
      <c r="OVG84"/>
      <c r="OVH84"/>
      <c r="OVI84"/>
      <c r="OVJ84"/>
      <c r="OVK84"/>
      <c r="OVL84"/>
      <c r="OVM84"/>
      <c r="OVN84"/>
      <c r="OVO84"/>
      <c r="OVP84"/>
      <c r="OVQ84"/>
      <c r="OVR84"/>
      <c r="OVS84"/>
      <c r="OVT84"/>
      <c r="OVU84"/>
      <c r="OVV84"/>
      <c r="OVW84"/>
      <c r="OVX84"/>
      <c r="OVY84"/>
      <c r="OVZ84"/>
      <c r="OWA84"/>
      <c r="OWB84"/>
      <c r="OWC84"/>
      <c r="OWD84"/>
      <c r="OWE84"/>
      <c r="OWF84"/>
      <c r="OWG84"/>
      <c r="OWH84"/>
      <c r="OWI84"/>
      <c r="OWJ84"/>
      <c r="OWK84"/>
      <c r="OWL84"/>
      <c r="OWM84"/>
      <c r="OWN84"/>
      <c r="OWO84"/>
      <c r="OWP84"/>
      <c r="OWQ84"/>
      <c r="OWR84"/>
      <c r="OWS84"/>
      <c r="OWT84"/>
      <c r="OWU84"/>
      <c r="OWV84"/>
      <c r="OWW84"/>
      <c r="OWX84"/>
      <c r="OWY84"/>
      <c r="OWZ84"/>
      <c r="OXA84"/>
      <c r="OXB84"/>
      <c r="OXC84"/>
      <c r="OXD84"/>
      <c r="OXE84"/>
      <c r="OXF84"/>
      <c r="OXG84"/>
      <c r="OXH84"/>
      <c r="OXI84"/>
      <c r="OXJ84"/>
      <c r="OXK84"/>
      <c r="OXL84"/>
      <c r="OXM84"/>
      <c r="OXN84"/>
      <c r="OXO84"/>
      <c r="OXP84"/>
      <c r="OXQ84"/>
      <c r="OXR84"/>
      <c r="OXS84"/>
      <c r="OXT84"/>
      <c r="OXU84"/>
      <c r="OXV84"/>
      <c r="OXW84"/>
      <c r="OXX84"/>
      <c r="OXY84"/>
      <c r="OXZ84"/>
      <c r="OYA84"/>
      <c r="OYB84"/>
      <c r="OYC84"/>
      <c r="OYD84"/>
      <c r="OYE84"/>
      <c r="OYF84"/>
      <c r="OYG84"/>
      <c r="OYH84"/>
      <c r="OYI84"/>
      <c r="OYJ84"/>
      <c r="OYK84"/>
      <c r="OYL84"/>
      <c r="OYM84"/>
      <c r="OYN84"/>
      <c r="OYO84"/>
      <c r="OYP84"/>
      <c r="OYQ84"/>
      <c r="OYR84"/>
      <c r="OYS84"/>
      <c r="OYT84"/>
      <c r="OYU84"/>
      <c r="OYV84"/>
      <c r="OYW84"/>
      <c r="OYX84"/>
      <c r="OYY84"/>
      <c r="OYZ84"/>
      <c r="OZA84"/>
      <c r="OZB84"/>
      <c r="OZC84"/>
      <c r="OZD84"/>
      <c r="OZE84"/>
      <c r="OZF84"/>
      <c r="OZG84"/>
      <c r="OZH84"/>
      <c r="OZI84"/>
      <c r="OZJ84"/>
      <c r="OZK84"/>
      <c r="OZL84"/>
      <c r="OZM84"/>
      <c r="OZN84"/>
      <c r="OZO84"/>
      <c r="OZP84"/>
      <c r="OZQ84"/>
      <c r="OZR84"/>
      <c r="OZS84"/>
      <c r="OZT84"/>
      <c r="OZU84"/>
      <c r="OZV84"/>
      <c r="OZW84"/>
      <c r="OZX84"/>
      <c r="OZY84"/>
      <c r="OZZ84"/>
      <c r="PAA84"/>
      <c r="PAB84"/>
      <c r="PAC84"/>
      <c r="PAD84"/>
      <c r="PAE84"/>
      <c r="PAF84"/>
      <c r="PAG84"/>
      <c r="PAH84"/>
      <c r="PAI84"/>
      <c r="PAJ84"/>
      <c r="PAK84"/>
      <c r="PAL84"/>
      <c r="PAM84"/>
      <c r="PAN84"/>
      <c r="PAO84"/>
      <c r="PAP84"/>
      <c r="PAQ84"/>
      <c r="PAR84"/>
      <c r="PAS84"/>
      <c r="PAT84"/>
      <c r="PAU84"/>
      <c r="PAV84"/>
      <c r="PAW84"/>
      <c r="PAX84"/>
      <c r="PAY84"/>
      <c r="PAZ84"/>
      <c r="PBA84"/>
      <c r="PBB84"/>
      <c r="PBC84"/>
      <c r="PBD84"/>
      <c r="PBE84"/>
      <c r="PBF84"/>
      <c r="PBG84"/>
      <c r="PBH84"/>
      <c r="PBI84"/>
      <c r="PBJ84"/>
      <c r="PBK84"/>
      <c r="PBL84"/>
      <c r="PBM84"/>
      <c r="PBN84"/>
      <c r="PBO84"/>
      <c r="PBP84"/>
      <c r="PBQ84"/>
      <c r="PBR84"/>
      <c r="PBS84"/>
      <c r="PBT84"/>
      <c r="PBU84"/>
      <c r="PBV84"/>
      <c r="PBW84"/>
      <c r="PBX84"/>
      <c r="PBY84"/>
      <c r="PBZ84"/>
      <c r="PCA84"/>
      <c r="PCB84"/>
      <c r="PCC84"/>
      <c r="PCD84"/>
      <c r="PCE84"/>
      <c r="PCF84"/>
      <c r="PCG84"/>
      <c r="PCH84"/>
      <c r="PCI84"/>
      <c r="PCJ84"/>
      <c r="PCK84"/>
      <c r="PCL84"/>
      <c r="PCM84"/>
      <c r="PCN84"/>
      <c r="PCO84"/>
      <c r="PCP84"/>
      <c r="PCQ84"/>
      <c r="PCR84"/>
      <c r="PCS84"/>
      <c r="PCT84"/>
      <c r="PCU84"/>
      <c r="PCV84"/>
      <c r="PCW84"/>
      <c r="PCX84"/>
      <c r="PCY84"/>
      <c r="PCZ84"/>
      <c r="PDA84"/>
      <c r="PDB84"/>
      <c r="PDC84"/>
      <c r="PDD84"/>
      <c r="PDE84"/>
      <c r="PDF84"/>
      <c r="PDG84"/>
      <c r="PDH84"/>
      <c r="PDI84"/>
      <c r="PDJ84"/>
      <c r="PDK84"/>
      <c r="PDL84"/>
      <c r="PDM84"/>
      <c r="PDN84"/>
      <c r="PDO84"/>
      <c r="PDP84"/>
      <c r="PDQ84"/>
      <c r="PDR84"/>
      <c r="PDS84"/>
      <c r="PDT84"/>
      <c r="PDU84"/>
      <c r="PDV84"/>
      <c r="PDW84"/>
      <c r="PDX84"/>
      <c r="PDY84"/>
      <c r="PDZ84"/>
      <c r="PEA84"/>
      <c r="PEB84"/>
      <c r="PEC84"/>
      <c r="PED84"/>
      <c r="PEE84"/>
      <c r="PEF84"/>
      <c r="PEG84"/>
      <c r="PEH84"/>
      <c r="PEI84"/>
      <c r="PEJ84"/>
      <c r="PEK84"/>
      <c r="PEL84"/>
      <c r="PEM84"/>
      <c r="PEN84"/>
      <c r="PEO84"/>
      <c r="PEP84"/>
      <c r="PEQ84"/>
      <c r="PER84"/>
      <c r="PES84"/>
      <c r="PET84"/>
      <c r="PEU84"/>
      <c r="PEV84"/>
      <c r="PEW84"/>
      <c r="PEX84"/>
      <c r="PEY84"/>
      <c r="PEZ84"/>
      <c r="PFA84"/>
      <c r="PFB84"/>
      <c r="PFC84"/>
      <c r="PFD84"/>
      <c r="PFE84"/>
      <c r="PFF84"/>
      <c r="PFG84"/>
      <c r="PFH84"/>
      <c r="PFI84"/>
      <c r="PFJ84"/>
      <c r="PFK84"/>
      <c r="PFL84"/>
      <c r="PFM84"/>
      <c r="PFN84"/>
      <c r="PFO84"/>
      <c r="PFP84"/>
      <c r="PFQ84"/>
      <c r="PFR84"/>
      <c r="PFS84"/>
      <c r="PFT84"/>
      <c r="PFU84"/>
      <c r="PFV84"/>
      <c r="PFW84"/>
      <c r="PFX84"/>
      <c r="PFY84"/>
      <c r="PFZ84"/>
      <c r="PGA84"/>
      <c r="PGB84"/>
      <c r="PGC84"/>
      <c r="PGD84"/>
      <c r="PGE84"/>
      <c r="PGF84"/>
      <c r="PGG84"/>
      <c r="PGH84"/>
      <c r="PGI84"/>
      <c r="PGJ84"/>
      <c r="PGK84"/>
      <c r="PGL84"/>
      <c r="PGM84"/>
      <c r="PGN84"/>
      <c r="PGO84"/>
      <c r="PGP84"/>
      <c r="PGQ84"/>
      <c r="PGR84"/>
      <c r="PGS84"/>
      <c r="PGT84"/>
      <c r="PGU84"/>
      <c r="PGV84"/>
      <c r="PGW84"/>
      <c r="PGX84"/>
      <c r="PGY84"/>
      <c r="PGZ84"/>
      <c r="PHA84"/>
      <c r="PHB84"/>
      <c r="PHC84"/>
      <c r="PHD84"/>
      <c r="PHE84"/>
      <c r="PHF84"/>
      <c r="PHG84"/>
      <c r="PHH84"/>
      <c r="PHI84"/>
      <c r="PHJ84"/>
      <c r="PHK84"/>
      <c r="PHL84"/>
      <c r="PHM84"/>
      <c r="PHN84"/>
      <c r="PHO84"/>
      <c r="PHP84"/>
      <c r="PHQ84"/>
      <c r="PHR84"/>
      <c r="PHS84"/>
      <c r="PHT84"/>
      <c r="PHU84"/>
      <c r="PHV84"/>
      <c r="PHW84"/>
      <c r="PHX84"/>
      <c r="PHY84"/>
      <c r="PHZ84"/>
      <c r="PIA84"/>
      <c r="PIB84"/>
      <c r="PIC84"/>
      <c r="PID84"/>
      <c r="PIE84"/>
      <c r="PIF84"/>
      <c r="PIG84"/>
      <c r="PIH84"/>
      <c r="PII84"/>
      <c r="PIJ84"/>
      <c r="PIK84"/>
      <c r="PIL84"/>
      <c r="PIM84"/>
      <c r="PIN84"/>
      <c r="PIO84"/>
      <c r="PIP84"/>
      <c r="PIQ84"/>
      <c r="PIR84"/>
      <c r="PIS84"/>
      <c r="PIT84"/>
      <c r="PIU84"/>
      <c r="PIV84"/>
      <c r="PIW84"/>
      <c r="PIX84"/>
      <c r="PIY84"/>
      <c r="PIZ84"/>
      <c r="PJA84"/>
      <c r="PJB84"/>
      <c r="PJC84"/>
      <c r="PJD84"/>
      <c r="PJE84"/>
      <c r="PJF84"/>
      <c r="PJG84"/>
      <c r="PJH84"/>
      <c r="PJI84"/>
      <c r="PJJ84"/>
      <c r="PJK84"/>
      <c r="PJL84"/>
      <c r="PJM84"/>
      <c r="PJN84"/>
      <c r="PJO84"/>
      <c r="PJP84"/>
      <c r="PJQ84"/>
      <c r="PJR84"/>
      <c r="PJS84"/>
      <c r="PJT84"/>
      <c r="PJU84"/>
      <c r="PJV84"/>
      <c r="PJW84"/>
      <c r="PJX84"/>
      <c r="PJY84"/>
      <c r="PJZ84"/>
      <c r="PKA84"/>
      <c r="PKB84"/>
      <c r="PKC84"/>
      <c r="PKD84"/>
      <c r="PKE84"/>
      <c r="PKF84"/>
      <c r="PKG84"/>
      <c r="PKH84"/>
      <c r="PKI84"/>
      <c r="PKJ84"/>
      <c r="PKK84"/>
      <c r="PKL84"/>
      <c r="PKM84"/>
      <c r="PKN84"/>
      <c r="PKO84"/>
      <c r="PKP84"/>
      <c r="PKQ84"/>
      <c r="PKR84"/>
      <c r="PKS84"/>
      <c r="PKT84"/>
      <c r="PKU84"/>
      <c r="PKV84"/>
      <c r="PKW84"/>
      <c r="PKX84"/>
      <c r="PKY84"/>
      <c r="PKZ84"/>
      <c r="PLA84"/>
      <c r="PLB84"/>
      <c r="PLC84"/>
      <c r="PLD84"/>
      <c r="PLE84"/>
      <c r="PLF84"/>
      <c r="PLG84"/>
      <c r="PLH84"/>
      <c r="PLI84"/>
      <c r="PLJ84"/>
      <c r="PLK84"/>
      <c r="PLL84"/>
      <c r="PLM84"/>
      <c r="PLN84"/>
      <c r="PLO84"/>
      <c r="PLP84"/>
      <c r="PLQ84"/>
      <c r="PLR84"/>
      <c r="PLS84"/>
      <c r="PLT84"/>
      <c r="PLU84"/>
      <c r="PLV84"/>
      <c r="PLW84"/>
      <c r="PLX84"/>
      <c r="PLY84"/>
      <c r="PLZ84"/>
      <c r="PMA84"/>
      <c r="PMB84"/>
      <c r="PMC84"/>
      <c r="PMD84"/>
      <c r="PME84"/>
      <c r="PMF84"/>
      <c r="PMG84"/>
      <c r="PMH84"/>
      <c r="PMI84"/>
      <c r="PMJ84"/>
      <c r="PMK84"/>
      <c r="PML84"/>
      <c r="PMM84"/>
      <c r="PMN84"/>
      <c r="PMO84"/>
      <c r="PMP84"/>
      <c r="PMQ84"/>
      <c r="PMR84"/>
      <c r="PMS84"/>
      <c r="PMT84"/>
      <c r="PMU84"/>
      <c r="PMV84"/>
      <c r="PMW84"/>
      <c r="PMX84"/>
      <c r="PMY84"/>
      <c r="PMZ84"/>
      <c r="PNA84"/>
      <c r="PNB84"/>
      <c r="PNC84"/>
      <c r="PND84"/>
      <c r="PNE84"/>
      <c r="PNF84"/>
      <c r="PNG84"/>
      <c r="PNH84"/>
      <c r="PNI84"/>
      <c r="PNJ84"/>
      <c r="PNK84"/>
      <c r="PNL84"/>
      <c r="PNM84"/>
      <c r="PNN84"/>
      <c r="PNO84"/>
      <c r="PNP84"/>
      <c r="PNQ84"/>
      <c r="PNR84"/>
      <c r="PNS84"/>
      <c r="PNT84"/>
      <c r="PNU84"/>
      <c r="PNV84"/>
      <c r="PNW84"/>
      <c r="PNX84"/>
      <c r="PNY84"/>
      <c r="PNZ84"/>
      <c r="POA84"/>
      <c r="POB84"/>
      <c r="POC84"/>
      <c r="POD84"/>
      <c r="POE84"/>
      <c r="POF84"/>
      <c r="POG84"/>
      <c r="POH84"/>
      <c r="POI84"/>
      <c r="POJ84"/>
      <c r="POK84"/>
      <c r="POL84"/>
      <c r="POM84"/>
      <c r="PON84"/>
      <c r="POO84"/>
      <c r="POP84"/>
      <c r="POQ84"/>
      <c r="POR84"/>
      <c r="POS84"/>
      <c r="POT84"/>
      <c r="POU84"/>
      <c r="POV84"/>
      <c r="POW84"/>
      <c r="POX84"/>
      <c r="POY84"/>
      <c r="POZ84"/>
      <c r="PPA84"/>
      <c r="PPB84"/>
      <c r="PPC84"/>
      <c r="PPD84"/>
      <c r="PPE84"/>
      <c r="PPF84"/>
      <c r="PPG84"/>
      <c r="PPH84"/>
      <c r="PPI84"/>
      <c r="PPJ84"/>
      <c r="PPK84"/>
      <c r="PPL84"/>
      <c r="PPM84"/>
      <c r="PPN84"/>
      <c r="PPO84"/>
      <c r="PPP84"/>
      <c r="PPQ84"/>
      <c r="PPR84"/>
      <c r="PPS84"/>
      <c r="PPT84"/>
      <c r="PPU84"/>
      <c r="PPV84"/>
      <c r="PPW84"/>
      <c r="PPX84"/>
      <c r="PPY84"/>
      <c r="PPZ84"/>
      <c r="PQA84"/>
      <c r="PQB84"/>
      <c r="PQC84"/>
      <c r="PQD84"/>
      <c r="PQE84"/>
      <c r="PQF84"/>
      <c r="PQG84"/>
      <c r="PQH84"/>
      <c r="PQI84"/>
      <c r="PQJ84"/>
      <c r="PQK84"/>
      <c r="PQL84"/>
      <c r="PQM84"/>
      <c r="PQN84"/>
      <c r="PQO84"/>
      <c r="PQP84"/>
      <c r="PQQ84"/>
      <c r="PQR84"/>
      <c r="PQS84"/>
      <c r="PQT84"/>
      <c r="PQU84"/>
      <c r="PQV84"/>
      <c r="PQW84"/>
      <c r="PQX84"/>
      <c r="PQY84"/>
      <c r="PQZ84"/>
      <c r="PRA84"/>
      <c r="PRB84"/>
      <c r="PRC84"/>
      <c r="PRD84"/>
      <c r="PRE84"/>
      <c r="PRF84"/>
      <c r="PRG84"/>
      <c r="PRH84"/>
      <c r="PRI84"/>
      <c r="PRJ84"/>
      <c r="PRK84"/>
      <c r="PRL84"/>
      <c r="PRM84"/>
      <c r="PRN84"/>
      <c r="PRO84"/>
      <c r="PRP84"/>
      <c r="PRQ84"/>
      <c r="PRR84"/>
      <c r="PRS84"/>
      <c r="PRT84"/>
      <c r="PRU84"/>
      <c r="PRV84"/>
      <c r="PRW84"/>
      <c r="PRX84"/>
      <c r="PRY84"/>
      <c r="PRZ84"/>
      <c r="PSA84"/>
      <c r="PSB84"/>
      <c r="PSC84"/>
      <c r="PSD84"/>
      <c r="PSE84"/>
      <c r="PSF84"/>
      <c r="PSG84"/>
      <c r="PSH84"/>
      <c r="PSI84"/>
      <c r="PSJ84"/>
      <c r="PSK84"/>
      <c r="PSL84"/>
      <c r="PSM84"/>
      <c r="PSN84"/>
      <c r="PSO84"/>
      <c r="PSP84"/>
      <c r="PSQ84"/>
      <c r="PSR84"/>
      <c r="PSS84"/>
      <c r="PST84"/>
      <c r="PSU84"/>
      <c r="PSV84"/>
      <c r="PSW84"/>
      <c r="PSX84"/>
      <c r="PSY84"/>
      <c r="PSZ84"/>
      <c r="PTA84"/>
      <c r="PTB84"/>
      <c r="PTC84"/>
      <c r="PTD84"/>
      <c r="PTE84"/>
      <c r="PTF84"/>
      <c r="PTG84"/>
      <c r="PTH84"/>
      <c r="PTI84"/>
      <c r="PTJ84"/>
      <c r="PTK84"/>
      <c r="PTL84"/>
      <c r="PTM84"/>
      <c r="PTN84"/>
      <c r="PTO84"/>
      <c r="PTP84"/>
      <c r="PTQ84"/>
      <c r="PTR84"/>
      <c r="PTS84"/>
      <c r="PTT84"/>
      <c r="PTU84"/>
      <c r="PTV84"/>
      <c r="PTW84"/>
      <c r="PTX84"/>
      <c r="PTY84"/>
      <c r="PTZ84"/>
      <c r="PUA84"/>
      <c r="PUB84"/>
      <c r="PUC84"/>
      <c r="PUD84"/>
      <c r="PUE84"/>
      <c r="PUF84"/>
      <c r="PUG84"/>
      <c r="PUH84"/>
      <c r="PUI84"/>
      <c r="PUJ84"/>
      <c r="PUK84"/>
      <c r="PUL84"/>
      <c r="PUM84"/>
      <c r="PUN84"/>
      <c r="PUO84"/>
      <c r="PUP84"/>
      <c r="PUQ84"/>
      <c r="PUR84"/>
      <c r="PUS84"/>
      <c r="PUT84"/>
      <c r="PUU84"/>
      <c r="PUV84"/>
      <c r="PUW84"/>
      <c r="PUX84"/>
      <c r="PUY84"/>
      <c r="PUZ84"/>
      <c r="PVA84"/>
      <c r="PVB84"/>
      <c r="PVC84"/>
      <c r="PVD84"/>
      <c r="PVE84"/>
      <c r="PVF84"/>
      <c r="PVG84"/>
      <c r="PVH84"/>
      <c r="PVI84"/>
      <c r="PVJ84"/>
      <c r="PVK84"/>
      <c r="PVL84"/>
      <c r="PVM84"/>
      <c r="PVN84"/>
      <c r="PVO84"/>
      <c r="PVP84"/>
      <c r="PVQ84"/>
      <c r="PVR84"/>
      <c r="PVS84"/>
      <c r="PVT84"/>
      <c r="PVU84"/>
      <c r="PVV84"/>
      <c r="PVW84"/>
      <c r="PVX84"/>
      <c r="PVY84"/>
      <c r="PVZ84"/>
      <c r="PWA84"/>
      <c r="PWB84"/>
      <c r="PWC84"/>
      <c r="PWD84"/>
      <c r="PWE84"/>
      <c r="PWF84"/>
      <c r="PWG84"/>
      <c r="PWH84"/>
      <c r="PWI84"/>
      <c r="PWJ84"/>
      <c r="PWK84"/>
      <c r="PWL84"/>
      <c r="PWM84"/>
      <c r="PWN84"/>
      <c r="PWO84"/>
      <c r="PWP84"/>
      <c r="PWQ84"/>
      <c r="PWR84"/>
      <c r="PWS84"/>
      <c r="PWT84"/>
      <c r="PWU84"/>
      <c r="PWV84"/>
      <c r="PWW84"/>
      <c r="PWX84"/>
      <c r="PWY84"/>
      <c r="PWZ84"/>
      <c r="PXA84"/>
      <c r="PXB84"/>
      <c r="PXC84"/>
      <c r="PXD84"/>
      <c r="PXE84"/>
      <c r="PXF84"/>
      <c r="PXG84"/>
      <c r="PXH84"/>
      <c r="PXI84"/>
      <c r="PXJ84"/>
      <c r="PXK84"/>
      <c r="PXL84"/>
      <c r="PXM84"/>
      <c r="PXN84"/>
      <c r="PXO84"/>
      <c r="PXP84"/>
      <c r="PXQ84"/>
      <c r="PXR84"/>
      <c r="PXS84"/>
      <c r="PXT84"/>
      <c r="PXU84"/>
      <c r="PXV84"/>
      <c r="PXW84"/>
      <c r="PXX84"/>
      <c r="PXY84"/>
      <c r="PXZ84"/>
      <c r="PYA84"/>
      <c r="PYB84"/>
      <c r="PYC84"/>
      <c r="PYD84"/>
      <c r="PYE84"/>
      <c r="PYF84"/>
      <c r="PYG84"/>
      <c r="PYH84"/>
      <c r="PYI84"/>
      <c r="PYJ84"/>
      <c r="PYK84"/>
      <c r="PYL84"/>
      <c r="PYM84"/>
      <c r="PYN84"/>
      <c r="PYO84"/>
      <c r="PYP84"/>
      <c r="PYQ84"/>
      <c r="PYR84"/>
      <c r="PYS84"/>
      <c r="PYT84"/>
      <c r="PYU84"/>
      <c r="PYV84"/>
      <c r="PYW84"/>
      <c r="PYX84"/>
      <c r="PYY84"/>
      <c r="PYZ84"/>
      <c r="PZA84"/>
      <c r="PZB84"/>
      <c r="PZC84"/>
      <c r="PZD84"/>
      <c r="PZE84"/>
      <c r="PZF84"/>
      <c r="PZG84"/>
      <c r="PZH84"/>
      <c r="PZI84"/>
      <c r="PZJ84"/>
      <c r="PZK84"/>
      <c r="PZL84"/>
      <c r="PZM84"/>
      <c r="PZN84"/>
      <c r="PZO84"/>
      <c r="PZP84"/>
      <c r="PZQ84"/>
      <c r="PZR84"/>
      <c r="PZS84"/>
      <c r="PZT84"/>
      <c r="PZU84"/>
      <c r="PZV84"/>
      <c r="PZW84"/>
      <c r="PZX84"/>
      <c r="PZY84"/>
      <c r="PZZ84"/>
      <c r="QAA84"/>
      <c r="QAB84"/>
      <c r="QAC84"/>
      <c r="QAD84"/>
      <c r="QAE84"/>
      <c r="QAF84"/>
      <c r="QAG84"/>
      <c r="QAH84"/>
      <c r="QAI84"/>
      <c r="QAJ84"/>
      <c r="QAK84"/>
      <c r="QAL84"/>
      <c r="QAM84"/>
      <c r="QAN84"/>
      <c r="QAO84"/>
      <c r="QAP84"/>
      <c r="QAQ84"/>
      <c r="QAR84"/>
      <c r="QAS84"/>
      <c r="QAT84"/>
      <c r="QAU84"/>
      <c r="QAV84"/>
      <c r="QAW84"/>
      <c r="QAX84"/>
      <c r="QAY84"/>
      <c r="QAZ84"/>
      <c r="QBA84"/>
      <c r="QBB84"/>
      <c r="QBC84"/>
      <c r="QBD84"/>
      <c r="QBE84"/>
      <c r="QBF84"/>
      <c r="QBG84"/>
      <c r="QBH84"/>
      <c r="QBI84"/>
      <c r="QBJ84"/>
      <c r="QBK84"/>
      <c r="QBL84"/>
      <c r="QBM84"/>
      <c r="QBN84"/>
      <c r="QBO84"/>
      <c r="QBP84"/>
      <c r="QBQ84"/>
      <c r="QBR84"/>
      <c r="QBS84"/>
      <c r="QBT84"/>
      <c r="QBU84"/>
      <c r="QBV84"/>
      <c r="QBW84"/>
      <c r="QBX84"/>
      <c r="QBY84"/>
      <c r="QBZ84"/>
      <c r="QCA84"/>
      <c r="QCB84"/>
      <c r="QCC84"/>
      <c r="QCD84"/>
      <c r="QCE84"/>
      <c r="QCF84"/>
      <c r="QCG84"/>
      <c r="QCH84"/>
      <c r="QCI84"/>
      <c r="QCJ84"/>
      <c r="QCK84"/>
      <c r="QCL84"/>
      <c r="QCM84"/>
      <c r="QCN84"/>
      <c r="QCO84"/>
      <c r="QCP84"/>
      <c r="QCQ84"/>
      <c r="QCR84"/>
      <c r="QCS84"/>
      <c r="QCT84"/>
      <c r="QCU84"/>
      <c r="QCV84"/>
      <c r="QCW84"/>
      <c r="QCX84"/>
      <c r="QCY84"/>
      <c r="QCZ84"/>
      <c r="QDA84"/>
      <c r="QDB84"/>
      <c r="QDC84"/>
      <c r="QDD84"/>
      <c r="QDE84"/>
      <c r="QDF84"/>
      <c r="QDG84"/>
      <c r="QDH84"/>
      <c r="QDI84"/>
      <c r="QDJ84"/>
      <c r="QDK84"/>
      <c r="QDL84"/>
      <c r="QDM84"/>
      <c r="QDN84"/>
      <c r="QDO84"/>
      <c r="QDP84"/>
      <c r="QDQ84"/>
      <c r="QDR84"/>
      <c r="QDS84"/>
      <c r="QDT84"/>
      <c r="QDU84"/>
      <c r="QDV84"/>
      <c r="QDW84"/>
      <c r="QDX84"/>
      <c r="QDY84"/>
      <c r="QDZ84"/>
      <c r="QEA84"/>
      <c r="QEB84"/>
      <c r="QEC84"/>
      <c r="QED84"/>
      <c r="QEE84"/>
      <c r="QEF84"/>
      <c r="QEG84"/>
      <c r="QEH84"/>
      <c r="QEI84"/>
      <c r="QEJ84"/>
      <c r="QEK84"/>
      <c r="QEL84"/>
      <c r="QEM84"/>
      <c r="QEN84"/>
      <c r="QEO84"/>
      <c r="QEP84"/>
      <c r="QEQ84"/>
      <c r="QER84"/>
      <c r="QES84"/>
      <c r="QET84"/>
      <c r="QEU84"/>
      <c r="QEV84"/>
      <c r="QEW84"/>
      <c r="QEX84"/>
      <c r="QEY84"/>
      <c r="QEZ84"/>
      <c r="QFA84"/>
      <c r="QFB84"/>
      <c r="QFC84"/>
      <c r="QFD84"/>
      <c r="QFE84"/>
      <c r="QFF84"/>
      <c r="QFG84"/>
      <c r="QFH84"/>
      <c r="QFI84"/>
      <c r="QFJ84"/>
      <c r="QFK84"/>
      <c r="QFL84"/>
      <c r="QFM84"/>
      <c r="QFN84"/>
      <c r="QFO84"/>
      <c r="QFP84"/>
      <c r="QFQ84"/>
      <c r="QFR84"/>
      <c r="QFS84"/>
      <c r="QFT84"/>
      <c r="QFU84"/>
      <c r="QFV84"/>
      <c r="QFW84"/>
      <c r="QFX84"/>
      <c r="QFY84"/>
      <c r="QFZ84"/>
      <c r="QGA84"/>
      <c r="QGB84"/>
      <c r="QGC84"/>
      <c r="QGD84"/>
      <c r="QGE84"/>
      <c r="QGF84"/>
      <c r="QGG84"/>
      <c r="QGH84"/>
      <c r="QGI84"/>
      <c r="QGJ84"/>
      <c r="QGK84"/>
      <c r="QGL84"/>
      <c r="QGM84"/>
      <c r="QGN84"/>
      <c r="QGO84"/>
      <c r="QGP84"/>
      <c r="QGQ84"/>
      <c r="QGR84"/>
      <c r="QGS84"/>
      <c r="QGT84"/>
      <c r="QGU84"/>
      <c r="QGV84"/>
      <c r="QGW84"/>
      <c r="QGX84"/>
      <c r="QGY84"/>
      <c r="QGZ84"/>
      <c r="QHA84"/>
      <c r="QHB84"/>
      <c r="QHC84"/>
      <c r="QHD84"/>
      <c r="QHE84"/>
      <c r="QHF84"/>
      <c r="QHG84"/>
      <c r="QHH84"/>
      <c r="QHI84"/>
      <c r="QHJ84"/>
      <c r="QHK84"/>
      <c r="QHL84"/>
      <c r="QHM84"/>
      <c r="QHN84"/>
      <c r="QHO84"/>
      <c r="QHP84"/>
      <c r="QHQ84"/>
      <c r="QHR84"/>
      <c r="QHS84"/>
      <c r="QHT84"/>
      <c r="QHU84"/>
      <c r="QHV84"/>
      <c r="QHW84"/>
      <c r="QHX84"/>
      <c r="QHY84"/>
      <c r="QHZ84"/>
      <c r="QIA84"/>
      <c r="QIB84"/>
      <c r="QIC84"/>
      <c r="QID84"/>
      <c r="QIE84"/>
      <c r="QIF84"/>
      <c r="QIG84"/>
      <c r="QIH84"/>
      <c r="QII84"/>
      <c r="QIJ84"/>
      <c r="QIK84"/>
      <c r="QIL84"/>
      <c r="QIM84"/>
      <c r="QIN84"/>
      <c r="QIO84"/>
      <c r="QIP84"/>
      <c r="QIQ84"/>
      <c r="QIR84"/>
      <c r="QIS84"/>
      <c r="QIT84"/>
      <c r="QIU84"/>
      <c r="QIV84"/>
      <c r="QIW84"/>
      <c r="QIX84"/>
      <c r="QIY84"/>
      <c r="QIZ84"/>
      <c r="QJA84"/>
      <c r="QJB84"/>
      <c r="QJC84"/>
      <c r="QJD84"/>
      <c r="QJE84"/>
      <c r="QJF84"/>
      <c r="QJG84"/>
      <c r="QJH84"/>
      <c r="QJI84"/>
      <c r="QJJ84"/>
      <c r="QJK84"/>
      <c r="QJL84"/>
      <c r="QJM84"/>
      <c r="QJN84"/>
      <c r="QJO84"/>
      <c r="QJP84"/>
      <c r="QJQ84"/>
      <c r="QJR84"/>
      <c r="QJS84"/>
      <c r="QJT84"/>
      <c r="QJU84"/>
      <c r="QJV84"/>
      <c r="QJW84"/>
      <c r="QJX84"/>
      <c r="QJY84"/>
      <c r="QJZ84"/>
      <c r="QKA84"/>
      <c r="QKB84"/>
      <c r="QKC84"/>
      <c r="QKD84"/>
      <c r="QKE84"/>
      <c r="QKF84"/>
      <c r="QKG84"/>
      <c r="QKH84"/>
      <c r="QKI84"/>
      <c r="QKJ84"/>
      <c r="QKK84"/>
      <c r="QKL84"/>
      <c r="QKM84"/>
      <c r="QKN84"/>
      <c r="QKO84"/>
      <c r="QKP84"/>
      <c r="QKQ84"/>
      <c r="QKR84"/>
      <c r="QKS84"/>
      <c r="QKT84"/>
      <c r="QKU84"/>
      <c r="QKV84"/>
      <c r="QKW84"/>
      <c r="QKX84"/>
      <c r="QKY84"/>
      <c r="QKZ84"/>
      <c r="QLA84"/>
      <c r="QLB84"/>
      <c r="QLC84"/>
      <c r="QLD84"/>
      <c r="QLE84"/>
      <c r="QLF84"/>
      <c r="QLG84"/>
      <c r="QLH84"/>
      <c r="QLI84"/>
      <c r="QLJ84"/>
      <c r="QLK84"/>
      <c r="QLL84"/>
      <c r="QLM84"/>
      <c r="QLN84"/>
      <c r="QLO84"/>
      <c r="QLP84"/>
      <c r="QLQ84"/>
      <c r="QLR84"/>
      <c r="QLS84"/>
      <c r="QLT84"/>
      <c r="QLU84"/>
      <c r="QLV84"/>
      <c r="QLW84"/>
      <c r="QLX84"/>
      <c r="QLY84"/>
      <c r="QLZ84"/>
      <c r="QMA84"/>
      <c r="QMB84"/>
      <c r="QMC84"/>
      <c r="QMD84"/>
      <c r="QME84"/>
      <c r="QMF84"/>
      <c r="QMG84"/>
      <c r="QMH84"/>
      <c r="QMI84"/>
      <c r="QMJ84"/>
      <c r="QMK84"/>
      <c r="QML84"/>
      <c r="QMM84"/>
      <c r="QMN84"/>
      <c r="QMO84"/>
      <c r="QMP84"/>
      <c r="QMQ84"/>
      <c r="QMR84"/>
      <c r="QMS84"/>
      <c r="QMT84"/>
      <c r="QMU84"/>
      <c r="QMV84"/>
      <c r="QMW84"/>
      <c r="QMX84"/>
      <c r="QMY84"/>
      <c r="QMZ84"/>
      <c r="QNA84"/>
      <c r="QNB84"/>
      <c r="QNC84"/>
      <c r="QND84"/>
      <c r="QNE84"/>
      <c r="QNF84"/>
      <c r="QNG84"/>
      <c r="QNH84"/>
      <c r="QNI84"/>
      <c r="QNJ84"/>
      <c r="QNK84"/>
      <c r="QNL84"/>
      <c r="QNM84"/>
      <c r="QNN84"/>
      <c r="QNO84"/>
      <c r="QNP84"/>
      <c r="QNQ84"/>
      <c r="QNR84"/>
      <c r="QNS84"/>
      <c r="QNT84"/>
      <c r="QNU84"/>
      <c r="QNV84"/>
      <c r="QNW84"/>
      <c r="QNX84"/>
      <c r="QNY84"/>
      <c r="QNZ84"/>
      <c r="QOA84"/>
      <c r="QOB84"/>
      <c r="QOC84"/>
      <c r="QOD84"/>
      <c r="QOE84"/>
      <c r="QOF84"/>
      <c r="QOG84"/>
      <c r="QOH84"/>
      <c r="QOI84"/>
      <c r="QOJ84"/>
      <c r="QOK84"/>
      <c r="QOL84"/>
      <c r="QOM84"/>
      <c r="QON84"/>
      <c r="QOO84"/>
      <c r="QOP84"/>
      <c r="QOQ84"/>
      <c r="QOR84"/>
      <c r="QOS84"/>
      <c r="QOT84"/>
      <c r="QOU84"/>
      <c r="QOV84"/>
      <c r="QOW84"/>
      <c r="QOX84"/>
      <c r="QOY84"/>
      <c r="QOZ84"/>
      <c r="QPA84"/>
      <c r="QPB84"/>
      <c r="QPC84"/>
      <c r="QPD84"/>
      <c r="QPE84"/>
      <c r="QPF84"/>
      <c r="QPG84"/>
      <c r="QPH84"/>
      <c r="QPI84"/>
      <c r="QPJ84"/>
      <c r="QPK84"/>
      <c r="QPL84"/>
      <c r="QPM84"/>
      <c r="QPN84"/>
      <c r="QPO84"/>
      <c r="QPP84"/>
      <c r="QPQ84"/>
      <c r="QPR84"/>
      <c r="QPS84"/>
      <c r="QPT84"/>
      <c r="QPU84"/>
      <c r="QPV84"/>
      <c r="QPW84"/>
      <c r="QPX84"/>
      <c r="QPY84"/>
      <c r="QPZ84"/>
      <c r="QQA84"/>
      <c r="QQB84"/>
      <c r="QQC84"/>
      <c r="QQD84"/>
      <c r="QQE84"/>
      <c r="QQF84"/>
      <c r="QQG84"/>
      <c r="QQH84"/>
      <c r="QQI84"/>
      <c r="QQJ84"/>
      <c r="QQK84"/>
      <c r="QQL84"/>
      <c r="QQM84"/>
      <c r="QQN84"/>
      <c r="QQO84"/>
      <c r="QQP84"/>
      <c r="QQQ84"/>
      <c r="QQR84"/>
      <c r="QQS84"/>
      <c r="QQT84"/>
      <c r="QQU84"/>
      <c r="QQV84"/>
      <c r="QQW84"/>
      <c r="QQX84"/>
      <c r="QQY84"/>
      <c r="QQZ84"/>
      <c r="QRA84"/>
      <c r="QRB84"/>
      <c r="QRC84"/>
      <c r="QRD84"/>
      <c r="QRE84"/>
      <c r="QRF84"/>
      <c r="QRG84"/>
      <c r="QRH84"/>
      <c r="QRI84"/>
      <c r="QRJ84"/>
      <c r="QRK84"/>
      <c r="QRL84"/>
      <c r="QRM84"/>
      <c r="QRN84"/>
      <c r="QRO84"/>
      <c r="QRP84"/>
      <c r="QRQ84"/>
      <c r="QRR84"/>
      <c r="QRS84"/>
      <c r="QRT84"/>
      <c r="QRU84"/>
      <c r="QRV84"/>
      <c r="QRW84"/>
      <c r="QRX84"/>
      <c r="QRY84"/>
      <c r="QRZ84"/>
      <c r="QSA84"/>
      <c r="QSB84"/>
      <c r="QSC84"/>
      <c r="QSD84"/>
      <c r="QSE84"/>
      <c r="QSF84"/>
      <c r="QSG84"/>
      <c r="QSH84"/>
      <c r="QSI84"/>
      <c r="QSJ84"/>
      <c r="QSK84"/>
      <c r="QSL84"/>
      <c r="QSM84"/>
      <c r="QSN84"/>
      <c r="QSO84"/>
      <c r="QSP84"/>
      <c r="QSQ84"/>
      <c r="QSR84"/>
      <c r="QSS84"/>
      <c r="QST84"/>
      <c r="QSU84"/>
      <c r="QSV84"/>
      <c r="QSW84"/>
      <c r="QSX84"/>
      <c r="QSY84"/>
      <c r="QSZ84"/>
      <c r="QTA84"/>
      <c r="QTB84"/>
      <c r="QTC84"/>
      <c r="QTD84"/>
      <c r="QTE84"/>
      <c r="QTF84"/>
      <c r="QTG84"/>
      <c r="QTH84"/>
      <c r="QTI84"/>
      <c r="QTJ84"/>
      <c r="QTK84"/>
      <c r="QTL84"/>
      <c r="QTM84"/>
      <c r="QTN84"/>
      <c r="QTO84"/>
      <c r="QTP84"/>
      <c r="QTQ84"/>
      <c r="QTR84"/>
      <c r="QTS84"/>
      <c r="QTT84"/>
      <c r="QTU84"/>
      <c r="QTV84"/>
      <c r="QTW84"/>
      <c r="QTX84"/>
      <c r="QTY84"/>
      <c r="QTZ84"/>
      <c r="QUA84"/>
      <c r="QUB84"/>
      <c r="QUC84"/>
      <c r="QUD84"/>
      <c r="QUE84"/>
      <c r="QUF84"/>
      <c r="QUG84"/>
      <c r="QUH84"/>
      <c r="QUI84"/>
      <c r="QUJ84"/>
      <c r="QUK84"/>
      <c r="QUL84"/>
      <c r="QUM84"/>
      <c r="QUN84"/>
      <c r="QUO84"/>
      <c r="QUP84"/>
      <c r="QUQ84"/>
      <c r="QUR84"/>
      <c r="QUS84"/>
      <c r="QUT84"/>
      <c r="QUU84"/>
      <c r="QUV84"/>
      <c r="QUW84"/>
      <c r="QUX84"/>
      <c r="QUY84"/>
      <c r="QUZ84"/>
      <c r="QVA84"/>
      <c r="QVB84"/>
      <c r="QVC84"/>
      <c r="QVD84"/>
      <c r="QVE84"/>
      <c r="QVF84"/>
      <c r="QVG84"/>
      <c r="QVH84"/>
      <c r="QVI84"/>
      <c r="QVJ84"/>
      <c r="QVK84"/>
      <c r="QVL84"/>
      <c r="QVM84"/>
      <c r="QVN84"/>
      <c r="QVO84"/>
      <c r="QVP84"/>
      <c r="QVQ84"/>
      <c r="QVR84"/>
      <c r="QVS84"/>
      <c r="QVT84"/>
      <c r="QVU84"/>
      <c r="QVV84"/>
      <c r="QVW84"/>
      <c r="QVX84"/>
      <c r="QVY84"/>
      <c r="QVZ84"/>
      <c r="QWA84"/>
      <c r="QWB84"/>
      <c r="QWC84"/>
      <c r="QWD84"/>
      <c r="QWE84"/>
      <c r="QWF84"/>
      <c r="QWG84"/>
      <c r="QWH84"/>
      <c r="QWI84"/>
      <c r="QWJ84"/>
      <c r="QWK84"/>
      <c r="QWL84"/>
      <c r="QWM84"/>
      <c r="QWN84"/>
      <c r="QWO84"/>
      <c r="QWP84"/>
      <c r="QWQ84"/>
      <c r="QWR84"/>
      <c r="QWS84"/>
      <c r="QWT84"/>
      <c r="QWU84"/>
      <c r="QWV84"/>
      <c r="QWW84"/>
      <c r="QWX84"/>
      <c r="QWY84"/>
      <c r="QWZ84"/>
      <c r="QXA84"/>
      <c r="QXB84"/>
      <c r="QXC84"/>
      <c r="QXD84"/>
      <c r="QXE84"/>
      <c r="QXF84"/>
      <c r="QXG84"/>
      <c r="QXH84"/>
      <c r="QXI84"/>
      <c r="QXJ84"/>
      <c r="QXK84"/>
      <c r="QXL84"/>
      <c r="QXM84"/>
      <c r="QXN84"/>
      <c r="QXO84"/>
      <c r="QXP84"/>
      <c r="QXQ84"/>
      <c r="QXR84"/>
      <c r="QXS84"/>
      <c r="QXT84"/>
      <c r="QXU84"/>
      <c r="QXV84"/>
      <c r="QXW84"/>
      <c r="QXX84"/>
      <c r="QXY84"/>
      <c r="QXZ84"/>
      <c r="QYA84"/>
      <c r="QYB84"/>
      <c r="QYC84"/>
      <c r="QYD84"/>
      <c r="QYE84"/>
      <c r="QYF84"/>
      <c r="QYG84"/>
      <c r="QYH84"/>
      <c r="QYI84"/>
      <c r="QYJ84"/>
      <c r="QYK84"/>
      <c r="QYL84"/>
      <c r="QYM84"/>
      <c r="QYN84"/>
      <c r="QYO84"/>
      <c r="QYP84"/>
      <c r="QYQ84"/>
      <c r="QYR84"/>
      <c r="QYS84"/>
      <c r="QYT84"/>
      <c r="QYU84"/>
      <c r="QYV84"/>
      <c r="QYW84"/>
      <c r="QYX84"/>
      <c r="QYY84"/>
      <c r="QYZ84"/>
      <c r="QZA84"/>
      <c r="QZB84"/>
      <c r="QZC84"/>
      <c r="QZD84"/>
      <c r="QZE84"/>
      <c r="QZF84"/>
      <c r="QZG84"/>
      <c r="QZH84"/>
      <c r="QZI84"/>
      <c r="QZJ84"/>
      <c r="QZK84"/>
      <c r="QZL84"/>
      <c r="QZM84"/>
      <c r="QZN84"/>
      <c r="QZO84"/>
      <c r="QZP84"/>
      <c r="QZQ84"/>
      <c r="QZR84"/>
      <c r="QZS84"/>
      <c r="QZT84"/>
      <c r="QZU84"/>
      <c r="QZV84"/>
      <c r="QZW84"/>
      <c r="QZX84"/>
      <c r="QZY84"/>
      <c r="QZZ84"/>
      <c r="RAA84"/>
      <c r="RAB84"/>
      <c r="RAC84"/>
      <c r="RAD84"/>
      <c r="RAE84"/>
      <c r="RAF84"/>
      <c r="RAG84"/>
      <c r="RAH84"/>
      <c r="RAI84"/>
      <c r="RAJ84"/>
      <c r="RAK84"/>
      <c r="RAL84"/>
      <c r="RAM84"/>
      <c r="RAN84"/>
      <c r="RAO84"/>
      <c r="RAP84"/>
      <c r="RAQ84"/>
      <c r="RAR84"/>
      <c r="RAS84"/>
      <c r="RAT84"/>
      <c r="RAU84"/>
      <c r="RAV84"/>
      <c r="RAW84"/>
      <c r="RAX84"/>
      <c r="RAY84"/>
      <c r="RAZ84"/>
      <c r="RBA84"/>
      <c r="RBB84"/>
      <c r="RBC84"/>
      <c r="RBD84"/>
      <c r="RBE84"/>
      <c r="RBF84"/>
      <c r="RBG84"/>
      <c r="RBH84"/>
      <c r="RBI84"/>
      <c r="RBJ84"/>
      <c r="RBK84"/>
      <c r="RBL84"/>
      <c r="RBM84"/>
      <c r="RBN84"/>
      <c r="RBO84"/>
      <c r="RBP84"/>
      <c r="RBQ84"/>
      <c r="RBR84"/>
      <c r="RBS84"/>
      <c r="RBT84"/>
      <c r="RBU84"/>
      <c r="RBV84"/>
      <c r="RBW84"/>
      <c r="RBX84"/>
      <c r="RBY84"/>
      <c r="RBZ84"/>
      <c r="RCA84"/>
      <c r="RCB84"/>
      <c r="RCC84"/>
      <c r="RCD84"/>
      <c r="RCE84"/>
      <c r="RCF84"/>
      <c r="RCG84"/>
      <c r="RCH84"/>
      <c r="RCI84"/>
      <c r="RCJ84"/>
      <c r="RCK84"/>
      <c r="RCL84"/>
      <c r="RCM84"/>
      <c r="RCN84"/>
      <c r="RCO84"/>
      <c r="RCP84"/>
      <c r="RCQ84"/>
      <c r="RCR84"/>
      <c r="RCS84"/>
      <c r="RCT84"/>
      <c r="RCU84"/>
      <c r="RCV84"/>
      <c r="RCW84"/>
      <c r="RCX84"/>
      <c r="RCY84"/>
      <c r="RCZ84"/>
      <c r="RDA84"/>
      <c r="RDB84"/>
      <c r="RDC84"/>
      <c r="RDD84"/>
      <c r="RDE84"/>
      <c r="RDF84"/>
      <c r="RDG84"/>
      <c r="RDH84"/>
      <c r="RDI84"/>
      <c r="RDJ84"/>
      <c r="RDK84"/>
      <c r="RDL84"/>
      <c r="RDM84"/>
      <c r="RDN84"/>
      <c r="RDO84"/>
      <c r="RDP84"/>
      <c r="RDQ84"/>
      <c r="RDR84"/>
      <c r="RDS84"/>
      <c r="RDT84"/>
      <c r="RDU84"/>
      <c r="RDV84"/>
      <c r="RDW84"/>
      <c r="RDX84"/>
      <c r="RDY84"/>
      <c r="RDZ84"/>
      <c r="REA84"/>
      <c r="REB84"/>
      <c r="REC84"/>
      <c r="RED84"/>
      <c r="REE84"/>
      <c r="REF84"/>
      <c r="REG84"/>
      <c r="REH84"/>
      <c r="REI84"/>
      <c r="REJ84"/>
      <c r="REK84"/>
      <c r="REL84"/>
      <c r="REM84"/>
      <c r="REN84"/>
      <c r="REO84"/>
      <c r="REP84"/>
      <c r="REQ84"/>
      <c r="RER84"/>
      <c r="RES84"/>
      <c r="RET84"/>
      <c r="REU84"/>
      <c r="REV84"/>
      <c r="REW84"/>
      <c r="REX84"/>
      <c r="REY84"/>
      <c r="REZ84"/>
      <c r="RFA84"/>
      <c r="RFB84"/>
      <c r="RFC84"/>
      <c r="RFD84"/>
      <c r="RFE84"/>
      <c r="RFF84"/>
      <c r="RFG84"/>
      <c r="RFH84"/>
      <c r="RFI84"/>
      <c r="RFJ84"/>
      <c r="RFK84"/>
      <c r="RFL84"/>
      <c r="RFM84"/>
      <c r="RFN84"/>
      <c r="RFO84"/>
      <c r="RFP84"/>
      <c r="RFQ84"/>
      <c r="RFR84"/>
      <c r="RFS84"/>
      <c r="RFT84"/>
      <c r="RFU84"/>
      <c r="RFV84"/>
      <c r="RFW84"/>
      <c r="RFX84"/>
      <c r="RFY84"/>
      <c r="RFZ84"/>
      <c r="RGA84"/>
      <c r="RGB84"/>
      <c r="RGC84"/>
      <c r="RGD84"/>
      <c r="RGE84"/>
      <c r="RGF84"/>
      <c r="RGG84"/>
      <c r="RGH84"/>
      <c r="RGI84"/>
      <c r="RGJ84"/>
      <c r="RGK84"/>
      <c r="RGL84"/>
      <c r="RGM84"/>
      <c r="RGN84"/>
      <c r="RGO84"/>
      <c r="RGP84"/>
      <c r="RGQ84"/>
      <c r="RGR84"/>
      <c r="RGS84"/>
      <c r="RGT84"/>
      <c r="RGU84"/>
      <c r="RGV84"/>
      <c r="RGW84"/>
      <c r="RGX84"/>
      <c r="RGY84"/>
      <c r="RGZ84"/>
      <c r="RHA84"/>
      <c r="RHB84"/>
      <c r="RHC84"/>
      <c r="RHD84"/>
      <c r="RHE84"/>
      <c r="RHF84"/>
      <c r="RHG84"/>
      <c r="RHH84"/>
      <c r="RHI84"/>
      <c r="RHJ84"/>
      <c r="RHK84"/>
      <c r="RHL84"/>
      <c r="RHM84"/>
      <c r="RHN84"/>
      <c r="RHO84"/>
      <c r="RHP84"/>
      <c r="RHQ84"/>
      <c r="RHR84"/>
      <c r="RHS84"/>
      <c r="RHT84"/>
      <c r="RHU84"/>
      <c r="RHV84"/>
      <c r="RHW84"/>
      <c r="RHX84"/>
      <c r="RHY84"/>
      <c r="RHZ84"/>
      <c r="RIA84"/>
      <c r="RIB84"/>
      <c r="RIC84"/>
      <c r="RID84"/>
      <c r="RIE84"/>
      <c r="RIF84"/>
      <c r="RIG84"/>
      <c r="RIH84"/>
      <c r="RII84"/>
      <c r="RIJ84"/>
      <c r="RIK84"/>
      <c r="RIL84"/>
      <c r="RIM84"/>
      <c r="RIN84"/>
      <c r="RIO84"/>
      <c r="RIP84"/>
      <c r="RIQ84"/>
      <c r="RIR84"/>
      <c r="RIS84"/>
      <c r="RIT84"/>
      <c r="RIU84"/>
      <c r="RIV84"/>
      <c r="RIW84"/>
      <c r="RIX84"/>
      <c r="RIY84"/>
      <c r="RIZ84"/>
      <c r="RJA84"/>
      <c r="RJB84"/>
      <c r="RJC84"/>
      <c r="RJD84"/>
      <c r="RJE84"/>
      <c r="RJF84"/>
      <c r="RJG84"/>
      <c r="RJH84"/>
      <c r="RJI84"/>
      <c r="RJJ84"/>
      <c r="RJK84"/>
      <c r="RJL84"/>
      <c r="RJM84"/>
      <c r="RJN84"/>
      <c r="RJO84"/>
      <c r="RJP84"/>
      <c r="RJQ84"/>
      <c r="RJR84"/>
      <c r="RJS84"/>
      <c r="RJT84"/>
      <c r="RJU84"/>
      <c r="RJV84"/>
      <c r="RJW84"/>
      <c r="RJX84"/>
      <c r="RJY84"/>
      <c r="RJZ84"/>
      <c r="RKA84"/>
      <c r="RKB84"/>
      <c r="RKC84"/>
      <c r="RKD84"/>
      <c r="RKE84"/>
      <c r="RKF84"/>
      <c r="RKG84"/>
      <c r="RKH84"/>
      <c r="RKI84"/>
      <c r="RKJ84"/>
      <c r="RKK84"/>
      <c r="RKL84"/>
      <c r="RKM84"/>
      <c r="RKN84"/>
      <c r="RKO84"/>
      <c r="RKP84"/>
      <c r="RKQ84"/>
      <c r="RKR84"/>
      <c r="RKS84"/>
      <c r="RKT84"/>
      <c r="RKU84"/>
      <c r="RKV84"/>
      <c r="RKW84"/>
      <c r="RKX84"/>
      <c r="RKY84"/>
      <c r="RKZ84"/>
      <c r="RLA84"/>
      <c r="RLB84"/>
      <c r="RLC84"/>
      <c r="RLD84"/>
      <c r="RLE84"/>
      <c r="RLF84"/>
      <c r="RLG84"/>
      <c r="RLH84"/>
      <c r="RLI84"/>
      <c r="RLJ84"/>
      <c r="RLK84"/>
      <c r="RLL84"/>
      <c r="RLM84"/>
      <c r="RLN84"/>
      <c r="RLO84"/>
      <c r="RLP84"/>
      <c r="RLQ84"/>
      <c r="RLR84"/>
      <c r="RLS84"/>
      <c r="RLT84"/>
      <c r="RLU84"/>
      <c r="RLV84"/>
      <c r="RLW84"/>
      <c r="RLX84"/>
      <c r="RLY84"/>
      <c r="RLZ84"/>
      <c r="RMA84"/>
      <c r="RMB84"/>
      <c r="RMC84"/>
      <c r="RMD84"/>
      <c r="RME84"/>
      <c r="RMF84"/>
      <c r="RMG84"/>
      <c r="RMH84"/>
      <c r="RMI84"/>
      <c r="RMJ84"/>
      <c r="RMK84"/>
      <c r="RML84"/>
      <c r="RMM84"/>
      <c r="RMN84"/>
      <c r="RMO84"/>
      <c r="RMP84"/>
      <c r="RMQ84"/>
      <c r="RMR84"/>
      <c r="RMS84"/>
      <c r="RMT84"/>
      <c r="RMU84"/>
      <c r="RMV84"/>
      <c r="RMW84"/>
      <c r="RMX84"/>
      <c r="RMY84"/>
      <c r="RMZ84"/>
      <c r="RNA84"/>
      <c r="RNB84"/>
      <c r="RNC84"/>
      <c r="RND84"/>
      <c r="RNE84"/>
      <c r="RNF84"/>
      <c r="RNG84"/>
      <c r="RNH84"/>
      <c r="RNI84"/>
      <c r="RNJ84"/>
      <c r="RNK84"/>
      <c r="RNL84"/>
      <c r="RNM84"/>
      <c r="RNN84"/>
      <c r="RNO84"/>
      <c r="RNP84"/>
      <c r="RNQ84"/>
      <c r="RNR84"/>
      <c r="RNS84"/>
      <c r="RNT84"/>
      <c r="RNU84"/>
      <c r="RNV84"/>
      <c r="RNW84"/>
      <c r="RNX84"/>
      <c r="RNY84"/>
      <c r="RNZ84"/>
      <c r="ROA84"/>
      <c r="ROB84"/>
      <c r="ROC84"/>
      <c r="ROD84"/>
      <c r="ROE84"/>
      <c r="ROF84"/>
      <c r="ROG84"/>
      <c r="ROH84"/>
      <c r="ROI84"/>
      <c r="ROJ84"/>
      <c r="ROK84"/>
      <c r="ROL84"/>
      <c r="ROM84"/>
      <c r="RON84"/>
      <c r="ROO84"/>
      <c r="ROP84"/>
      <c r="ROQ84"/>
      <c r="ROR84"/>
      <c r="ROS84"/>
      <c r="ROT84"/>
      <c r="ROU84"/>
      <c r="ROV84"/>
      <c r="ROW84"/>
      <c r="ROX84"/>
      <c r="ROY84"/>
      <c r="ROZ84"/>
      <c r="RPA84"/>
      <c r="RPB84"/>
      <c r="RPC84"/>
      <c r="RPD84"/>
      <c r="RPE84"/>
      <c r="RPF84"/>
      <c r="RPG84"/>
      <c r="RPH84"/>
      <c r="RPI84"/>
      <c r="RPJ84"/>
      <c r="RPK84"/>
      <c r="RPL84"/>
      <c r="RPM84"/>
      <c r="RPN84"/>
      <c r="RPO84"/>
      <c r="RPP84"/>
      <c r="RPQ84"/>
      <c r="RPR84"/>
      <c r="RPS84"/>
      <c r="RPT84"/>
      <c r="RPU84"/>
      <c r="RPV84"/>
      <c r="RPW84"/>
      <c r="RPX84"/>
      <c r="RPY84"/>
      <c r="RPZ84"/>
      <c r="RQA84"/>
      <c r="RQB84"/>
      <c r="RQC84"/>
      <c r="RQD84"/>
      <c r="RQE84"/>
      <c r="RQF84"/>
      <c r="RQG84"/>
      <c r="RQH84"/>
      <c r="RQI84"/>
      <c r="RQJ84"/>
      <c r="RQK84"/>
      <c r="RQL84"/>
      <c r="RQM84"/>
      <c r="RQN84"/>
      <c r="RQO84"/>
      <c r="RQP84"/>
      <c r="RQQ84"/>
      <c r="RQR84"/>
      <c r="RQS84"/>
      <c r="RQT84"/>
      <c r="RQU84"/>
      <c r="RQV84"/>
      <c r="RQW84"/>
      <c r="RQX84"/>
      <c r="RQY84"/>
      <c r="RQZ84"/>
      <c r="RRA84"/>
      <c r="RRB84"/>
      <c r="RRC84"/>
      <c r="RRD84"/>
      <c r="RRE84"/>
      <c r="RRF84"/>
      <c r="RRG84"/>
      <c r="RRH84"/>
      <c r="RRI84"/>
      <c r="RRJ84"/>
      <c r="RRK84"/>
      <c r="RRL84"/>
      <c r="RRM84"/>
      <c r="RRN84"/>
      <c r="RRO84"/>
      <c r="RRP84"/>
      <c r="RRQ84"/>
      <c r="RRR84"/>
      <c r="RRS84"/>
      <c r="RRT84"/>
      <c r="RRU84"/>
      <c r="RRV84"/>
      <c r="RRW84"/>
      <c r="RRX84"/>
      <c r="RRY84"/>
      <c r="RRZ84"/>
      <c r="RSA84"/>
      <c r="RSB84"/>
      <c r="RSC84"/>
      <c r="RSD84"/>
      <c r="RSE84"/>
      <c r="RSF84"/>
      <c r="RSG84"/>
      <c r="RSH84"/>
      <c r="RSI84"/>
      <c r="RSJ84"/>
      <c r="RSK84"/>
      <c r="RSL84"/>
      <c r="RSM84"/>
      <c r="RSN84"/>
      <c r="RSO84"/>
      <c r="RSP84"/>
      <c r="RSQ84"/>
      <c r="RSR84"/>
      <c r="RSS84"/>
      <c r="RST84"/>
      <c r="RSU84"/>
      <c r="RSV84"/>
      <c r="RSW84"/>
      <c r="RSX84"/>
      <c r="RSY84"/>
      <c r="RSZ84"/>
      <c r="RTA84"/>
      <c r="RTB84"/>
      <c r="RTC84"/>
      <c r="RTD84"/>
      <c r="RTE84"/>
      <c r="RTF84"/>
      <c r="RTG84"/>
      <c r="RTH84"/>
      <c r="RTI84"/>
      <c r="RTJ84"/>
      <c r="RTK84"/>
      <c r="RTL84"/>
      <c r="RTM84"/>
      <c r="RTN84"/>
      <c r="RTO84"/>
      <c r="RTP84"/>
      <c r="RTQ84"/>
      <c r="RTR84"/>
      <c r="RTS84"/>
      <c r="RTT84"/>
      <c r="RTU84"/>
      <c r="RTV84"/>
      <c r="RTW84"/>
      <c r="RTX84"/>
      <c r="RTY84"/>
      <c r="RTZ84"/>
      <c r="RUA84"/>
      <c r="RUB84"/>
      <c r="RUC84"/>
      <c r="RUD84"/>
      <c r="RUE84"/>
      <c r="RUF84"/>
      <c r="RUG84"/>
      <c r="RUH84"/>
      <c r="RUI84"/>
      <c r="RUJ84"/>
      <c r="RUK84"/>
      <c r="RUL84"/>
      <c r="RUM84"/>
      <c r="RUN84"/>
      <c r="RUO84"/>
      <c r="RUP84"/>
      <c r="RUQ84"/>
      <c r="RUR84"/>
      <c r="RUS84"/>
      <c r="RUT84"/>
      <c r="RUU84"/>
      <c r="RUV84"/>
      <c r="RUW84"/>
      <c r="RUX84"/>
      <c r="RUY84"/>
      <c r="RUZ84"/>
      <c r="RVA84"/>
      <c r="RVB84"/>
      <c r="RVC84"/>
      <c r="RVD84"/>
      <c r="RVE84"/>
      <c r="RVF84"/>
      <c r="RVG84"/>
      <c r="RVH84"/>
      <c r="RVI84"/>
      <c r="RVJ84"/>
      <c r="RVK84"/>
      <c r="RVL84"/>
      <c r="RVM84"/>
      <c r="RVN84"/>
      <c r="RVO84"/>
      <c r="RVP84"/>
      <c r="RVQ84"/>
      <c r="RVR84"/>
      <c r="RVS84"/>
      <c r="RVT84"/>
      <c r="RVU84"/>
      <c r="RVV84"/>
      <c r="RVW84"/>
      <c r="RVX84"/>
      <c r="RVY84"/>
      <c r="RVZ84"/>
      <c r="RWA84"/>
      <c r="RWB84"/>
      <c r="RWC84"/>
      <c r="RWD84"/>
      <c r="RWE84"/>
      <c r="RWF84"/>
      <c r="RWG84"/>
      <c r="RWH84"/>
      <c r="RWI84"/>
      <c r="RWJ84"/>
      <c r="RWK84"/>
      <c r="RWL84"/>
      <c r="RWM84"/>
      <c r="RWN84"/>
      <c r="RWO84"/>
      <c r="RWP84"/>
      <c r="RWQ84"/>
      <c r="RWR84"/>
      <c r="RWS84"/>
      <c r="RWT84"/>
      <c r="RWU84"/>
      <c r="RWV84"/>
      <c r="RWW84"/>
      <c r="RWX84"/>
      <c r="RWY84"/>
      <c r="RWZ84"/>
      <c r="RXA84"/>
      <c r="RXB84"/>
      <c r="RXC84"/>
      <c r="RXD84"/>
      <c r="RXE84"/>
      <c r="RXF84"/>
      <c r="RXG84"/>
      <c r="RXH84"/>
      <c r="RXI84"/>
      <c r="RXJ84"/>
      <c r="RXK84"/>
      <c r="RXL84"/>
      <c r="RXM84"/>
      <c r="RXN84"/>
      <c r="RXO84"/>
      <c r="RXP84"/>
      <c r="RXQ84"/>
      <c r="RXR84"/>
      <c r="RXS84"/>
      <c r="RXT84"/>
      <c r="RXU84"/>
      <c r="RXV84"/>
      <c r="RXW84"/>
      <c r="RXX84"/>
      <c r="RXY84"/>
      <c r="RXZ84"/>
      <c r="RYA84"/>
      <c r="RYB84"/>
      <c r="RYC84"/>
      <c r="RYD84"/>
      <c r="RYE84"/>
      <c r="RYF84"/>
      <c r="RYG84"/>
      <c r="RYH84"/>
      <c r="RYI84"/>
      <c r="RYJ84"/>
      <c r="RYK84"/>
      <c r="RYL84"/>
      <c r="RYM84"/>
      <c r="RYN84"/>
      <c r="RYO84"/>
      <c r="RYP84"/>
      <c r="RYQ84"/>
      <c r="RYR84"/>
      <c r="RYS84"/>
      <c r="RYT84"/>
      <c r="RYU84"/>
      <c r="RYV84"/>
      <c r="RYW84"/>
      <c r="RYX84"/>
      <c r="RYY84"/>
      <c r="RYZ84"/>
      <c r="RZA84"/>
      <c r="RZB84"/>
      <c r="RZC84"/>
      <c r="RZD84"/>
      <c r="RZE84"/>
      <c r="RZF84"/>
      <c r="RZG84"/>
      <c r="RZH84"/>
      <c r="RZI84"/>
      <c r="RZJ84"/>
      <c r="RZK84"/>
      <c r="RZL84"/>
      <c r="RZM84"/>
      <c r="RZN84"/>
      <c r="RZO84"/>
      <c r="RZP84"/>
      <c r="RZQ84"/>
      <c r="RZR84"/>
      <c r="RZS84"/>
      <c r="RZT84"/>
      <c r="RZU84"/>
      <c r="RZV84"/>
      <c r="RZW84"/>
      <c r="RZX84"/>
      <c r="RZY84"/>
      <c r="RZZ84"/>
      <c r="SAA84"/>
      <c r="SAB84"/>
      <c r="SAC84"/>
      <c r="SAD84"/>
      <c r="SAE84"/>
      <c r="SAF84"/>
      <c r="SAG84"/>
      <c r="SAH84"/>
      <c r="SAI84"/>
      <c r="SAJ84"/>
      <c r="SAK84"/>
      <c r="SAL84"/>
      <c r="SAM84"/>
      <c r="SAN84"/>
      <c r="SAO84"/>
      <c r="SAP84"/>
      <c r="SAQ84"/>
      <c r="SAR84"/>
      <c r="SAS84"/>
      <c r="SAT84"/>
      <c r="SAU84"/>
      <c r="SAV84"/>
      <c r="SAW84"/>
      <c r="SAX84"/>
      <c r="SAY84"/>
      <c r="SAZ84"/>
      <c r="SBA84"/>
      <c r="SBB84"/>
      <c r="SBC84"/>
      <c r="SBD84"/>
      <c r="SBE84"/>
      <c r="SBF84"/>
      <c r="SBG84"/>
      <c r="SBH84"/>
      <c r="SBI84"/>
      <c r="SBJ84"/>
      <c r="SBK84"/>
      <c r="SBL84"/>
      <c r="SBM84"/>
      <c r="SBN84"/>
      <c r="SBO84"/>
      <c r="SBP84"/>
      <c r="SBQ84"/>
      <c r="SBR84"/>
      <c r="SBS84"/>
      <c r="SBT84"/>
      <c r="SBU84"/>
      <c r="SBV84"/>
      <c r="SBW84"/>
      <c r="SBX84"/>
      <c r="SBY84"/>
      <c r="SBZ84"/>
      <c r="SCA84"/>
      <c r="SCB84"/>
      <c r="SCC84"/>
      <c r="SCD84"/>
      <c r="SCE84"/>
      <c r="SCF84"/>
      <c r="SCG84"/>
      <c r="SCH84"/>
      <c r="SCI84"/>
      <c r="SCJ84"/>
      <c r="SCK84"/>
      <c r="SCL84"/>
      <c r="SCM84"/>
      <c r="SCN84"/>
      <c r="SCO84"/>
      <c r="SCP84"/>
      <c r="SCQ84"/>
      <c r="SCR84"/>
      <c r="SCS84"/>
      <c r="SCT84"/>
      <c r="SCU84"/>
      <c r="SCV84"/>
      <c r="SCW84"/>
      <c r="SCX84"/>
      <c r="SCY84"/>
      <c r="SCZ84"/>
      <c r="SDA84"/>
      <c r="SDB84"/>
      <c r="SDC84"/>
      <c r="SDD84"/>
      <c r="SDE84"/>
      <c r="SDF84"/>
      <c r="SDG84"/>
      <c r="SDH84"/>
      <c r="SDI84"/>
      <c r="SDJ84"/>
      <c r="SDK84"/>
      <c r="SDL84"/>
      <c r="SDM84"/>
      <c r="SDN84"/>
      <c r="SDO84"/>
      <c r="SDP84"/>
      <c r="SDQ84"/>
      <c r="SDR84"/>
      <c r="SDS84"/>
      <c r="SDT84"/>
      <c r="SDU84"/>
      <c r="SDV84"/>
      <c r="SDW84"/>
      <c r="SDX84"/>
      <c r="SDY84"/>
      <c r="SDZ84"/>
      <c r="SEA84"/>
      <c r="SEB84"/>
      <c r="SEC84"/>
      <c r="SED84"/>
      <c r="SEE84"/>
      <c r="SEF84"/>
      <c r="SEG84"/>
      <c r="SEH84"/>
      <c r="SEI84"/>
      <c r="SEJ84"/>
      <c r="SEK84"/>
      <c r="SEL84"/>
      <c r="SEM84"/>
      <c r="SEN84"/>
      <c r="SEO84"/>
      <c r="SEP84"/>
      <c r="SEQ84"/>
      <c r="SER84"/>
      <c r="SES84"/>
      <c r="SET84"/>
      <c r="SEU84"/>
      <c r="SEV84"/>
      <c r="SEW84"/>
      <c r="SEX84"/>
      <c r="SEY84"/>
      <c r="SEZ84"/>
      <c r="SFA84"/>
      <c r="SFB84"/>
      <c r="SFC84"/>
      <c r="SFD84"/>
      <c r="SFE84"/>
      <c r="SFF84"/>
      <c r="SFG84"/>
      <c r="SFH84"/>
      <c r="SFI84"/>
      <c r="SFJ84"/>
      <c r="SFK84"/>
      <c r="SFL84"/>
      <c r="SFM84"/>
      <c r="SFN84"/>
      <c r="SFO84"/>
      <c r="SFP84"/>
      <c r="SFQ84"/>
      <c r="SFR84"/>
      <c r="SFS84"/>
      <c r="SFT84"/>
      <c r="SFU84"/>
      <c r="SFV84"/>
      <c r="SFW84"/>
      <c r="SFX84"/>
      <c r="SFY84"/>
      <c r="SFZ84"/>
      <c r="SGA84"/>
      <c r="SGB84"/>
      <c r="SGC84"/>
      <c r="SGD84"/>
      <c r="SGE84"/>
      <c r="SGF84"/>
      <c r="SGG84"/>
      <c r="SGH84"/>
      <c r="SGI84"/>
      <c r="SGJ84"/>
      <c r="SGK84"/>
      <c r="SGL84"/>
      <c r="SGM84"/>
      <c r="SGN84"/>
      <c r="SGO84"/>
      <c r="SGP84"/>
      <c r="SGQ84"/>
      <c r="SGR84"/>
      <c r="SGS84"/>
      <c r="SGT84"/>
      <c r="SGU84"/>
      <c r="SGV84"/>
      <c r="SGW84"/>
      <c r="SGX84"/>
      <c r="SGY84"/>
      <c r="SGZ84"/>
      <c r="SHA84"/>
      <c r="SHB84"/>
      <c r="SHC84"/>
      <c r="SHD84"/>
      <c r="SHE84"/>
      <c r="SHF84"/>
      <c r="SHG84"/>
      <c r="SHH84"/>
      <c r="SHI84"/>
      <c r="SHJ84"/>
      <c r="SHK84"/>
      <c r="SHL84"/>
      <c r="SHM84"/>
      <c r="SHN84"/>
      <c r="SHO84"/>
      <c r="SHP84"/>
      <c r="SHQ84"/>
      <c r="SHR84"/>
      <c r="SHS84"/>
      <c r="SHT84"/>
      <c r="SHU84"/>
      <c r="SHV84"/>
      <c r="SHW84"/>
      <c r="SHX84"/>
      <c r="SHY84"/>
      <c r="SHZ84"/>
      <c r="SIA84"/>
      <c r="SIB84"/>
      <c r="SIC84"/>
      <c r="SID84"/>
      <c r="SIE84"/>
      <c r="SIF84"/>
      <c r="SIG84"/>
      <c r="SIH84"/>
      <c r="SII84"/>
      <c r="SIJ84"/>
      <c r="SIK84"/>
      <c r="SIL84"/>
      <c r="SIM84"/>
      <c r="SIN84"/>
      <c r="SIO84"/>
      <c r="SIP84"/>
      <c r="SIQ84"/>
      <c r="SIR84"/>
      <c r="SIS84"/>
      <c r="SIT84"/>
      <c r="SIU84"/>
      <c r="SIV84"/>
      <c r="SIW84"/>
      <c r="SIX84"/>
      <c r="SIY84"/>
      <c r="SIZ84"/>
      <c r="SJA84"/>
      <c r="SJB84"/>
      <c r="SJC84"/>
      <c r="SJD84"/>
      <c r="SJE84"/>
      <c r="SJF84"/>
      <c r="SJG84"/>
      <c r="SJH84"/>
      <c r="SJI84"/>
      <c r="SJJ84"/>
      <c r="SJK84"/>
      <c r="SJL84"/>
      <c r="SJM84"/>
      <c r="SJN84"/>
      <c r="SJO84"/>
      <c r="SJP84"/>
      <c r="SJQ84"/>
      <c r="SJR84"/>
      <c r="SJS84"/>
      <c r="SJT84"/>
      <c r="SJU84"/>
      <c r="SJV84"/>
      <c r="SJW84"/>
      <c r="SJX84"/>
      <c r="SJY84"/>
      <c r="SJZ84"/>
      <c r="SKA84"/>
      <c r="SKB84"/>
      <c r="SKC84"/>
      <c r="SKD84"/>
      <c r="SKE84"/>
      <c r="SKF84"/>
      <c r="SKG84"/>
      <c r="SKH84"/>
      <c r="SKI84"/>
      <c r="SKJ84"/>
      <c r="SKK84"/>
      <c r="SKL84"/>
      <c r="SKM84"/>
      <c r="SKN84"/>
      <c r="SKO84"/>
      <c r="SKP84"/>
      <c r="SKQ84"/>
      <c r="SKR84"/>
      <c r="SKS84"/>
      <c r="SKT84"/>
      <c r="SKU84"/>
      <c r="SKV84"/>
      <c r="SKW84"/>
      <c r="SKX84"/>
      <c r="SKY84"/>
      <c r="SKZ84"/>
      <c r="SLA84"/>
      <c r="SLB84"/>
      <c r="SLC84"/>
      <c r="SLD84"/>
      <c r="SLE84"/>
      <c r="SLF84"/>
      <c r="SLG84"/>
      <c r="SLH84"/>
      <c r="SLI84"/>
      <c r="SLJ84"/>
      <c r="SLK84"/>
      <c r="SLL84"/>
      <c r="SLM84"/>
      <c r="SLN84"/>
      <c r="SLO84"/>
      <c r="SLP84"/>
      <c r="SLQ84"/>
      <c r="SLR84"/>
      <c r="SLS84"/>
      <c r="SLT84"/>
      <c r="SLU84"/>
      <c r="SLV84"/>
      <c r="SLW84"/>
      <c r="SLX84"/>
      <c r="SLY84"/>
      <c r="SLZ84"/>
      <c r="SMA84"/>
      <c r="SMB84"/>
      <c r="SMC84"/>
      <c r="SMD84"/>
      <c r="SME84"/>
      <c r="SMF84"/>
      <c r="SMG84"/>
      <c r="SMH84"/>
      <c r="SMI84"/>
      <c r="SMJ84"/>
      <c r="SMK84"/>
      <c r="SML84"/>
      <c r="SMM84"/>
      <c r="SMN84"/>
      <c r="SMO84"/>
      <c r="SMP84"/>
      <c r="SMQ84"/>
      <c r="SMR84"/>
      <c r="SMS84"/>
      <c r="SMT84"/>
      <c r="SMU84"/>
      <c r="SMV84"/>
      <c r="SMW84"/>
      <c r="SMX84"/>
      <c r="SMY84"/>
      <c r="SMZ84"/>
      <c r="SNA84"/>
      <c r="SNB84"/>
      <c r="SNC84"/>
      <c r="SND84"/>
      <c r="SNE84"/>
      <c r="SNF84"/>
      <c r="SNG84"/>
      <c r="SNH84"/>
      <c r="SNI84"/>
      <c r="SNJ84"/>
      <c r="SNK84"/>
      <c r="SNL84"/>
      <c r="SNM84"/>
      <c r="SNN84"/>
      <c r="SNO84"/>
      <c r="SNP84"/>
      <c r="SNQ84"/>
      <c r="SNR84"/>
      <c r="SNS84"/>
      <c r="SNT84"/>
      <c r="SNU84"/>
      <c r="SNV84"/>
      <c r="SNW84"/>
      <c r="SNX84"/>
      <c r="SNY84"/>
      <c r="SNZ84"/>
      <c r="SOA84"/>
      <c r="SOB84"/>
      <c r="SOC84"/>
      <c r="SOD84"/>
      <c r="SOE84"/>
      <c r="SOF84"/>
      <c r="SOG84"/>
      <c r="SOH84"/>
      <c r="SOI84"/>
      <c r="SOJ84"/>
      <c r="SOK84"/>
      <c r="SOL84"/>
      <c r="SOM84"/>
      <c r="SON84"/>
      <c r="SOO84"/>
      <c r="SOP84"/>
      <c r="SOQ84"/>
      <c r="SOR84"/>
      <c r="SOS84"/>
      <c r="SOT84"/>
      <c r="SOU84"/>
      <c r="SOV84"/>
      <c r="SOW84"/>
      <c r="SOX84"/>
      <c r="SOY84"/>
      <c r="SOZ84"/>
      <c r="SPA84"/>
      <c r="SPB84"/>
      <c r="SPC84"/>
      <c r="SPD84"/>
      <c r="SPE84"/>
      <c r="SPF84"/>
      <c r="SPG84"/>
      <c r="SPH84"/>
      <c r="SPI84"/>
      <c r="SPJ84"/>
      <c r="SPK84"/>
      <c r="SPL84"/>
      <c r="SPM84"/>
      <c r="SPN84"/>
      <c r="SPO84"/>
      <c r="SPP84"/>
      <c r="SPQ84"/>
      <c r="SPR84"/>
      <c r="SPS84"/>
      <c r="SPT84"/>
      <c r="SPU84"/>
      <c r="SPV84"/>
      <c r="SPW84"/>
      <c r="SPX84"/>
      <c r="SPY84"/>
      <c r="SPZ84"/>
      <c r="SQA84"/>
      <c r="SQB84"/>
      <c r="SQC84"/>
      <c r="SQD84"/>
      <c r="SQE84"/>
      <c r="SQF84"/>
      <c r="SQG84"/>
      <c r="SQH84"/>
      <c r="SQI84"/>
      <c r="SQJ84"/>
      <c r="SQK84"/>
      <c r="SQL84"/>
      <c r="SQM84"/>
      <c r="SQN84"/>
      <c r="SQO84"/>
      <c r="SQP84"/>
      <c r="SQQ84"/>
      <c r="SQR84"/>
      <c r="SQS84"/>
      <c r="SQT84"/>
      <c r="SQU84"/>
      <c r="SQV84"/>
      <c r="SQW84"/>
      <c r="SQX84"/>
      <c r="SQY84"/>
      <c r="SQZ84"/>
      <c r="SRA84"/>
      <c r="SRB84"/>
      <c r="SRC84"/>
      <c r="SRD84"/>
      <c r="SRE84"/>
      <c r="SRF84"/>
      <c r="SRG84"/>
      <c r="SRH84"/>
      <c r="SRI84"/>
      <c r="SRJ84"/>
      <c r="SRK84"/>
      <c r="SRL84"/>
      <c r="SRM84"/>
      <c r="SRN84"/>
      <c r="SRO84"/>
      <c r="SRP84"/>
      <c r="SRQ84"/>
      <c r="SRR84"/>
      <c r="SRS84"/>
      <c r="SRT84"/>
      <c r="SRU84"/>
      <c r="SRV84"/>
      <c r="SRW84"/>
      <c r="SRX84"/>
      <c r="SRY84"/>
      <c r="SRZ84"/>
      <c r="SSA84"/>
      <c r="SSB84"/>
      <c r="SSC84"/>
      <c r="SSD84"/>
      <c r="SSE84"/>
      <c r="SSF84"/>
      <c r="SSG84"/>
      <c r="SSH84"/>
      <c r="SSI84"/>
      <c r="SSJ84"/>
      <c r="SSK84"/>
      <c r="SSL84"/>
      <c r="SSM84"/>
      <c r="SSN84"/>
      <c r="SSO84"/>
      <c r="SSP84"/>
      <c r="SSQ84"/>
      <c r="SSR84"/>
      <c r="SSS84"/>
      <c r="SST84"/>
      <c r="SSU84"/>
      <c r="SSV84"/>
      <c r="SSW84"/>
      <c r="SSX84"/>
      <c r="SSY84"/>
      <c r="SSZ84"/>
      <c r="STA84"/>
      <c r="STB84"/>
      <c r="STC84"/>
      <c r="STD84"/>
      <c r="STE84"/>
      <c r="STF84"/>
      <c r="STG84"/>
      <c r="STH84"/>
      <c r="STI84"/>
      <c r="STJ84"/>
      <c r="STK84"/>
      <c r="STL84"/>
      <c r="STM84"/>
      <c r="STN84"/>
      <c r="STO84"/>
      <c r="STP84"/>
      <c r="STQ84"/>
      <c r="STR84"/>
      <c r="STS84"/>
      <c r="STT84"/>
      <c r="STU84"/>
      <c r="STV84"/>
      <c r="STW84"/>
      <c r="STX84"/>
      <c r="STY84"/>
      <c r="STZ84"/>
      <c r="SUA84"/>
      <c r="SUB84"/>
      <c r="SUC84"/>
      <c r="SUD84"/>
      <c r="SUE84"/>
      <c r="SUF84"/>
      <c r="SUG84"/>
      <c r="SUH84"/>
      <c r="SUI84"/>
      <c r="SUJ84"/>
      <c r="SUK84"/>
      <c r="SUL84"/>
      <c r="SUM84"/>
      <c r="SUN84"/>
      <c r="SUO84"/>
      <c r="SUP84"/>
      <c r="SUQ84"/>
      <c r="SUR84"/>
      <c r="SUS84"/>
      <c r="SUT84"/>
      <c r="SUU84"/>
      <c r="SUV84"/>
      <c r="SUW84"/>
      <c r="SUX84"/>
      <c r="SUY84"/>
      <c r="SUZ84"/>
      <c r="SVA84"/>
      <c r="SVB84"/>
      <c r="SVC84"/>
      <c r="SVD84"/>
      <c r="SVE84"/>
      <c r="SVF84"/>
      <c r="SVG84"/>
      <c r="SVH84"/>
      <c r="SVI84"/>
      <c r="SVJ84"/>
      <c r="SVK84"/>
      <c r="SVL84"/>
      <c r="SVM84"/>
      <c r="SVN84"/>
      <c r="SVO84"/>
      <c r="SVP84"/>
      <c r="SVQ84"/>
      <c r="SVR84"/>
      <c r="SVS84"/>
      <c r="SVT84"/>
      <c r="SVU84"/>
      <c r="SVV84"/>
      <c r="SVW84"/>
      <c r="SVX84"/>
      <c r="SVY84"/>
      <c r="SVZ84"/>
      <c r="SWA84"/>
      <c r="SWB84"/>
      <c r="SWC84"/>
      <c r="SWD84"/>
      <c r="SWE84"/>
      <c r="SWF84"/>
      <c r="SWG84"/>
      <c r="SWH84"/>
      <c r="SWI84"/>
      <c r="SWJ84"/>
      <c r="SWK84"/>
      <c r="SWL84"/>
      <c r="SWM84"/>
      <c r="SWN84"/>
      <c r="SWO84"/>
      <c r="SWP84"/>
      <c r="SWQ84"/>
      <c r="SWR84"/>
      <c r="SWS84"/>
      <c r="SWT84"/>
      <c r="SWU84"/>
      <c r="SWV84"/>
      <c r="SWW84"/>
      <c r="SWX84"/>
      <c r="SWY84"/>
      <c r="SWZ84"/>
      <c r="SXA84"/>
      <c r="SXB84"/>
      <c r="SXC84"/>
      <c r="SXD84"/>
      <c r="SXE84"/>
      <c r="SXF84"/>
      <c r="SXG84"/>
      <c r="SXH84"/>
      <c r="SXI84"/>
      <c r="SXJ84"/>
      <c r="SXK84"/>
      <c r="SXL84"/>
      <c r="SXM84"/>
      <c r="SXN84"/>
      <c r="SXO84"/>
      <c r="SXP84"/>
      <c r="SXQ84"/>
      <c r="SXR84"/>
      <c r="SXS84"/>
      <c r="SXT84"/>
      <c r="SXU84"/>
      <c r="SXV84"/>
      <c r="SXW84"/>
      <c r="SXX84"/>
      <c r="SXY84"/>
      <c r="SXZ84"/>
      <c r="SYA84"/>
      <c r="SYB84"/>
      <c r="SYC84"/>
      <c r="SYD84"/>
      <c r="SYE84"/>
      <c r="SYF84"/>
      <c r="SYG84"/>
      <c r="SYH84"/>
      <c r="SYI84"/>
      <c r="SYJ84"/>
      <c r="SYK84"/>
      <c r="SYL84"/>
      <c r="SYM84"/>
      <c r="SYN84"/>
      <c r="SYO84"/>
      <c r="SYP84"/>
      <c r="SYQ84"/>
      <c r="SYR84"/>
      <c r="SYS84"/>
      <c r="SYT84"/>
      <c r="SYU84"/>
      <c r="SYV84"/>
      <c r="SYW84"/>
      <c r="SYX84"/>
      <c r="SYY84"/>
      <c r="SYZ84"/>
      <c r="SZA84"/>
      <c r="SZB84"/>
      <c r="SZC84"/>
      <c r="SZD84"/>
      <c r="SZE84"/>
      <c r="SZF84"/>
      <c r="SZG84"/>
      <c r="SZH84"/>
      <c r="SZI84"/>
      <c r="SZJ84"/>
      <c r="SZK84"/>
      <c r="SZL84"/>
      <c r="SZM84"/>
      <c r="SZN84"/>
      <c r="SZO84"/>
      <c r="SZP84"/>
      <c r="SZQ84"/>
      <c r="SZR84"/>
      <c r="SZS84"/>
      <c r="SZT84"/>
      <c r="SZU84"/>
      <c r="SZV84"/>
      <c r="SZW84"/>
      <c r="SZX84"/>
      <c r="SZY84"/>
      <c r="SZZ84"/>
      <c r="TAA84"/>
      <c r="TAB84"/>
      <c r="TAC84"/>
      <c r="TAD84"/>
      <c r="TAE84"/>
      <c r="TAF84"/>
      <c r="TAG84"/>
      <c r="TAH84"/>
      <c r="TAI84"/>
      <c r="TAJ84"/>
      <c r="TAK84"/>
      <c r="TAL84"/>
      <c r="TAM84"/>
      <c r="TAN84"/>
      <c r="TAO84"/>
      <c r="TAP84"/>
      <c r="TAQ84"/>
      <c r="TAR84"/>
      <c r="TAS84"/>
      <c r="TAT84"/>
      <c r="TAU84"/>
      <c r="TAV84"/>
      <c r="TAW84"/>
      <c r="TAX84"/>
      <c r="TAY84"/>
      <c r="TAZ84"/>
      <c r="TBA84"/>
      <c r="TBB84"/>
      <c r="TBC84"/>
      <c r="TBD84"/>
      <c r="TBE84"/>
      <c r="TBF84"/>
      <c r="TBG84"/>
      <c r="TBH84"/>
      <c r="TBI84"/>
      <c r="TBJ84"/>
      <c r="TBK84"/>
      <c r="TBL84"/>
      <c r="TBM84"/>
      <c r="TBN84"/>
      <c r="TBO84"/>
      <c r="TBP84"/>
      <c r="TBQ84"/>
      <c r="TBR84"/>
      <c r="TBS84"/>
      <c r="TBT84"/>
      <c r="TBU84"/>
      <c r="TBV84"/>
      <c r="TBW84"/>
      <c r="TBX84"/>
      <c r="TBY84"/>
      <c r="TBZ84"/>
      <c r="TCA84"/>
      <c r="TCB84"/>
      <c r="TCC84"/>
      <c r="TCD84"/>
      <c r="TCE84"/>
      <c r="TCF84"/>
      <c r="TCG84"/>
      <c r="TCH84"/>
      <c r="TCI84"/>
      <c r="TCJ84"/>
      <c r="TCK84"/>
      <c r="TCL84"/>
      <c r="TCM84"/>
      <c r="TCN84"/>
      <c r="TCO84"/>
      <c r="TCP84"/>
      <c r="TCQ84"/>
      <c r="TCR84"/>
      <c r="TCS84"/>
      <c r="TCT84"/>
      <c r="TCU84"/>
      <c r="TCV84"/>
      <c r="TCW84"/>
      <c r="TCX84"/>
      <c r="TCY84"/>
      <c r="TCZ84"/>
      <c r="TDA84"/>
      <c r="TDB84"/>
      <c r="TDC84"/>
      <c r="TDD84"/>
      <c r="TDE84"/>
      <c r="TDF84"/>
      <c r="TDG84"/>
      <c r="TDH84"/>
      <c r="TDI84"/>
      <c r="TDJ84"/>
      <c r="TDK84"/>
      <c r="TDL84"/>
      <c r="TDM84"/>
      <c r="TDN84"/>
      <c r="TDO84"/>
      <c r="TDP84"/>
      <c r="TDQ84"/>
      <c r="TDR84"/>
      <c r="TDS84"/>
      <c r="TDT84"/>
      <c r="TDU84"/>
      <c r="TDV84"/>
      <c r="TDW84"/>
      <c r="TDX84"/>
      <c r="TDY84"/>
      <c r="TDZ84"/>
      <c r="TEA84"/>
      <c r="TEB84"/>
      <c r="TEC84"/>
      <c r="TED84"/>
      <c r="TEE84"/>
      <c r="TEF84"/>
      <c r="TEG84"/>
      <c r="TEH84"/>
      <c r="TEI84"/>
      <c r="TEJ84"/>
      <c r="TEK84"/>
      <c r="TEL84"/>
      <c r="TEM84"/>
      <c r="TEN84"/>
      <c r="TEO84"/>
      <c r="TEP84"/>
      <c r="TEQ84"/>
      <c r="TER84"/>
      <c r="TES84"/>
      <c r="TET84"/>
      <c r="TEU84"/>
      <c r="TEV84"/>
      <c r="TEW84"/>
      <c r="TEX84"/>
      <c r="TEY84"/>
      <c r="TEZ84"/>
      <c r="TFA84"/>
      <c r="TFB84"/>
      <c r="TFC84"/>
      <c r="TFD84"/>
      <c r="TFE84"/>
      <c r="TFF84"/>
      <c r="TFG84"/>
      <c r="TFH84"/>
      <c r="TFI84"/>
      <c r="TFJ84"/>
      <c r="TFK84"/>
      <c r="TFL84"/>
      <c r="TFM84"/>
      <c r="TFN84"/>
      <c r="TFO84"/>
      <c r="TFP84"/>
      <c r="TFQ84"/>
      <c r="TFR84"/>
      <c r="TFS84"/>
      <c r="TFT84"/>
      <c r="TFU84"/>
      <c r="TFV84"/>
      <c r="TFW84"/>
      <c r="TFX84"/>
      <c r="TFY84"/>
      <c r="TFZ84"/>
      <c r="TGA84"/>
      <c r="TGB84"/>
      <c r="TGC84"/>
      <c r="TGD84"/>
      <c r="TGE84"/>
      <c r="TGF84"/>
      <c r="TGG84"/>
      <c r="TGH84"/>
      <c r="TGI84"/>
      <c r="TGJ84"/>
      <c r="TGK84"/>
      <c r="TGL84"/>
      <c r="TGM84"/>
      <c r="TGN84"/>
      <c r="TGO84"/>
      <c r="TGP84"/>
      <c r="TGQ84"/>
      <c r="TGR84"/>
      <c r="TGS84"/>
      <c r="TGT84"/>
      <c r="TGU84"/>
      <c r="TGV84"/>
      <c r="TGW84"/>
      <c r="TGX84"/>
      <c r="TGY84"/>
      <c r="TGZ84"/>
      <c r="THA84"/>
      <c r="THB84"/>
      <c r="THC84"/>
      <c r="THD84"/>
      <c r="THE84"/>
      <c r="THF84"/>
      <c r="THG84"/>
      <c r="THH84"/>
      <c r="THI84"/>
      <c r="THJ84"/>
      <c r="THK84"/>
      <c r="THL84"/>
      <c r="THM84"/>
      <c r="THN84"/>
      <c r="THO84"/>
      <c r="THP84"/>
      <c r="THQ84"/>
      <c r="THR84"/>
      <c r="THS84"/>
      <c r="THT84"/>
      <c r="THU84"/>
      <c r="THV84"/>
      <c r="THW84"/>
      <c r="THX84"/>
      <c r="THY84"/>
      <c r="THZ84"/>
      <c r="TIA84"/>
      <c r="TIB84"/>
      <c r="TIC84"/>
      <c r="TID84"/>
      <c r="TIE84"/>
      <c r="TIF84"/>
      <c r="TIG84"/>
      <c r="TIH84"/>
      <c r="TII84"/>
      <c r="TIJ84"/>
      <c r="TIK84"/>
      <c r="TIL84"/>
      <c r="TIM84"/>
      <c r="TIN84"/>
      <c r="TIO84"/>
      <c r="TIP84"/>
      <c r="TIQ84"/>
      <c r="TIR84"/>
      <c r="TIS84"/>
      <c r="TIT84"/>
      <c r="TIU84"/>
      <c r="TIV84"/>
      <c r="TIW84"/>
      <c r="TIX84"/>
      <c r="TIY84"/>
      <c r="TIZ84"/>
      <c r="TJA84"/>
      <c r="TJB84"/>
      <c r="TJC84"/>
      <c r="TJD84"/>
      <c r="TJE84"/>
      <c r="TJF84"/>
      <c r="TJG84"/>
      <c r="TJH84"/>
      <c r="TJI84"/>
      <c r="TJJ84"/>
      <c r="TJK84"/>
      <c r="TJL84"/>
      <c r="TJM84"/>
      <c r="TJN84"/>
      <c r="TJO84"/>
      <c r="TJP84"/>
      <c r="TJQ84"/>
      <c r="TJR84"/>
      <c r="TJS84"/>
      <c r="TJT84"/>
      <c r="TJU84"/>
      <c r="TJV84"/>
      <c r="TJW84"/>
      <c r="TJX84"/>
      <c r="TJY84"/>
      <c r="TJZ84"/>
      <c r="TKA84"/>
      <c r="TKB84"/>
      <c r="TKC84"/>
      <c r="TKD84"/>
      <c r="TKE84"/>
      <c r="TKF84"/>
      <c r="TKG84"/>
      <c r="TKH84"/>
      <c r="TKI84"/>
      <c r="TKJ84"/>
      <c r="TKK84"/>
      <c r="TKL84"/>
      <c r="TKM84"/>
      <c r="TKN84"/>
      <c r="TKO84"/>
      <c r="TKP84"/>
      <c r="TKQ84"/>
      <c r="TKR84"/>
      <c r="TKS84"/>
      <c r="TKT84"/>
      <c r="TKU84"/>
      <c r="TKV84"/>
      <c r="TKW84"/>
      <c r="TKX84"/>
      <c r="TKY84"/>
      <c r="TKZ84"/>
      <c r="TLA84"/>
      <c r="TLB84"/>
      <c r="TLC84"/>
      <c r="TLD84"/>
      <c r="TLE84"/>
      <c r="TLF84"/>
      <c r="TLG84"/>
      <c r="TLH84"/>
      <c r="TLI84"/>
      <c r="TLJ84"/>
      <c r="TLK84"/>
      <c r="TLL84"/>
      <c r="TLM84"/>
      <c r="TLN84"/>
      <c r="TLO84"/>
      <c r="TLP84"/>
      <c r="TLQ84"/>
      <c r="TLR84"/>
      <c r="TLS84"/>
      <c r="TLT84"/>
      <c r="TLU84"/>
      <c r="TLV84"/>
      <c r="TLW84"/>
      <c r="TLX84"/>
      <c r="TLY84"/>
      <c r="TLZ84"/>
      <c r="TMA84"/>
      <c r="TMB84"/>
      <c r="TMC84"/>
      <c r="TMD84"/>
      <c r="TME84"/>
      <c r="TMF84"/>
      <c r="TMG84"/>
      <c r="TMH84"/>
      <c r="TMI84"/>
      <c r="TMJ84"/>
      <c r="TMK84"/>
      <c r="TML84"/>
      <c r="TMM84"/>
      <c r="TMN84"/>
      <c r="TMO84"/>
      <c r="TMP84"/>
      <c r="TMQ84"/>
      <c r="TMR84"/>
      <c r="TMS84"/>
      <c r="TMT84"/>
      <c r="TMU84"/>
      <c r="TMV84"/>
      <c r="TMW84"/>
      <c r="TMX84"/>
      <c r="TMY84"/>
      <c r="TMZ84"/>
      <c r="TNA84"/>
      <c r="TNB84"/>
      <c r="TNC84"/>
      <c r="TND84"/>
      <c r="TNE84"/>
      <c r="TNF84"/>
      <c r="TNG84"/>
      <c r="TNH84"/>
      <c r="TNI84"/>
      <c r="TNJ84"/>
      <c r="TNK84"/>
      <c r="TNL84"/>
      <c r="TNM84"/>
      <c r="TNN84"/>
      <c r="TNO84"/>
      <c r="TNP84"/>
      <c r="TNQ84"/>
      <c r="TNR84"/>
      <c r="TNS84"/>
      <c r="TNT84"/>
      <c r="TNU84"/>
      <c r="TNV84"/>
      <c r="TNW84"/>
      <c r="TNX84"/>
      <c r="TNY84"/>
      <c r="TNZ84"/>
      <c r="TOA84"/>
      <c r="TOB84"/>
      <c r="TOC84"/>
      <c r="TOD84"/>
      <c r="TOE84"/>
      <c r="TOF84"/>
      <c r="TOG84"/>
      <c r="TOH84"/>
      <c r="TOI84"/>
      <c r="TOJ84"/>
      <c r="TOK84"/>
      <c r="TOL84"/>
      <c r="TOM84"/>
      <c r="TON84"/>
      <c r="TOO84"/>
      <c r="TOP84"/>
      <c r="TOQ84"/>
      <c r="TOR84"/>
      <c r="TOS84"/>
      <c r="TOT84"/>
      <c r="TOU84"/>
      <c r="TOV84"/>
      <c r="TOW84"/>
      <c r="TOX84"/>
      <c r="TOY84"/>
      <c r="TOZ84"/>
      <c r="TPA84"/>
      <c r="TPB84"/>
      <c r="TPC84"/>
      <c r="TPD84"/>
      <c r="TPE84"/>
      <c r="TPF84"/>
      <c r="TPG84"/>
      <c r="TPH84"/>
      <c r="TPI84"/>
      <c r="TPJ84"/>
      <c r="TPK84"/>
      <c r="TPL84"/>
      <c r="TPM84"/>
      <c r="TPN84"/>
      <c r="TPO84"/>
      <c r="TPP84"/>
      <c r="TPQ84"/>
      <c r="TPR84"/>
      <c r="TPS84"/>
      <c r="TPT84"/>
      <c r="TPU84"/>
      <c r="TPV84"/>
      <c r="TPW84"/>
      <c r="TPX84"/>
      <c r="TPY84"/>
      <c r="TPZ84"/>
      <c r="TQA84"/>
      <c r="TQB84"/>
      <c r="TQC84"/>
      <c r="TQD84"/>
      <c r="TQE84"/>
      <c r="TQF84"/>
      <c r="TQG84"/>
      <c r="TQH84"/>
      <c r="TQI84"/>
      <c r="TQJ84"/>
      <c r="TQK84"/>
      <c r="TQL84"/>
      <c r="TQM84"/>
      <c r="TQN84"/>
      <c r="TQO84"/>
      <c r="TQP84"/>
      <c r="TQQ84"/>
      <c r="TQR84"/>
      <c r="TQS84"/>
      <c r="TQT84"/>
      <c r="TQU84"/>
      <c r="TQV84"/>
      <c r="TQW84"/>
      <c r="TQX84"/>
      <c r="TQY84"/>
      <c r="TQZ84"/>
      <c r="TRA84"/>
      <c r="TRB84"/>
      <c r="TRC84"/>
      <c r="TRD84"/>
      <c r="TRE84"/>
      <c r="TRF84"/>
      <c r="TRG84"/>
      <c r="TRH84"/>
      <c r="TRI84"/>
      <c r="TRJ84"/>
      <c r="TRK84"/>
      <c r="TRL84"/>
      <c r="TRM84"/>
      <c r="TRN84"/>
      <c r="TRO84"/>
      <c r="TRP84"/>
      <c r="TRQ84"/>
      <c r="TRR84"/>
      <c r="TRS84"/>
      <c r="TRT84"/>
      <c r="TRU84"/>
      <c r="TRV84"/>
      <c r="TRW84"/>
      <c r="TRX84"/>
      <c r="TRY84"/>
      <c r="TRZ84"/>
      <c r="TSA84"/>
      <c r="TSB84"/>
      <c r="TSC84"/>
      <c r="TSD84"/>
      <c r="TSE84"/>
      <c r="TSF84"/>
      <c r="TSG84"/>
      <c r="TSH84"/>
      <c r="TSI84"/>
      <c r="TSJ84"/>
      <c r="TSK84"/>
      <c r="TSL84"/>
      <c r="TSM84"/>
      <c r="TSN84"/>
      <c r="TSO84"/>
      <c r="TSP84"/>
      <c r="TSQ84"/>
      <c r="TSR84"/>
      <c r="TSS84"/>
      <c r="TST84"/>
      <c r="TSU84"/>
      <c r="TSV84"/>
      <c r="TSW84"/>
      <c r="TSX84"/>
      <c r="TSY84"/>
      <c r="TSZ84"/>
      <c r="TTA84"/>
      <c r="TTB84"/>
      <c r="TTC84"/>
      <c r="TTD84"/>
      <c r="TTE84"/>
      <c r="TTF84"/>
      <c r="TTG84"/>
      <c r="TTH84"/>
      <c r="TTI84"/>
      <c r="TTJ84"/>
      <c r="TTK84"/>
      <c r="TTL84"/>
      <c r="TTM84"/>
      <c r="TTN84"/>
      <c r="TTO84"/>
      <c r="TTP84"/>
      <c r="TTQ84"/>
      <c r="TTR84"/>
      <c r="TTS84"/>
      <c r="TTT84"/>
      <c r="TTU84"/>
      <c r="TTV84"/>
      <c r="TTW84"/>
      <c r="TTX84"/>
      <c r="TTY84"/>
      <c r="TTZ84"/>
      <c r="TUA84"/>
      <c r="TUB84"/>
      <c r="TUC84"/>
      <c r="TUD84"/>
      <c r="TUE84"/>
      <c r="TUF84"/>
      <c r="TUG84"/>
      <c r="TUH84"/>
      <c r="TUI84"/>
      <c r="TUJ84"/>
      <c r="TUK84"/>
      <c r="TUL84"/>
      <c r="TUM84"/>
      <c r="TUN84"/>
      <c r="TUO84"/>
      <c r="TUP84"/>
      <c r="TUQ84"/>
      <c r="TUR84"/>
      <c r="TUS84"/>
      <c r="TUT84"/>
      <c r="TUU84"/>
      <c r="TUV84"/>
      <c r="TUW84"/>
      <c r="TUX84"/>
      <c r="TUY84"/>
      <c r="TUZ84"/>
      <c r="TVA84"/>
      <c r="TVB84"/>
      <c r="TVC84"/>
      <c r="TVD84"/>
      <c r="TVE84"/>
      <c r="TVF84"/>
      <c r="TVG84"/>
      <c r="TVH84"/>
      <c r="TVI84"/>
      <c r="TVJ84"/>
      <c r="TVK84"/>
      <c r="TVL84"/>
      <c r="TVM84"/>
      <c r="TVN84"/>
      <c r="TVO84"/>
      <c r="TVP84"/>
      <c r="TVQ84"/>
      <c r="TVR84"/>
      <c r="TVS84"/>
      <c r="TVT84"/>
      <c r="TVU84"/>
      <c r="TVV84"/>
      <c r="TVW84"/>
      <c r="TVX84"/>
      <c r="TVY84"/>
      <c r="TVZ84"/>
      <c r="TWA84"/>
      <c r="TWB84"/>
      <c r="TWC84"/>
      <c r="TWD84"/>
      <c r="TWE84"/>
      <c r="TWF84"/>
      <c r="TWG84"/>
      <c r="TWH84"/>
      <c r="TWI84"/>
      <c r="TWJ84"/>
      <c r="TWK84"/>
      <c r="TWL84"/>
      <c r="TWM84"/>
      <c r="TWN84"/>
      <c r="TWO84"/>
      <c r="TWP84"/>
      <c r="TWQ84"/>
      <c r="TWR84"/>
      <c r="TWS84"/>
      <c r="TWT84"/>
      <c r="TWU84"/>
      <c r="TWV84"/>
      <c r="TWW84"/>
      <c r="TWX84"/>
      <c r="TWY84"/>
      <c r="TWZ84"/>
      <c r="TXA84"/>
      <c r="TXB84"/>
      <c r="TXC84"/>
      <c r="TXD84"/>
      <c r="TXE84"/>
      <c r="TXF84"/>
      <c r="TXG84"/>
      <c r="TXH84"/>
      <c r="TXI84"/>
      <c r="TXJ84"/>
      <c r="TXK84"/>
      <c r="TXL84"/>
      <c r="TXM84"/>
      <c r="TXN84"/>
      <c r="TXO84"/>
      <c r="TXP84"/>
      <c r="TXQ84"/>
      <c r="TXR84"/>
      <c r="TXS84"/>
      <c r="TXT84"/>
      <c r="TXU84"/>
      <c r="TXV84"/>
      <c r="TXW84"/>
      <c r="TXX84"/>
      <c r="TXY84"/>
      <c r="TXZ84"/>
      <c r="TYA84"/>
      <c r="TYB84"/>
      <c r="TYC84"/>
      <c r="TYD84"/>
      <c r="TYE84"/>
      <c r="TYF84"/>
      <c r="TYG84"/>
      <c r="TYH84"/>
      <c r="TYI84"/>
      <c r="TYJ84"/>
      <c r="TYK84"/>
      <c r="TYL84"/>
      <c r="TYM84"/>
      <c r="TYN84"/>
      <c r="TYO84"/>
      <c r="TYP84"/>
      <c r="TYQ84"/>
      <c r="TYR84"/>
      <c r="TYS84"/>
      <c r="TYT84"/>
      <c r="TYU84"/>
      <c r="TYV84"/>
      <c r="TYW84"/>
      <c r="TYX84"/>
      <c r="TYY84"/>
      <c r="TYZ84"/>
      <c r="TZA84"/>
      <c r="TZB84"/>
      <c r="TZC84"/>
      <c r="TZD84"/>
      <c r="TZE84"/>
      <c r="TZF84"/>
      <c r="TZG84"/>
      <c r="TZH84"/>
      <c r="TZI84"/>
      <c r="TZJ84"/>
      <c r="TZK84"/>
      <c r="TZL84"/>
      <c r="TZM84"/>
      <c r="TZN84"/>
      <c r="TZO84"/>
      <c r="TZP84"/>
      <c r="TZQ84"/>
      <c r="TZR84"/>
      <c r="TZS84"/>
      <c r="TZT84"/>
      <c r="TZU84"/>
      <c r="TZV84"/>
      <c r="TZW84"/>
      <c r="TZX84"/>
      <c r="TZY84"/>
      <c r="TZZ84"/>
      <c r="UAA84"/>
      <c r="UAB84"/>
      <c r="UAC84"/>
      <c r="UAD84"/>
      <c r="UAE84"/>
      <c r="UAF84"/>
      <c r="UAG84"/>
      <c r="UAH84"/>
      <c r="UAI84"/>
      <c r="UAJ84"/>
      <c r="UAK84"/>
      <c r="UAL84"/>
      <c r="UAM84"/>
      <c r="UAN84"/>
      <c r="UAO84"/>
      <c r="UAP84"/>
      <c r="UAQ84"/>
      <c r="UAR84"/>
      <c r="UAS84"/>
      <c r="UAT84"/>
      <c r="UAU84"/>
      <c r="UAV84"/>
      <c r="UAW84"/>
      <c r="UAX84"/>
      <c r="UAY84"/>
      <c r="UAZ84"/>
      <c r="UBA84"/>
      <c r="UBB84"/>
      <c r="UBC84"/>
      <c r="UBD84"/>
      <c r="UBE84"/>
      <c r="UBF84"/>
      <c r="UBG84"/>
      <c r="UBH84"/>
      <c r="UBI84"/>
      <c r="UBJ84"/>
      <c r="UBK84"/>
      <c r="UBL84"/>
      <c r="UBM84"/>
      <c r="UBN84"/>
      <c r="UBO84"/>
      <c r="UBP84"/>
      <c r="UBQ84"/>
      <c r="UBR84"/>
      <c r="UBS84"/>
      <c r="UBT84"/>
      <c r="UBU84"/>
      <c r="UBV84"/>
      <c r="UBW84"/>
      <c r="UBX84"/>
      <c r="UBY84"/>
      <c r="UBZ84"/>
      <c r="UCA84"/>
      <c r="UCB84"/>
      <c r="UCC84"/>
      <c r="UCD84"/>
      <c r="UCE84"/>
      <c r="UCF84"/>
      <c r="UCG84"/>
      <c r="UCH84"/>
      <c r="UCI84"/>
      <c r="UCJ84"/>
      <c r="UCK84"/>
      <c r="UCL84"/>
      <c r="UCM84"/>
      <c r="UCN84"/>
      <c r="UCO84"/>
      <c r="UCP84"/>
      <c r="UCQ84"/>
      <c r="UCR84"/>
      <c r="UCS84"/>
      <c r="UCT84"/>
      <c r="UCU84"/>
      <c r="UCV84"/>
      <c r="UCW84"/>
      <c r="UCX84"/>
      <c r="UCY84"/>
      <c r="UCZ84"/>
      <c r="UDA84"/>
      <c r="UDB84"/>
      <c r="UDC84"/>
      <c r="UDD84"/>
      <c r="UDE84"/>
      <c r="UDF84"/>
      <c r="UDG84"/>
      <c r="UDH84"/>
      <c r="UDI84"/>
      <c r="UDJ84"/>
      <c r="UDK84"/>
      <c r="UDL84"/>
      <c r="UDM84"/>
      <c r="UDN84"/>
      <c r="UDO84"/>
      <c r="UDP84"/>
      <c r="UDQ84"/>
      <c r="UDR84"/>
      <c r="UDS84"/>
      <c r="UDT84"/>
      <c r="UDU84"/>
      <c r="UDV84"/>
      <c r="UDW84"/>
      <c r="UDX84"/>
      <c r="UDY84"/>
      <c r="UDZ84"/>
      <c r="UEA84"/>
      <c r="UEB84"/>
      <c r="UEC84"/>
      <c r="UED84"/>
      <c r="UEE84"/>
      <c r="UEF84"/>
      <c r="UEG84"/>
      <c r="UEH84"/>
      <c r="UEI84"/>
      <c r="UEJ84"/>
      <c r="UEK84"/>
      <c r="UEL84"/>
      <c r="UEM84"/>
      <c r="UEN84"/>
      <c r="UEO84"/>
      <c r="UEP84"/>
      <c r="UEQ84"/>
      <c r="UER84"/>
      <c r="UES84"/>
      <c r="UET84"/>
      <c r="UEU84"/>
      <c r="UEV84"/>
      <c r="UEW84"/>
      <c r="UEX84"/>
      <c r="UEY84"/>
      <c r="UEZ84"/>
      <c r="UFA84"/>
      <c r="UFB84"/>
      <c r="UFC84"/>
      <c r="UFD84"/>
      <c r="UFE84"/>
      <c r="UFF84"/>
      <c r="UFG84"/>
      <c r="UFH84"/>
      <c r="UFI84"/>
      <c r="UFJ84"/>
      <c r="UFK84"/>
      <c r="UFL84"/>
      <c r="UFM84"/>
      <c r="UFN84"/>
      <c r="UFO84"/>
      <c r="UFP84"/>
      <c r="UFQ84"/>
      <c r="UFR84"/>
      <c r="UFS84"/>
      <c r="UFT84"/>
      <c r="UFU84"/>
      <c r="UFV84"/>
      <c r="UFW84"/>
      <c r="UFX84"/>
      <c r="UFY84"/>
      <c r="UFZ84"/>
      <c r="UGA84"/>
      <c r="UGB84"/>
      <c r="UGC84"/>
      <c r="UGD84"/>
      <c r="UGE84"/>
      <c r="UGF84"/>
      <c r="UGG84"/>
      <c r="UGH84"/>
      <c r="UGI84"/>
      <c r="UGJ84"/>
      <c r="UGK84"/>
      <c r="UGL84"/>
      <c r="UGM84"/>
      <c r="UGN84"/>
      <c r="UGO84"/>
      <c r="UGP84"/>
      <c r="UGQ84"/>
      <c r="UGR84"/>
      <c r="UGS84"/>
      <c r="UGT84"/>
      <c r="UGU84"/>
      <c r="UGV84"/>
      <c r="UGW84"/>
      <c r="UGX84"/>
      <c r="UGY84"/>
      <c r="UGZ84"/>
      <c r="UHA84"/>
      <c r="UHB84"/>
      <c r="UHC84"/>
      <c r="UHD84"/>
      <c r="UHE84"/>
      <c r="UHF84"/>
      <c r="UHG84"/>
      <c r="UHH84"/>
      <c r="UHI84"/>
      <c r="UHJ84"/>
      <c r="UHK84"/>
      <c r="UHL84"/>
      <c r="UHM84"/>
      <c r="UHN84"/>
      <c r="UHO84"/>
      <c r="UHP84"/>
      <c r="UHQ84"/>
      <c r="UHR84"/>
      <c r="UHS84"/>
      <c r="UHT84"/>
      <c r="UHU84"/>
      <c r="UHV84"/>
      <c r="UHW84"/>
      <c r="UHX84"/>
      <c r="UHY84"/>
      <c r="UHZ84"/>
      <c r="UIA84"/>
      <c r="UIB84"/>
      <c r="UIC84"/>
      <c r="UID84"/>
      <c r="UIE84"/>
      <c r="UIF84"/>
      <c r="UIG84"/>
      <c r="UIH84"/>
      <c r="UII84"/>
      <c r="UIJ84"/>
      <c r="UIK84"/>
      <c r="UIL84"/>
      <c r="UIM84"/>
      <c r="UIN84"/>
      <c r="UIO84"/>
      <c r="UIP84"/>
      <c r="UIQ84"/>
      <c r="UIR84"/>
      <c r="UIS84"/>
      <c r="UIT84"/>
      <c r="UIU84"/>
      <c r="UIV84"/>
      <c r="UIW84"/>
      <c r="UIX84"/>
      <c r="UIY84"/>
      <c r="UIZ84"/>
      <c r="UJA84"/>
      <c r="UJB84"/>
      <c r="UJC84"/>
      <c r="UJD84"/>
      <c r="UJE84"/>
      <c r="UJF84"/>
      <c r="UJG84"/>
      <c r="UJH84"/>
      <c r="UJI84"/>
      <c r="UJJ84"/>
      <c r="UJK84"/>
      <c r="UJL84"/>
      <c r="UJM84"/>
      <c r="UJN84"/>
      <c r="UJO84"/>
      <c r="UJP84"/>
      <c r="UJQ84"/>
      <c r="UJR84"/>
      <c r="UJS84"/>
      <c r="UJT84"/>
      <c r="UJU84"/>
      <c r="UJV84"/>
      <c r="UJW84"/>
      <c r="UJX84"/>
      <c r="UJY84"/>
      <c r="UJZ84"/>
      <c r="UKA84"/>
      <c r="UKB84"/>
      <c r="UKC84"/>
      <c r="UKD84"/>
      <c r="UKE84"/>
      <c r="UKF84"/>
      <c r="UKG84"/>
      <c r="UKH84"/>
      <c r="UKI84"/>
      <c r="UKJ84"/>
      <c r="UKK84"/>
      <c r="UKL84"/>
      <c r="UKM84"/>
      <c r="UKN84"/>
      <c r="UKO84"/>
      <c r="UKP84"/>
      <c r="UKQ84"/>
      <c r="UKR84"/>
      <c r="UKS84"/>
      <c r="UKT84"/>
      <c r="UKU84"/>
      <c r="UKV84"/>
      <c r="UKW84"/>
      <c r="UKX84"/>
      <c r="UKY84"/>
      <c r="UKZ84"/>
      <c r="ULA84"/>
      <c r="ULB84"/>
      <c r="ULC84"/>
      <c r="ULD84"/>
      <c r="ULE84"/>
      <c r="ULF84"/>
      <c r="ULG84"/>
      <c r="ULH84"/>
      <c r="ULI84"/>
      <c r="ULJ84"/>
      <c r="ULK84"/>
      <c r="ULL84"/>
      <c r="ULM84"/>
      <c r="ULN84"/>
      <c r="ULO84"/>
      <c r="ULP84"/>
      <c r="ULQ84"/>
      <c r="ULR84"/>
      <c r="ULS84"/>
      <c r="ULT84"/>
      <c r="ULU84"/>
      <c r="ULV84"/>
      <c r="ULW84"/>
      <c r="ULX84"/>
      <c r="ULY84"/>
      <c r="ULZ84"/>
      <c r="UMA84"/>
      <c r="UMB84"/>
      <c r="UMC84"/>
      <c r="UMD84"/>
      <c r="UME84"/>
      <c r="UMF84"/>
      <c r="UMG84"/>
      <c r="UMH84"/>
      <c r="UMI84"/>
      <c r="UMJ84"/>
      <c r="UMK84"/>
      <c r="UML84"/>
      <c r="UMM84"/>
      <c r="UMN84"/>
      <c r="UMO84"/>
      <c r="UMP84"/>
      <c r="UMQ84"/>
      <c r="UMR84"/>
      <c r="UMS84"/>
      <c r="UMT84"/>
      <c r="UMU84"/>
      <c r="UMV84"/>
      <c r="UMW84"/>
      <c r="UMX84"/>
      <c r="UMY84"/>
      <c r="UMZ84"/>
      <c r="UNA84"/>
      <c r="UNB84"/>
      <c r="UNC84"/>
      <c r="UND84"/>
      <c r="UNE84"/>
      <c r="UNF84"/>
      <c r="UNG84"/>
      <c r="UNH84"/>
      <c r="UNI84"/>
      <c r="UNJ84"/>
      <c r="UNK84"/>
      <c r="UNL84"/>
      <c r="UNM84"/>
      <c r="UNN84"/>
      <c r="UNO84"/>
      <c r="UNP84"/>
      <c r="UNQ84"/>
      <c r="UNR84"/>
      <c r="UNS84"/>
      <c r="UNT84"/>
      <c r="UNU84"/>
      <c r="UNV84"/>
      <c r="UNW84"/>
      <c r="UNX84"/>
      <c r="UNY84"/>
      <c r="UNZ84"/>
      <c r="UOA84"/>
      <c r="UOB84"/>
      <c r="UOC84"/>
      <c r="UOD84"/>
      <c r="UOE84"/>
      <c r="UOF84"/>
      <c r="UOG84"/>
      <c r="UOH84"/>
      <c r="UOI84"/>
      <c r="UOJ84"/>
      <c r="UOK84"/>
      <c r="UOL84"/>
      <c r="UOM84"/>
      <c r="UON84"/>
      <c r="UOO84"/>
      <c r="UOP84"/>
      <c r="UOQ84"/>
      <c r="UOR84"/>
      <c r="UOS84"/>
      <c r="UOT84"/>
      <c r="UOU84"/>
      <c r="UOV84"/>
      <c r="UOW84"/>
      <c r="UOX84"/>
      <c r="UOY84"/>
      <c r="UOZ84"/>
      <c r="UPA84"/>
      <c r="UPB84"/>
      <c r="UPC84"/>
      <c r="UPD84"/>
      <c r="UPE84"/>
      <c r="UPF84"/>
      <c r="UPG84"/>
      <c r="UPH84"/>
      <c r="UPI84"/>
      <c r="UPJ84"/>
      <c r="UPK84"/>
      <c r="UPL84"/>
      <c r="UPM84"/>
      <c r="UPN84"/>
      <c r="UPO84"/>
      <c r="UPP84"/>
      <c r="UPQ84"/>
      <c r="UPR84"/>
      <c r="UPS84"/>
      <c r="UPT84"/>
      <c r="UPU84"/>
      <c r="UPV84"/>
      <c r="UPW84"/>
      <c r="UPX84"/>
      <c r="UPY84"/>
      <c r="UPZ84"/>
      <c r="UQA84"/>
      <c r="UQB84"/>
      <c r="UQC84"/>
      <c r="UQD84"/>
      <c r="UQE84"/>
      <c r="UQF84"/>
      <c r="UQG84"/>
      <c r="UQH84"/>
      <c r="UQI84"/>
      <c r="UQJ84"/>
      <c r="UQK84"/>
      <c r="UQL84"/>
      <c r="UQM84"/>
      <c r="UQN84"/>
      <c r="UQO84"/>
      <c r="UQP84"/>
      <c r="UQQ84"/>
      <c r="UQR84"/>
      <c r="UQS84"/>
      <c r="UQT84"/>
      <c r="UQU84"/>
      <c r="UQV84"/>
      <c r="UQW84"/>
      <c r="UQX84"/>
      <c r="UQY84"/>
      <c r="UQZ84"/>
      <c r="URA84"/>
      <c r="URB84"/>
      <c r="URC84"/>
      <c r="URD84"/>
      <c r="URE84"/>
      <c r="URF84"/>
      <c r="URG84"/>
      <c r="URH84"/>
      <c r="URI84"/>
      <c r="URJ84"/>
      <c r="URK84"/>
      <c r="URL84"/>
      <c r="URM84"/>
      <c r="URN84"/>
      <c r="URO84"/>
      <c r="URP84"/>
      <c r="URQ84"/>
      <c r="URR84"/>
      <c r="URS84"/>
      <c r="URT84"/>
      <c r="URU84"/>
      <c r="URV84"/>
      <c r="URW84"/>
      <c r="URX84"/>
      <c r="URY84"/>
      <c r="URZ84"/>
      <c r="USA84"/>
      <c r="USB84"/>
      <c r="USC84"/>
      <c r="USD84"/>
      <c r="USE84"/>
      <c r="USF84"/>
      <c r="USG84"/>
      <c r="USH84"/>
      <c r="USI84"/>
      <c r="USJ84"/>
      <c r="USK84"/>
      <c r="USL84"/>
      <c r="USM84"/>
      <c r="USN84"/>
      <c r="USO84"/>
      <c r="USP84"/>
      <c r="USQ84"/>
      <c r="USR84"/>
      <c r="USS84"/>
      <c r="UST84"/>
      <c r="USU84"/>
      <c r="USV84"/>
      <c r="USW84"/>
      <c r="USX84"/>
      <c r="USY84"/>
      <c r="USZ84"/>
      <c r="UTA84"/>
      <c r="UTB84"/>
      <c r="UTC84"/>
      <c r="UTD84"/>
      <c r="UTE84"/>
      <c r="UTF84"/>
      <c r="UTG84"/>
      <c r="UTH84"/>
      <c r="UTI84"/>
      <c r="UTJ84"/>
      <c r="UTK84"/>
      <c r="UTL84"/>
      <c r="UTM84"/>
      <c r="UTN84"/>
      <c r="UTO84"/>
      <c r="UTP84"/>
      <c r="UTQ84"/>
      <c r="UTR84"/>
      <c r="UTS84"/>
      <c r="UTT84"/>
      <c r="UTU84"/>
      <c r="UTV84"/>
      <c r="UTW84"/>
      <c r="UTX84"/>
      <c r="UTY84"/>
      <c r="UTZ84"/>
      <c r="UUA84"/>
      <c r="UUB84"/>
      <c r="UUC84"/>
      <c r="UUD84"/>
      <c r="UUE84"/>
      <c r="UUF84"/>
      <c r="UUG84"/>
      <c r="UUH84"/>
      <c r="UUI84"/>
      <c r="UUJ84"/>
      <c r="UUK84"/>
      <c r="UUL84"/>
      <c r="UUM84"/>
      <c r="UUN84"/>
      <c r="UUO84"/>
      <c r="UUP84"/>
      <c r="UUQ84"/>
      <c r="UUR84"/>
      <c r="UUS84"/>
      <c r="UUT84"/>
      <c r="UUU84"/>
      <c r="UUV84"/>
      <c r="UUW84"/>
      <c r="UUX84"/>
      <c r="UUY84"/>
      <c r="UUZ84"/>
      <c r="UVA84"/>
      <c r="UVB84"/>
      <c r="UVC84"/>
      <c r="UVD84"/>
      <c r="UVE84"/>
      <c r="UVF84"/>
      <c r="UVG84"/>
      <c r="UVH84"/>
      <c r="UVI84"/>
      <c r="UVJ84"/>
      <c r="UVK84"/>
      <c r="UVL84"/>
      <c r="UVM84"/>
      <c r="UVN84"/>
      <c r="UVO84"/>
      <c r="UVP84"/>
      <c r="UVQ84"/>
      <c r="UVR84"/>
      <c r="UVS84"/>
      <c r="UVT84"/>
      <c r="UVU84"/>
      <c r="UVV84"/>
      <c r="UVW84"/>
      <c r="UVX84"/>
      <c r="UVY84"/>
      <c r="UVZ84"/>
      <c r="UWA84"/>
      <c r="UWB84"/>
      <c r="UWC84"/>
      <c r="UWD84"/>
      <c r="UWE84"/>
      <c r="UWF84"/>
      <c r="UWG84"/>
      <c r="UWH84"/>
      <c r="UWI84"/>
      <c r="UWJ84"/>
      <c r="UWK84"/>
      <c r="UWL84"/>
      <c r="UWM84"/>
      <c r="UWN84"/>
      <c r="UWO84"/>
      <c r="UWP84"/>
      <c r="UWQ84"/>
      <c r="UWR84"/>
      <c r="UWS84"/>
      <c r="UWT84"/>
      <c r="UWU84"/>
      <c r="UWV84"/>
      <c r="UWW84"/>
      <c r="UWX84"/>
      <c r="UWY84"/>
      <c r="UWZ84"/>
      <c r="UXA84"/>
      <c r="UXB84"/>
      <c r="UXC84"/>
      <c r="UXD84"/>
      <c r="UXE84"/>
      <c r="UXF84"/>
      <c r="UXG84"/>
      <c r="UXH84"/>
      <c r="UXI84"/>
      <c r="UXJ84"/>
      <c r="UXK84"/>
      <c r="UXL84"/>
      <c r="UXM84"/>
      <c r="UXN84"/>
      <c r="UXO84"/>
      <c r="UXP84"/>
      <c r="UXQ84"/>
      <c r="UXR84"/>
      <c r="UXS84"/>
      <c r="UXT84"/>
      <c r="UXU84"/>
      <c r="UXV84"/>
      <c r="UXW84"/>
      <c r="UXX84"/>
      <c r="UXY84"/>
      <c r="UXZ84"/>
      <c r="UYA84"/>
      <c r="UYB84"/>
      <c r="UYC84"/>
      <c r="UYD84"/>
      <c r="UYE84"/>
      <c r="UYF84"/>
      <c r="UYG84"/>
      <c r="UYH84"/>
      <c r="UYI84"/>
      <c r="UYJ84"/>
      <c r="UYK84"/>
      <c r="UYL84"/>
      <c r="UYM84"/>
      <c r="UYN84"/>
      <c r="UYO84"/>
      <c r="UYP84"/>
      <c r="UYQ84"/>
      <c r="UYR84"/>
      <c r="UYS84"/>
      <c r="UYT84"/>
      <c r="UYU84"/>
      <c r="UYV84"/>
      <c r="UYW84"/>
      <c r="UYX84"/>
      <c r="UYY84"/>
      <c r="UYZ84"/>
      <c r="UZA84"/>
      <c r="UZB84"/>
      <c r="UZC84"/>
      <c r="UZD84"/>
      <c r="UZE84"/>
      <c r="UZF84"/>
      <c r="UZG84"/>
      <c r="UZH84"/>
      <c r="UZI84"/>
      <c r="UZJ84"/>
      <c r="UZK84"/>
      <c r="UZL84"/>
      <c r="UZM84"/>
      <c r="UZN84"/>
      <c r="UZO84"/>
      <c r="UZP84"/>
      <c r="UZQ84"/>
      <c r="UZR84"/>
      <c r="UZS84"/>
      <c r="UZT84"/>
      <c r="UZU84"/>
      <c r="UZV84"/>
      <c r="UZW84"/>
      <c r="UZX84"/>
      <c r="UZY84"/>
      <c r="UZZ84"/>
      <c r="VAA84"/>
      <c r="VAB84"/>
      <c r="VAC84"/>
      <c r="VAD84"/>
      <c r="VAE84"/>
      <c r="VAF84"/>
      <c r="VAG84"/>
      <c r="VAH84"/>
      <c r="VAI84"/>
      <c r="VAJ84"/>
      <c r="VAK84"/>
      <c r="VAL84"/>
      <c r="VAM84"/>
      <c r="VAN84"/>
      <c r="VAO84"/>
      <c r="VAP84"/>
      <c r="VAQ84"/>
      <c r="VAR84"/>
      <c r="VAS84"/>
      <c r="VAT84"/>
      <c r="VAU84"/>
      <c r="VAV84"/>
      <c r="VAW84"/>
      <c r="VAX84"/>
      <c r="VAY84"/>
      <c r="VAZ84"/>
      <c r="VBA84"/>
      <c r="VBB84"/>
      <c r="VBC84"/>
      <c r="VBD84"/>
      <c r="VBE84"/>
      <c r="VBF84"/>
      <c r="VBG84"/>
      <c r="VBH84"/>
      <c r="VBI84"/>
      <c r="VBJ84"/>
      <c r="VBK84"/>
      <c r="VBL84"/>
      <c r="VBM84"/>
      <c r="VBN84"/>
      <c r="VBO84"/>
      <c r="VBP84"/>
      <c r="VBQ84"/>
      <c r="VBR84"/>
      <c r="VBS84"/>
      <c r="VBT84"/>
      <c r="VBU84"/>
      <c r="VBV84"/>
      <c r="VBW84"/>
      <c r="VBX84"/>
      <c r="VBY84"/>
      <c r="VBZ84"/>
      <c r="VCA84"/>
      <c r="VCB84"/>
      <c r="VCC84"/>
      <c r="VCD84"/>
      <c r="VCE84"/>
      <c r="VCF84"/>
      <c r="VCG84"/>
      <c r="VCH84"/>
      <c r="VCI84"/>
      <c r="VCJ84"/>
      <c r="VCK84"/>
      <c r="VCL84"/>
      <c r="VCM84"/>
      <c r="VCN84"/>
      <c r="VCO84"/>
      <c r="VCP84"/>
      <c r="VCQ84"/>
      <c r="VCR84"/>
      <c r="VCS84"/>
      <c r="VCT84"/>
      <c r="VCU84"/>
      <c r="VCV84"/>
      <c r="VCW84"/>
      <c r="VCX84"/>
      <c r="VCY84"/>
      <c r="VCZ84"/>
      <c r="VDA84"/>
      <c r="VDB84"/>
      <c r="VDC84"/>
      <c r="VDD84"/>
      <c r="VDE84"/>
      <c r="VDF84"/>
      <c r="VDG84"/>
      <c r="VDH84"/>
      <c r="VDI84"/>
      <c r="VDJ84"/>
      <c r="VDK84"/>
      <c r="VDL84"/>
      <c r="VDM84"/>
      <c r="VDN84"/>
      <c r="VDO84"/>
      <c r="VDP84"/>
      <c r="VDQ84"/>
      <c r="VDR84"/>
      <c r="VDS84"/>
      <c r="VDT84"/>
      <c r="VDU84"/>
      <c r="VDV84"/>
      <c r="VDW84"/>
      <c r="VDX84"/>
      <c r="VDY84"/>
      <c r="VDZ84"/>
      <c r="VEA84"/>
      <c r="VEB84"/>
      <c r="VEC84"/>
      <c r="VED84"/>
      <c r="VEE84"/>
      <c r="VEF84"/>
      <c r="VEG84"/>
      <c r="VEH84"/>
      <c r="VEI84"/>
      <c r="VEJ84"/>
      <c r="VEK84"/>
      <c r="VEL84"/>
      <c r="VEM84"/>
      <c r="VEN84"/>
      <c r="VEO84"/>
      <c r="VEP84"/>
      <c r="VEQ84"/>
      <c r="VER84"/>
      <c r="VES84"/>
      <c r="VET84"/>
      <c r="VEU84"/>
      <c r="VEV84"/>
      <c r="VEW84"/>
      <c r="VEX84"/>
      <c r="VEY84"/>
      <c r="VEZ84"/>
      <c r="VFA84"/>
      <c r="VFB84"/>
      <c r="VFC84"/>
      <c r="VFD84"/>
      <c r="VFE84"/>
      <c r="VFF84"/>
      <c r="VFG84"/>
      <c r="VFH84"/>
      <c r="VFI84"/>
      <c r="VFJ84"/>
      <c r="VFK84"/>
      <c r="VFL84"/>
      <c r="VFM84"/>
      <c r="VFN84"/>
      <c r="VFO84"/>
      <c r="VFP84"/>
      <c r="VFQ84"/>
      <c r="VFR84"/>
      <c r="VFS84"/>
      <c r="VFT84"/>
      <c r="VFU84"/>
      <c r="VFV84"/>
      <c r="VFW84"/>
      <c r="VFX84"/>
      <c r="VFY84"/>
      <c r="VFZ84"/>
      <c r="VGA84"/>
      <c r="VGB84"/>
      <c r="VGC84"/>
      <c r="VGD84"/>
      <c r="VGE84"/>
      <c r="VGF84"/>
      <c r="VGG84"/>
      <c r="VGH84"/>
      <c r="VGI84"/>
      <c r="VGJ84"/>
      <c r="VGK84"/>
      <c r="VGL84"/>
      <c r="VGM84"/>
      <c r="VGN84"/>
      <c r="VGO84"/>
      <c r="VGP84"/>
      <c r="VGQ84"/>
      <c r="VGR84"/>
      <c r="VGS84"/>
      <c r="VGT84"/>
      <c r="VGU84"/>
      <c r="VGV84"/>
      <c r="VGW84"/>
      <c r="VGX84"/>
      <c r="VGY84"/>
      <c r="VGZ84"/>
      <c r="VHA84"/>
      <c r="VHB84"/>
      <c r="VHC84"/>
      <c r="VHD84"/>
      <c r="VHE84"/>
      <c r="VHF84"/>
      <c r="VHG84"/>
      <c r="VHH84"/>
      <c r="VHI84"/>
      <c r="VHJ84"/>
      <c r="VHK84"/>
      <c r="VHL84"/>
      <c r="VHM84"/>
      <c r="VHN84"/>
      <c r="VHO84"/>
      <c r="VHP84"/>
      <c r="VHQ84"/>
      <c r="VHR84"/>
      <c r="VHS84"/>
      <c r="VHT84"/>
      <c r="VHU84"/>
      <c r="VHV84"/>
      <c r="VHW84"/>
      <c r="VHX84"/>
      <c r="VHY84"/>
      <c r="VHZ84"/>
      <c r="VIA84"/>
      <c r="VIB84"/>
      <c r="VIC84"/>
      <c r="VID84"/>
      <c r="VIE84"/>
      <c r="VIF84"/>
      <c r="VIG84"/>
      <c r="VIH84"/>
      <c r="VII84"/>
      <c r="VIJ84"/>
      <c r="VIK84"/>
      <c r="VIL84"/>
      <c r="VIM84"/>
      <c r="VIN84"/>
      <c r="VIO84"/>
      <c r="VIP84"/>
      <c r="VIQ84"/>
      <c r="VIR84"/>
      <c r="VIS84"/>
      <c r="VIT84"/>
      <c r="VIU84"/>
      <c r="VIV84"/>
      <c r="VIW84"/>
      <c r="VIX84"/>
      <c r="VIY84"/>
      <c r="VIZ84"/>
      <c r="VJA84"/>
      <c r="VJB84"/>
      <c r="VJC84"/>
      <c r="VJD84"/>
      <c r="VJE84"/>
      <c r="VJF84"/>
      <c r="VJG84"/>
      <c r="VJH84"/>
      <c r="VJI84"/>
      <c r="VJJ84"/>
      <c r="VJK84"/>
      <c r="VJL84"/>
      <c r="VJM84"/>
      <c r="VJN84"/>
      <c r="VJO84"/>
      <c r="VJP84"/>
      <c r="VJQ84"/>
      <c r="VJR84"/>
      <c r="VJS84"/>
      <c r="VJT84"/>
      <c r="VJU84"/>
      <c r="VJV84"/>
      <c r="VJW84"/>
      <c r="VJX84"/>
      <c r="VJY84"/>
      <c r="VJZ84"/>
      <c r="VKA84"/>
      <c r="VKB84"/>
      <c r="VKC84"/>
      <c r="VKD84"/>
      <c r="VKE84"/>
      <c r="VKF84"/>
      <c r="VKG84"/>
      <c r="VKH84"/>
      <c r="VKI84"/>
      <c r="VKJ84"/>
      <c r="VKK84"/>
      <c r="VKL84"/>
      <c r="VKM84"/>
      <c r="VKN84"/>
      <c r="VKO84"/>
      <c r="VKP84"/>
      <c r="VKQ84"/>
      <c r="VKR84"/>
      <c r="VKS84"/>
      <c r="VKT84"/>
      <c r="VKU84"/>
      <c r="VKV84"/>
      <c r="VKW84"/>
      <c r="VKX84"/>
      <c r="VKY84"/>
      <c r="VKZ84"/>
      <c r="VLA84"/>
      <c r="VLB84"/>
      <c r="VLC84"/>
      <c r="VLD84"/>
      <c r="VLE84"/>
      <c r="VLF84"/>
      <c r="VLG84"/>
      <c r="VLH84"/>
      <c r="VLI84"/>
      <c r="VLJ84"/>
      <c r="VLK84"/>
      <c r="VLL84"/>
      <c r="VLM84"/>
      <c r="VLN84"/>
      <c r="VLO84"/>
      <c r="VLP84"/>
      <c r="VLQ84"/>
      <c r="VLR84"/>
      <c r="VLS84"/>
      <c r="VLT84"/>
      <c r="VLU84"/>
      <c r="VLV84"/>
      <c r="VLW84"/>
      <c r="VLX84"/>
      <c r="VLY84"/>
      <c r="VLZ84"/>
      <c r="VMA84"/>
      <c r="VMB84"/>
      <c r="VMC84"/>
      <c r="VMD84"/>
      <c r="VME84"/>
      <c r="VMF84"/>
      <c r="VMG84"/>
      <c r="VMH84"/>
      <c r="VMI84"/>
      <c r="VMJ84"/>
      <c r="VMK84"/>
      <c r="VML84"/>
      <c r="VMM84"/>
      <c r="VMN84"/>
      <c r="VMO84"/>
      <c r="VMP84"/>
      <c r="VMQ84"/>
      <c r="VMR84"/>
      <c r="VMS84"/>
      <c r="VMT84"/>
      <c r="VMU84"/>
      <c r="VMV84"/>
      <c r="VMW84"/>
      <c r="VMX84"/>
      <c r="VMY84"/>
      <c r="VMZ84"/>
      <c r="VNA84"/>
      <c r="VNB84"/>
      <c r="VNC84"/>
      <c r="VND84"/>
      <c r="VNE84"/>
      <c r="VNF84"/>
      <c r="VNG84"/>
      <c r="VNH84"/>
      <c r="VNI84"/>
      <c r="VNJ84"/>
      <c r="VNK84"/>
      <c r="VNL84"/>
      <c r="VNM84"/>
      <c r="VNN84"/>
      <c r="VNO84"/>
      <c r="VNP84"/>
      <c r="VNQ84"/>
      <c r="VNR84"/>
      <c r="VNS84"/>
      <c r="VNT84"/>
      <c r="VNU84"/>
      <c r="VNV84"/>
      <c r="VNW84"/>
      <c r="VNX84"/>
      <c r="VNY84"/>
      <c r="VNZ84"/>
      <c r="VOA84"/>
      <c r="VOB84"/>
      <c r="VOC84"/>
      <c r="VOD84"/>
      <c r="VOE84"/>
      <c r="VOF84"/>
      <c r="VOG84"/>
      <c r="VOH84"/>
      <c r="VOI84"/>
      <c r="VOJ84"/>
      <c r="VOK84"/>
      <c r="VOL84"/>
      <c r="VOM84"/>
      <c r="VON84"/>
      <c r="VOO84"/>
      <c r="VOP84"/>
      <c r="VOQ84"/>
      <c r="VOR84"/>
      <c r="VOS84"/>
      <c r="VOT84"/>
      <c r="VOU84"/>
      <c r="VOV84"/>
      <c r="VOW84"/>
      <c r="VOX84"/>
      <c r="VOY84"/>
      <c r="VOZ84"/>
      <c r="VPA84"/>
      <c r="VPB84"/>
      <c r="VPC84"/>
      <c r="VPD84"/>
      <c r="VPE84"/>
      <c r="VPF84"/>
      <c r="VPG84"/>
      <c r="VPH84"/>
      <c r="VPI84"/>
      <c r="VPJ84"/>
      <c r="VPK84"/>
      <c r="VPL84"/>
      <c r="VPM84"/>
      <c r="VPN84"/>
      <c r="VPO84"/>
      <c r="VPP84"/>
      <c r="VPQ84"/>
      <c r="VPR84"/>
      <c r="VPS84"/>
      <c r="VPT84"/>
      <c r="VPU84"/>
      <c r="VPV84"/>
      <c r="VPW84"/>
      <c r="VPX84"/>
      <c r="VPY84"/>
      <c r="VPZ84"/>
      <c r="VQA84"/>
      <c r="VQB84"/>
      <c r="VQC84"/>
      <c r="VQD84"/>
      <c r="VQE84"/>
      <c r="VQF84"/>
      <c r="VQG84"/>
      <c r="VQH84"/>
      <c r="VQI84"/>
      <c r="VQJ84"/>
      <c r="VQK84"/>
      <c r="VQL84"/>
      <c r="VQM84"/>
      <c r="VQN84"/>
      <c r="VQO84"/>
      <c r="VQP84"/>
      <c r="VQQ84"/>
      <c r="VQR84"/>
      <c r="VQS84"/>
      <c r="VQT84"/>
      <c r="VQU84"/>
      <c r="VQV84"/>
      <c r="VQW84"/>
      <c r="VQX84"/>
      <c r="VQY84"/>
      <c r="VQZ84"/>
      <c r="VRA84"/>
      <c r="VRB84"/>
      <c r="VRC84"/>
      <c r="VRD84"/>
      <c r="VRE84"/>
      <c r="VRF84"/>
      <c r="VRG84"/>
      <c r="VRH84"/>
      <c r="VRI84"/>
      <c r="VRJ84"/>
      <c r="VRK84"/>
      <c r="VRL84"/>
      <c r="VRM84"/>
      <c r="VRN84"/>
      <c r="VRO84"/>
      <c r="VRP84"/>
      <c r="VRQ84"/>
      <c r="VRR84"/>
      <c r="VRS84"/>
      <c r="VRT84"/>
      <c r="VRU84"/>
      <c r="VRV84"/>
      <c r="VRW84"/>
      <c r="VRX84"/>
      <c r="VRY84"/>
      <c r="VRZ84"/>
      <c r="VSA84"/>
      <c r="VSB84"/>
      <c r="VSC84"/>
      <c r="VSD84"/>
      <c r="VSE84"/>
      <c r="VSF84"/>
      <c r="VSG84"/>
      <c r="VSH84"/>
      <c r="VSI84"/>
      <c r="VSJ84"/>
      <c r="VSK84"/>
      <c r="VSL84"/>
      <c r="VSM84"/>
      <c r="VSN84"/>
      <c r="VSO84"/>
      <c r="VSP84"/>
      <c r="VSQ84"/>
      <c r="VSR84"/>
      <c r="VSS84"/>
      <c r="VST84"/>
      <c r="VSU84"/>
      <c r="VSV84"/>
      <c r="VSW84"/>
      <c r="VSX84"/>
      <c r="VSY84"/>
      <c r="VSZ84"/>
      <c r="VTA84"/>
      <c r="VTB84"/>
      <c r="VTC84"/>
      <c r="VTD84"/>
      <c r="VTE84"/>
      <c r="VTF84"/>
      <c r="VTG84"/>
      <c r="VTH84"/>
      <c r="VTI84"/>
      <c r="VTJ84"/>
      <c r="VTK84"/>
      <c r="VTL84"/>
      <c r="VTM84"/>
      <c r="VTN84"/>
      <c r="VTO84"/>
      <c r="VTP84"/>
      <c r="VTQ84"/>
      <c r="VTR84"/>
      <c r="VTS84"/>
      <c r="VTT84"/>
      <c r="VTU84"/>
      <c r="VTV84"/>
      <c r="VTW84"/>
      <c r="VTX84"/>
      <c r="VTY84"/>
      <c r="VTZ84"/>
      <c r="VUA84"/>
      <c r="VUB84"/>
      <c r="VUC84"/>
      <c r="VUD84"/>
      <c r="VUE84"/>
      <c r="VUF84"/>
      <c r="VUG84"/>
      <c r="VUH84"/>
      <c r="VUI84"/>
      <c r="VUJ84"/>
      <c r="VUK84"/>
      <c r="VUL84"/>
      <c r="VUM84"/>
      <c r="VUN84"/>
      <c r="VUO84"/>
      <c r="VUP84"/>
      <c r="VUQ84"/>
      <c r="VUR84"/>
      <c r="VUS84"/>
      <c r="VUT84"/>
      <c r="VUU84"/>
      <c r="VUV84"/>
      <c r="VUW84"/>
      <c r="VUX84"/>
      <c r="VUY84"/>
      <c r="VUZ84"/>
      <c r="VVA84"/>
      <c r="VVB84"/>
      <c r="VVC84"/>
      <c r="VVD84"/>
      <c r="VVE84"/>
      <c r="VVF84"/>
      <c r="VVG84"/>
      <c r="VVH84"/>
      <c r="VVI84"/>
      <c r="VVJ84"/>
      <c r="VVK84"/>
      <c r="VVL84"/>
      <c r="VVM84"/>
      <c r="VVN84"/>
      <c r="VVO84"/>
      <c r="VVP84"/>
      <c r="VVQ84"/>
      <c r="VVR84"/>
      <c r="VVS84"/>
      <c r="VVT84"/>
      <c r="VVU84"/>
      <c r="VVV84"/>
      <c r="VVW84"/>
      <c r="VVX84"/>
      <c r="VVY84"/>
      <c r="VVZ84"/>
      <c r="VWA84"/>
      <c r="VWB84"/>
      <c r="VWC84"/>
      <c r="VWD84"/>
      <c r="VWE84"/>
      <c r="VWF84"/>
      <c r="VWG84"/>
      <c r="VWH84"/>
      <c r="VWI84"/>
      <c r="VWJ84"/>
      <c r="VWK84"/>
      <c r="VWL84"/>
      <c r="VWM84"/>
      <c r="VWN84"/>
      <c r="VWO84"/>
      <c r="VWP84"/>
      <c r="VWQ84"/>
      <c r="VWR84"/>
      <c r="VWS84"/>
      <c r="VWT84"/>
      <c r="VWU84"/>
      <c r="VWV84"/>
      <c r="VWW84"/>
      <c r="VWX84"/>
      <c r="VWY84"/>
      <c r="VWZ84"/>
      <c r="VXA84"/>
      <c r="VXB84"/>
      <c r="VXC84"/>
      <c r="VXD84"/>
      <c r="VXE84"/>
      <c r="VXF84"/>
      <c r="VXG84"/>
      <c r="VXH84"/>
      <c r="VXI84"/>
      <c r="VXJ84"/>
      <c r="VXK84"/>
      <c r="VXL84"/>
      <c r="VXM84"/>
      <c r="VXN84"/>
      <c r="VXO84"/>
      <c r="VXP84"/>
      <c r="VXQ84"/>
      <c r="VXR84"/>
      <c r="VXS84"/>
      <c r="VXT84"/>
      <c r="VXU84"/>
      <c r="VXV84"/>
      <c r="VXW84"/>
      <c r="VXX84"/>
      <c r="VXY84"/>
      <c r="VXZ84"/>
      <c r="VYA84"/>
      <c r="VYB84"/>
      <c r="VYC84"/>
      <c r="VYD84"/>
      <c r="VYE84"/>
      <c r="VYF84"/>
      <c r="VYG84"/>
      <c r="VYH84"/>
      <c r="VYI84"/>
      <c r="VYJ84"/>
      <c r="VYK84"/>
      <c r="VYL84"/>
      <c r="VYM84"/>
      <c r="VYN84"/>
      <c r="VYO84"/>
      <c r="VYP84"/>
      <c r="VYQ84"/>
      <c r="VYR84"/>
      <c r="VYS84"/>
      <c r="VYT84"/>
      <c r="VYU84"/>
      <c r="VYV84"/>
      <c r="VYW84"/>
      <c r="VYX84"/>
      <c r="VYY84"/>
      <c r="VYZ84"/>
      <c r="VZA84"/>
      <c r="VZB84"/>
      <c r="VZC84"/>
      <c r="VZD84"/>
      <c r="VZE84"/>
      <c r="VZF84"/>
      <c r="VZG84"/>
      <c r="VZH84"/>
      <c r="VZI84"/>
      <c r="VZJ84"/>
      <c r="VZK84"/>
      <c r="VZL84"/>
      <c r="VZM84"/>
      <c r="VZN84"/>
      <c r="VZO84"/>
      <c r="VZP84"/>
      <c r="VZQ84"/>
      <c r="VZR84"/>
      <c r="VZS84"/>
      <c r="VZT84"/>
      <c r="VZU84"/>
      <c r="VZV84"/>
      <c r="VZW84"/>
      <c r="VZX84"/>
      <c r="VZY84"/>
      <c r="VZZ84"/>
      <c r="WAA84"/>
      <c r="WAB84"/>
      <c r="WAC84"/>
      <c r="WAD84"/>
      <c r="WAE84"/>
      <c r="WAF84"/>
      <c r="WAG84"/>
      <c r="WAH84"/>
      <c r="WAI84"/>
      <c r="WAJ84"/>
      <c r="WAK84"/>
      <c r="WAL84"/>
      <c r="WAM84"/>
      <c r="WAN84"/>
      <c r="WAO84"/>
      <c r="WAP84"/>
      <c r="WAQ84"/>
      <c r="WAR84"/>
      <c r="WAS84"/>
      <c r="WAT84"/>
      <c r="WAU84"/>
      <c r="WAV84"/>
      <c r="WAW84"/>
      <c r="WAX84"/>
      <c r="WAY84"/>
      <c r="WAZ84"/>
      <c r="WBA84"/>
      <c r="WBB84"/>
      <c r="WBC84"/>
      <c r="WBD84"/>
      <c r="WBE84"/>
      <c r="WBF84"/>
      <c r="WBG84"/>
      <c r="WBH84"/>
      <c r="WBI84"/>
      <c r="WBJ84"/>
      <c r="WBK84"/>
      <c r="WBL84"/>
      <c r="WBM84"/>
      <c r="WBN84"/>
      <c r="WBO84"/>
      <c r="WBP84"/>
      <c r="WBQ84"/>
      <c r="WBR84"/>
      <c r="WBS84"/>
      <c r="WBT84"/>
      <c r="WBU84"/>
      <c r="WBV84"/>
      <c r="WBW84"/>
      <c r="WBX84"/>
      <c r="WBY84"/>
      <c r="WBZ84"/>
      <c r="WCA84"/>
      <c r="WCB84"/>
      <c r="WCC84"/>
      <c r="WCD84"/>
      <c r="WCE84"/>
      <c r="WCF84"/>
      <c r="WCG84"/>
      <c r="WCH84"/>
      <c r="WCI84"/>
      <c r="WCJ84"/>
      <c r="WCK84"/>
      <c r="WCL84"/>
      <c r="WCM84"/>
      <c r="WCN84"/>
      <c r="WCO84"/>
      <c r="WCP84"/>
      <c r="WCQ84"/>
      <c r="WCR84"/>
      <c r="WCS84"/>
      <c r="WCT84"/>
      <c r="WCU84"/>
      <c r="WCV84"/>
      <c r="WCW84"/>
      <c r="WCX84"/>
      <c r="WCY84"/>
      <c r="WCZ84"/>
      <c r="WDA84"/>
      <c r="WDB84"/>
      <c r="WDC84"/>
      <c r="WDD84"/>
      <c r="WDE84"/>
      <c r="WDF84"/>
      <c r="WDG84"/>
      <c r="WDH84"/>
      <c r="WDI84"/>
      <c r="WDJ84"/>
      <c r="WDK84"/>
      <c r="WDL84"/>
      <c r="WDM84"/>
      <c r="WDN84"/>
      <c r="WDO84"/>
      <c r="WDP84"/>
      <c r="WDQ84"/>
      <c r="WDR84"/>
      <c r="WDS84"/>
      <c r="WDT84"/>
      <c r="WDU84"/>
      <c r="WDV84"/>
      <c r="WDW84"/>
      <c r="WDX84"/>
      <c r="WDY84"/>
      <c r="WDZ84"/>
      <c r="WEA84"/>
      <c r="WEB84"/>
      <c r="WEC84"/>
      <c r="WED84"/>
      <c r="WEE84"/>
      <c r="WEF84"/>
      <c r="WEG84"/>
      <c r="WEH84"/>
      <c r="WEI84"/>
      <c r="WEJ84"/>
      <c r="WEK84"/>
      <c r="WEL84"/>
      <c r="WEM84"/>
      <c r="WEN84"/>
      <c r="WEO84"/>
      <c r="WEP84"/>
      <c r="WEQ84"/>
      <c r="WER84"/>
      <c r="WES84"/>
      <c r="WET84"/>
      <c r="WEU84"/>
      <c r="WEV84"/>
      <c r="WEW84"/>
      <c r="WEX84"/>
      <c r="WEY84"/>
      <c r="WEZ84"/>
      <c r="WFA84"/>
      <c r="WFB84"/>
      <c r="WFC84"/>
      <c r="WFD84"/>
      <c r="WFE84"/>
      <c r="WFF84"/>
      <c r="WFG84"/>
      <c r="WFH84"/>
      <c r="WFI84"/>
      <c r="WFJ84"/>
      <c r="WFK84"/>
      <c r="WFL84"/>
      <c r="WFM84"/>
      <c r="WFN84"/>
      <c r="WFO84"/>
      <c r="WFP84"/>
      <c r="WFQ84"/>
      <c r="WFR84"/>
      <c r="WFS84"/>
      <c r="WFT84"/>
      <c r="WFU84"/>
      <c r="WFV84"/>
      <c r="WFW84"/>
      <c r="WFX84"/>
      <c r="WFY84"/>
      <c r="WFZ84"/>
      <c r="WGA84"/>
      <c r="WGB84"/>
      <c r="WGC84"/>
      <c r="WGD84"/>
      <c r="WGE84"/>
      <c r="WGF84"/>
      <c r="WGG84"/>
      <c r="WGH84"/>
      <c r="WGI84"/>
      <c r="WGJ84"/>
      <c r="WGK84"/>
      <c r="WGL84"/>
      <c r="WGM84"/>
      <c r="WGN84"/>
      <c r="WGO84"/>
      <c r="WGP84"/>
      <c r="WGQ84"/>
      <c r="WGR84"/>
      <c r="WGS84"/>
      <c r="WGT84"/>
      <c r="WGU84"/>
      <c r="WGV84"/>
      <c r="WGW84"/>
      <c r="WGX84"/>
      <c r="WGY84"/>
      <c r="WGZ84"/>
      <c r="WHA84"/>
      <c r="WHB84"/>
      <c r="WHC84"/>
      <c r="WHD84"/>
      <c r="WHE84"/>
      <c r="WHF84"/>
      <c r="WHG84"/>
      <c r="WHH84"/>
      <c r="WHI84"/>
      <c r="WHJ84"/>
      <c r="WHK84"/>
      <c r="WHL84"/>
      <c r="WHM84"/>
      <c r="WHN84"/>
      <c r="WHO84"/>
      <c r="WHP84"/>
      <c r="WHQ84"/>
      <c r="WHR84"/>
      <c r="WHS84"/>
      <c r="WHT84"/>
      <c r="WHU84"/>
      <c r="WHV84"/>
      <c r="WHW84"/>
      <c r="WHX84"/>
      <c r="WHY84"/>
      <c r="WHZ84"/>
      <c r="WIA84"/>
      <c r="WIB84"/>
      <c r="WIC84"/>
      <c r="WID84"/>
      <c r="WIE84"/>
      <c r="WIF84"/>
      <c r="WIG84"/>
      <c r="WIH84"/>
      <c r="WII84"/>
      <c r="WIJ84"/>
      <c r="WIK84"/>
      <c r="WIL84"/>
      <c r="WIM84"/>
      <c r="WIN84"/>
      <c r="WIO84"/>
      <c r="WIP84"/>
      <c r="WIQ84"/>
      <c r="WIR84"/>
      <c r="WIS84"/>
      <c r="WIT84"/>
      <c r="WIU84"/>
      <c r="WIV84"/>
      <c r="WIW84"/>
      <c r="WIX84"/>
      <c r="WIY84"/>
      <c r="WIZ84"/>
      <c r="WJA84"/>
      <c r="WJB84"/>
      <c r="WJC84"/>
      <c r="WJD84"/>
      <c r="WJE84"/>
      <c r="WJF84"/>
      <c r="WJG84"/>
      <c r="WJH84"/>
      <c r="WJI84"/>
      <c r="WJJ84"/>
      <c r="WJK84"/>
      <c r="WJL84"/>
      <c r="WJM84"/>
      <c r="WJN84"/>
      <c r="WJO84"/>
      <c r="WJP84"/>
      <c r="WJQ84"/>
      <c r="WJR84"/>
      <c r="WJS84"/>
      <c r="WJT84"/>
      <c r="WJU84"/>
      <c r="WJV84"/>
      <c r="WJW84"/>
      <c r="WJX84"/>
      <c r="WJY84"/>
      <c r="WJZ84"/>
      <c r="WKA84"/>
      <c r="WKB84"/>
      <c r="WKC84"/>
      <c r="WKD84"/>
      <c r="WKE84"/>
      <c r="WKF84"/>
      <c r="WKG84"/>
      <c r="WKH84"/>
      <c r="WKI84"/>
      <c r="WKJ84"/>
      <c r="WKK84"/>
      <c r="WKL84"/>
      <c r="WKM84"/>
      <c r="WKN84"/>
      <c r="WKO84"/>
      <c r="WKP84"/>
      <c r="WKQ84"/>
      <c r="WKR84"/>
      <c r="WKS84"/>
      <c r="WKT84"/>
      <c r="WKU84"/>
      <c r="WKV84"/>
      <c r="WKW84"/>
      <c r="WKX84"/>
      <c r="WKY84"/>
      <c r="WKZ84"/>
      <c r="WLA84"/>
      <c r="WLB84"/>
      <c r="WLC84"/>
      <c r="WLD84"/>
      <c r="WLE84"/>
      <c r="WLF84"/>
      <c r="WLG84"/>
      <c r="WLH84"/>
      <c r="WLI84"/>
      <c r="WLJ84"/>
      <c r="WLK84"/>
      <c r="WLL84"/>
      <c r="WLM84"/>
      <c r="WLN84"/>
      <c r="WLO84"/>
      <c r="WLP84"/>
      <c r="WLQ84"/>
      <c r="WLR84"/>
      <c r="WLS84"/>
      <c r="WLT84"/>
      <c r="WLU84"/>
      <c r="WLV84"/>
      <c r="WLW84"/>
      <c r="WLX84"/>
      <c r="WLY84"/>
      <c r="WLZ84"/>
      <c r="WMA84"/>
      <c r="WMB84"/>
      <c r="WMC84"/>
      <c r="WMD84"/>
      <c r="WME84"/>
      <c r="WMF84"/>
      <c r="WMG84"/>
      <c r="WMH84"/>
      <c r="WMI84"/>
      <c r="WMJ84"/>
      <c r="WMK84"/>
      <c r="WML84"/>
      <c r="WMM84"/>
      <c r="WMN84"/>
      <c r="WMO84"/>
      <c r="WMP84"/>
      <c r="WMQ84"/>
      <c r="WMR84"/>
      <c r="WMS84"/>
      <c r="WMT84"/>
      <c r="WMU84"/>
      <c r="WMV84"/>
      <c r="WMW84"/>
      <c r="WMX84"/>
      <c r="WMY84"/>
      <c r="WMZ84"/>
      <c r="WNA84"/>
      <c r="WNB84"/>
      <c r="WNC84"/>
      <c r="WND84"/>
      <c r="WNE84"/>
      <c r="WNF84"/>
      <c r="WNG84"/>
      <c r="WNH84"/>
      <c r="WNI84"/>
      <c r="WNJ84"/>
      <c r="WNK84"/>
      <c r="WNL84"/>
      <c r="WNM84"/>
      <c r="WNN84"/>
      <c r="WNO84"/>
      <c r="WNP84"/>
      <c r="WNQ84"/>
      <c r="WNR84"/>
      <c r="WNS84"/>
      <c r="WNT84"/>
      <c r="WNU84"/>
      <c r="WNV84"/>
      <c r="WNW84"/>
      <c r="WNX84"/>
      <c r="WNY84"/>
      <c r="WNZ84"/>
      <c r="WOA84"/>
      <c r="WOB84"/>
      <c r="WOC84"/>
      <c r="WOD84"/>
      <c r="WOE84"/>
      <c r="WOF84"/>
      <c r="WOG84"/>
      <c r="WOH84"/>
      <c r="WOI84"/>
      <c r="WOJ84"/>
      <c r="WOK84"/>
      <c r="WOL84"/>
      <c r="WOM84"/>
      <c r="WON84"/>
      <c r="WOO84"/>
      <c r="WOP84"/>
      <c r="WOQ84"/>
      <c r="WOR84"/>
      <c r="WOS84"/>
      <c r="WOT84"/>
      <c r="WOU84"/>
      <c r="WOV84"/>
      <c r="WOW84"/>
      <c r="WOX84"/>
      <c r="WOY84"/>
      <c r="WOZ84"/>
      <c r="WPA84"/>
      <c r="WPB84"/>
      <c r="WPC84"/>
      <c r="WPD84"/>
      <c r="WPE84"/>
      <c r="WPF84"/>
      <c r="WPG84"/>
      <c r="WPH84"/>
      <c r="WPI84"/>
      <c r="WPJ84"/>
      <c r="WPK84"/>
      <c r="WPL84"/>
      <c r="WPM84"/>
      <c r="WPN84"/>
      <c r="WPO84"/>
      <c r="WPP84"/>
      <c r="WPQ84"/>
      <c r="WPR84"/>
      <c r="WPS84"/>
      <c r="WPT84"/>
      <c r="WPU84"/>
      <c r="WPV84"/>
      <c r="WPW84"/>
      <c r="WPX84"/>
      <c r="WPY84"/>
      <c r="WPZ84"/>
      <c r="WQA84"/>
      <c r="WQB84"/>
      <c r="WQC84"/>
      <c r="WQD84"/>
      <c r="WQE84"/>
      <c r="WQF84"/>
      <c r="WQG84"/>
      <c r="WQH84"/>
      <c r="WQI84"/>
      <c r="WQJ84"/>
      <c r="WQK84"/>
      <c r="WQL84"/>
      <c r="WQM84"/>
      <c r="WQN84"/>
      <c r="WQO84"/>
      <c r="WQP84"/>
      <c r="WQQ84"/>
      <c r="WQR84"/>
      <c r="WQS84"/>
      <c r="WQT84"/>
      <c r="WQU84"/>
      <c r="WQV84"/>
      <c r="WQW84"/>
      <c r="WQX84"/>
      <c r="WQY84"/>
      <c r="WQZ84"/>
      <c r="WRA84"/>
      <c r="WRB84"/>
      <c r="WRC84"/>
      <c r="WRD84"/>
      <c r="WRE84"/>
      <c r="WRF84"/>
      <c r="WRG84"/>
      <c r="WRH84"/>
      <c r="WRI84"/>
      <c r="WRJ84"/>
      <c r="WRK84"/>
      <c r="WRL84"/>
      <c r="WRM84"/>
      <c r="WRN84"/>
      <c r="WRO84"/>
      <c r="WRP84"/>
      <c r="WRQ84"/>
      <c r="WRR84"/>
      <c r="WRS84"/>
      <c r="WRT84"/>
      <c r="WRU84"/>
      <c r="WRV84"/>
      <c r="WRW84"/>
      <c r="WRX84"/>
      <c r="WRY84"/>
      <c r="WRZ84"/>
      <c r="WSA84"/>
      <c r="WSB84"/>
      <c r="WSC84"/>
      <c r="WSD84"/>
      <c r="WSE84"/>
      <c r="WSF84"/>
      <c r="WSG84"/>
      <c r="WSH84"/>
      <c r="WSI84"/>
      <c r="WSJ84"/>
      <c r="WSK84"/>
      <c r="WSL84"/>
      <c r="WSM84"/>
      <c r="WSN84"/>
      <c r="WSO84"/>
      <c r="WSP84"/>
      <c r="WSQ84"/>
      <c r="WSR84"/>
      <c r="WSS84"/>
      <c r="WST84"/>
      <c r="WSU84"/>
      <c r="WSV84"/>
      <c r="WSW84"/>
      <c r="WSX84"/>
      <c r="WSY84"/>
      <c r="WSZ84"/>
      <c r="WTA84"/>
      <c r="WTB84"/>
      <c r="WTC84"/>
      <c r="WTD84"/>
      <c r="WTE84"/>
      <c r="WTF84"/>
      <c r="WTG84"/>
      <c r="WTH84"/>
      <c r="WTI84"/>
      <c r="WTJ84"/>
      <c r="WTK84"/>
      <c r="WTL84"/>
      <c r="WTM84"/>
      <c r="WTN84"/>
      <c r="WTO84"/>
      <c r="WTP84"/>
      <c r="WTQ84"/>
      <c r="WTR84"/>
      <c r="WTS84"/>
      <c r="WTT84"/>
      <c r="WTU84"/>
      <c r="WTV84"/>
      <c r="WTW84"/>
      <c r="WTX84"/>
      <c r="WTY84"/>
      <c r="WTZ84"/>
      <c r="WUA84"/>
      <c r="WUB84"/>
      <c r="WUC84"/>
      <c r="WUD84"/>
      <c r="WUE84"/>
      <c r="WUF84"/>
      <c r="WUG84"/>
      <c r="WUH84"/>
      <c r="WUI84"/>
      <c r="WUJ84"/>
      <c r="WUK84"/>
      <c r="WUL84"/>
      <c r="WUM84"/>
      <c r="WUN84"/>
      <c r="WUO84"/>
      <c r="WUP84"/>
      <c r="WUQ84"/>
      <c r="WUR84"/>
      <c r="WUS84"/>
      <c r="WUT84"/>
      <c r="WUU84"/>
      <c r="WUV84"/>
      <c r="WUW84"/>
      <c r="WUX84"/>
      <c r="WUY84"/>
      <c r="WUZ84"/>
      <c r="WVA84"/>
      <c r="WVB84"/>
      <c r="WVC84"/>
      <c r="WVD84"/>
      <c r="WVE84"/>
      <c r="WVF84"/>
      <c r="WVG84"/>
      <c r="WVH84"/>
      <c r="WVI84"/>
      <c r="WVJ84"/>
      <c r="WVK84"/>
      <c r="WVL84"/>
      <c r="WVM84"/>
      <c r="WVN84"/>
      <c r="WVO84"/>
      <c r="WVP84"/>
      <c r="WVQ84"/>
      <c r="WVR84"/>
      <c r="WVS84"/>
      <c r="WVT84"/>
      <c r="WVU84"/>
      <c r="WVV84"/>
      <c r="WVW84"/>
      <c r="WVX84"/>
      <c r="WVY84"/>
    </row>
    <row r="85" spans="1:16145" x14ac:dyDescent="0.25">
      <c r="A85" s="181" t="s">
        <v>1266</v>
      </c>
    </row>
    <row r="86" spans="1:16145" x14ac:dyDescent="0.25"/>
    <row r="87" spans="1:16145" x14ac:dyDescent="0.25"/>
    <row r="88" spans="1:16145" x14ac:dyDescent="0.25"/>
    <row r="89" spans="1:16145" x14ac:dyDescent="0.25"/>
    <row r="90" spans="1:16145" x14ac:dyDescent="0.25"/>
    <row r="91" spans="1:16145" x14ac:dyDescent="0.25"/>
    <row r="92" spans="1:16145" x14ac:dyDescent="0.25"/>
    <row r="93" spans="1:16145" x14ac:dyDescent="0.25"/>
    <row r="94" spans="1:16145" x14ac:dyDescent="0.25"/>
    <row r="95" spans="1:16145" x14ac:dyDescent="0.25"/>
    <row r="96" spans="1:16145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</sheetData>
  <mergeCells count="11">
    <mergeCell ref="O5:O6"/>
    <mergeCell ref="P5:P6"/>
    <mergeCell ref="A7:N7"/>
    <mergeCell ref="A41:N41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97"/>
  <sheetViews>
    <sheetView workbookViewId="0">
      <selection activeCell="A63" sqref="A63:XFD71"/>
    </sheetView>
  </sheetViews>
  <sheetFormatPr baseColWidth="10" defaultColWidth="0" defaultRowHeight="15" zeroHeight="1" x14ac:dyDescent="0.25"/>
  <cols>
    <col min="1" max="8" width="14" customWidth="1"/>
    <col min="9" max="13" width="10.7109375" style="645" hidden="1" customWidth="1"/>
    <col min="14" max="14" width="10.5703125" style="645" hidden="1" customWidth="1"/>
    <col min="15" max="27" width="9.140625" style="645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7" ht="18" x14ac:dyDescent="0.25">
      <c r="A1" s="640" t="s">
        <v>1304</v>
      </c>
      <c r="B1" s="641"/>
      <c r="C1" s="641"/>
      <c r="D1" s="641"/>
      <c r="E1" s="641"/>
      <c r="F1" s="641"/>
      <c r="G1" s="641"/>
      <c r="H1" s="642"/>
      <c r="I1" s="643"/>
      <c r="J1" s="643"/>
      <c r="K1" s="643"/>
      <c r="L1" s="643"/>
      <c r="M1" s="643"/>
      <c r="N1" s="644"/>
    </row>
    <row r="2" spans="1:27" ht="18.75" x14ac:dyDescent="0.25">
      <c r="A2" s="646" t="str">
        <f>'13'!A2:N2</f>
        <v>FEBRERO DE 2022</v>
      </c>
      <c r="B2" s="647"/>
      <c r="C2" s="647"/>
      <c r="D2" s="647"/>
      <c r="E2" s="647"/>
      <c r="F2" s="647"/>
      <c r="G2" s="647"/>
      <c r="H2" s="648"/>
      <c r="I2" s="644"/>
      <c r="J2" s="644"/>
      <c r="K2" s="644"/>
      <c r="L2" s="644"/>
      <c r="M2" s="644"/>
      <c r="N2" s="644"/>
    </row>
    <row r="3" spans="1:27" ht="10.5" customHeight="1" x14ac:dyDescent="0.25">
      <c r="A3" s="649"/>
      <c r="B3" s="650"/>
      <c r="C3" s="650"/>
      <c r="D3" s="650"/>
      <c r="E3" s="650"/>
      <c r="F3" s="650"/>
      <c r="G3" s="650"/>
      <c r="H3" s="651"/>
      <c r="I3" s="643"/>
      <c r="J3" s="643"/>
      <c r="K3" s="643"/>
      <c r="L3" s="643"/>
      <c r="M3" s="643"/>
      <c r="N3" s="644"/>
    </row>
    <row r="4" spans="1:27" ht="5.25" customHeight="1" thickBot="1" x14ac:dyDescent="0.3">
      <c r="A4" s="609"/>
      <c r="B4" s="578"/>
      <c r="C4" s="578"/>
      <c r="D4" s="578"/>
      <c r="E4" s="578"/>
      <c r="F4" s="610"/>
      <c r="G4" s="610"/>
      <c r="H4" s="652"/>
    </row>
    <row r="5" spans="1:27" x14ac:dyDescent="0.25">
      <c r="A5" s="653" t="s">
        <v>1282</v>
      </c>
      <c r="B5" s="654" t="s">
        <v>1283</v>
      </c>
      <c r="C5" s="655" t="s">
        <v>1284</v>
      </c>
      <c r="D5" s="656"/>
      <c r="E5" s="656"/>
      <c r="F5" s="656"/>
      <c r="G5" s="656"/>
      <c r="H5" s="657"/>
      <c r="I5" s="644"/>
      <c r="J5" s="644"/>
      <c r="K5" s="644"/>
      <c r="L5" s="644"/>
      <c r="M5" s="644"/>
      <c r="N5" s="658"/>
      <c r="O5" s="584"/>
      <c r="P5" s="584"/>
    </row>
    <row r="6" spans="1:27" x14ac:dyDescent="0.25">
      <c r="A6" s="659"/>
      <c r="B6" s="660"/>
      <c r="C6" s="661" t="s">
        <v>1305</v>
      </c>
      <c r="D6" s="661" t="s">
        <v>1306</v>
      </c>
      <c r="E6" s="661" t="s">
        <v>1307</v>
      </c>
      <c r="F6" s="661" t="s">
        <v>1308</v>
      </c>
      <c r="G6" s="661" t="s">
        <v>1309</v>
      </c>
      <c r="H6" s="662" t="s">
        <v>1310</v>
      </c>
      <c r="I6" s="663"/>
      <c r="J6" s="663"/>
      <c r="K6" s="663"/>
      <c r="L6" s="663"/>
      <c r="M6" s="663"/>
      <c r="N6" s="663"/>
      <c r="O6" s="584"/>
      <c r="P6" s="584"/>
    </row>
    <row r="7" spans="1:27" ht="15.75" thickBot="1" x14ac:dyDescent="0.3">
      <c r="A7" s="703" t="s">
        <v>1294</v>
      </c>
      <c r="B7" s="704"/>
      <c r="C7" s="704"/>
      <c r="D7" s="704"/>
      <c r="E7" s="704"/>
      <c r="F7" s="704"/>
      <c r="G7" s="704"/>
      <c r="H7" s="714"/>
      <c r="I7" s="664"/>
      <c r="J7" s="664"/>
      <c r="K7" s="664"/>
      <c r="L7" s="664"/>
      <c r="M7" s="664"/>
      <c r="N7" s="665"/>
    </row>
    <row r="8" spans="1:27" x14ac:dyDescent="0.25">
      <c r="A8" s="705" t="s">
        <v>1300</v>
      </c>
      <c r="B8" s="707" t="s">
        <v>929</v>
      </c>
      <c r="C8" s="707"/>
      <c r="D8" s="707">
        <v>3</v>
      </c>
      <c r="E8" s="707"/>
      <c r="F8" s="707"/>
      <c r="G8" s="707"/>
      <c r="H8" s="706">
        <v>1.78</v>
      </c>
      <c r="I8" s="666"/>
      <c r="J8" s="666"/>
      <c r="K8" s="666"/>
      <c r="L8" s="666"/>
      <c r="M8" s="666"/>
      <c r="N8" s="666"/>
      <c r="O8" s="667"/>
      <c r="P8" s="667"/>
      <c r="Q8" s="668"/>
      <c r="R8" s="668"/>
      <c r="S8" s="668"/>
      <c r="T8" s="668"/>
      <c r="U8" s="668"/>
      <c r="V8" s="668"/>
      <c r="W8" s="668"/>
      <c r="X8" s="668"/>
      <c r="Y8" s="668"/>
      <c r="Z8" s="668"/>
      <c r="AA8" s="668"/>
    </row>
    <row r="9" spans="1:27" x14ac:dyDescent="0.25">
      <c r="A9" s="708" t="s">
        <v>1300</v>
      </c>
      <c r="B9" s="710" t="s">
        <v>933</v>
      </c>
      <c r="C9" s="710"/>
      <c r="D9" s="710"/>
      <c r="E9" s="710">
        <v>3</v>
      </c>
      <c r="F9" s="710">
        <v>3</v>
      </c>
      <c r="G9" s="710"/>
      <c r="H9" s="709">
        <v>2.99</v>
      </c>
      <c r="I9" s="669"/>
      <c r="J9" s="669"/>
      <c r="K9" s="669"/>
      <c r="L9" s="669"/>
      <c r="M9" s="669"/>
      <c r="N9" s="669"/>
      <c r="O9" s="667"/>
      <c r="P9" s="667"/>
      <c r="Q9" s="668"/>
      <c r="R9" s="668"/>
      <c r="S9" s="668"/>
      <c r="T9" s="668"/>
      <c r="U9" s="668"/>
      <c r="V9" s="668"/>
      <c r="W9" s="668"/>
      <c r="X9" s="668"/>
      <c r="Y9" s="668"/>
      <c r="Z9" s="668"/>
      <c r="AA9" s="668"/>
    </row>
    <row r="10" spans="1:27" x14ac:dyDescent="0.25">
      <c r="A10" s="708" t="s">
        <v>1300</v>
      </c>
      <c r="B10" s="710" t="s">
        <v>934</v>
      </c>
      <c r="C10" s="710"/>
      <c r="D10" s="710"/>
      <c r="E10" s="710"/>
      <c r="F10" s="710">
        <v>1.77</v>
      </c>
      <c r="G10" s="710">
        <v>2.48</v>
      </c>
      <c r="H10" s="709">
        <v>2.2000000000000002</v>
      </c>
      <c r="I10" s="669"/>
      <c r="J10" s="669"/>
      <c r="K10" s="669"/>
      <c r="L10" s="669"/>
      <c r="M10" s="669"/>
      <c r="N10" s="669"/>
      <c r="O10" s="667"/>
      <c r="P10" s="667"/>
      <c r="Q10" s="668"/>
      <c r="R10" s="668"/>
      <c r="S10" s="668"/>
      <c r="T10" s="668"/>
      <c r="U10" s="668"/>
      <c r="V10" s="668"/>
      <c r="W10" s="668"/>
      <c r="X10" s="668"/>
      <c r="Y10" s="668"/>
      <c r="Z10" s="668"/>
      <c r="AA10" s="668"/>
    </row>
    <row r="11" spans="1:27" x14ac:dyDescent="0.25">
      <c r="A11" s="708" t="s">
        <v>1300</v>
      </c>
      <c r="B11" s="710" t="s">
        <v>938</v>
      </c>
      <c r="C11" s="710"/>
      <c r="D11" s="710"/>
      <c r="E11" s="710"/>
      <c r="F11" s="710"/>
      <c r="G11" s="710"/>
      <c r="H11" s="709">
        <v>2.72</v>
      </c>
      <c r="I11" s="669"/>
      <c r="J11" s="669"/>
      <c r="K11" s="669"/>
      <c r="L11" s="669"/>
      <c r="M11" s="669"/>
      <c r="N11" s="669"/>
      <c r="O11" s="667"/>
      <c r="P11" s="667"/>
      <c r="Q11" s="668"/>
      <c r="R11" s="668"/>
      <c r="S11" s="668"/>
      <c r="T11" s="668"/>
      <c r="U11" s="668"/>
      <c r="V11" s="668"/>
      <c r="W11" s="668"/>
      <c r="X11" s="668"/>
      <c r="Y11" s="668"/>
      <c r="Z11" s="668"/>
      <c r="AA11" s="668"/>
    </row>
    <row r="12" spans="1:27" x14ac:dyDescent="0.25">
      <c r="A12" s="708" t="s">
        <v>1300</v>
      </c>
      <c r="B12" s="710" t="s">
        <v>952</v>
      </c>
      <c r="C12" s="710"/>
      <c r="D12" s="710"/>
      <c r="E12" s="710"/>
      <c r="F12" s="710"/>
      <c r="G12" s="710"/>
      <c r="H12" s="709">
        <v>3.32</v>
      </c>
      <c r="I12" s="669"/>
      <c r="J12" s="669"/>
      <c r="K12" s="669"/>
      <c r="L12" s="669"/>
      <c r="M12" s="669"/>
      <c r="N12" s="669"/>
      <c r="O12" s="667"/>
      <c r="P12" s="667"/>
      <c r="Q12" s="668"/>
      <c r="R12" s="668"/>
      <c r="S12" s="668"/>
      <c r="T12" s="668"/>
      <c r="U12" s="668"/>
      <c r="V12" s="668"/>
      <c r="W12" s="668"/>
      <c r="X12" s="668"/>
      <c r="Y12" s="668"/>
      <c r="Z12" s="668"/>
      <c r="AA12" s="668"/>
    </row>
    <row r="13" spans="1:27" x14ac:dyDescent="0.25">
      <c r="A13" s="708" t="s">
        <v>1300</v>
      </c>
      <c r="B13" s="710" t="s">
        <v>953</v>
      </c>
      <c r="C13" s="710"/>
      <c r="D13" s="710"/>
      <c r="E13" s="710"/>
      <c r="F13" s="710"/>
      <c r="G13" s="710"/>
      <c r="H13" s="709">
        <v>4.17</v>
      </c>
      <c r="I13" s="669"/>
      <c r="J13" s="669"/>
      <c r="K13" s="669"/>
      <c r="L13" s="669"/>
      <c r="M13" s="669"/>
      <c r="N13" s="669"/>
      <c r="O13" s="667"/>
      <c r="P13" s="667"/>
      <c r="Q13" s="668"/>
      <c r="R13" s="668"/>
      <c r="S13" s="668"/>
      <c r="T13" s="668"/>
      <c r="U13" s="668"/>
      <c r="V13" s="668"/>
      <c r="W13" s="668"/>
      <c r="X13" s="668"/>
      <c r="Y13" s="668"/>
      <c r="Z13" s="668"/>
      <c r="AA13" s="668"/>
    </row>
    <row r="14" spans="1:27" x14ac:dyDescent="0.25">
      <c r="A14" s="708" t="s">
        <v>1300</v>
      </c>
      <c r="B14" s="710" t="s">
        <v>954</v>
      </c>
      <c r="C14" s="710"/>
      <c r="D14" s="710"/>
      <c r="E14" s="710"/>
      <c r="F14" s="710"/>
      <c r="G14" s="710">
        <v>3.52</v>
      </c>
      <c r="H14" s="709">
        <v>3</v>
      </c>
      <c r="I14" s="669"/>
      <c r="J14" s="669"/>
      <c r="K14" s="669"/>
      <c r="L14" s="669"/>
      <c r="M14" s="669"/>
      <c r="N14" s="669"/>
      <c r="O14" s="667"/>
      <c r="P14" s="667"/>
      <c r="Q14" s="668"/>
      <c r="R14" s="668"/>
      <c r="S14" s="668"/>
      <c r="T14" s="668"/>
      <c r="U14" s="668"/>
      <c r="V14" s="668"/>
      <c r="W14" s="668"/>
      <c r="X14" s="668"/>
      <c r="Y14" s="668"/>
      <c r="Z14" s="668"/>
      <c r="AA14" s="668"/>
    </row>
    <row r="15" spans="1:27" x14ac:dyDescent="0.25">
      <c r="A15" s="708" t="s">
        <v>1295</v>
      </c>
      <c r="B15" s="710" t="s">
        <v>931</v>
      </c>
      <c r="C15" s="710">
        <v>2.5</v>
      </c>
      <c r="D15" s="710"/>
      <c r="E15" s="710"/>
      <c r="F15" s="710"/>
      <c r="G15" s="710"/>
      <c r="H15" s="709"/>
      <c r="I15" s="669"/>
      <c r="J15" s="669"/>
      <c r="K15" s="669"/>
      <c r="L15" s="669"/>
      <c r="M15" s="669"/>
      <c r="N15" s="669"/>
      <c r="O15" s="667"/>
      <c r="P15" s="667"/>
      <c r="Q15" s="668"/>
      <c r="R15" s="668"/>
      <c r="S15" s="668"/>
      <c r="T15" s="668"/>
      <c r="U15" s="668"/>
      <c r="V15" s="668"/>
      <c r="W15" s="668"/>
      <c r="X15" s="668"/>
      <c r="Y15" s="668"/>
      <c r="Z15" s="668"/>
      <c r="AA15" s="668"/>
    </row>
    <row r="16" spans="1:27" x14ac:dyDescent="0.25">
      <c r="A16" s="708" t="s">
        <v>1295</v>
      </c>
      <c r="B16" s="710" t="s">
        <v>936</v>
      </c>
      <c r="C16" s="710"/>
      <c r="D16" s="710"/>
      <c r="E16" s="710"/>
      <c r="F16" s="710"/>
      <c r="G16" s="710"/>
      <c r="H16" s="709">
        <v>3.1</v>
      </c>
      <c r="I16" s="669"/>
      <c r="J16" s="669"/>
      <c r="K16" s="669"/>
      <c r="L16" s="669"/>
      <c r="M16" s="669"/>
      <c r="N16" s="669"/>
      <c r="O16" s="667"/>
      <c r="P16" s="667"/>
      <c r="Q16" s="668"/>
      <c r="R16" s="668"/>
      <c r="S16" s="668"/>
      <c r="T16" s="668"/>
      <c r="U16" s="668"/>
      <c r="V16" s="668"/>
      <c r="W16" s="668"/>
      <c r="X16" s="668"/>
      <c r="Y16" s="668"/>
      <c r="Z16" s="668"/>
      <c r="AA16" s="668"/>
    </row>
    <row r="17" spans="1:27" x14ac:dyDescent="0.25">
      <c r="A17" s="708" t="s">
        <v>1295</v>
      </c>
      <c r="B17" s="710" t="s">
        <v>943</v>
      </c>
      <c r="C17" s="710"/>
      <c r="D17" s="710"/>
      <c r="E17" s="710"/>
      <c r="F17" s="710"/>
      <c r="G17" s="710">
        <v>4.3600000000000003</v>
      </c>
      <c r="H17" s="709">
        <v>4.4000000000000004</v>
      </c>
      <c r="I17" s="669"/>
      <c r="J17" s="669"/>
      <c r="K17" s="669"/>
      <c r="L17" s="669"/>
      <c r="M17" s="669"/>
      <c r="N17" s="669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</row>
    <row r="18" spans="1:27" x14ac:dyDescent="0.25">
      <c r="A18" s="708" t="s">
        <v>1295</v>
      </c>
      <c r="B18" s="710" t="s">
        <v>946</v>
      </c>
      <c r="C18" s="710"/>
      <c r="D18" s="710"/>
      <c r="E18" s="710"/>
      <c r="F18" s="710"/>
      <c r="G18" s="710"/>
      <c r="H18" s="709">
        <v>3.5</v>
      </c>
      <c r="I18" s="669"/>
      <c r="J18" s="669"/>
      <c r="K18" s="669"/>
      <c r="L18" s="669"/>
      <c r="M18" s="669"/>
      <c r="N18" s="669"/>
      <c r="O18" s="667"/>
      <c r="P18" s="667"/>
      <c r="Q18" s="667"/>
      <c r="R18" s="667"/>
      <c r="S18" s="667"/>
      <c r="T18" s="667"/>
      <c r="U18" s="667"/>
      <c r="V18" s="667"/>
      <c r="W18" s="667"/>
      <c r="X18" s="667"/>
      <c r="Y18" s="667"/>
      <c r="Z18" s="667"/>
      <c r="AA18" s="667"/>
    </row>
    <row r="19" spans="1:27" x14ac:dyDescent="0.25">
      <c r="A19" s="708" t="s">
        <v>1295</v>
      </c>
      <c r="B19" s="710" t="s">
        <v>949</v>
      </c>
      <c r="C19" s="710"/>
      <c r="D19" s="710">
        <v>3</v>
      </c>
      <c r="E19" s="710"/>
      <c r="F19" s="710"/>
      <c r="G19" s="710"/>
      <c r="H19" s="709"/>
      <c r="I19" s="669"/>
      <c r="J19" s="669"/>
      <c r="K19" s="669"/>
      <c r="L19" s="669"/>
      <c r="M19" s="669"/>
      <c r="N19" s="669"/>
      <c r="O19" s="667"/>
      <c r="P19" s="667"/>
      <c r="Q19" s="667"/>
      <c r="R19" s="667"/>
      <c r="S19" s="667"/>
      <c r="T19" s="667"/>
      <c r="U19" s="667"/>
      <c r="V19" s="667"/>
      <c r="W19" s="667"/>
      <c r="X19" s="667"/>
      <c r="Y19" s="667"/>
      <c r="Z19" s="667"/>
      <c r="AA19" s="667"/>
    </row>
    <row r="20" spans="1:27" x14ac:dyDescent="0.25">
      <c r="A20" s="708" t="s">
        <v>1295</v>
      </c>
      <c r="B20" s="710" t="s">
        <v>950</v>
      </c>
      <c r="C20" s="710"/>
      <c r="D20" s="710"/>
      <c r="E20" s="710"/>
      <c r="F20" s="710"/>
      <c r="G20" s="710"/>
      <c r="H20" s="709">
        <v>3</v>
      </c>
      <c r="I20" s="669"/>
      <c r="J20" s="669"/>
      <c r="K20" s="669"/>
      <c r="L20" s="669"/>
      <c r="M20" s="669"/>
      <c r="N20" s="669"/>
      <c r="O20" s="667"/>
      <c r="P20" s="667"/>
      <c r="Q20" s="667"/>
      <c r="R20" s="667"/>
      <c r="S20" s="667"/>
      <c r="T20" s="667"/>
      <c r="U20" s="667"/>
      <c r="V20" s="667"/>
      <c r="W20" s="667"/>
      <c r="X20" s="667"/>
      <c r="Y20" s="667"/>
      <c r="Z20" s="667"/>
      <c r="AA20" s="667"/>
    </row>
    <row r="21" spans="1:27" x14ac:dyDescent="0.25">
      <c r="A21" s="708" t="s">
        <v>1295</v>
      </c>
      <c r="B21" s="710" t="s">
        <v>963</v>
      </c>
      <c r="C21" s="710"/>
      <c r="D21" s="710"/>
      <c r="E21" s="710"/>
      <c r="F21" s="710"/>
      <c r="G21" s="710"/>
      <c r="H21" s="709">
        <v>3.1</v>
      </c>
      <c r="I21" s="669"/>
      <c r="J21" s="669"/>
      <c r="K21" s="669"/>
      <c r="L21" s="669"/>
      <c r="M21" s="669"/>
      <c r="N21" s="669"/>
      <c r="O21" s="667"/>
      <c r="P21" s="667"/>
      <c r="Q21" s="667"/>
      <c r="R21" s="667"/>
      <c r="S21" s="667"/>
      <c r="T21" s="667"/>
      <c r="U21" s="667"/>
      <c r="V21" s="667"/>
      <c r="W21" s="667"/>
      <c r="X21" s="667"/>
      <c r="Y21" s="667"/>
      <c r="Z21" s="667"/>
      <c r="AA21" s="667"/>
    </row>
    <row r="22" spans="1:27" x14ac:dyDescent="0.25">
      <c r="A22" s="708" t="s">
        <v>1295</v>
      </c>
      <c r="B22" s="710" t="s">
        <v>970</v>
      </c>
      <c r="C22" s="710"/>
      <c r="D22" s="710"/>
      <c r="E22" s="710"/>
      <c r="F22" s="710"/>
      <c r="G22" s="710"/>
      <c r="H22" s="709">
        <v>3</v>
      </c>
      <c r="I22" s="669"/>
      <c r="J22" s="669"/>
      <c r="K22" s="669"/>
      <c r="L22" s="669"/>
      <c r="M22" s="669"/>
      <c r="N22" s="669"/>
      <c r="O22" s="667"/>
      <c r="P22" s="667"/>
      <c r="Q22" s="667"/>
      <c r="R22" s="667"/>
      <c r="S22" s="667"/>
      <c r="T22" s="667"/>
      <c r="U22" s="667"/>
      <c r="V22" s="667"/>
      <c r="W22" s="667"/>
      <c r="X22" s="667"/>
      <c r="Y22" s="667"/>
      <c r="Z22" s="667"/>
      <c r="AA22" s="667"/>
    </row>
    <row r="23" spans="1:27" x14ac:dyDescent="0.25">
      <c r="A23" s="708" t="s">
        <v>1295</v>
      </c>
      <c r="B23" s="710" t="s">
        <v>971</v>
      </c>
      <c r="C23" s="710"/>
      <c r="D23" s="710"/>
      <c r="E23" s="710"/>
      <c r="F23" s="710"/>
      <c r="G23" s="710"/>
      <c r="H23" s="709">
        <v>3.43</v>
      </c>
      <c r="I23" s="669"/>
      <c r="J23" s="669"/>
      <c r="K23" s="669"/>
      <c r="L23" s="669"/>
      <c r="M23" s="669"/>
      <c r="N23" s="669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</row>
    <row r="24" spans="1:27" x14ac:dyDescent="0.25">
      <c r="A24" s="708" t="s">
        <v>1295</v>
      </c>
      <c r="B24" s="710" t="s">
        <v>985</v>
      </c>
      <c r="C24" s="710"/>
      <c r="D24" s="710"/>
      <c r="E24" s="710"/>
      <c r="F24" s="710"/>
      <c r="G24" s="710"/>
      <c r="H24" s="709">
        <v>3.5</v>
      </c>
      <c r="I24" s="669"/>
      <c r="J24" s="669"/>
      <c r="K24" s="669"/>
      <c r="L24" s="669"/>
      <c r="M24" s="669"/>
      <c r="N24" s="669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</row>
    <row r="25" spans="1:27" x14ac:dyDescent="0.25">
      <c r="A25" s="708" t="s">
        <v>1295</v>
      </c>
      <c r="B25" s="710" t="s">
        <v>988</v>
      </c>
      <c r="C25" s="710"/>
      <c r="D25" s="710">
        <v>3.5</v>
      </c>
      <c r="E25" s="710"/>
      <c r="F25" s="710"/>
      <c r="G25" s="710">
        <v>3.5</v>
      </c>
      <c r="H25" s="709">
        <v>3</v>
      </c>
      <c r="I25" s="669"/>
      <c r="J25" s="669"/>
      <c r="K25" s="669"/>
      <c r="L25" s="669"/>
      <c r="M25" s="669"/>
      <c r="N25" s="669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</row>
    <row r="26" spans="1:27" x14ac:dyDescent="0.25">
      <c r="A26" s="708" t="s">
        <v>1295</v>
      </c>
      <c r="B26" s="710" t="s">
        <v>992</v>
      </c>
      <c r="C26" s="710">
        <v>3.5</v>
      </c>
      <c r="D26" s="710">
        <v>3.5</v>
      </c>
      <c r="E26" s="710"/>
      <c r="F26" s="710"/>
      <c r="G26" s="710"/>
      <c r="H26" s="709">
        <v>3.99</v>
      </c>
      <c r="I26" s="669"/>
      <c r="J26" s="669"/>
      <c r="K26" s="669"/>
      <c r="L26" s="669"/>
      <c r="M26" s="669"/>
      <c r="N26" s="669"/>
      <c r="O26" s="667"/>
      <c r="P26" s="667"/>
      <c r="Q26" s="667"/>
      <c r="R26" s="667"/>
      <c r="S26" s="667"/>
      <c r="T26" s="667"/>
      <c r="U26" s="667"/>
      <c r="V26" s="667"/>
      <c r="W26" s="667"/>
      <c r="X26" s="667"/>
      <c r="Y26" s="667"/>
      <c r="Z26" s="667"/>
      <c r="AA26" s="667"/>
    </row>
    <row r="27" spans="1:27" x14ac:dyDescent="0.25">
      <c r="A27" s="708" t="s">
        <v>1311</v>
      </c>
      <c r="B27" s="710" t="s">
        <v>993</v>
      </c>
      <c r="C27" s="710"/>
      <c r="D27" s="710"/>
      <c r="E27" s="710"/>
      <c r="F27" s="710"/>
      <c r="G27" s="710">
        <v>2.34</v>
      </c>
      <c r="H27" s="709">
        <v>2.21</v>
      </c>
      <c r="I27" s="669"/>
      <c r="J27" s="669"/>
      <c r="K27" s="669"/>
      <c r="L27" s="669"/>
      <c r="M27" s="669"/>
      <c r="N27" s="669"/>
      <c r="O27" s="667"/>
      <c r="P27" s="667"/>
      <c r="Q27" s="667"/>
      <c r="R27" s="667"/>
      <c r="S27" s="667"/>
      <c r="T27" s="667"/>
      <c r="U27" s="667"/>
      <c r="V27" s="667"/>
      <c r="W27" s="667"/>
      <c r="X27" s="667"/>
      <c r="Y27" s="667"/>
      <c r="Z27" s="667"/>
      <c r="AA27" s="667"/>
    </row>
    <row r="28" spans="1:27" x14ac:dyDescent="0.25">
      <c r="A28" s="708" t="s">
        <v>1301</v>
      </c>
      <c r="B28" s="710" t="s">
        <v>993</v>
      </c>
      <c r="C28" s="710"/>
      <c r="D28" s="710"/>
      <c r="E28" s="710">
        <v>1.9</v>
      </c>
      <c r="F28" s="710">
        <v>2</v>
      </c>
      <c r="G28" s="710">
        <v>2.5</v>
      </c>
      <c r="H28" s="709">
        <v>1.99</v>
      </c>
      <c r="I28" s="669"/>
      <c r="J28" s="669"/>
      <c r="K28" s="669"/>
      <c r="L28" s="669"/>
      <c r="M28" s="669"/>
      <c r="N28" s="669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</row>
    <row r="29" spans="1:27" x14ac:dyDescent="0.25">
      <c r="A29" s="708" t="s">
        <v>1302</v>
      </c>
      <c r="B29" s="710" t="s">
        <v>929</v>
      </c>
      <c r="C29" s="710">
        <v>1.59</v>
      </c>
      <c r="D29" s="710">
        <v>1.35</v>
      </c>
      <c r="E29" s="710">
        <v>0.83</v>
      </c>
      <c r="F29" s="710">
        <v>1.68</v>
      </c>
      <c r="G29" s="710">
        <v>0.9</v>
      </c>
      <c r="H29" s="709">
        <v>0.99</v>
      </c>
      <c r="I29" s="669"/>
      <c r="J29" s="669"/>
      <c r="K29" s="669"/>
      <c r="L29" s="669"/>
      <c r="M29" s="669"/>
      <c r="N29" s="669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</row>
    <row r="30" spans="1:27" x14ac:dyDescent="0.25">
      <c r="A30" s="708" t="s">
        <v>1302</v>
      </c>
      <c r="B30" s="710" t="s">
        <v>930</v>
      </c>
      <c r="C30" s="710">
        <v>1.53</v>
      </c>
      <c r="D30" s="710">
        <v>1.74</v>
      </c>
      <c r="E30" s="710">
        <v>0.99</v>
      </c>
      <c r="F30" s="710">
        <v>1.88</v>
      </c>
      <c r="G30" s="710">
        <v>2.2000000000000002</v>
      </c>
      <c r="H30" s="709">
        <v>1.6</v>
      </c>
      <c r="I30" s="669"/>
      <c r="J30" s="669"/>
      <c r="K30" s="669"/>
      <c r="L30" s="669"/>
      <c r="M30" s="669"/>
      <c r="N30" s="669"/>
      <c r="O30" s="667"/>
      <c r="P30" s="667"/>
      <c r="Q30" s="667"/>
      <c r="R30" s="667"/>
      <c r="S30" s="667"/>
      <c r="T30" s="667"/>
      <c r="U30" s="667"/>
      <c r="V30" s="667"/>
      <c r="W30" s="667"/>
      <c r="X30" s="667"/>
      <c r="Y30" s="667"/>
      <c r="Z30" s="667"/>
      <c r="AA30" s="667"/>
    </row>
    <row r="31" spans="1:27" x14ac:dyDescent="0.25">
      <c r="A31" s="708" t="s">
        <v>1302</v>
      </c>
      <c r="B31" s="710" t="s">
        <v>932</v>
      </c>
      <c r="C31" s="710"/>
      <c r="D31" s="710"/>
      <c r="E31" s="710">
        <v>0.87</v>
      </c>
      <c r="F31" s="710">
        <v>0.8</v>
      </c>
      <c r="G31" s="710">
        <v>1.1200000000000001</v>
      </c>
      <c r="H31" s="709">
        <v>0.97</v>
      </c>
      <c r="I31" s="669"/>
      <c r="J31" s="669"/>
      <c r="K31" s="669"/>
      <c r="L31" s="669"/>
      <c r="M31" s="669"/>
      <c r="N31" s="669"/>
      <c r="O31" s="667"/>
      <c r="P31" s="667"/>
      <c r="Q31" s="667"/>
      <c r="R31" s="667"/>
      <c r="S31" s="667"/>
      <c r="T31" s="667"/>
      <c r="U31" s="667"/>
      <c r="V31" s="667"/>
      <c r="W31" s="667"/>
      <c r="X31" s="667"/>
      <c r="Y31" s="667"/>
      <c r="Z31" s="667"/>
      <c r="AA31" s="667"/>
    </row>
    <row r="32" spans="1:27" x14ac:dyDescent="0.25">
      <c r="A32" s="708" t="s">
        <v>1302</v>
      </c>
      <c r="B32" s="710" t="s">
        <v>933</v>
      </c>
      <c r="C32" s="710">
        <v>3.49</v>
      </c>
      <c r="D32" s="710">
        <v>2.23</v>
      </c>
      <c r="E32" s="710">
        <v>1.59</v>
      </c>
      <c r="F32" s="710">
        <v>1.5</v>
      </c>
      <c r="G32" s="710">
        <v>2.16</v>
      </c>
      <c r="H32" s="709">
        <v>1.87</v>
      </c>
      <c r="I32" s="669"/>
      <c r="J32" s="669"/>
      <c r="K32" s="669"/>
      <c r="L32" s="669"/>
      <c r="M32" s="669"/>
      <c r="N32" s="669"/>
      <c r="O32" s="667"/>
      <c r="P32" s="667"/>
      <c r="Q32" s="667"/>
      <c r="R32" s="667"/>
      <c r="S32" s="667"/>
      <c r="T32" s="667"/>
      <c r="U32" s="667"/>
      <c r="V32" s="667"/>
      <c r="W32" s="667"/>
      <c r="X32" s="667"/>
      <c r="Y32" s="667"/>
      <c r="Z32" s="667"/>
      <c r="AA32" s="667"/>
    </row>
    <row r="33" spans="1:27" x14ac:dyDescent="0.25">
      <c r="A33" s="708" t="s">
        <v>1302</v>
      </c>
      <c r="B33" s="710" t="s">
        <v>934</v>
      </c>
      <c r="C33" s="710">
        <v>1.49</v>
      </c>
      <c r="D33" s="710">
        <v>1.68</v>
      </c>
      <c r="E33" s="710">
        <v>0.89</v>
      </c>
      <c r="F33" s="710">
        <v>0.9</v>
      </c>
      <c r="G33" s="710">
        <v>1.06</v>
      </c>
      <c r="H33" s="709">
        <v>1.18</v>
      </c>
      <c r="I33" s="669"/>
      <c r="J33" s="669"/>
      <c r="K33" s="669"/>
      <c r="L33" s="669"/>
      <c r="M33" s="669"/>
      <c r="N33" s="669"/>
      <c r="O33" s="667"/>
      <c r="P33" s="667"/>
      <c r="Q33" s="667"/>
      <c r="R33" s="667"/>
      <c r="S33" s="667"/>
      <c r="T33" s="667"/>
      <c r="U33" s="667"/>
      <c r="V33" s="667"/>
      <c r="W33" s="667"/>
      <c r="X33" s="667"/>
      <c r="Y33" s="667"/>
      <c r="Z33" s="667"/>
      <c r="AA33" s="667"/>
    </row>
    <row r="34" spans="1:27" x14ac:dyDescent="0.25">
      <c r="A34" s="708" t="s">
        <v>1302</v>
      </c>
      <c r="B34" s="710" t="s">
        <v>937</v>
      </c>
      <c r="C34" s="710">
        <v>2.5</v>
      </c>
      <c r="D34" s="710">
        <v>0.86</v>
      </c>
      <c r="E34" s="710"/>
      <c r="F34" s="710">
        <v>1.45</v>
      </c>
      <c r="G34" s="710">
        <v>1.17</v>
      </c>
      <c r="H34" s="709">
        <v>0.93</v>
      </c>
      <c r="I34" s="669"/>
      <c r="J34" s="669"/>
      <c r="K34" s="669"/>
      <c r="L34" s="669"/>
      <c r="M34" s="669"/>
      <c r="N34" s="669"/>
      <c r="O34" s="667"/>
      <c r="P34" s="667"/>
      <c r="Q34" s="667"/>
      <c r="R34" s="667"/>
      <c r="S34" s="667"/>
      <c r="T34" s="667"/>
      <c r="U34" s="667"/>
      <c r="V34" s="667"/>
      <c r="W34" s="667"/>
      <c r="X34" s="667"/>
      <c r="Y34" s="667"/>
      <c r="Z34" s="667"/>
      <c r="AA34" s="667"/>
    </row>
    <row r="35" spans="1:27" x14ac:dyDescent="0.25">
      <c r="A35" s="708" t="s">
        <v>1302</v>
      </c>
      <c r="B35" s="710" t="s">
        <v>938</v>
      </c>
      <c r="C35" s="710">
        <v>2.5</v>
      </c>
      <c r="D35" s="710"/>
      <c r="E35" s="710">
        <v>0.83</v>
      </c>
      <c r="F35" s="710">
        <v>0.85</v>
      </c>
      <c r="G35" s="710">
        <v>0.81</v>
      </c>
      <c r="H35" s="709">
        <v>0.89</v>
      </c>
      <c r="I35" s="669"/>
      <c r="J35" s="669"/>
      <c r="K35" s="669"/>
      <c r="L35" s="669"/>
      <c r="M35" s="669"/>
      <c r="N35" s="669"/>
      <c r="O35" s="667"/>
      <c r="P35" s="667"/>
      <c r="Q35" s="667"/>
      <c r="R35" s="667"/>
      <c r="S35" s="667"/>
      <c r="T35" s="667"/>
      <c r="U35" s="667"/>
      <c r="V35" s="667"/>
      <c r="W35" s="667"/>
      <c r="X35" s="667"/>
      <c r="Y35" s="667"/>
      <c r="Z35" s="667"/>
      <c r="AA35" s="667"/>
    </row>
    <row r="36" spans="1:27" x14ac:dyDescent="0.25">
      <c r="A36" s="708" t="s">
        <v>1302</v>
      </c>
      <c r="B36" s="710" t="s">
        <v>939</v>
      </c>
      <c r="C36" s="710">
        <v>2.14</v>
      </c>
      <c r="D36" s="710">
        <v>2.5</v>
      </c>
      <c r="E36" s="710">
        <v>1.65</v>
      </c>
      <c r="F36" s="710">
        <v>0.8</v>
      </c>
      <c r="G36" s="710">
        <v>0.85</v>
      </c>
      <c r="H36" s="709">
        <v>1.73</v>
      </c>
      <c r="I36" s="669"/>
      <c r="J36" s="669"/>
      <c r="K36" s="669"/>
      <c r="L36" s="669"/>
      <c r="M36" s="669"/>
      <c r="N36" s="669"/>
      <c r="O36" s="667"/>
      <c r="P36" s="667"/>
      <c r="Q36" s="667"/>
      <c r="R36" s="667"/>
      <c r="S36" s="667"/>
      <c r="T36" s="667"/>
      <c r="U36" s="667"/>
      <c r="V36" s="667"/>
      <c r="W36" s="667"/>
      <c r="X36" s="667"/>
      <c r="Y36" s="667"/>
      <c r="Z36" s="667"/>
      <c r="AA36" s="667"/>
    </row>
    <row r="37" spans="1:27" x14ac:dyDescent="0.25">
      <c r="A37" s="708" t="s">
        <v>1302</v>
      </c>
      <c r="B37" s="710" t="s">
        <v>941</v>
      </c>
      <c r="C37" s="710"/>
      <c r="D37" s="710">
        <v>1.66</v>
      </c>
      <c r="E37" s="710"/>
      <c r="F37" s="710"/>
      <c r="G37" s="710">
        <v>2.5</v>
      </c>
      <c r="H37" s="709">
        <v>2</v>
      </c>
      <c r="I37" s="669"/>
      <c r="J37" s="669"/>
      <c r="K37" s="669"/>
      <c r="L37" s="669"/>
      <c r="M37" s="669"/>
      <c r="N37" s="669"/>
      <c r="O37" s="667"/>
      <c r="P37" s="667"/>
      <c r="Q37" s="667"/>
      <c r="R37" s="667"/>
      <c r="S37" s="667"/>
      <c r="T37" s="667"/>
      <c r="U37" s="667"/>
      <c r="V37" s="667"/>
      <c r="W37" s="667"/>
      <c r="X37" s="667"/>
      <c r="Y37" s="667"/>
      <c r="Z37" s="667"/>
      <c r="AA37" s="667"/>
    </row>
    <row r="38" spans="1:27" x14ac:dyDescent="0.25">
      <c r="A38" s="708" t="s">
        <v>1302</v>
      </c>
      <c r="B38" s="710" t="s">
        <v>952</v>
      </c>
      <c r="C38" s="710">
        <v>2.2400000000000002</v>
      </c>
      <c r="D38" s="710">
        <v>2.77</v>
      </c>
      <c r="E38" s="710">
        <v>1.1599999999999999</v>
      </c>
      <c r="F38" s="710">
        <v>1.6</v>
      </c>
      <c r="G38" s="710">
        <v>2</v>
      </c>
      <c r="H38" s="709">
        <v>2.62</v>
      </c>
      <c r="I38" s="669"/>
      <c r="J38" s="669"/>
      <c r="K38" s="669"/>
      <c r="L38" s="669"/>
      <c r="M38" s="669"/>
      <c r="N38" s="669"/>
      <c r="O38" s="667"/>
      <c r="P38" s="667"/>
      <c r="Q38" s="667"/>
      <c r="R38" s="667"/>
      <c r="S38" s="667"/>
      <c r="T38" s="667"/>
      <c r="U38" s="667"/>
      <c r="V38" s="667"/>
      <c r="W38" s="667"/>
      <c r="X38" s="667"/>
      <c r="Y38" s="667"/>
      <c r="Z38" s="667"/>
      <c r="AA38" s="667"/>
    </row>
    <row r="39" spans="1:27" x14ac:dyDescent="0.25">
      <c r="A39" s="708" t="s">
        <v>1302</v>
      </c>
      <c r="B39" s="710" t="s">
        <v>953</v>
      </c>
      <c r="C39" s="710">
        <v>2.14</v>
      </c>
      <c r="D39" s="710">
        <v>1.28</v>
      </c>
      <c r="E39" s="710">
        <v>2.91</v>
      </c>
      <c r="F39" s="710">
        <v>3.06</v>
      </c>
      <c r="G39" s="710">
        <v>2</v>
      </c>
      <c r="H39" s="709">
        <v>1.61</v>
      </c>
      <c r="I39" s="669"/>
      <c r="J39" s="669"/>
      <c r="K39" s="669"/>
      <c r="L39" s="669"/>
      <c r="M39" s="669"/>
      <c r="N39" s="669"/>
      <c r="O39" s="667"/>
      <c r="P39" s="667"/>
      <c r="Q39" s="667"/>
      <c r="R39" s="667"/>
      <c r="S39" s="667"/>
      <c r="T39" s="667"/>
      <c r="U39" s="667"/>
      <c r="V39" s="667"/>
      <c r="W39" s="667"/>
      <c r="X39" s="667"/>
      <c r="Y39" s="667"/>
      <c r="Z39" s="667"/>
      <c r="AA39" s="667"/>
    </row>
    <row r="40" spans="1:27" x14ac:dyDescent="0.25">
      <c r="A40" s="708" t="s">
        <v>1302</v>
      </c>
      <c r="B40" s="710" t="s">
        <v>954</v>
      </c>
      <c r="C40" s="710">
        <v>0.87</v>
      </c>
      <c r="D40" s="710">
        <v>2.35</v>
      </c>
      <c r="E40" s="710">
        <v>1.56</v>
      </c>
      <c r="F40" s="710">
        <v>1.36</v>
      </c>
      <c r="G40" s="710">
        <v>0.93</v>
      </c>
      <c r="H40" s="709">
        <v>1.19</v>
      </c>
      <c r="I40" s="669"/>
      <c r="J40" s="669"/>
      <c r="K40" s="669"/>
      <c r="L40" s="669"/>
      <c r="M40" s="669"/>
      <c r="N40" s="669"/>
      <c r="O40" s="667"/>
      <c r="P40" s="667"/>
      <c r="Q40" s="667"/>
      <c r="R40" s="667"/>
      <c r="S40" s="667"/>
      <c r="T40" s="667"/>
      <c r="U40" s="667"/>
      <c r="V40" s="667"/>
      <c r="W40" s="667"/>
      <c r="X40" s="667"/>
      <c r="Y40" s="667"/>
      <c r="Z40" s="667"/>
      <c r="AA40" s="667"/>
    </row>
    <row r="41" spans="1:27" x14ac:dyDescent="0.25">
      <c r="A41" s="708" t="s">
        <v>1302</v>
      </c>
      <c r="B41" s="710" t="s">
        <v>957</v>
      </c>
      <c r="C41" s="710"/>
      <c r="D41" s="710"/>
      <c r="E41" s="710"/>
      <c r="F41" s="710"/>
      <c r="G41" s="710"/>
      <c r="H41" s="709">
        <v>7.77</v>
      </c>
      <c r="I41" s="669"/>
      <c r="J41" s="669"/>
      <c r="K41" s="669"/>
      <c r="L41" s="669"/>
      <c r="M41" s="669"/>
      <c r="N41" s="669"/>
      <c r="O41" s="667"/>
      <c r="P41" s="667"/>
      <c r="Q41" s="667"/>
      <c r="R41" s="667"/>
      <c r="S41" s="667"/>
      <c r="T41" s="667"/>
      <c r="U41" s="667"/>
      <c r="V41" s="667"/>
      <c r="W41" s="667"/>
      <c r="X41" s="667"/>
      <c r="Y41" s="667"/>
      <c r="Z41" s="667"/>
      <c r="AA41" s="667"/>
    </row>
    <row r="42" spans="1:27" x14ac:dyDescent="0.25">
      <c r="A42" s="708" t="s">
        <v>1302</v>
      </c>
      <c r="B42" s="710" t="s">
        <v>958</v>
      </c>
      <c r="C42" s="710">
        <v>4</v>
      </c>
      <c r="D42" s="710">
        <v>4</v>
      </c>
      <c r="E42" s="710">
        <v>4.18</v>
      </c>
      <c r="F42" s="710">
        <v>4.07</v>
      </c>
      <c r="G42" s="710"/>
      <c r="H42" s="709">
        <v>3.03</v>
      </c>
      <c r="I42" s="669"/>
      <c r="J42" s="669"/>
      <c r="K42" s="669"/>
      <c r="L42" s="669"/>
      <c r="M42" s="669"/>
      <c r="N42" s="669"/>
      <c r="O42" s="667"/>
      <c r="P42" s="667"/>
      <c r="Q42" s="667"/>
      <c r="R42" s="667"/>
      <c r="S42" s="667"/>
      <c r="T42" s="667"/>
      <c r="U42" s="667"/>
      <c r="V42" s="667"/>
      <c r="W42" s="667"/>
      <c r="X42" s="667"/>
      <c r="Y42" s="667"/>
      <c r="Z42" s="667"/>
      <c r="AA42" s="667"/>
    </row>
    <row r="43" spans="1:27" x14ac:dyDescent="0.25">
      <c r="A43" s="708" t="s">
        <v>1302</v>
      </c>
      <c r="B43" s="710" t="s">
        <v>968</v>
      </c>
      <c r="C43" s="710">
        <v>2.0299999999999998</v>
      </c>
      <c r="D43" s="710"/>
      <c r="E43" s="710"/>
      <c r="F43" s="710">
        <v>0.82</v>
      </c>
      <c r="G43" s="710">
        <v>0.88</v>
      </c>
      <c r="H43" s="709">
        <v>0.96</v>
      </c>
      <c r="I43" s="669"/>
      <c r="J43" s="669"/>
      <c r="K43" s="669"/>
      <c r="L43" s="669"/>
      <c r="M43" s="669"/>
      <c r="N43" s="669"/>
      <c r="O43" s="667"/>
      <c r="P43" s="667"/>
      <c r="Q43" s="667"/>
      <c r="R43" s="667"/>
      <c r="S43" s="667"/>
      <c r="T43" s="667"/>
      <c r="U43" s="667"/>
      <c r="V43" s="667"/>
      <c r="W43" s="667"/>
      <c r="X43" s="667"/>
      <c r="Y43" s="667"/>
      <c r="Z43" s="667"/>
      <c r="AA43" s="667"/>
    </row>
    <row r="44" spans="1:27" x14ac:dyDescent="0.25">
      <c r="A44" s="708" t="s">
        <v>1303</v>
      </c>
      <c r="B44" s="710" t="s">
        <v>944</v>
      </c>
      <c r="C44" s="710"/>
      <c r="D44" s="710"/>
      <c r="E44" s="710"/>
      <c r="F44" s="710"/>
      <c r="G44" s="710"/>
      <c r="H44" s="709">
        <v>6.5</v>
      </c>
      <c r="I44" s="669"/>
      <c r="J44" s="669"/>
      <c r="K44" s="669"/>
      <c r="L44" s="669"/>
      <c r="M44" s="669"/>
      <c r="N44" s="669"/>
      <c r="O44" s="667"/>
      <c r="P44" s="667"/>
      <c r="Q44" s="667"/>
      <c r="R44" s="667"/>
      <c r="S44" s="667"/>
      <c r="T44" s="667"/>
      <c r="U44" s="667"/>
      <c r="V44" s="667"/>
      <c r="W44" s="667"/>
      <c r="X44" s="667"/>
      <c r="Y44" s="667"/>
      <c r="Z44" s="667"/>
      <c r="AA44" s="667"/>
    </row>
    <row r="45" spans="1:27" x14ac:dyDescent="0.25">
      <c r="A45" s="708" t="s">
        <v>1303</v>
      </c>
      <c r="B45" s="710" t="s">
        <v>959</v>
      </c>
      <c r="C45" s="710"/>
      <c r="D45" s="710"/>
      <c r="E45" s="710"/>
      <c r="F45" s="710"/>
      <c r="G45" s="710">
        <v>4.5</v>
      </c>
      <c r="H45" s="709">
        <v>4.41</v>
      </c>
      <c r="I45" s="669"/>
      <c r="J45" s="669"/>
      <c r="K45" s="669"/>
      <c r="L45" s="669"/>
      <c r="M45" s="669"/>
      <c r="N45" s="669"/>
      <c r="O45" s="667"/>
      <c r="P45" s="667"/>
      <c r="Q45" s="667"/>
      <c r="R45" s="667"/>
      <c r="S45" s="667"/>
      <c r="T45" s="667"/>
      <c r="U45" s="667"/>
      <c r="V45" s="667"/>
      <c r="W45" s="667"/>
      <c r="X45" s="667"/>
      <c r="Y45" s="667"/>
      <c r="Z45" s="667"/>
      <c r="AA45" s="667"/>
    </row>
    <row r="46" spans="1:27" x14ac:dyDescent="0.25">
      <c r="A46" s="708" t="s">
        <v>1303</v>
      </c>
      <c r="B46" s="710" t="s">
        <v>979</v>
      </c>
      <c r="C46" s="710"/>
      <c r="D46" s="710"/>
      <c r="E46" s="710"/>
      <c r="F46" s="710"/>
      <c r="G46" s="710"/>
      <c r="H46" s="709">
        <v>4.5</v>
      </c>
      <c r="I46" s="669"/>
      <c r="J46" s="669"/>
      <c r="K46" s="669"/>
      <c r="L46" s="669"/>
      <c r="M46" s="669"/>
      <c r="N46" s="669"/>
      <c r="O46" s="667"/>
      <c r="P46" s="667"/>
      <c r="Q46" s="667"/>
      <c r="R46" s="667"/>
      <c r="S46" s="667"/>
      <c r="T46" s="667"/>
      <c r="U46" s="667"/>
      <c r="V46" s="667"/>
      <c r="W46" s="667"/>
      <c r="X46" s="667"/>
      <c r="Y46" s="667"/>
      <c r="Z46" s="667"/>
      <c r="AA46" s="667"/>
    </row>
    <row r="47" spans="1:27" x14ac:dyDescent="0.25">
      <c r="A47" s="708" t="s">
        <v>1303</v>
      </c>
      <c r="B47" s="710" t="s">
        <v>980</v>
      </c>
      <c r="C47" s="710"/>
      <c r="D47" s="710">
        <v>3</v>
      </c>
      <c r="E47" s="710"/>
      <c r="F47" s="710">
        <v>3</v>
      </c>
      <c r="G47" s="710">
        <v>3</v>
      </c>
      <c r="H47" s="709">
        <v>3</v>
      </c>
      <c r="I47" s="669"/>
      <c r="J47" s="669"/>
      <c r="K47" s="669"/>
      <c r="L47" s="669"/>
      <c r="M47" s="669"/>
      <c r="N47" s="669"/>
      <c r="O47" s="667"/>
      <c r="P47" s="667"/>
      <c r="Q47" s="667"/>
      <c r="R47" s="667"/>
      <c r="S47" s="667"/>
      <c r="T47" s="667"/>
      <c r="U47" s="667"/>
      <c r="V47" s="667"/>
      <c r="W47" s="667"/>
      <c r="X47" s="667"/>
      <c r="Y47" s="667"/>
      <c r="Z47" s="667"/>
      <c r="AA47" s="667"/>
    </row>
    <row r="48" spans="1:27" x14ac:dyDescent="0.25">
      <c r="A48" s="708" t="s">
        <v>1303</v>
      </c>
      <c r="B48" s="710" t="s">
        <v>1007</v>
      </c>
      <c r="C48" s="710"/>
      <c r="D48" s="710"/>
      <c r="E48" s="710"/>
      <c r="F48" s="710">
        <v>4</v>
      </c>
      <c r="G48" s="710"/>
      <c r="H48" s="709">
        <v>4</v>
      </c>
      <c r="I48" s="669"/>
      <c r="J48" s="669"/>
      <c r="K48" s="669"/>
      <c r="L48" s="669"/>
      <c r="M48" s="669"/>
      <c r="N48" s="669"/>
      <c r="O48" s="667"/>
      <c r="P48" s="667"/>
      <c r="Q48" s="667"/>
      <c r="R48" s="667"/>
      <c r="S48" s="667"/>
      <c r="T48" s="667"/>
      <c r="U48" s="667"/>
      <c r="V48" s="667"/>
      <c r="W48" s="667"/>
      <c r="X48" s="667"/>
      <c r="Y48" s="667"/>
      <c r="Z48" s="667"/>
      <c r="AA48" s="667"/>
    </row>
    <row r="49" spans="1:27" ht="15.75" thickBot="1" x14ac:dyDescent="0.3">
      <c r="A49" s="711" t="s">
        <v>1303</v>
      </c>
      <c r="B49" s="713" t="s">
        <v>987</v>
      </c>
      <c r="C49" s="713"/>
      <c r="D49" s="713"/>
      <c r="E49" s="713">
        <v>3</v>
      </c>
      <c r="F49" s="713">
        <v>3.5</v>
      </c>
      <c r="G49" s="713"/>
      <c r="H49" s="712">
        <v>3</v>
      </c>
      <c r="I49" s="669"/>
      <c r="J49" s="669"/>
      <c r="K49" s="669"/>
      <c r="L49" s="669"/>
      <c r="M49" s="669"/>
      <c r="N49" s="669"/>
      <c r="O49" s="667"/>
      <c r="P49" s="667"/>
      <c r="Q49" s="667"/>
      <c r="R49" s="667"/>
      <c r="S49" s="667"/>
      <c r="T49" s="667"/>
      <c r="U49" s="667"/>
      <c r="V49" s="667"/>
      <c r="W49" s="667"/>
      <c r="X49" s="667"/>
      <c r="Y49" s="667"/>
      <c r="Z49" s="667"/>
      <c r="AA49" s="667"/>
    </row>
    <row r="50" spans="1:27" ht="15.75" thickBot="1" x14ac:dyDescent="0.3">
      <c r="A50" s="670" t="s">
        <v>1296</v>
      </c>
      <c r="B50" s="671"/>
      <c r="C50" s="671"/>
      <c r="D50" s="671"/>
      <c r="E50" s="671"/>
      <c r="F50" s="671"/>
      <c r="G50" s="671"/>
      <c r="H50" s="672"/>
      <c r="I50" s="673"/>
      <c r="J50" s="673"/>
      <c r="K50" s="673"/>
      <c r="L50" s="673"/>
      <c r="M50" s="673"/>
      <c r="N50" s="665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705" t="s">
        <v>1300</v>
      </c>
      <c r="B51" s="707" t="s">
        <v>933</v>
      </c>
      <c r="C51" s="707"/>
      <c r="D51" s="707"/>
      <c r="E51" s="707"/>
      <c r="F51" s="707"/>
      <c r="G51" s="707">
        <v>0.6</v>
      </c>
      <c r="H51" s="706"/>
      <c r="I51" s="673"/>
      <c r="J51" s="673"/>
      <c r="K51" s="673"/>
      <c r="L51" s="673"/>
      <c r="M51" s="673"/>
      <c r="N51" s="665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708" t="s">
        <v>1300</v>
      </c>
      <c r="B52" s="710" t="s">
        <v>934</v>
      </c>
      <c r="C52" s="710">
        <v>0.1</v>
      </c>
      <c r="D52" s="710"/>
      <c r="E52" s="710"/>
      <c r="F52" s="710">
        <v>0.7</v>
      </c>
      <c r="G52" s="710"/>
      <c r="H52" s="709">
        <v>0.7</v>
      </c>
      <c r="I52" s="673"/>
      <c r="J52" s="673"/>
      <c r="K52" s="673"/>
      <c r="L52" s="673"/>
      <c r="M52" s="673"/>
      <c r="N52" s="665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 s="708" t="s">
        <v>1300</v>
      </c>
      <c r="B53" s="710" t="s">
        <v>954</v>
      </c>
      <c r="C53" s="710"/>
      <c r="D53" s="710"/>
      <c r="E53" s="710"/>
      <c r="F53" s="710"/>
      <c r="G53" s="710"/>
      <c r="H53" s="709">
        <v>0.6</v>
      </c>
      <c r="I53" s="673"/>
      <c r="J53" s="673"/>
      <c r="K53" s="673"/>
      <c r="L53" s="673"/>
      <c r="M53" s="673"/>
      <c r="N53" s="665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708" t="s">
        <v>1300</v>
      </c>
      <c r="B54" s="710" t="s">
        <v>958</v>
      </c>
      <c r="C54" s="710"/>
      <c r="D54" s="710"/>
      <c r="E54" s="710"/>
      <c r="F54" s="710"/>
      <c r="G54" s="710"/>
      <c r="H54" s="709">
        <v>1.8</v>
      </c>
      <c r="I54" s="673"/>
      <c r="J54" s="673"/>
      <c r="K54" s="673"/>
      <c r="L54" s="673"/>
      <c r="M54" s="673"/>
      <c r="N54" s="665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708" t="s">
        <v>1300</v>
      </c>
      <c r="B55" s="710" t="s">
        <v>974</v>
      </c>
      <c r="C55" s="710"/>
      <c r="D55" s="710"/>
      <c r="E55" s="710"/>
      <c r="F55" s="710"/>
      <c r="G55" s="710"/>
      <c r="H55" s="709">
        <v>1.1000000000000001</v>
      </c>
      <c r="I55" s="673"/>
      <c r="J55" s="673"/>
      <c r="K55" s="673"/>
      <c r="L55" s="673"/>
      <c r="M55" s="673"/>
      <c r="N55" s="66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 s="708" t="s">
        <v>1295</v>
      </c>
      <c r="B56" s="710" t="s">
        <v>985</v>
      </c>
      <c r="C56" s="710">
        <v>0.6</v>
      </c>
      <c r="D56" s="710"/>
      <c r="E56" s="710"/>
      <c r="F56" s="710"/>
      <c r="G56" s="710"/>
      <c r="H56" s="709">
        <v>0.6</v>
      </c>
      <c r="I56" s="673"/>
      <c r="J56" s="673"/>
      <c r="K56" s="673"/>
      <c r="L56" s="673"/>
      <c r="M56" s="673"/>
      <c r="N56" s="665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708" t="s">
        <v>1295</v>
      </c>
      <c r="B57" s="710" t="s">
        <v>996</v>
      </c>
      <c r="C57" s="710"/>
      <c r="D57" s="710"/>
      <c r="E57" s="710"/>
      <c r="F57" s="710">
        <v>1.8</v>
      </c>
      <c r="G57" s="710">
        <v>1.8</v>
      </c>
      <c r="H57" s="709"/>
      <c r="I57" s="673"/>
      <c r="J57" s="673"/>
      <c r="K57" s="673"/>
      <c r="L57" s="673"/>
      <c r="M57" s="673"/>
      <c r="N57" s="665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708" t="s">
        <v>1302</v>
      </c>
      <c r="B58" s="710" t="s">
        <v>930</v>
      </c>
      <c r="C58" s="710"/>
      <c r="D58" s="710"/>
      <c r="E58" s="710"/>
      <c r="F58" s="710"/>
      <c r="G58" s="710"/>
      <c r="H58" s="709">
        <v>0.5</v>
      </c>
      <c r="I58" s="673"/>
      <c r="J58" s="673"/>
      <c r="K58" s="673"/>
      <c r="L58" s="673"/>
      <c r="M58" s="673"/>
      <c r="N58" s="665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 s="708" t="s">
        <v>1302</v>
      </c>
      <c r="B59" s="710" t="s">
        <v>933</v>
      </c>
      <c r="C59" s="710">
        <v>0.32</v>
      </c>
      <c r="D59" s="710"/>
      <c r="E59" s="710">
        <v>0.5</v>
      </c>
      <c r="F59" s="710"/>
      <c r="G59" s="710"/>
      <c r="H59" s="709">
        <v>0.56999999999999995</v>
      </c>
      <c r="I59" s="673"/>
      <c r="J59" s="673"/>
      <c r="K59" s="673"/>
      <c r="L59" s="673"/>
      <c r="M59" s="673"/>
      <c r="N59" s="665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 s="708" t="s">
        <v>1302</v>
      </c>
      <c r="B60" s="710" t="s">
        <v>934</v>
      </c>
      <c r="C60" s="710"/>
      <c r="D60" s="710"/>
      <c r="E60" s="710"/>
      <c r="F60" s="710">
        <v>0.6</v>
      </c>
      <c r="G60" s="710">
        <v>0.6</v>
      </c>
      <c r="H60" s="709">
        <v>0.5</v>
      </c>
      <c r="I60" s="673"/>
      <c r="J60" s="673"/>
      <c r="K60" s="673"/>
      <c r="L60" s="673"/>
      <c r="M60" s="673"/>
      <c r="N60" s="665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 s="708" t="s">
        <v>1302</v>
      </c>
      <c r="B61" s="710" t="s">
        <v>937</v>
      </c>
      <c r="C61" s="710"/>
      <c r="D61" s="710"/>
      <c r="E61" s="710"/>
      <c r="F61" s="710"/>
      <c r="G61" s="710"/>
      <c r="H61" s="709">
        <v>0.5</v>
      </c>
      <c r="I61" s="673"/>
      <c r="J61" s="673"/>
      <c r="K61" s="673"/>
      <c r="L61" s="673"/>
      <c r="M61" s="673"/>
      <c r="N61" s="665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t="15.75" thickBot="1" x14ac:dyDescent="0.3">
      <c r="A62" s="711" t="s">
        <v>1302</v>
      </c>
      <c r="B62" s="713" t="s">
        <v>939</v>
      </c>
      <c r="C62" s="713"/>
      <c r="D62" s="713"/>
      <c r="E62" s="713"/>
      <c r="F62" s="713">
        <v>0.4</v>
      </c>
      <c r="G62" s="713"/>
      <c r="H62" s="712">
        <v>0.5</v>
      </c>
      <c r="I62" s="673"/>
      <c r="J62" s="673"/>
      <c r="K62" s="673"/>
      <c r="L62" s="673"/>
      <c r="M62" s="673"/>
      <c r="N62" s="665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674" t="s">
        <v>1297</v>
      </c>
      <c r="B63" s="675"/>
      <c r="C63" s="675"/>
      <c r="D63" s="675"/>
      <c r="E63" s="675"/>
      <c r="F63" s="675"/>
      <c r="G63" s="675"/>
      <c r="H63" s="676"/>
      <c r="I63" s="673"/>
      <c r="J63" s="673"/>
      <c r="K63" s="673"/>
      <c r="L63" s="673"/>
      <c r="M63" s="673"/>
      <c r="N63" s="665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t="0" hidden="1" customHeight="1" x14ac:dyDescent="0.25">
      <c r="A64" s="677"/>
      <c r="B64" s="678"/>
      <c r="C64" s="678"/>
      <c r="D64" s="678"/>
      <c r="E64" s="678"/>
      <c r="F64" s="678"/>
      <c r="G64" s="678"/>
      <c r="H64" s="679"/>
      <c r="I64" s="673"/>
      <c r="J64" s="673"/>
      <c r="K64" s="673"/>
      <c r="L64" s="673"/>
      <c r="M64" s="673"/>
      <c r="N64" s="665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t="0" hidden="1" customHeight="1" x14ac:dyDescent="0.25">
      <c r="A65" s="677"/>
      <c r="B65" s="678"/>
      <c r="C65" s="678"/>
      <c r="D65" s="678"/>
      <c r="E65" s="678"/>
      <c r="F65" s="678"/>
      <c r="G65" s="678"/>
      <c r="H65" s="679"/>
      <c r="I65" s="673"/>
      <c r="J65" s="673"/>
      <c r="K65" s="673"/>
      <c r="L65" s="673"/>
      <c r="M65" s="673"/>
      <c r="N65" s="6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t="0" hidden="1" customHeight="1" x14ac:dyDescent="0.25">
      <c r="A66" s="677"/>
      <c r="B66" s="678"/>
      <c r="C66" s="678"/>
      <c r="D66" s="678"/>
      <c r="E66" s="678"/>
      <c r="F66" s="678"/>
      <c r="G66" s="678"/>
      <c r="H66" s="679"/>
      <c r="I66" s="673"/>
      <c r="J66" s="673"/>
      <c r="K66" s="673"/>
      <c r="L66" s="673"/>
      <c r="M66" s="673"/>
      <c r="N66" s="665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t="0" hidden="1" customHeight="1" x14ac:dyDescent="0.25">
      <c r="A67" s="677"/>
      <c r="B67" s="678"/>
      <c r="C67" s="678"/>
      <c r="D67" s="678"/>
      <c r="E67" s="678"/>
      <c r="F67" s="678"/>
      <c r="G67" s="678"/>
      <c r="H67" s="679"/>
      <c r="I67" s="673"/>
      <c r="J67" s="673"/>
      <c r="K67" s="673"/>
      <c r="L67" s="673"/>
      <c r="M67" s="673"/>
      <c r="N67" s="665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t="0" hidden="1" customHeight="1" x14ac:dyDescent="0.25">
      <c r="A68" s="677"/>
      <c r="B68" s="678"/>
      <c r="C68" s="678"/>
      <c r="D68" s="678"/>
      <c r="E68" s="678"/>
      <c r="F68" s="678"/>
      <c r="G68" s="678"/>
      <c r="H68" s="679"/>
      <c r="I68" s="673"/>
      <c r="J68" s="673"/>
      <c r="K68" s="673"/>
      <c r="L68" s="673"/>
      <c r="M68" s="673"/>
      <c r="N68" s="665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t="0" hidden="1" customHeight="1" x14ac:dyDescent="0.25">
      <c r="A69" s="677"/>
      <c r="B69" s="678"/>
      <c r="C69" s="678"/>
      <c r="D69" s="678"/>
      <c r="E69" s="678"/>
      <c r="F69" s="678"/>
      <c r="G69" s="678"/>
      <c r="H69" s="679"/>
      <c r="I69" s="673"/>
      <c r="J69" s="673"/>
      <c r="K69" s="673"/>
      <c r="L69" s="673"/>
      <c r="M69" s="673"/>
      <c r="N69" s="665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t="0" hidden="1" customHeight="1" x14ac:dyDescent="0.25">
      <c r="A70" s="677"/>
      <c r="B70" s="678"/>
      <c r="C70" s="678"/>
      <c r="D70" s="678"/>
      <c r="E70" s="678"/>
      <c r="F70" s="678"/>
      <c r="G70" s="678"/>
      <c r="H70" s="679"/>
      <c r="I70" s="673"/>
      <c r="J70" s="673"/>
      <c r="K70" s="673"/>
      <c r="L70" s="673"/>
      <c r="M70" s="673"/>
      <c r="N70" s="665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t="0" hidden="1" customHeight="1" x14ac:dyDescent="0.25">
      <c r="A71" s="677"/>
      <c r="B71" s="678"/>
      <c r="C71" s="678"/>
      <c r="D71" s="678"/>
      <c r="E71" s="678"/>
      <c r="F71" s="678"/>
      <c r="G71" s="678"/>
      <c r="H71" s="679"/>
      <c r="I71" s="673"/>
      <c r="J71" s="673"/>
      <c r="K71" s="673"/>
      <c r="L71" s="673"/>
      <c r="M71" s="673"/>
      <c r="N71" s="665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t="0" hidden="1" customHeight="1" x14ac:dyDescent="0.25">
      <c r="A72" s="677"/>
      <c r="B72" s="678"/>
      <c r="C72" s="678"/>
      <c r="D72" s="678"/>
      <c r="E72" s="678"/>
      <c r="F72" s="678"/>
      <c r="G72" s="678"/>
      <c r="H72" s="679"/>
      <c r="I72" s="673"/>
      <c r="J72" s="673"/>
      <c r="K72" s="673"/>
      <c r="L72" s="673"/>
      <c r="M72" s="673"/>
      <c r="N72" s="665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t="0" hidden="1" customHeight="1" x14ac:dyDescent="0.25">
      <c r="A73" s="677"/>
      <c r="B73" s="678"/>
      <c r="C73" s="678"/>
      <c r="D73" s="678"/>
      <c r="E73" s="678"/>
      <c r="F73" s="678"/>
      <c r="G73" s="678"/>
      <c r="H73" s="679"/>
      <c r="I73" s="673"/>
      <c r="J73" s="673"/>
      <c r="K73" s="673"/>
      <c r="L73" s="673"/>
      <c r="M73" s="673"/>
      <c r="N73" s="665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t="0" hidden="1" customHeight="1" x14ac:dyDescent="0.25">
      <c r="A74" s="677"/>
      <c r="B74" s="678"/>
      <c r="C74" s="678"/>
      <c r="D74" s="678"/>
      <c r="E74" s="678"/>
      <c r="F74" s="678"/>
      <c r="G74" s="678"/>
      <c r="H74" s="679"/>
      <c r="I74" s="673"/>
      <c r="J74" s="673"/>
      <c r="K74" s="673"/>
      <c r="L74" s="673"/>
      <c r="M74" s="673"/>
      <c r="N74" s="665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t="0" hidden="1" customHeight="1" x14ac:dyDescent="0.25">
      <c r="A75" s="677"/>
      <c r="B75" s="678"/>
      <c r="C75" s="678"/>
      <c r="D75" s="678"/>
      <c r="E75" s="678"/>
      <c r="F75" s="678"/>
      <c r="G75" s="678"/>
      <c r="H75" s="679"/>
      <c r="I75" s="673"/>
      <c r="J75" s="673"/>
      <c r="K75" s="673"/>
      <c r="L75" s="673"/>
      <c r="M75" s="673"/>
      <c r="N75" s="66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t="0" hidden="1" customHeight="1" x14ac:dyDescent="0.25">
      <c r="A76" s="677"/>
      <c r="B76" s="678"/>
      <c r="C76" s="678"/>
      <c r="D76" s="678"/>
      <c r="E76" s="678"/>
      <c r="F76" s="678"/>
      <c r="G76" s="678"/>
      <c r="H76" s="679"/>
      <c r="I76" s="673"/>
      <c r="J76" s="673"/>
      <c r="K76" s="673"/>
      <c r="L76" s="673"/>
      <c r="M76" s="673"/>
      <c r="N76" s="665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t="0" hidden="1" customHeight="1" x14ac:dyDescent="0.25">
      <c r="A77" s="677"/>
      <c r="B77" s="678"/>
      <c r="C77" s="678"/>
      <c r="D77" s="678"/>
      <c r="E77" s="678"/>
      <c r="F77" s="678"/>
      <c r="G77" s="678"/>
      <c r="H77" s="679"/>
      <c r="I77" s="673"/>
      <c r="J77" s="673"/>
      <c r="K77" s="673"/>
      <c r="L77" s="673"/>
      <c r="M77" s="673"/>
      <c r="N77" s="665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t="0" hidden="1" customHeight="1" x14ac:dyDescent="0.25">
      <c r="A78" s="677"/>
      <c r="B78" s="678"/>
      <c r="C78" s="678"/>
      <c r="D78" s="678"/>
      <c r="E78" s="678"/>
      <c r="F78" s="678"/>
      <c r="G78" s="678"/>
      <c r="H78" s="679"/>
      <c r="I78" s="673"/>
      <c r="J78" s="673"/>
      <c r="K78" s="673"/>
      <c r="L78" s="673"/>
      <c r="M78" s="673"/>
      <c r="N78" s="665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t="0" hidden="1" customHeight="1" x14ac:dyDescent="0.25">
      <c r="A79" s="677"/>
      <c r="B79" s="678"/>
      <c r="C79" s="678"/>
      <c r="D79" s="678"/>
      <c r="E79" s="678"/>
      <c r="F79" s="678"/>
      <c r="G79" s="678"/>
      <c r="H79" s="679"/>
      <c r="I79" s="673"/>
      <c r="J79" s="673"/>
      <c r="K79" s="673"/>
      <c r="L79" s="673"/>
      <c r="M79" s="673"/>
      <c r="N79" s="665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t="0" hidden="1" customHeight="1" x14ac:dyDescent="0.25">
      <c r="A80" s="677"/>
      <c r="B80" s="678"/>
      <c r="C80" s="678"/>
      <c r="D80" s="678"/>
      <c r="E80" s="678"/>
      <c r="F80" s="678"/>
      <c r="G80" s="678"/>
      <c r="H80" s="679"/>
      <c r="I80" s="673"/>
      <c r="J80" s="673"/>
      <c r="K80" s="673"/>
      <c r="L80" s="673"/>
      <c r="M80" s="673"/>
      <c r="N80" s="665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t="0" hidden="1" customHeight="1" x14ac:dyDescent="0.25">
      <c r="A81" s="677"/>
      <c r="B81" s="678"/>
      <c r="C81" s="678"/>
      <c r="D81" s="678"/>
      <c r="E81" s="678"/>
      <c r="F81" s="678"/>
      <c r="G81" s="678"/>
      <c r="H81" s="679"/>
      <c r="I81" s="673"/>
      <c r="J81" s="673"/>
      <c r="K81" s="673"/>
      <c r="L81" s="673"/>
      <c r="M81" s="673"/>
      <c r="N81" s="665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t="0" hidden="1" customHeight="1" x14ac:dyDescent="0.25">
      <c r="A82" s="677"/>
      <c r="B82" s="678"/>
      <c r="C82" s="678"/>
      <c r="D82" s="678"/>
      <c r="E82" s="678"/>
      <c r="F82" s="678"/>
      <c r="G82" s="678"/>
      <c r="H82" s="679"/>
      <c r="I82" s="673"/>
      <c r="J82" s="673"/>
      <c r="K82" s="673"/>
      <c r="L82" s="673"/>
      <c r="M82" s="673"/>
      <c r="N82" s="665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t="0" hidden="1" customHeight="1" x14ac:dyDescent="0.25">
      <c r="A83" s="677"/>
      <c r="B83" s="678"/>
      <c r="C83" s="678"/>
      <c r="D83" s="678"/>
      <c r="E83" s="678"/>
      <c r="F83" s="678"/>
      <c r="G83" s="678"/>
      <c r="H83" s="679"/>
      <c r="I83" s="673"/>
      <c r="J83" s="673"/>
      <c r="K83" s="673"/>
      <c r="L83" s="673"/>
      <c r="M83" s="673"/>
      <c r="N83" s="665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t="0" hidden="1" customHeight="1" x14ac:dyDescent="0.25">
      <c r="A84" s="677"/>
      <c r="B84" s="678"/>
      <c r="C84" s="678"/>
      <c r="D84" s="678"/>
      <c r="E84" s="678"/>
      <c r="F84" s="678"/>
      <c r="G84" s="678"/>
      <c r="H84" s="679"/>
      <c r="I84" s="673"/>
      <c r="J84" s="673"/>
      <c r="K84" s="673"/>
      <c r="L84" s="673"/>
      <c r="M84" s="673"/>
      <c r="N84" s="665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t="0" hidden="1" customHeight="1" x14ac:dyDescent="0.25">
      <c r="A85" s="677"/>
      <c r="B85" s="678"/>
      <c r="C85" s="678"/>
      <c r="D85" s="678"/>
      <c r="E85" s="678"/>
      <c r="F85" s="678"/>
      <c r="G85" s="678"/>
      <c r="H85" s="679"/>
      <c r="I85" s="673"/>
      <c r="J85" s="673"/>
      <c r="K85" s="673"/>
      <c r="L85" s="673"/>
      <c r="M85" s="673"/>
      <c r="N85" s="66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t="0" hidden="1" customHeight="1" x14ac:dyDescent="0.25">
      <c r="A86" s="677"/>
      <c r="B86" s="678"/>
      <c r="C86" s="678"/>
      <c r="D86" s="678"/>
      <c r="E86" s="678"/>
      <c r="F86" s="678"/>
      <c r="G86" s="678"/>
      <c r="H86" s="679"/>
      <c r="I86" s="673"/>
      <c r="J86" s="673"/>
      <c r="K86" s="673"/>
      <c r="L86" s="673"/>
      <c r="M86" s="673"/>
      <c r="N86" s="665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t="0" hidden="1" customHeight="1" x14ac:dyDescent="0.25">
      <c r="A87" s="677"/>
      <c r="B87" s="678"/>
      <c r="C87" s="678"/>
      <c r="D87" s="678"/>
      <c r="E87" s="678"/>
      <c r="F87" s="678"/>
      <c r="G87" s="678"/>
      <c r="H87" s="679"/>
      <c r="I87" s="673"/>
      <c r="J87" s="673"/>
      <c r="K87" s="673"/>
      <c r="L87" s="673"/>
      <c r="M87" s="673"/>
      <c r="N87" s="665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t="0" hidden="1" customHeight="1" x14ac:dyDescent="0.25">
      <c r="A88" s="677"/>
      <c r="B88" s="678"/>
      <c r="C88" s="678"/>
      <c r="D88" s="678"/>
      <c r="E88" s="678"/>
      <c r="F88" s="678"/>
      <c r="G88" s="678"/>
      <c r="H88" s="679"/>
      <c r="I88" s="673"/>
      <c r="J88" s="673"/>
      <c r="K88" s="673"/>
      <c r="L88" s="673"/>
      <c r="M88" s="673"/>
      <c r="N88" s="665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t="0" hidden="1" customHeight="1" x14ac:dyDescent="0.25">
      <c r="A89" s="677"/>
      <c r="B89" s="678"/>
      <c r="C89" s="678"/>
      <c r="D89" s="678"/>
      <c r="E89" s="678"/>
      <c r="F89" s="678"/>
      <c r="G89" s="678"/>
      <c r="H89" s="679"/>
      <c r="I89" s="673"/>
      <c r="J89" s="673"/>
      <c r="K89" s="673"/>
      <c r="L89" s="673"/>
      <c r="M89" s="673"/>
      <c r="N89" s="665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t="0" hidden="1" customHeight="1" x14ac:dyDescent="0.25">
      <c r="A90" s="677"/>
      <c r="B90" s="678"/>
      <c r="C90" s="678"/>
      <c r="D90" s="678"/>
      <c r="E90" s="678"/>
      <c r="F90" s="678"/>
      <c r="G90" s="678"/>
      <c r="H90" s="679"/>
      <c r="I90" s="673"/>
      <c r="J90" s="673"/>
      <c r="K90" s="673"/>
      <c r="L90" s="673"/>
      <c r="M90" s="673"/>
      <c r="N90" s="665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t="0" hidden="1" customHeight="1" x14ac:dyDescent="0.25">
      <c r="A91" s="677"/>
      <c r="B91" s="678"/>
      <c r="C91" s="678"/>
      <c r="D91" s="678"/>
      <c r="E91" s="678"/>
      <c r="F91" s="678"/>
      <c r="G91" s="678"/>
      <c r="H91" s="679"/>
      <c r="I91" s="673"/>
      <c r="J91" s="673"/>
      <c r="K91" s="673"/>
      <c r="L91" s="673"/>
      <c r="M91" s="673"/>
      <c r="N91" s="665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t="0" hidden="1" customHeight="1" x14ac:dyDescent="0.25">
      <c r="A92" s="677"/>
      <c r="B92" s="678"/>
      <c r="C92" s="678"/>
      <c r="D92" s="678"/>
      <c r="E92" s="678"/>
      <c r="F92" s="678"/>
      <c r="G92" s="678"/>
      <c r="H92" s="679"/>
      <c r="I92" s="673"/>
      <c r="J92" s="673"/>
      <c r="K92" s="673"/>
      <c r="L92" s="673"/>
      <c r="M92" s="673"/>
      <c r="N92" s="665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t="0" hidden="1" customHeight="1" x14ac:dyDescent="0.25">
      <c r="A93" s="677"/>
      <c r="B93" s="678"/>
      <c r="C93" s="678"/>
      <c r="D93" s="678"/>
      <c r="E93" s="678"/>
      <c r="F93" s="678"/>
      <c r="G93" s="678"/>
      <c r="H93" s="679"/>
      <c r="I93" s="673"/>
      <c r="J93" s="673"/>
      <c r="K93" s="673"/>
      <c r="L93" s="673"/>
      <c r="M93" s="673"/>
      <c r="N93" s="665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t="0" hidden="1" customHeight="1" x14ac:dyDescent="0.25">
      <c r="A94" s="677"/>
      <c r="B94" s="678"/>
      <c r="C94" s="678"/>
      <c r="D94" s="678"/>
      <c r="E94" s="678"/>
      <c r="F94" s="678"/>
      <c r="G94" s="678"/>
      <c r="H94" s="679"/>
      <c r="I94" s="673"/>
      <c r="J94" s="673"/>
      <c r="K94" s="673"/>
      <c r="L94" s="673"/>
      <c r="M94" s="673"/>
      <c r="N94" s="665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t="0" hidden="1" customHeight="1" x14ac:dyDescent="0.25">
      <c r="A95" s="677"/>
      <c r="B95" s="678"/>
      <c r="C95" s="678"/>
      <c r="D95" s="678"/>
      <c r="E95" s="678"/>
      <c r="F95" s="678"/>
      <c r="G95" s="678"/>
      <c r="H95" s="679"/>
      <c r="I95" s="673"/>
      <c r="J95" s="673"/>
      <c r="K95" s="673"/>
      <c r="L95" s="673"/>
      <c r="M95" s="673"/>
      <c r="N95" s="66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t="0" hidden="1" customHeight="1" x14ac:dyDescent="0.25">
      <c r="A96" s="677"/>
      <c r="B96" s="678"/>
      <c r="C96" s="678"/>
      <c r="D96" s="678"/>
      <c r="E96" s="678"/>
      <c r="F96" s="678"/>
      <c r="G96" s="678"/>
      <c r="H96" s="679"/>
      <c r="I96" s="673"/>
      <c r="J96" s="673"/>
      <c r="K96" s="673"/>
      <c r="L96" s="673"/>
      <c r="M96" s="673"/>
      <c r="N96" s="665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t="0" hidden="1" customHeight="1" x14ac:dyDescent="0.25">
      <c r="A97" s="677"/>
      <c r="B97" s="678"/>
      <c r="C97" s="678"/>
      <c r="D97" s="678"/>
      <c r="E97" s="678"/>
      <c r="F97" s="678"/>
      <c r="G97" s="678"/>
      <c r="H97" s="679"/>
      <c r="I97" s="680"/>
      <c r="J97" s="680"/>
      <c r="K97" s="680"/>
      <c r="L97" s="680"/>
      <c r="M97" s="680"/>
      <c r="N97" s="680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t="0" hidden="1" customHeight="1" x14ac:dyDescent="0.25">
      <c r="A98" s="677"/>
      <c r="B98" s="678"/>
      <c r="C98" s="678"/>
      <c r="D98" s="678"/>
      <c r="E98" s="678"/>
      <c r="F98" s="678"/>
      <c r="G98" s="678"/>
      <c r="H98" s="679"/>
      <c r="I98" s="680"/>
      <c r="J98" s="680"/>
      <c r="K98" s="680"/>
      <c r="L98" s="680"/>
      <c r="M98" s="680"/>
      <c r="N98" s="680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t="0" hidden="1" customHeight="1" x14ac:dyDescent="0.25">
      <c r="A99" s="677"/>
      <c r="B99" s="678"/>
      <c r="C99" s="678"/>
      <c r="D99" s="678"/>
      <c r="E99" s="678"/>
      <c r="F99" s="678"/>
      <c r="G99" s="678"/>
      <c r="H99" s="679"/>
      <c r="I99" s="680"/>
      <c r="J99" s="680"/>
      <c r="K99" s="680"/>
      <c r="L99" s="680"/>
      <c r="M99" s="680"/>
      <c r="N99" s="680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t="0" hidden="1" customHeight="1" x14ac:dyDescent="0.25">
      <c r="A100" s="677"/>
      <c r="B100" s="678"/>
      <c r="C100" s="678"/>
      <c r="D100" s="678"/>
      <c r="E100" s="678"/>
      <c r="F100" s="678"/>
      <c r="G100" s="678"/>
      <c r="H100" s="679"/>
      <c r="I100" s="680"/>
      <c r="J100" s="680"/>
      <c r="K100" s="680"/>
      <c r="L100" s="680"/>
      <c r="M100" s="680"/>
      <c r="N100" s="68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t="0" hidden="1" customHeight="1" x14ac:dyDescent="0.25">
      <c r="A101" s="677"/>
      <c r="B101" s="678"/>
      <c r="C101" s="678"/>
      <c r="D101" s="678"/>
      <c r="E101" s="678"/>
      <c r="F101" s="678"/>
      <c r="G101" s="678"/>
      <c r="H101" s="679"/>
      <c r="I101" s="680"/>
      <c r="J101" s="680"/>
      <c r="K101" s="680"/>
      <c r="L101" s="680"/>
      <c r="M101" s="680"/>
      <c r="N101" s="680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ht="0" hidden="1" customHeight="1" x14ac:dyDescent="0.25">
      <c r="A102" s="677"/>
      <c r="B102" s="678"/>
      <c r="C102" s="678"/>
      <c r="D102" s="678"/>
      <c r="E102" s="678"/>
      <c r="F102" s="678"/>
      <c r="G102" s="678"/>
      <c r="H102" s="679"/>
      <c r="I102" s="680"/>
      <c r="J102" s="680"/>
      <c r="K102" s="680"/>
      <c r="L102" s="680"/>
      <c r="M102" s="680"/>
      <c r="N102" s="680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ht="0" hidden="1" customHeight="1" x14ac:dyDescent="0.25">
      <c r="A103" s="677"/>
      <c r="B103" s="678"/>
      <c r="C103" s="678"/>
      <c r="D103" s="678"/>
      <c r="E103" s="678"/>
      <c r="F103" s="678"/>
      <c r="G103" s="678"/>
      <c r="H103" s="679"/>
      <c r="I103" s="680"/>
      <c r="J103" s="680"/>
      <c r="K103" s="680"/>
      <c r="L103" s="680"/>
      <c r="M103" s="680"/>
      <c r="N103" s="680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ht="0" hidden="1" customHeight="1" x14ac:dyDescent="0.25">
      <c r="A104" s="677"/>
      <c r="B104" s="678"/>
      <c r="C104" s="678"/>
      <c r="D104" s="678"/>
      <c r="E104" s="678"/>
      <c r="F104" s="678"/>
      <c r="G104" s="678"/>
      <c r="H104" s="679"/>
      <c r="I104" s="680"/>
      <c r="J104" s="680"/>
      <c r="K104" s="680"/>
      <c r="L104" s="680"/>
      <c r="M104" s="680"/>
      <c r="N104" s="680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ht="0" hidden="1" customHeight="1" x14ac:dyDescent="0.25">
      <c r="A105" s="677"/>
      <c r="B105" s="678"/>
      <c r="C105" s="678"/>
      <c r="D105" s="678"/>
      <c r="E105" s="678"/>
      <c r="F105" s="678"/>
      <c r="G105" s="678"/>
      <c r="H105" s="679"/>
      <c r="I105" s="680"/>
      <c r="J105" s="680"/>
      <c r="K105" s="680"/>
      <c r="L105" s="680"/>
      <c r="M105" s="680"/>
      <c r="N105" s="680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ht="0" hidden="1" customHeight="1" x14ac:dyDescent="0.25">
      <c r="A106" s="677"/>
      <c r="B106" s="678"/>
      <c r="C106" s="678"/>
      <c r="D106" s="678"/>
      <c r="E106" s="678"/>
      <c r="F106" s="678"/>
      <c r="G106" s="678"/>
      <c r="H106" s="679"/>
      <c r="I106" s="680"/>
      <c r="J106" s="680"/>
      <c r="K106" s="680"/>
      <c r="L106" s="680"/>
      <c r="M106" s="680"/>
      <c r="N106" s="680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ht="0" hidden="1" customHeight="1" x14ac:dyDescent="0.25">
      <c r="A107" s="677"/>
      <c r="B107" s="678"/>
      <c r="C107" s="678"/>
      <c r="D107" s="678"/>
      <c r="E107" s="678"/>
      <c r="F107" s="678"/>
      <c r="G107" s="678"/>
      <c r="H107" s="679"/>
      <c r="I107" s="680"/>
      <c r="J107" s="680"/>
      <c r="K107" s="680"/>
      <c r="L107" s="680"/>
      <c r="M107" s="680"/>
      <c r="N107" s="680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ht="0" hidden="1" customHeight="1" x14ac:dyDescent="0.25">
      <c r="A108" s="677"/>
      <c r="B108" s="678"/>
      <c r="C108" s="678"/>
      <c r="D108" s="678"/>
      <c r="E108" s="678"/>
      <c r="F108" s="678"/>
      <c r="G108" s="678"/>
      <c r="H108" s="679"/>
      <c r="I108" s="680"/>
      <c r="J108" s="680"/>
      <c r="K108" s="680"/>
      <c r="L108" s="680"/>
      <c r="M108" s="680"/>
      <c r="N108" s="680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ht="0" hidden="1" customHeight="1" x14ac:dyDescent="0.25">
      <c r="A109" s="677"/>
      <c r="B109" s="678"/>
      <c r="C109" s="678"/>
      <c r="D109" s="678"/>
      <c r="E109" s="678"/>
      <c r="F109" s="678"/>
      <c r="G109" s="678"/>
      <c r="H109" s="679"/>
      <c r="I109" s="680"/>
      <c r="J109" s="680"/>
      <c r="K109" s="680"/>
      <c r="L109" s="680"/>
      <c r="M109" s="680"/>
      <c r="N109" s="680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ht="0" hidden="1" customHeight="1" x14ac:dyDescent="0.25">
      <c r="A110" s="677"/>
      <c r="B110" s="678"/>
      <c r="C110" s="678"/>
      <c r="D110" s="678"/>
      <c r="E110" s="678"/>
      <c r="F110" s="678"/>
      <c r="G110" s="678"/>
      <c r="H110" s="679"/>
      <c r="I110" s="680"/>
      <c r="J110" s="680"/>
      <c r="K110" s="680"/>
      <c r="L110" s="680"/>
      <c r="M110" s="680"/>
      <c r="N110" s="68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ht="0" hidden="1" customHeight="1" x14ac:dyDescent="0.25">
      <c r="A111" s="677"/>
      <c r="B111" s="678"/>
      <c r="C111" s="678"/>
      <c r="D111" s="678"/>
      <c r="E111" s="678"/>
      <c r="F111" s="678"/>
      <c r="G111" s="678"/>
      <c r="H111" s="679"/>
      <c r="I111" s="680"/>
      <c r="J111" s="680"/>
      <c r="K111" s="680"/>
      <c r="L111" s="680"/>
      <c r="M111" s="680"/>
      <c r="N111" s="680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ht="0" hidden="1" customHeight="1" x14ac:dyDescent="0.25">
      <c r="A112" s="677"/>
      <c r="B112" s="678"/>
      <c r="C112" s="678"/>
      <c r="D112" s="678"/>
      <c r="E112" s="678"/>
      <c r="F112" s="678"/>
      <c r="G112" s="678"/>
      <c r="H112" s="679"/>
      <c r="I112" s="680"/>
      <c r="J112" s="680"/>
      <c r="K112" s="680"/>
      <c r="L112" s="680"/>
      <c r="M112" s="680"/>
      <c r="N112" s="680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ht="0" hidden="1" customHeight="1" x14ac:dyDescent="0.25">
      <c r="A113" s="677"/>
      <c r="B113" s="678"/>
      <c r="C113" s="678"/>
      <c r="D113" s="678"/>
      <c r="E113" s="678"/>
      <c r="F113" s="678"/>
      <c r="G113" s="678"/>
      <c r="H113" s="679"/>
      <c r="I113" s="680"/>
      <c r="J113" s="680"/>
      <c r="K113" s="680"/>
      <c r="L113" s="680"/>
      <c r="M113" s="680"/>
      <c r="N113" s="680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ht="0" hidden="1" customHeight="1" x14ac:dyDescent="0.25">
      <c r="A114" s="677"/>
      <c r="B114" s="678"/>
      <c r="C114" s="678"/>
      <c r="D114" s="678"/>
      <c r="E114" s="678"/>
      <c r="F114" s="678"/>
      <c r="G114" s="678"/>
      <c r="H114" s="679"/>
      <c r="I114" s="680"/>
      <c r="J114" s="680"/>
      <c r="K114" s="680"/>
      <c r="L114" s="680"/>
      <c r="M114" s="680"/>
      <c r="N114" s="680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ht="0" hidden="1" customHeight="1" x14ac:dyDescent="0.25">
      <c r="A115" s="677"/>
      <c r="B115" s="678"/>
      <c r="C115" s="678"/>
      <c r="D115" s="678"/>
      <c r="E115" s="678"/>
      <c r="F115" s="678"/>
      <c r="G115" s="678"/>
      <c r="H115" s="679"/>
      <c r="I115" s="680"/>
      <c r="J115" s="680"/>
      <c r="K115" s="680"/>
      <c r="L115" s="680"/>
      <c r="M115" s="680"/>
      <c r="N115" s="680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ht="0" hidden="1" customHeight="1" x14ac:dyDescent="0.25">
      <c r="A116" s="677"/>
      <c r="B116" s="678"/>
      <c r="C116" s="678"/>
      <c r="D116" s="678"/>
      <c r="E116" s="678"/>
      <c r="F116" s="678"/>
      <c r="G116" s="678"/>
      <c r="H116" s="679"/>
      <c r="I116" s="680"/>
      <c r="J116" s="680"/>
      <c r="K116" s="680"/>
      <c r="L116" s="680"/>
      <c r="M116" s="680"/>
      <c r="N116" s="680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ht="0" hidden="1" customHeight="1" x14ac:dyDescent="0.25">
      <c r="A117" s="677"/>
      <c r="B117" s="678"/>
      <c r="C117" s="678"/>
      <c r="D117" s="678"/>
      <c r="E117" s="678"/>
      <c r="F117" s="678"/>
      <c r="G117" s="678"/>
      <c r="H117" s="679"/>
      <c r="I117" s="680"/>
      <c r="J117" s="680"/>
      <c r="K117" s="680"/>
      <c r="L117" s="680"/>
      <c r="M117" s="680"/>
      <c r="N117" s="680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ht="0" hidden="1" customHeight="1" x14ac:dyDescent="0.25">
      <c r="A118" s="677"/>
      <c r="B118" s="678"/>
      <c r="C118" s="678"/>
      <c r="D118" s="678"/>
      <c r="E118" s="678"/>
      <c r="F118" s="678"/>
      <c r="G118" s="678"/>
      <c r="H118" s="679"/>
      <c r="I118" s="680"/>
      <c r="J118" s="680"/>
      <c r="K118" s="680"/>
      <c r="L118" s="680"/>
      <c r="M118" s="680"/>
      <c r="N118" s="680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ht="0" hidden="1" customHeight="1" x14ac:dyDescent="0.25">
      <c r="A119" s="677"/>
      <c r="B119" s="678"/>
      <c r="C119" s="678"/>
      <c r="D119" s="678"/>
      <c r="E119" s="678"/>
      <c r="F119" s="678"/>
      <c r="G119" s="678"/>
      <c r="H119" s="679"/>
      <c r="I119" s="680"/>
      <c r="J119" s="680"/>
      <c r="K119" s="680"/>
      <c r="L119" s="680"/>
      <c r="M119" s="680"/>
      <c r="N119" s="680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ht="0" hidden="1" customHeight="1" x14ac:dyDescent="0.25">
      <c r="A120" s="677"/>
      <c r="B120" s="678"/>
      <c r="C120" s="678"/>
      <c r="D120" s="678"/>
      <c r="E120" s="678"/>
      <c r="F120" s="678"/>
      <c r="G120" s="678"/>
      <c r="H120" s="679"/>
      <c r="I120" s="680"/>
      <c r="J120" s="680"/>
      <c r="K120" s="680"/>
      <c r="L120" s="680"/>
      <c r="M120" s="680"/>
      <c r="N120" s="68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ht="0" hidden="1" customHeight="1" x14ac:dyDescent="0.25">
      <c r="A121" s="677"/>
      <c r="B121" s="678"/>
      <c r="C121" s="678"/>
      <c r="D121" s="678"/>
      <c r="E121" s="678"/>
      <c r="F121" s="678"/>
      <c r="G121" s="678"/>
      <c r="H121" s="679"/>
      <c r="I121" s="680"/>
      <c r="J121" s="680"/>
      <c r="K121" s="680"/>
      <c r="L121" s="680"/>
      <c r="M121" s="680"/>
      <c r="N121" s="680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ht="0" hidden="1" customHeight="1" x14ac:dyDescent="0.25">
      <c r="A122" s="677"/>
      <c r="B122" s="678"/>
      <c r="C122" s="678"/>
      <c r="D122" s="678"/>
      <c r="E122" s="678"/>
      <c r="F122" s="678"/>
      <c r="G122" s="678"/>
      <c r="H122" s="679"/>
      <c r="I122" s="680"/>
      <c r="J122" s="680"/>
      <c r="K122" s="680"/>
      <c r="L122" s="680"/>
      <c r="M122" s="680"/>
      <c r="N122" s="680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ht="0" hidden="1" customHeight="1" x14ac:dyDescent="0.25">
      <c r="A123" s="677"/>
      <c r="B123" s="678"/>
      <c r="C123" s="678"/>
      <c r="D123" s="678"/>
      <c r="E123" s="678"/>
      <c r="F123" s="678"/>
      <c r="G123" s="678"/>
      <c r="H123" s="679"/>
      <c r="I123" s="680"/>
      <c r="J123" s="680"/>
      <c r="K123" s="680"/>
      <c r="L123" s="680"/>
      <c r="M123" s="680"/>
      <c r="N123" s="680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ht="0" hidden="1" customHeight="1" x14ac:dyDescent="0.25">
      <c r="A124" s="677"/>
      <c r="B124" s="678"/>
      <c r="C124" s="678"/>
      <c r="D124" s="678"/>
      <c r="E124" s="678"/>
      <c r="F124" s="678"/>
      <c r="G124" s="678"/>
      <c r="H124" s="679"/>
      <c r="I124" s="680"/>
      <c r="J124" s="680"/>
      <c r="K124" s="680"/>
      <c r="L124" s="680"/>
      <c r="M124" s="680"/>
      <c r="N124" s="680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ht="0" hidden="1" customHeight="1" x14ac:dyDescent="0.25">
      <c r="A125" s="677"/>
      <c r="B125" s="678"/>
      <c r="C125" s="678"/>
      <c r="D125" s="678"/>
      <c r="E125" s="678"/>
      <c r="F125" s="678"/>
      <c r="G125" s="678"/>
      <c r="H125" s="679"/>
      <c r="I125" s="680"/>
      <c r="J125" s="680"/>
      <c r="K125" s="680"/>
      <c r="L125" s="680"/>
      <c r="M125" s="680"/>
      <c r="N125" s="680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ht="0" hidden="1" customHeight="1" x14ac:dyDescent="0.25">
      <c r="A126" s="677"/>
      <c r="B126" s="678"/>
      <c r="C126" s="678"/>
      <c r="D126" s="678"/>
      <c r="E126" s="678"/>
      <c r="F126" s="678"/>
      <c r="G126" s="678"/>
      <c r="H126" s="679"/>
      <c r="I126" s="680"/>
      <c r="J126" s="680"/>
      <c r="K126" s="680"/>
      <c r="L126" s="680"/>
      <c r="M126" s="680"/>
      <c r="N126" s="680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ht="0" hidden="1" customHeight="1" x14ac:dyDescent="0.25">
      <c r="A127" s="677"/>
      <c r="B127" s="678"/>
      <c r="C127" s="678"/>
      <c r="D127" s="678"/>
      <c r="E127" s="678"/>
      <c r="F127" s="678"/>
      <c r="G127" s="678"/>
      <c r="H127" s="679"/>
      <c r="I127" s="680"/>
      <c r="J127" s="680"/>
      <c r="K127" s="680"/>
      <c r="L127" s="680"/>
      <c r="M127" s="680"/>
      <c r="N127" s="680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ht="0" hidden="1" customHeight="1" x14ac:dyDescent="0.25">
      <c r="A128" s="677"/>
      <c r="B128" s="678"/>
      <c r="C128" s="678"/>
      <c r="D128" s="678"/>
      <c r="E128" s="678"/>
      <c r="F128" s="678"/>
      <c r="G128" s="678"/>
      <c r="H128" s="679"/>
      <c r="I128" s="680"/>
      <c r="J128" s="680"/>
      <c r="K128" s="680"/>
      <c r="L128" s="680"/>
      <c r="M128" s="680"/>
      <c r="N128" s="680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ht="0" hidden="1" customHeight="1" x14ac:dyDescent="0.25">
      <c r="A129" s="677"/>
      <c r="B129" s="678"/>
      <c r="C129" s="678"/>
      <c r="D129" s="678"/>
      <c r="E129" s="678"/>
      <c r="F129" s="678"/>
      <c r="G129" s="678"/>
      <c r="H129" s="679"/>
      <c r="I129" s="680"/>
      <c r="J129" s="680"/>
      <c r="K129" s="680"/>
      <c r="L129" s="680"/>
      <c r="M129" s="680"/>
      <c r="N129" s="680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ht="0" hidden="1" customHeight="1" x14ac:dyDescent="0.25">
      <c r="A130" s="677"/>
      <c r="B130" s="678"/>
      <c r="C130" s="678"/>
      <c r="D130" s="678"/>
      <c r="E130" s="678"/>
      <c r="F130" s="678"/>
      <c r="G130" s="678"/>
      <c r="H130" s="679"/>
      <c r="I130" s="680"/>
      <c r="J130" s="680"/>
      <c r="K130" s="680"/>
      <c r="L130" s="680"/>
      <c r="M130" s="680"/>
      <c r="N130" s="68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ht="0" hidden="1" customHeight="1" x14ac:dyDescent="0.25">
      <c r="A131" s="677"/>
      <c r="B131" s="678"/>
      <c r="C131" s="678"/>
      <c r="D131" s="678"/>
      <c r="E131" s="678"/>
      <c r="F131" s="678"/>
      <c r="G131" s="678"/>
      <c r="H131" s="679"/>
      <c r="I131" s="680"/>
      <c r="J131" s="680"/>
      <c r="K131" s="680"/>
      <c r="L131" s="680"/>
      <c r="M131" s="680"/>
      <c r="N131" s="680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ht="0" hidden="1" customHeight="1" x14ac:dyDescent="0.25">
      <c r="A132" s="677"/>
      <c r="B132" s="678"/>
      <c r="C132" s="678"/>
      <c r="D132" s="678"/>
      <c r="E132" s="678"/>
      <c r="F132" s="678"/>
      <c r="G132" s="678"/>
      <c r="H132" s="679"/>
      <c r="I132" s="680"/>
      <c r="J132" s="680"/>
      <c r="K132" s="680"/>
      <c r="L132" s="680"/>
      <c r="M132" s="680"/>
      <c r="N132" s="680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ht="0" hidden="1" customHeight="1" x14ac:dyDescent="0.25">
      <c r="A133" s="677"/>
      <c r="B133" s="678"/>
      <c r="C133" s="678"/>
      <c r="D133" s="678"/>
      <c r="E133" s="678"/>
      <c r="F133" s="678"/>
      <c r="G133" s="678"/>
      <c r="H133" s="679"/>
      <c r="I133" s="680"/>
      <c r="J133" s="680"/>
      <c r="K133" s="680"/>
      <c r="L133" s="680"/>
      <c r="M133" s="680"/>
      <c r="N133" s="680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ht="0" hidden="1" customHeight="1" x14ac:dyDescent="0.25">
      <c r="A134" s="677"/>
      <c r="B134" s="678"/>
      <c r="C134" s="678"/>
      <c r="D134" s="678"/>
      <c r="E134" s="678"/>
      <c r="F134" s="678"/>
      <c r="G134" s="678"/>
      <c r="H134" s="679"/>
      <c r="I134" s="680"/>
      <c r="J134" s="680"/>
      <c r="K134" s="680"/>
      <c r="L134" s="680"/>
      <c r="M134" s="680"/>
      <c r="N134" s="680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ht="0" hidden="1" customHeight="1" x14ac:dyDescent="0.25">
      <c r="A135" s="677"/>
      <c r="B135" s="678"/>
      <c r="C135" s="678"/>
      <c r="D135" s="678"/>
      <c r="E135" s="678"/>
      <c r="F135" s="678"/>
      <c r="G135" s="678"/>
      <c r="H135" s="679"/>
      <c r="I135" s="680"/>
      <c r="J135" s="680"/>
      <c r="K135" s="680"/>
      <c r="L135" s="680"/>
      <c r="M135" s="680"/>
      <c r="N135" s="680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ht="0" hidden="1" customHeight="1" x14ac:dyDescent="0.25">
      <c r="A136" s="677"/>
      <c r="B136" s="678"/>
      <c r="C136" s="678"/>
      <c r="D136" s="678"/>
      <c r="E136" s="678"/>
      <c r="F136" s="678"/>
      <c r="G136" s="678"/>
      <c r="H136" s="679"/>
      <c r="I136" s="680"/>
      <c r="J136" s="680"/>
      <c r="K136" s="680"/>
      <c r="L136" s="680"/>
      <c r="M136" s="680"/>
      <c r="N136" s="680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ht="0" hidden="1" customHeight="1" x14ac:dyDescent="0.25">
      <c r="A137" s="677"/>
      <c r="B137" s="678"/>
      <c r="C137" s="678"/>
      <c r="D137" s="678"/>
      <c r="E137" s="678"/>
      <c r="F137" s="678"/>
      <c r="G137" s="678"/>
      <c r="H137" s="679"/>
      <c r="I137" s="680"/>
      <c r="J137" s="680"/>
      <c r="K137" s="680"/>
      <c r="L137" s="680"/>
      <c r="M137" s="680"/>
      <c r="N137" s="680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ht="0" hidden="1" customHeight="1" x14ac:dyDescent="0.25">
      <c r="A138" s="677"/>
      <c r="B138" s="678"/>
      <c r="C138" s="678"/>
      <c r="D138" s="678"/>
      <c r="E138" s="678"/>
      <c r="F138" s="678"/>
      <c r="G138" s="678"/>
      <c r="H138" s="679"/>
      <c r="I138" s="680"/>
      <c r="J138" s="680"/>
      <c r="K138" s="680"/>
      <c r="L138" s="680"/>
      <c r="M138" s="680"/>
      <c r="N138" s="680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ht="0" hidden="1" customHeight="1" x14ac:dyDescent="0.25">
      <c r="A139" s="677"/>
      <c r="B139" s="678"/>
      <c r="C139" s="678"/>
      <c r="D139" s="678"/>
      <c r="E139" s="678"/>
      <c r="F139" s="678"/>
      <c r="G139" s="678"/>
      <c r="H139" s="679"/>
      <c r="I139" s="680"/>
      <c r="J139" s="680"/>
      <c r="K139" s="680"/>
      <c r="L139" s="680"/>
      <c r="M139" s="680"/>
      <c r="N139" s="680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ht="0" hidden="1" customHeight="1" x14ac:dyDescent="0.25">
      <c r="A140" s="677"/>
      <c r="B140" s="678"/>
      <c r="C140" s="678"/>
      <c r="D140" s="678"/>
      <c r="E140" s="678"/>
      <c r="F140" s="678"/>
      <c r="G140" s="678"/>
      <c r="H140" s="679"/>
      <c r="I140" s="680"/>
      <c r="J140" s="680"/>
      <c r="K140" s="680"/>
      <c r="L140" s="680"/>
      <c r="M140" s="680"/>
      <c r="N140" s="68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ht="0" hidden="1" customHeight="1" x14ac:dyDescent="0.25">
      <c r="A141" s="677"/>
      <c r="B141" s="678"/>
      <c r="C141" s="678"/>
      <c r="D141" s="678"/>
      <c r="E141" s="678"/>
      <c r="F141" s="678"/>
      <c r="G141" s="678"/>
      <c r="H141" s="679"/>
      <c r="I141" s="680"/>
      <c r="J141" s="680"/>
      <c r="K141" s="680"/>
      <c r="L141" s="680"/>
      <c r="M141" s="680"/>
      <c r="N141" s="680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ht="0" hidden="1" customHeight="1" x14ac:dyDescent="0.25">
      <c r="A142" s="677"/>
      <c r="B142" s="678"/>
      <c r="C142" s="678"/>
      <c r="D142" s="678"/>
      <c r="E142" s="678"/>
      <c r="F142" s="678"/>
      <c r="G142" s="678"/>
      <c r="H142" s="679"/>
      <c r="I142" s="680"/>
      <c r="J142" s="680"/>
      <c r="K142" s="680"/>
      <c r="L142" s="680"/>
      <c r="M142" s="680"/>
      <c r="N142" s="680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ht="0" hidden="1" customHeight="1" x14ac:dyDescent="0.25">
      <c r="A143" s="677"/>
      <c r="B143" s="678"/>
      <c r="C143" s="678"/>
      <c r="D143" s="678"/>
      <c r="E143" s="678"/>
      <c r="F143" s="678"/>
      <c r="G143" s="678"/>
      <c r="H143" s="679"/>
      <c r="I143" s="680"/>
      <c r="J143" s="680"/>
      <c r="K143" s="680"/>
      <c r="L143" s="680"/>
      <c r="M143" s="680"/>
      <c r="N143" s="680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ht="0" hidden="1" customHeight="1" x14ac:dyDescent="0.25">
      <c r="A144" s="677"/>
      <c r="B144" s="678"/>
      <c r="C144" s="678"/>
      <c r="D144" s="678"/>
      <c r="E144" s="678"/>
      <c r="F144" s="678"/>
      <c r="G144" s="678"/>
      <c r="H144" s="679"/>
      <c r="I144" s="680"/>
      <c r="J144" s="680"/>
      <c r="K144" s="680"/>
      <c r="L144" s="680"/>
      <c r="M144" s="680"/>
      <c r="N144" s="680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ht="0" hidden="1" customHeight="1" x14ac:dyDescent="0.25">
      <c r="A145" s="677"/>
      <c r="B145" s="678"/>
      <c r="C145" s="678"/>
      <c r="D145" s="678"/>
      <c r="E145" s="678"/>
      <c r="F145" s="678"/>
      <c r="G145" s="678"/>
      <c r="H145" s="679"/>
      <c r="I145" s="680"/>
      <c r="J145" s="680"/>
      <c r="K145" s="680"/>
      <c r="L145" s="680"/>
      <c r="M145" s="680"/>
      <c r="N145" s="680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ht="0" hidden="1" customHeight="1" x14ac:dyDescent="0.25">
      <c r="A146" s="677"/>
      <c r="B146" s="678"/>
      <c r="C146" s="678"/>
      <c r="D146" s="678"/>
      <c r="E146" s="678"/>
      <c r="F146" s="678"/>
      <c r="G146" s="678"/>
      <c r="H146" s="679"/>
      <c r="I146" s="680"/>
      <c r="J146" s="680"/>
      <c r="K146" s="680"/>
      <c r="L146" s="680"/>
      <c r="M146" s="680"/>
      <c r="N146" s="680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ht="0" hidden="1" customHeight="1" x14ac:dyDescent="0.25">
      <c r="A147" s="678"/>
      <c r="B147" s="678"/>
      <c r="C147" s="678"/>
      <c r="D147" s="678"/>
      <c r="E147" s="678"/>
      <c r="F147" s="678"/>
      <c r="G147" s="678"/>
      <c r="H147" s="678"/>
      <c r="I147" s="673"/>
      <c r="J147" s="673"/>
      <c r="K147" s="673"/>
      <c r="L147" s="673"/>
      <c r="M147" s="673"/>
      <c r="N147" s="665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ht="0" hidden="1" customHeight="1" x14ac:dyDescent="0.25">
      <c r="A148" s="678"/>
      <c r="B148" s="678"/>
      <c r="C148" s="678"/>
      <c r="D148" s="678"/>
      <c r="E148" s="678"/>
      <c r="F148" s="678"/>
      <c r="G148" s="678"/>
      <c r="H148" s="678"/>
      <c r="I148" s="673"/>
      <c r="J148" s="673"/>
      <c r="K148" s="673"/>
      <c r="L148" s="673"/>
      <c r="M148" s="673"/>
      <c r="N148" s="665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ht="0" hidden="1" customHeight="1" x14ac:dyDescent="0.25">
      <c r="A149" s="678"/>
      <c r="B149" s="678"/>
      <c r="C149" s="678"/>
      <c r="D149" s="678"/>
      <c r="E149" s="678"/>
      <c r="F149" s="678"/>
      <c r="G149" s="678"/>
      <c r="H149" s="678"/>
      <c r="I149" s="673"/>
      <c r="J149" s="673"/>
      <c r="K149" s="673"/>
      <c r="L149" s="673"/>
      <c r="M149" s="673"/>
      <c r="N149" s="665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ht="0" hidden="1" customHeight="1" x14ac:dyDescent="0.25">
      <c r="A150" s="678"/>
      <c r="B150" s="678"/>
      <c r="C150" s="678"/>
      <c r="D150" s="678"/>
      <c r="E150" s="678"/>
      <c r="F150" s="678"/>
      <c r="G150" s="678"/>
      <c r="H150" s="678"/>
      <c r="I150" s="673"/>
      <c r="J150" s="673"/>
      <c r="K150" s="673"/>
      <c r="L150" s="673"/>
      <c r="M150" s="673"/>
      <c r="N150" s="665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ht="0" hidden="1" customHeight="1" x14ac:dyDescent="0.25">
      <c r="A151" s="678"/>
      <c r="B151" s="678"/>
      <c r="C151" s="678"/>
      <c r="D151" s="678"/>
      <c r="E151" s="678"/>
      <c r="F151" s="678"/>
      <c r="G151" s="678"/>
      <c r="H151" s="678"/>
      <c r="I151" s="673"/>
      <c r="J151" s="673"/>
      <c r="K151" s="673"/>
      <c r="L151" s="673"/>
      <c r="M151" s="673"/>
      <c r="N151" s="665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ht="0" hidden="1" customHeight="1" x14ac:dyDescent="0.25">
      <c r="A152" s="678"/>
      <c r="B152" s="678"/>
      <c r="C152" s="678"/>
      <c r="D152" s="678"/>
      <c r="E152" s="678"/>
      <c r="F152" s="678"/>
      <c r="G152" s="678"/>
      <c r="H152" s="678"/>
      <c r="I152" s="673"/>
      <c r="J152" s="673"/>
      <c r="K152" s="673"/>
      <c r="L152" s="673"/>
      <c r="M152" s="673"/>
      <c r="N152" s="665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ht="0" hidden="1" customHeight="1" x14ac:dyDescent="0.25">
      <c r="A153" s="678"/>
      <c r="B153" s="678"/>
      <c r="C153" s="678"/>
      <c r="D153" s="678"/>
      <c r="E153" s="678"/>
      <c r="F153" s="678"/>
      <c r="G153" s="678"/>
      <c r="H153" s="678"/>
      <c r="I153" s="673"/>
      <c r="J153" s="673"/>
      <c r="K153" s="673"/>
      <c r="L153" s="673"/>
      <c r="M153" s="673"/>
      <c r="N153" s="665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ht="0" hidden="1" customHeight="1" x14ac:dyDescent="0.25">
      <c r="A154" s="678"/>
      <c r="B154" s="678"/>
      <c r="C154" s="678"/>
      <c r="D154" s="678"/>
      <c r="E154" s="678"/>
      <c r="F154" s="678"/>
      <c r="G154" s="678"/>
      <c r="H154" s="678"/>
      <c r="I154" s="673"/>
      <c r="J154" s="673"/>
      <c r="K154" s="673"/>
      <c r="L154" s="673"/>
      <c r="M154" s="673"/>
      <c r="N154" s="665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ht="0" hidden="1" customHeight="1" x14ac:dyDescent="0.25">
      <c r="A155" s="678"/>
      <c r="B155" s="678"/>
      <c r="C155" s="678"/>
      <c r="D155" s="678"/>
      <c r="E155" s="678"/>
      <c r="F155" s="678"/>
      <c r="G155" s="678"/>
      <c r="H155" s="678"/>
      <c r="I155" s="673"/>
      <c r="J155" s="673"/>
      <c r="K155" s="673"/>
      <c r="L155" s="673"/>
      <c r="M155" s="673"/>
      <c r="N155" s="66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ht="0" hidden="1" customHeight="1" x14ac:dyDescent="0.25">
      <c r="A156" s="678"/>
      <c r="B156" s="678"/>
      <c r="C156" s="678"/>
      <c r="D156" s="678"/>
      <c r="E156" s="678"/>
      <c r="F156" s="678"/>
      <c r="G156" s="678"/>
      <c r="H156" s="678"/>
      <c r="I156" s="673"/>
      <c r="J156" s="673"/>
      <c r="K156" s="673"/>
      <c r="L156" s="673"/>
      <c r="M156" s="673"/>
      <c r="N156" s="665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ht="0" hidden="1" customHeight="1" x14ac:dyDescent="0.25">
      <c r="A157" s="678"/>
      <c r="B157" s="678"/>
      <c r="C157" s="678"/>
      <c r="D157" s="678"/>
      <c r="E157" s="678"/>
      <c r="F157" s="678"/>
      <c r="G157" s="678"/>
      <c r="H157" s="678"/>
      <c r="I157" s="673"/>
      <c r="J157" s="673"/>
      <c r="K157" s="673"/>
      <c r="L157" s="673"/>
      <c r="M157" s="673"/>
      <c r="N157" s="665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ht="0" hidden="1" customHeight="1" x14ac:dyDescent="0.25">
      <c r="A158" s="678"/>
      <c r="B158" s="678"/>
      <c r="C158" s="678"/>
      <c r="D158" s="678"/>
      <c r="E158" s="678"/>
      <c r="F158" s="678"/>
      <c r="G158" s="678"/>
      <c r="H158" s="678"/>
      <c r="I158" s="673"/>
      <c r="J158" s="673"/>
      <c r="K158" s="673"/>
      <c r="L158" s="673"/>
      <c r="M158" s="673"/>
      <c r="N158" s="665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ht="0" hidden="1" customHeight="1" x14ac:dyDescent="0.25">
      <c r="A159" s="678"/>
      <c r="B159" s="678"/>
      <c r="C159" s="678"/>
      <c r="D159" s="678"/>
      <c r="E159" s="678"/>
      <c r="F159" s="678"/>
      <c r="G159" s="678"/>
      <c r="H159" s="678"/>
      <c r="I159" s="673"/>
      <c r="J159" s="673"/>
      <c r="K159" s="673"/>
      <c r="L159" s="673"/>
      <c r="M159" s="673"/>
      <c r="N159" s="665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ht="0" hidden="1" customHeight="1" x14ac:dyDescent="0.25">
      <c r="A160" s="678"/>
      <c r="B160" s="678"/>
      <c r="C160" s="678"/>
      <c r="D160" s="678"/>
      <c r="E160" s="678"/>
      <c r="F160" s="678"/>
      <c r="G160" s="678"/>
      <c r="H160" s="678"/>
      <c r="I160" s="673"/>
      <c r="J160" s="673"/>
      <c r="K160" s="673"/>
      <c r="L160" s="673"/>
      <c r="M160" s="673"/>
      <c r="N160" s="665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ht="0" hidden="1" customHeight="1" x14ac:dyDescent="0.25">
      <c r="A161" s="678"/>
      <c r="B161" s="678"/>
      <c r="C161" s="678"/>
      <c r="D161" s="678"/>
      <c r="E161" s="678"/>
      <c r="F161" s="678"/>
      <c r="G161" s="678"/>
      <c r="H161" s="678"/>
      <c r="I161" s="673"/>
      <c r="J161" s="673"/>
      <c r="K161" s="673"/>
      <c r="L161" s="673"/>
      <c r="M161" s="673"/>
      <c r="N161" s="665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ht="0" hidden="1" customHeight="1" x14ac:dyDescent="0.25">
      <c r="A162" s="678"/>
      <c r="B162" s="678"/>
      <c r="C162" s="678"/>
      <c r="D162" s="678"/>
      <c r="E162" s="678"/>
      <c r="F162" s="678"/>
      <c r="G162" s="678"/>
      <c r="H162" s="678"/>
      <c r="I162" s="673"/>
      <c r="J162" s="673"/>
      <c r="K162" s="673"/>
      <c r="L162" s="673"/>
      <c r="M162" s="673"/>
      <c r="N162" s="665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ht="0" hidden="1" customHeight="1" x14ac:dyDescent="0.25">
      <c r="A163" s="678"/>
      <c r="B163" s="678"/>
      <c r="C163" s="678"/>
      <c r="D163" s="678"/>
      <c r="E163" s="678"/>
      <c r="F163" s="678"/>
      <c r="G163" s="678"/>
      <c r="H163" s="678"/>
      <c r="I163" s="673"/>
      <c r="J163" s="673"/>
      <c r="K163" s="673"/>
      <c r="L163" s="673"/>
      <c r="M163" s="673"/>
      <c r="N163" s="665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ht="0" hidden="1" customHeight="1" x14ac:dyDescent="0.25">
      <c r="A164" s="678"/>
      <c r="B164" s="678"/>
      <c r="C164" s="678"/>
      <c r="D164" s="678"/>
      <c r="E164" s="678"/>
      <c r="F164" s="678"/>
      <c r="G164" s="678"/>
      <c r="H164" s="678"/>
      <c r="I164" s="673"/>
      <c r="J164" s="673"/>
      <c r="K164" s="673"/>
      <c r="L164" s="673"/>
      <c r="M164" s="673"/>
      <c r="N164" s="665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ht="0" hidden="1" customHeight="1" x14ac:dyDescent="0.25">
      <c r="A165" s="678"/>
      <c r="B165" s="678"/>
      <c r="C165" s="678"/>
      <c r="D165" s="678"/>
      <c r="E165" s="678"/>
      <c r="F165" s="678"/>
      <c r="G165" s="678"/>
      <c r="H165" s="678"/>
      <c r="I165" s="673"/>
      <c r="J165" s="673"/>
      <c r="K165" s="673"/>
      <c r="L165" s="673"/>
      <c r="M165" s="673"/>
      <c r="N165" s="6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ht="0" hidden="1" customHeight="1" x14ac:dyDescent="0.25">
      <c r="A166" s="678"/>
      <c r="B166" s="678"/>
      <c r="C166" s="678"/>
      <c r="D166" s="678"/>
      <c r="E166" s="678"/>
      <c r="F166" s="678"/>
      <c r="G166" s="678"/>
      <c r="H166" s="678"/>
      <c r="I166" s="673"/>
      <c r="J166" s="673"/>
      <c r="K166" s="673"/>
      <c r="L166" s="673"/>
      <c r="M166" s="673"/>
      <c r="N166" s="665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ht="0" hidden="1" customHeight="1" x14ac:dyDescent="0.25">
      <c r="A167" s="678"/>
      <c r="B167" s="678"/>
      <c r="C167" s="678"/>
      <c r="D167" s="678"/>
      <c r="E167" s="678"/>
      <c r="F167" s="678"/>
      <c r="G167" s="678"/>
      <c r="H167" s="678"/>
      <c r="I167" s="673"/>
      <c r="J167" s="673"/>
      <c r="K167" s="673"/>
      <c r="L167" s="673"/>
      <c r="M167" s="673"/>
      <c r="N167" s="665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ht="0" hidden="1" customHeight="1" x14ac:dyDescent="0.25">
      <c r="A168" s="678"/>
      <c r="B168" s="678"/>
      <c r="C168" s="678"/>
      <c r="D168" s="678"/>
      <c r="E168" s="678"/>
      <c r="F168" s="678"/>
      <c r="G168" s="678"/>
      <c r="H168" s="678"/>
      <c r="I168" s="673"/>
      <c r="J168" s="673"/>
      <c r="K168" s="673"/>
      <c r="L168" s="673"/>
      <c r="M168" s="673"/>
      <c r="N168" s="665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ht="0" hidden="1" customHeight="1" x14ac:dyDescent="0.25">
      <c r="A169" s="678"/>
      <c r="B169" s="678"/>
      <c r="C169" s="678"/>
      <c r="D169" s="678"/>
      <c r="E169" s="678"/>
      <c r="F169" s="678"/>
      <c r="G169" s="678"/>
      <c r="H169" s="678"/>
      <c r="I169" s="673"/>
      <c r="J169" s="673"/>
      <c r="K169" s="673"/>
      <c r="L169" s="673"/>
      <c r="M169" s="673"/>
      <c r="N169" s="665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ht="0" hidden="1" customHeight="1" x14ac:dyDescent="0.25">
      <c r="A170" s="678"/>
      <c r="B170" s="678"/>
      <c r="C170" s="678"/>
      <c r="D170" s="678"/>
      <c r="E170" s="678"/>
      <c r="F170" s="678"/>
      <c r="G170" s="678"/>
      <c r="H170" s="678"/>
      <c r="I170" s="673"/>
      <c r="J170" s="673"/>
      <c r="K170" s="673"/>
      <c r="L170" s="673"/>
      <c r="M170" s="673"/>
      <c r="N170" s="665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ht="0" hidden="1" customHeight="1" x14ac:dyDescent="0.25">
      <c r="A171" s="678"/>
      <c r="B171" s="678"/>
      <c r="C171" s="678"/>
      <c r="D171" s="678"/>
      <c r="E171" s="678"/>
      <c r="F171" s="678"/>
      <c r="G171" s="678"/>
      <c r="H171" s="678"/>
      <c r="I171" s="673"/>
      <c r="J171" s="673"/>
      <c r="K171" s="673"/>
      <c r="L171" s="673"/>
      <c r="M171" s="673"/>
      <c r="N171" s="665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ht="0" hidden="1" customHeight="1" x14ac:dyDescent="0.25">
      <c r="A172" s="678"/>
      <c r="B172" s="678"/>
      <c r="C172" s="678"/>
      <c r="D172" s="678"/>
      <c r="E172" s="678"/>
      <c r="F172" s="678"/>
      <c r="G172" s="678"/>
      <c r="H172" s="678"/>
      <c r="I172" s="673"/>
      <c r="J172" s="673"/>
      <c r="K172" s="673"/>
      <c r="L172" s="673"/>
      <c r="M172" s="673"/>
      <c r="N172" s="665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ht="0" hidden="1" customHeight="1" x14ac:dyDescent="0.25">
      <c r="A173" s="678"/>
      <c r="B173" s="678"/>
      <c r="C173" s="678"/>
      <c r="D173" s="678"/>
      <c r="E173" s="678"/>
      <c r="F173" s="678"/>
      <c r="G173" s="678"/>
      <c r="H173" s="678"/>
      <c r="I173" s="673"/>
      <c r="J173" s="673"/>
      <c r="K173" s="673"/>
      <c r="L173" s="673"/>
      <c r="M173" s="673"/>
      <c r="N173" s="665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ht="0" hidden="1" customHeight="1" x14ac:dyDescent="0.25">
      <c r="A174" s="678"/>
      <c r="B174" s="678"/>
      <c r="C174" s="678"/>
      <c r="D174" s="678"/>
      <c r="E174" s="678"/>
      <c r="F174" s="678"/>
      <c r="G174" s="678"/>
      <c r="H174" s="678"/>
      <c r="I174" s="673"/>
      <c r="J174" s="673"/>
      <c r="K174" s="673"/>
      <c r="L174" s="673"/>
      <c r="M174" s="673"/>
      <c r="N174" s="665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ht="0" hidden="1" customHeight="1" x14ac:dyDescent="0.25">
      <c r="A175" s="678"/>
      <c r="B175" s="678"/>
      <c r="C175" s="678"/>
      <c r="D175" s="678"/>
      <c r="E175" s="678"/>
      <c r="F175" s="678"/>
      <c r="G175" s="678"/>
      <c r="H175" s="678"/>
      <c r="I175" s="673"/>
      <c r="J175" s="673"/>
      <c r="K175" s="673"/>
      <c r="L175" s="673"/>
      <c r="M175" s="673"/>
      <c r="N175" s="66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ht="0" hidden="1" customHeight="1" x14ac:dyDescent="0.25">
      <c r="A176" s="678"/>
      <c r="B176" s="678"/>
      <c r="C176" s="678"/>
      <c r="D176" s="678"/>
      <c r="E176" s="678"/>
      <c r="F176" s="678"/>
      <c r="G176" s="678"/>
      <c r="H176" s="678"/>
      <c r="I176" s="673"/>
      <c r="J176" s="673"/>
      <c r="K176" s="673"/>
      <c r="L176" s="673"/>
      <c r="M176" s="673"/>
      <c r="N176" s="665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ht="0" hidden="1" customHeight="1" x14ac:dyDescent="0.25">
      <c r="A177" s="678"/>
      <c r="B177" s="678"/>
      <c r="C177" s="678"/>
      <c r="D177" s="678"/>
      <c r="E177" s="678"/>
      <c r="F177" s="678"/>
      <c r="G177" s="678"/>
      <c r="H177" s="678"/>
      <c r="I177" s="673"/>
      <c r="J177" s="673"/>
      <c r="K177" s="673"/>
      <c r="L177" s="673"/>
      <c r="M177" s="673"/>
      <c r="N177" s="665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ht="0" hidden="1" customHeight="1" x14ac:dyDescent="0.25">
      <c r="A178" s="678"/>
      <c r="B178" s="678"/>
      <c r="C178" s="678"/>
      <c r="D178" s="678"/>
      <c r="E178" s="678"/>
      <c r="F178" s="678"/>
      <c r="G178" s="678"/>
      <c r="H178" s="678"/>
      <c r="I178" s="673"/>
      <c r="J178" s="673"/>
      <c r="K178" s="673"/>
      <c r="L178" s="673"/>
      <c r="M178" s="673"/>
      <c r="N178" s="665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ht="0" hidden="1" customHeight="1" x14ac:dyDescent="0.25">
      <c r="A179" s="678"/>
      <c r="B179" s="678"/>
      <c r="C179" s="678"/>
      <c r="D179" s="678"/>
      <c r="E179" s="678"/>
      <c r="F179" s="678"/>
      <c r="G179" s="678"/>
      <c r="H179" s="678"/>
      <c r="I179" s="673"/>
      <c r="J179" s="673"/>
      <c r="K179" s="673"/>
      <c r="L179" s="673"/>
      <c r="M179" s="673"/>
      <c r="N179" s="665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ht="0" hidden="1" customHeight="1" x14ac:dyDescent="0.25">
      <c r="A180" s="678"/>
      <c r="B180" s="678"/>
      <c r="C180" s="678"/>
      <c r="D180" s="678"/>
      <c r="E180" s="678"/>
      <c r="F180" s="678"/>
      <c r="G180" s="678"/>
      <c r="H180" s="678"/>
      <c r="I180" s="673"/>
      <c r="J180" s="673"/>
      <c r="K180" s="673"/>
      <c r="L180" s="673"/>
      <c r="M180" s="673"/>
      <c r="N180" s="665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ht="0" hidden="1" customHeight="1" x14ac:dyDescent="0.25">
      <c r="A181" s="678"/>
      <c r="B181" s="678"/>
      <c r="C181" s="678"/>
      <c r="D181" s="678"/>
      <c r="E181" s="678"/>
      <c r="F181" s="678"/>
      <c r="G181" s="678"/>
      <c r="H181" s="678"/>
      <c r="I181" s="673"/>
      <c r="J181" s="673"/>
      <c r="K181" s="673"/>
      <c r="L181" s="673"/>
      <c r="M181" s="673"/>
      <c r="N181" s="665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ht="0" hidden="1" customHeight="1" x14ac:dyDescent="0.25">
      <c r="A182" s="678"/>
      <c r="B182" s="678"/>
      <c r="C182" s="678"/>
      <c r="D182" s="678"/>
      <c r="E182" s="678"/>
      <c r="F182" s="678"/>
      <c r="G182" s="678"/>
      <c r="H182" s="678"/>
      <c r="I182" s="673"/>
      <c r="J182" s="673"/>
      <c r="K182" s="673"/>
      <c r="L182" s="673"/>
      <c r="M182" s="673"/>
      <c r="N182" s="665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ht="0" hidden="1" customHeight="1" x14ac:dyDescent="0.25">
      <c r="A183" s="678"/>
      <c r="B183" s="678"/>
      <c r="C183" s="678"/>
      <c r="D183" s="678"/>
      <c r="E183" s="678"/>
      <c r="F183" s="678"/>
      <c r="G183" s="678"/>
      <c r="H183" s="678"/>
      <c r="I183" s="673"/>
      <c r="J183" s="673"/>
      <c r="K183" s="673"/>
      <c r="L183" s="673"/>
      <c r="M183" s="673"/>
      <c r="N183" s="665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ht="0" hidden="1" customHeight="1" x14ac:dyDescent="0.25">
      <c r="A184" s="678"/>
      <c r="B184" s="678"/>
      <c r="C184" s="678"/>
      <c r="D184" s="678"/>
      <c r="E184" s="678"/>
      <c r="F184" s="678"/>
      <c r="G184" s="678"/>
      <c r="H184" s="678"/>
      <c r="I184" s="673"/>
      <c r="J184" s="673"/>
      <c r="K184" s="673"/>
      <c r="L184" s="673"/>
      <c r="M184" s="673"/>
      <c r="N184" s="665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ht="0" hidden="1" customHeight="1" x14ac:dyDescent="0.25">
      <c r="A185" s="678"/>
      <c r="B185" s="678"/>
      <c r="C185" s="678"/>
      <c r="D185" s="678"/>
      <c r="E185" s="678"/>
      <c r="F185" s="678"/>
      <c r="G185" s="678"/>
      <c r="H185" s="678"/>
      <c r="I185" s="673"/>
      <c r="J185" s="673"/>
      <c r="K185" s="673"/>
      <c r="L185" s="673"/>
      <c r="M185" s="673"/>
      <c r="N185" s="66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ht="0" hidden="1" customHeight="1" x14ac:dyDescent="0.25">
      <c r="A186" s="678"/>
      <c r="B186" s="678"/>
      <c r="C186" s="678"/>
      <c r="D186" s="678"/>
      <c r="E186" s="678"/>
      <c r="F186" s="678"/>
      <c r="G186" s="678"/>
      <c r="H186" s="678"/>
      <c r="I186" s="673"/>
      <c r="J186" s="673"/>
      <c r="K186" s="673"/>
      <c r="L186" s="673"/>
      <c r="M186" s="673"/>
      <c r="N186" s="665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ht="0" hidden="1" customHeight="1" x14ac:dyDescent="0.25">
      <c r="A187" s="678"/>
      <c r="B187" s="678"/>
      <c r="C187" s="678"/>
      <c r="D187" s="678"/>
      <c r="E187" s="678"/>
      <c r="F187" s="678"/>
      <c r="G187" s="678"/>
      <c r="H187" s="678"/>
      <c r="I187" s="673"/>
      <c r="J187" s="673"/>
      <c r="K187" s="673"/>
      <c r="L187" s="673"/>
      <c r="M187" s="673"/>
      <c r="N187" s="665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ht="0" hidden="1" customHeight="1" x14ac:dyDescent="0.25">
      <c r="A188" s="678"/>
      <c r="B188" s="678"/>
      <c r="C188" s="678"/>
      <c r="D188" s="678"/>
      <c r="E188" s="678"/>
      <c r="F188" s="678"/>
      <c r="G188" s="678"/>
      <c r="H188" s="678"/>
      <c r="I188" s="673"/>
      <c r="J188" s="673"/>
      <c r="K188" s="673"/>
      <c r="L188" s="673"/>
      <c r="M188" s="673"/>
      <c r="N188" s="665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ht="0" hidden="1" customHeight="1" x14ac:dyDescent="0.25">
      <c r="A189" s="678"/>
      <c r="B189" s="678"/>
      <c r="C189" s="678"/>
      <c r="D189" s="678"/>
      <c r="E189" s="678"/>
      <c r="F189" s="678"/>
      <c r="G189" s="678"/>
      <c r="H189" s="678"/>
      <c r="I189" s="673"/>
      <c r="J189" s="673"/>
      <c r="K189" s="673"/>
      <c r="L189" s="673"/>
      <c r="M189" s="673"/>
      <c r="N189" s="665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ht="0" hidden="1" customHeight="1" x14ac:dyDescent="0.25">
      <c r="A190" s="678"/>
      <c r="B190" s="678"/>
      <c r="C190" s="678"/>
      <c r="D190" s="678"/>
      <c r="E190" s="678"/>
      <c r="F190" s="678"/>
      <c r="G190" s="678"/>
      <c r="H190" s="678"/>
      <c r="I190" s="673"/>
      <c r="J190" s="673"/>
      <c r="K190" s="673"/>
      <c r="L190" s="673"/>
      <c r="M190" s="673"/>
      <c r="N190" s="665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ht="0" hidden="1" customHeight="1" x14ac:dyDescent="0.25">
      <c r="A191" s="678"/>
      <c r="B191" s="678"/>
      <c r="C191" s="678"/>
      <c r="D191" s="678"/>
      <c r="E191" s="678"/>
      <c r="F191" s="678"/>
      <c r="G191" s="678"/>
      <c r="H191" s="678"/>
      <c r="I191" s="673"/>
      <c r="J191" s="673"/>
      <c r="K191" s="673"/>
      <c r="L191" s="673"/>
      <c r="M191" s="673"/>
      <c r="N191" s="665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ht="0" hidden="1" customHeight="1" x14ac:dyDescent="0.25">
      <c r="A192" s="678"/>
      <c r="B192" s="678"/>
      <c r="C192" s="678"/>
      <c r="D192" s="678"/>
      <c r="E192" s="678"/>
      <c r="F192" s="678"/>
      <c r="G192" s="678"/>
      <c r="H192" s="678"/>
      <c r="I192" s="673"/>
      <c r="J192" s="673"/>
      <c r="K192" s="673"/>
      <c r="L192" s="673"/>
      <c r="M192" s="673"/>
      <c r="N192" s="665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ht="0" hidden="1" customHeight="1" x14ac:dyDescent="0.25">
      <c r="A193" s="678"/>
      <c r="B193" s="678"/>
      <c r="C193" s="678"/>
      <c r="D193" s="678"/>
      <c r="E193" s="678"/>
      <c r="F193" s="678"/>
      <c r="G193" s="678"/>
      <c r="H193" s="678"/>
      <c r="I193" s="680"/>
      <c r="J193" s="680"/>
      <c r="K193" s="680"/>
      <c r="L193" s="680"/>
      <c r="M193" s="680"/>
      <c r="N193" s="680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ht="0" hidden="1" customHeight="1" x14ac:dyDescent="0.25">
      <c r="A194" s="678"/>
      <c r="B194" s="678"/>
      <c r="C194" s="678"/>
      <c r="D194" s="678"/>
      <c r="E194" s="678"/>
      <c r="F194" s="678"/>
      <c r="G194" s="678"/>
      <c r="H194" s="678"/>
      <c r="I194" s="680"/>
      <c r="J194" s="680"/>
      <c r="K194" s="680"/>
      <c r="L194" s="680"/>
      <c r="M194" s="680"/>
      <c r="N194" s="680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ht="0" hidden="1" customHeight="1" x14ac:dyDescent="0.25">
      <c r="A195" s="678"/>
      <c r="B195" s="678"/>
      <c r="C195" s="678"/>
      <c r="D195" s="678"/>
      <c r="E195" s="678"/>
      <c r="F195" s="678"/>
      <c r="G195" s="678"/>
      <c r="H195" s="678"/>
      <c r="I195" s="680"/>
      <c r="J195" s="680"/>
      <c r="K195" s="680"/>
      <c r="L195" s="680"/>
      <c r="M195" s="680"/>
      <c r="N195" s="680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ht="0" hidden="1" customHeight="1" x14ac:dyDescent="0.25">
      <c r="A196" s="678"/>
      <c r="B196" s="678"/>
      <c r="C196" s="678"/>
      <c r="D196" s="678"/>
      <c r="E196" s="678"/>
      <c r="F196" s="678"/>
      <c r="G196" s="678"/>
      <c r="H196" s="678"/>
      <c r="I196" s="680"/>
      <c r="J196" s="680"/>
      <c r="K196" s="680"/>
      <c r="L196" s="680"/>
      <c r="M196" s="680"/>
      <c r="N196" s="680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ht="0" hidden="1" customHeight="1" x14ac:dyDescent="0.25">
      <c r="A197" s="678"/>
      <c r="B197" s="678"/>
      <c r="C197" s="678"/>
      <c r="D197" s="678"/>
      <c r="E197" s="678"/>
      <c r="F197" s="678"/>
      <c r="G197" s="678"/>
      <c r="H197" s="678"/>
      <c r="I197" s="680"/>
      <c r="J197" s="680"/>
      <c r="K197" s="680"/>
      <c r="L197" s="680"/>
      <c r="M197" s="680"/>
      <c r="N197" s="680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ht="0" hidden="1" customHeight="1" x14ac:dyDescent="0.25">
      <c r="A198" s="678"/>
      <c r="B198" s="678"/>
      <c r="C198" s="678"/>
      <c r="D198" s="678"/>
      <c r="E198" s="678"/>
      <c r="F198" s="678"/>
      <c r="G198" s="678"/>
      <c r="H198" s="678"/>
      <c r="I198" s="680"/>
      <c r="J198" s="680"/>
      <c r="K198" s="680"/>
      <c r="L198" s="680"/>
      <c r="M198" s="680"/>
      <c r="N198" s="680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ht="0" hidden="1" customHeight="1" x14ac:dyDescent="0.25">
      <c r="A199" s="678"/>
      <c r="B199" s="678"/>
      <c r="C199" s="678"/>
      <c r="D199" s="678"/>
      <c r="E199" s="678"/>
      <c r="F199" s="678"/>
      <c r="G199" s="678"/>
      <c r="H199" s="678"/>
      <c r="I199" s="680"/>
      <c r="J199" s="680"/>
      <c r="K199" s="680"/>
      <c r="L199" s="680"/>
      <c r="M199" s="680"/>
      <c r="N199" s="680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ht="0" hidden="1" customHeight="1" x14ac:dyDescent="0.25">
      <c r="A200" s="678"/>
      <c r="B200" s="678"/>
      <c r="C200" s="678"/>
      <c r="D200" s="678"/>
      <c r="E200" s="678"/>
      <c r="F200" s="678"/>
      <c r="G200" s="678"/>
      <c r="H200" s="678"/>
      <c r="I200" s="680"/>
      <c r="J200" s="680"/>
      <c r="K200" s="680"/>
      <c r="L200" s="680"/>
      <c r="M200" s="680"/>
      <c r="N200" s="68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ht="0" hidden="1" customHeight="1" x14ac:dyDescent="0.25">
      <c r="A201" s="678"/>
      <c r="B201" s="678"/>
      <c r="C201" s="678"/>
      <c r="D201" s="678"/>
      <c r="E201" s="678"/>
      <c r="F201" s="678"/>
      <c r="G201" s="678"/>
      <c r="H201" s="678"/>
      <c r="I201" s="680"/>
      <c r="J201" s="680"/>
      <c r="K201" s="680"/>
      <c r="L201" s="680"/>
      <c r="M201" s="680"/>
      <c r="N201" s="680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ht="0" hidden="1" customHeight="1" x14ac:dyDescent="0.25">
      <c r="A202" s="678"/>
      <c r="B202" s="678"/>
      <c r="C202" s="678"/>
      <c r="D202" s="678"/>
      <c r="E202" s="678"/>
      <c r="F202" s="678"/>
      <c r="G202" s="678"/>
      <c r="H202" s="678"/>
      <c r="I202" s="680"/>
      <c r="J202" s="680"/>
      <c r="K202" s="680"/>
      <c r="L202" s="680"/>
      <c r="M202" s="680"/>
      <c r="N202" s="680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ht="0" hidden="1" customHeight="1" x14ac:dyDescent="0.25">
      <c r="A203" s="678"/>
      <c r="B203" s="678"/>
      <c r="C203" s="678"/>
      <c r="D203" s="678"/>
      <c r="E203" s="678"/>
      <c r="F203" s="678"/>
      <c r="G203" s="678"/>
      <c r="H203" s="678"/>
      <c r="I203" s="680"/>
      <c r="J203" s="680"/>
      <c r="K203" s="680"/>
      <c r="L203" s="680"/>
      <c r="M203" s="680"/>
      <c r="N203" s="680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ht="0" hidden="1" customHeight="1" x14ac:dyDescent="0.25">
      <c r="A204" s="678"/>
      <c r="B204" s="678"/>
      <c r="C204" s="678"/>
      <c r="D204" s="678"/>
      <c r="E204" s="678"/>
      <c r="F204" s="678"/>
      <c r="G204" s="678"/>
      <c r="H204" s="678"/>
      <c r="I204" s="680"/>
      <c r="J204" s="680"/>
      <c r="K204" s="680"/>
      <c r="L204" s="680"/>
      <c r="M204" s="680"/>
      <c r="N204" s="680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ht="0" hidden="1" customHeight="1" x14ac:dyDescent="0.25">
      <c r="A205" s="678"/>
      <c r="B205" s="678"/>
      <c r="C205" s="678"/>
      <c r="D205" s="678"/>
      <c r="E205" s="678"/>
      <c r="F205" s="678"/>
      <c r="G205" s="678"/>
      <c r="H205" s="678"/>
      <c r="I205" s="680"/>
      <c r="J205" s="680"/>
      <c r="K205" s="680"/>
      <c r="L205" s="680"/>
      <c r="M205" s="680"/>
      <c r="N205" s="680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ht="0" hidden="1" customHeight="1" x14ac:dyDescent="0.25">
      <c r="A206" s="678"/>
      <c r="B206" s="678"/>
      <c r="C206" s="678"/>
      <c r="D206" s="678"/>
      <c r="E206" s="678"/>
      <c r="F206" s="678"/>
      <c r="G206" s="678"/>
      <c r="H206" s="678"/>
      <c r="I206" s="680"/>
      <c r="J206" s="680"/>
      <c r="K206" s="680"/>
      <c r="L206" s="680"/>
      <c r="M206" s="680"/>
      <c r="N206" s="680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ht="0" hidden="1" customHeight="1" x14ac:dyDescent="0.25">
      <c r="A207" s="678"/>
      <c r="B207" s="678"/>
      <c r="C207" s="678"/>
      <c r="D207" s="678"/>
      <c r="E207" s="678"/>
      <c r="F207" s="678"/>
      <c r="G207" s="678"/>
      <c r="H207" s="678"/>
      <c r="I207" s="680"/>
      <c r="J207" s="680"/>
      <c r="K207" s="680"/>
      <c r="L207" s="680"/>
      <c r="M207" s="680"/>
      <c r="N207" s="680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ht="0" hidden="1" customHeight="1" x14ac:dyDescent="0.25">
      <c r="A208" s="678"/>
      <c r="B208" s="678"/>
      <c r="C208" s="678"/>
      <c r="D208" s="678"/>
      <c r="E208" s="678"/>
      <c r="F208" s="678"/>
      <c r="G208" s="678"/>
      <c r="H208" s="678"/>
      <c r="I208" s="680"/>
      <c r="J208" s="680"/>
      <c r="K208" s="680"/>
      <c r="L208" s="680"/>
      <c r="M208" s="680"/>
      <c r="N208" s="680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ht="0" hidden="1" customHeight="1" x14ac:dyDescent="0.25">
      <c r="A209" s="678"/>
      <c r="B209" s="678"/>
      <c r="C209" s="678"/>
      <c r="D209" s="678"/>
      <c r="E209" s="678"/>
      <c r="F209" s="678"/>
      <c r="G209" s="678"/>
      <c r="H209" s="678"/>
      <c r="I209" s="680"/>
      <c r="J209" s="680"/>
      <c r="K209" s="680"/>
      <c r="L209" s="680"/>
      <c r="M209" s="680"/>
      <c r="N209" s="680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ht="0" hidden="1" customHeight="1" x14ac:dyDescent="0.25">
      <c r="A210" s="678"/>
      <c r="B210" s="678"/>
      <c r="C210" s="678"/>
      <c r="D210" s="678"/>
      <c r="E210" s="678"/>
      <c r="F210" s="678"/>
      <c r="G210" s="678"/>
      <c r="H210" s="678"/>
      <c r="I210" s="680"/>
      <c r="J210" s="680"/>
      <c r="K210" s="680"/>
      <c r="L210" s="680"/>
      <c r="M210" s="680"/>
      <c r="N210" s="68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ht="0" hidden="1" customHeight="1" x14ac:dyDescent="0.25">
      <c r="A211" s="678"/>
      <c r="B211" s="678"/>
      <c r="C211" s="678"/>
      <c r="D211" s="678"/>
      <c r="E211" s="678"/>
      <c r="F211" s="678"/>
      <c r="G211" s="678"/>
      <c r="H211" s="678"/>
      <c r="I211" s="680"/>
      <c r="J211" s="680"/>
      <c r="K211" s="680"/>
      <c r="L211" s="680"/>
      <c r="M211" s="680"/>
      <c r="N211" s="680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ht="0" hidden="1" customHeight="1" x14ac:dyDescent="0.25">
      <c r="A212" s="678"/>
      <c r="B212" s="678"/>
      <c r="C212" s="678"/>
      <c r="D212" s="678"/>
      <c r="E212" s="678"/>
      <c r="F212" s="678"/>
      <c r="G212" s="678"/>
      <c r="H212" s="678"/>
      <c r="I212" s="680"/>
      <c r="J212" s="680"/>
      <c r="K212" s="680"/>
      <c r="L212" s="680"/>
      <c r="M212" s="680"/>
      <c r="N212" s="680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ht="0" hidden="1" customHeight="1" x14ac:dyDescent="0.25">
      <c r="A213" s="678"/>
      <c r="B213" s="678"/>
      <c r="C213" s="678"/>
      <c r="D213" s="678"/>
      <c r="E213" s="678"/>
      <c r="F213" s="678"/>
      <c r="G213" s="678"/>
      <c r="H213" s="678"/>
      <c r="I213" s="680"/>
      <c r="J213" s="680"/>
      <c r="K213" s="680"/>
      <c r="L213" s="680"/>
      <c r="M213" s="680"/>
      <c r="N213" s="680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ht="0" hidden="1" customHeight="1" x14ac:dyDescent="0.25">
      <c r="A214" s="678"/>
      <c r="B214" s="678"/>
      <c r="C214" s="678"/>
      <c r="D214" s="678"/>
      <c r="E214" s="678"/>
      <c r="F214" s="678"/>
      <c r="G214" s="678"/>
      <c r="H214" s="678"/>
      <c r="I214" s="680"/>
      <c r="J214" s="680"/>
      <c r="K214" s="680"/>
      <c r="L214" s="680"/>
      <c r="M214" s="680"/>
      <c r="N214" s="680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ht="0" hidden="1" customHeight="1" x14ac:dyDescent="0.25">
      <c r="A215" s="678"/>
      <c r="B215" s="678"/>
      <c r="C215" s="678"/>
      <c r="D215" s="678"/>
      <c r="E215" s="678"/>
      <c r="F215" s="678"/>
      <c r="G215" s="678"/>
      <c r="H215" s="678"/>
      <c r="I215" s="680"/>
      <c r="J215" s="680"/>
      <c r="K215" s="680"/>
      <c r="L215" s="680"/>
      <c r="M215" s="680"/>
      <c r="N215" s="680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ht="0" hidden="1" customHeight="1" x14ac:dyDescent="0.25">
      <c r="A216" s="678"/>
      <c r="B216" s="678"/>
      <c r="C216" s="678"/>
      <c r="D216" s="678"/>
      <c r="E216" s="678"/>
      <c r="F216" s="678"/>
      <c r="G216" s="678"/>
      <c r="H216" s="678"/>
      <c r="I216" s="680"/>
      <c r="J216" s="680"/>
      <c r="K216" s="680"/>
      <c r="L216" s="680"/>
      <c r="M216" s="680"/>
      <c r="N216" s="680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ht="0" hidden="1" customHeight="1" x14ac:dyDescent="0.25">
      <c r="A217" s="678"/>
      <c r="B217" s="678"/>
      <c r="C217" s="678"/>
      <c r="D217" s="678"/>
      <c r="E217" s="678"/>
      <c r="F217" s="678"/>
      <c r="G217" s="678"/>
      <c r="H217" s="678"/>
      <c r="I217" s="680"/>
      <c r="J217" s="680"/>
      <c r="K217" s="680"/>
      <c r="L217" s="680"/>
      <c r="M217" s="680"/>
      <c r="N217" s="680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ht="0" hidden="1" customHeight="1" x14ac:dyDescent="0.25">
      <c r="A218" s="678"/>
      <c r="B218" s="678"/>
      <c r="C218" s="678"/>
      <c r="D218" s="678"/>
      <c r="E218" s="678"/>
      <c r="F218" s="678"/>
      <c r="G218" s="678"/>
      <c r="H218" s="678"/>
      <c r="I218" s="680"/>
      <c r="J218" s="680"/>
      <c r="K218" s="680"/>
      <c r="L218" s="680"/>
      <c r="M218" s="680"/>
      <c r="N218" s="680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ht="0" hidden="1" customHeight="1" x14ac:dyDescent="0.25">
      <c r="A219" s="678"/>
      <c r="B219" s="678"/>
      <c r="C219" s="678"/>
      <c r="D219" s="678"/>
      <c r="E219" s="678"/>
      <c r="F219" s="678"/>
      <c r="G219" s="678"/>
      <c r="H219" s="678"/>
      <c r="I219" s="680"/>
      <c r="J219" s="680"/>
      <c r="K219" s="680"/>
      <c r="L219" s="680"/>
      <c r="M219" s="680"/>
      <c r="N219" s="680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ht="0" hidden="1" customHeight="1" x14ac:dyDescent="0.25">
      <c r="A220" s="678"/>
      <c r="B220" s="678"/>
      <c r="C220" s="678"/>
      <c r="D220" s="678"/>
      <c r="E220" s="678"/>
      <c r="F220" s="678"/>
      <c r="G220" s="678"/>
      <c r="H220" s="678"/>
      <c r="I220" s="680"/>
      <c r="J220" s="680"/>
      <c r="K220" s="680"/>
      <c r="L220" s="680"/>
      <c r="M220" s="680"/>
      <c r="N220" s="68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ht="0" hidden="1" customHeight="1" x14ac:dyDescent="0.25">
      <c r="A221" s="678"/>
      <c r="B221" s="678"/>
      <c r="C221" s="678"/>
      <c r="D221" s="678"/>
      <c r="E221" s="678"/>
      <c r="F221" s="678"/>
      <c r="G221" s="678"/>
      <c r="H221" s="678"/>
      <c r="I221" s="680"/>
      <c r="J221" s="680"/>
      <c r="K221" s="680"/>
      <c r="L221" s="680"/>
      <c r="M221" s="680"/>
      <c r="N221" s="680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ht="0" hidden="1" customHeight="1" x14ac:dyDescent="0.25">
      <c r="A222" s="678"/>
      <c r="B222" s="678"/>
      <c r="C222" s="678"/>
      <c r="D222" s="678"/>
      <c r="E222" s="678"/>
      <c r="F222" s="678"/>
      <c r="G222" s="678"/>
      <c r="H222" s="678"/>
      <c r="I222" s="680"/>
      <c r="J222" s="680"/>
      <c r="K222" s="680"/>
      <c r="L222" s="680"/>
      <c r="M222" s="680"/>
      <c r="N222" s="680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ht="0" hidden="1" customHeight="1" x14ac:dyDescent="0.25">
      <c r="A223" s="678"/>
      <c r="B223" s="678"/>
      <c r="C223" s="678"/>
      <c r="D223" s="678"/>
      <c r="E223" s="678"/>
      <c r="F223" s="678"/>
      <c r="G223" s="678"/>
      <c r="H223" s="678"/>
      <c r="I223" s="680"/>
      <c r="J223" s="680"/>
      <c r="K223" s="680"/>
      <c r="L223" s="680"/>
      <c r="M223" s="680"/>
      <c r="N223" s="680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ht="0" hidden="1" customHeight="1" x14ac:dyDescent="0.25">
      <c r="A224" s="678"/>
      <c r="B224" s="678"/>
      <c r="C224" s="678"/>
      <c r="D224" s="678"/>
      <c r="E224" s="678"/>
      <c r="F224" s="678"/>
      <c r="G224" s="678"/>
      <c r="H224" s="678"/>
      <c r="I224" s="680"/>
      <c r="J224" s="680"/>
      <c r="K224" s="680"/>
      <c r="L224" s="680"/>
      <c r="M224" s="680"/>
      <c r="N224" s="680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ht="0" hidden="1" customHeight="1" x14ac:dyDescent="0.25">
      <c r="A225" s="678"/>
      <c r="B225" s="678"/>
      <c r="C225" s="678"/>
      <c r="D225" s="678"/>
      <c r="E225" s="678"/>
      <c r="F225" s="678"/>
      <c r="G225" s="678"/>
      <c r="H225" s="678"/>
      <c r="I225" s="680"/>
      <c r="J225" s="680"/>
      <c r="K225" s="680"/>
      <c r="L225" s="680"/>
      <c r="M225" s="680"/>
      <c r="N225" s="680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ht="0" hidden="1" customHeight="1" x14ac:dyDescent="0.25">
      <c r="A226" s="678"/>
      <c r="B226" s="678"/>
      <c r="C226" s="678"/>
      <c r="D226" s="678"/>
      <c r="E226" s="678"/>
      <c r="F226" s="678"/>
      <c r="G226" s="678"/>
      <c r="H226" s="678"/>
      <c r="I226" s="680"/>
      <c r="J226" s="680"/>
      <c r="K226" s="680"/>
      <c r="L226" s="680"/>
      <c r="M226" s="680"/>
      <c r="N226" s="680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ht="0" hidden="1" customHeight="1" x14ac:dyDescent="0.25">
      <c r="A227" s="678"/>
      <c r="B227" s="678"/>
      <c r="C227" s="678"/>
      <c r="D227" s="678"/>
      <c r="E227" s="678"/>
      <c r="F227" s="678"/>
      <c r="G227" s="678"/>
      <c r="H227" s="678"/>
      <c r="I227" s="680"/>
      <c r="J227" s="680"/>
      <c r="K227" s="680"/>
      <c r="L227" s="680"/>
      <c r="M227" s="680"/>
      <c r="N227" s="680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ht="0" hidden="1" customHeight="1" x14ac:dyDescent="0.25">
      <c r="A228" s="678"/>
      <c r="B228" s="678"/>
      <c r="C228" s="678"/>
      <c r="D228" s="678"/>
      <c r="E228" s="678"/>
      <c r="F228" s="678"/>
      <c r="G228" s="678"/>
      <c r="H228" s="678"/>
      <c r="I228" s="680"/>
      <c r="J228" s="680"/>
      <c r="K228" s="680"/>
      <c r="L228" s="680"/>
      <c r="M228" s="680"/>
      <c r="N228" s="680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ht="0" hidden="1" customHeight="1" x14ac:dyDescent="0.25">
      <c r="A229" s="678"/>
      <c r="B229" s="678"/>
      <c r="C229" s="678"/>
      <c r="D229" s="678"/>
      <c r="E229" s="678"/>
      <c r="F229" s="678"/>
      <c r="G229" s="678"/>
      <c r="H229" s="678"/>
      <c r="I229" s="680"/>
      <c r="J229" s="680"/>
      <c r="K229" s="680"/>
      <c r="L229" s="680"/>
      <c r="M229" s="680"/>
      <c r="N229" s="680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ht="0" hidden="1" customHeight="1" x14ac:dyDescent="0.25">
      <c r="A230" s="678"/>
      <c r="B230" s="678"/>
      <c r="C230" s="678"/>
      <c r="D230" s="678"/>
      <c r="E230" s="678"/>
      <c r="F230" s="678"/>
      <c r="G230" s="678"/>
      <c r="H230" s="678"/>
      <c r="I230" s="680"/>
      <c r="J230" s="680"/>
      <c r="K230" s="680"/>
      <c r="L230" s="680"/>
      <c r="M230" s="680"/>
      <c r="N230" s="68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ht="0" hidden="1" customHeight="1" x14ac:dyDescent="0.25">
      <c r="A231" s="678"/>
      <c r="B231" s="678"/>
      <c r="C231" s="678"/>
      <c r="D231" s="678"/>
      <c r="E231" s="678"/>
      <c r="F231" s="678"/>
      <c r="G231" s="678"/>
      <c r="H231" s="678"/>
      <c r="I231" s="680"/>
      <c r="J231" s="680"/>
      <c r="K231" s="680"/>
      <c r="L231" s="680"/>
      <c r="M231" s="680"/>
      <c r="N231" s="680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ht="0" hidden="1" customHeight="1" x14ac:dyDescent="0.25">
      <c r="A232" s="678"/>
      <c r="B232" s="678"/>
      <c r="C232" s="678"/>
      <c r="D232" s="678"/>
      <c r="E232" s="678"/>
      <c r="F232" s="678"/>
      <c r="G232" s="678"/>
      <c r="H232" s="678"/>
      <c r="I232" s="680"/>
      <c r="J232" s="680"/>
      <c r="K232" s="680"/>
      <c r="L232" s="680"/>
      <c r="M232" s="680"/>
      <c r="N232" s="680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ht="0" hidden="1" customHeight="1" x14ac:dyDescent="0.25">
      <c r="A233" s="678"/>
      <c r="B233" s="678"/>
      <c r="C233" s="678"/>
      <c r="D233" s="678"/>
      <c r="E233" s="678"/>
      <c r="F233" s="678"/>
      <c r="G233" s="678"/>
      <c r="H233" s="678"/>
      <c r="I233" s="680"/>
      <c r="J233" s="680"/>
      <c r="K233" s="680"/>
      <c r="L233" s="680"/>
      <c r="M233" s="680"/>
      <c r="N233" s="680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ht="0" hidden="1" customHeight="1" x14ac:dyDescent="0.25">
      <c r="A234" s="678"/>
      <c r="B234" s="678"/>
      <c r="C234" s="678"/>
      <c r="D234" s="678"/>
      <c r="E234" s="678"/>
      <c r="F234" s="678"/>
      <c r="G234" s="678"/>
      <c r="H234" s="678"/>
      <c r="I234" s="680"/>
      <c r="J234" s="680"/>
      <c r="K234" s="680"/>
      <c r="L234" s="680"/>
      <c r="M234" s="680"/>
      <c r="N234" s="680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ht="0" hidden="1" customHeight="1" x14ac:dyDescent="0.25">
      <c r="A235" s="678"/>
      <c r="B235" s="678"/>
      <c r="C235" s="678"/>
      <c r="D235" s="678"/>
      <c r="E235" s="678"/>
      <c r="F235" s="678"/>
      <c r="G235" s="678"/>
      <c r="H235" s="678"/>
      <c r="I235" s="680"/>
      <c r="J235" s="680"/>
      <c r="K235" s="680"/>
      <c r="L235" s="680"/>
      <c r="M235" s="680"/>
      <c r="N235" s="680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ht="0" hidden="1" customHeight="1" x14ac:dyDescent="0.25">
      <c r="A236" s="678"/>
      <c r="B236" s="678"/>
      <c r="C236" s="678"/>
      <c r="D236" s="678"/>
      <c r="E236" s="678"/>
      <c r="F236" s="678"/>
      <c r="G236" s="678"/>
      <c r="H236" s="678"/>
      <c r="I236" s="680"/>
      <c r="J236" s="680"/>
      <c r="K236" s="680"/>
      <c r="L236" s="680"/>
      <c r="M236" s="680"/>
      <c r="N236" s="680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ht="0" hidden="1" customHeight="1" x14ac:dyDescent="0.25">
      <c r="A237" s="678"/>
      <c r="B237" s="678"/>
      <c r="C237" s="678"/>
      <c r="D237" s="678"/>
      <c r="E237" s="678"/>
      <c r="F237" s="678"/>
      <c r="G237" s="678"/>
      <c r="H237" s="678"/>
      <c r="I237" s="680"/>
      <c r="J237" s="680"/>
      <c r="K237" s="680"/>
      <c r="L237" s="680"/>
      <c r="M237" s="680"/>
      <c r="N237" s="680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ht="0" hidden="1" customHeight="1" x14ac:dyDescent="0.25">
      <c r="A238" s="678"/>
      <c r="B238" s="678"/>
      <c r="C238" s="678"/>
      <c r="D238" s="678"/>
      <c r="E238" s="678"/>
      <c r="F238" s="678"/>
      <c r="G238" s="678"/>
      <c r="H238" s="678"/>
      <c r="I238" s="680"/>
      <c r="J238" s="680"/>
      <c r="K238" s="680"/>
      <c r="L238" s="680"/>
      <c r="M238" s="680"/>
      <c r="N238" s="680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ht="0" hidden="1" customHeight="1" x14ac:dyDescent="0.25">
      <c r="A239" s="678"/>
      <c r="B239" s="678"/>
      <c r="C239" s="678"/>
      <c r="D239" s="678"/>
      <c r="E239" s="678"/>
      <c r="F239" s="678"/>
      <c r="G239" s="678"/>
      <c r="H239" s="678"/>
      <c r="I239" s="680"/>
      <c r="J239" s="680"/>
      <c r="K239" s="680"/>
      <c r="L239" s="680"/>
      <c r="M239" s="680"/>
      <c r="N239" s="680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ht="0" hidden="1" customHeight="1" x14ac:dyDescent="0.25">
      <c r="A240" s="678"/>
      <c r="B240" s="678"/>
      <c r="C240" s="678"/>
      <c r="D240" s="678"/>
      <c r="E240" s="678"/>
      <c r="F240" s="678"/>
      <c r="G240" s="678"/>
      <c r="H240" s="678"/>
      <c r="I240" s="680"/>
      <c r="J240" s="680"/>
      <c r="K240" s="680"/>
      <c r="L240" s="680"/>
      <c r="M240" s="680"/>
      <c r="N240" s="68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ht="0" hidden="1" customHeight="1" x14ac:dyDescent="0.25">
      <c r="A241" s="678"/>
      <c r="B241" s="678"/>
      <c r="C241" s="678"/>
      <c r="D241" s="678"/>
      <c r="E241" s="678"/>
      <c r="F241" s="678"/>
      <c r="G241" s="678"/>
      <c r="H241" s="678"/>
      <c r="I241" s="680"/>
      <c r="J241" s="680"/>
      <c r="K241" s="680"/>
      <c r="L241" s="680"/>
      <c r="M241" s="680"/>
      <c r="N241" s="680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ht="0" hidden="1" customHeight="1" x14ac:dyDescent="0.25">
      <c r="A242" s="678"/>
      <c r="B242" s="678"/>
      <c r="C242" s="678"/>
      <c r="D242" s="678"/>
      <c r="E242" s="678"/>
      <c r="F242" s="678"/>
      <c r="G242" s="678"/>
      <c r="H242" s="678"/>
      <c r="I242" s="680"/>
      <c r="J242" s="680"/>
      <c r="K242" s="680"/>
      <c r="L242" s="680"/>
      <c r="M242" s="680"/>
      <c r="N242" s="680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ht="0" hidden="1" customHeight="1" x14ac:dyDescent="0.25">
      <c r="A243" s="678"/>
      <c r="B243" s="678"/>
      <c r="C243" s="678"/>
      <c r="D243" s="678"/>
      <c r="E243" s="678"/>
      <c r="F243" s="678"/>
      <c r="G243" s="678"/>
      <c r="H243" s="678"/>
      <c r="I243" s="680"/>
      <c r="J243" s="680"/>
      <c r="K243" s="680"/>
      <c r="L243" s="680"/>
      <c r="M243" s="680"/>
      <c r="N243" s="680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ht="14.25" customHeight="1" x14ac:dyDescent="0.25">
      <c r="A244" s="678"/>
      <c r="B244" s="678"/>
      <c r="C244" s="678"/>
      <c r="D244" s="678"/>
      <c r="E244" s="678"/>
      <c r="F244" s="678"/>
      <c r="G244" s="678"/>
      <c r="H244" s="678"/>
      <c r="I244" s="680"/>
      <c r="J244" s="680"/>
      <c r="K244" s="680"/>
      <c r="L244" s="680"/>
      <c r="M244" s="680"/>
      <c r="N244" s="680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ht="6.75" customHeight="1" x14ac:dyDescent="0.25">
      <c r="A245" s="681"/>
      <c r="B245" s="681"/>
      <c r="C245" s="682"/>
      <c r="D245" s="681"/>
      <c r="E245" s="683"/>
      <c r="F245" s="681"/>
      <c r="G245" s="681"/>
      <c r="H245" s="681"/>
      <c r="I245" s="684"/>
      <c r="J245" s="684"/>
      <c r="K245" s="684"/>
      <c r="L245" s="684"/>
      <c r="M245" s="685"/>
      <c r="N245" s="68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 s="686"/>
      <c r="B246" s="686"/>
      <c r="C246" s="686"/>
      <c r="D246" s="686"/>
      <c r="E246" s="686"/>
      <c r="F246" s="686"/>
      <c r="G246" s="686"/>
      <c r="H246" s="68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 s="687"/>
      <c r="B247" s="686"/>
      <c r="C247" s="686"/>
      <c r="D247" s="686"/>
      <c r="E247" s="686"/>
      <c r="F247" s="686"/>
      <c r="G247" s="686"/>
      <c r="H247" s="686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 s="686"/>
      <c r="B248" s="686"/>
      <c r="C248" s="686"/>
      <c r="D248" s="686"/>
      <c r="E248" s="686"/>
      <c r="F248" s="686"/>
      <c r="G248" s="686"/>
      <c r="H248" s="686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hidden="1" x14ac:dyDescent="0.25">
      <c r="A249" s="686"/>
      <c r="B249" s="686"/>
      <c r="C249" s="686"/>
      <c r="D249" s="686"/>
      <c r="E249" s="686"/>
      <c r="F249" s="686"/>
      <c r="G249" s="686"/>
      <c r="H249" s="686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hidden="1" x14ac:dyDescent="0.25">
      <c r="A250" s="686"/>
      <c r="B250" s="686"/>
      <c r="C250" s="686"/>
      <c r="D250" s="686"/>
      <c r="E250" s="686"/>
      <c r="F250" s="686"/>
      <c r="G250" s="686"/>
      <c r="H250" s="686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hidden="1" x14ac:dyDescent="0.25">
      <c r="A251" s="686"/>
      <c r="B251" s="686"/>
      <c r="C251" s="686"/>
      <c r="D251" s="686"/>
      <c r="E251" s="686"/>
      <c r="F251" s="686"/>
      <c r="G251" s="686"/>
      <c r="H251" s="686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hidden="1" x14ac:dyDescent="0.25">
      <c r="A252" s="686"/>
      <c r="B252" s="686"/>
      <c r="C252" s="686"/>
      <c r="D252" s="686"/>
      <c r="E252" s="686"/>
      <c r="F252" s="686"/>
      <c r="G252" s="686"/>
      <c r="H252" s="686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hidden="1" x14ac:dyDescent="0.25">
      <c r="A253" s="686"/>
      <c r="B253" s="686"/>
      <c r="C253" s="686"/>
      <c r="D253" s="686"/>
      <c r="E253" s="686"/>
      <c r="F253" s="686"/>
      <c r="G253" s="686"/>
      <c r="H253" s="686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hidden="1" x14ac:dyDescent="0.25">
      <c r="A254" s="686"/>
      <c r="B254" s="686"/>
      <c r="C254" s="686"/>
      <c r="D254" s="686"/>
      <c r="E254" s="686"/>
      <c r="F254" s="686"/>
      <c r="G254" s="686"/>
      <c r="H254" s="686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hidden="1" x14ac:dyDescent="0.25">
      <c r="A255" s="686"/>
      <c r="B255" s="686"/>
      <c r="C255" s="686"/>
      <c r="D255" s="686"/>
      <c r="E255" s="686"/>
      <c r="F255" s="686"/>
      <c r="G255" s="686"/>
      <c r="H255" s="686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hidden="1" x14ac:dyDescent="0.25">
      <c r="A256" s="686"/>
      <c r="B256" s="686"/>
      <c r="C256" s="686"/>
      <c r="D256" s="686"/>
      <c r="E256" s="686"/>
      <c r="F256" s="686"/>
      <c r="G256" s="686"/>
      <c r="H256" s="68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hidden="1" x14ac:dyDescent="0.25">
      <c r="A257" s="686"/>
      <c r="B257" s="686"/>
      <c r="C257" s="686"/>
      <c r="D257" s="686"/>
      <c r="E257" s="686"/>
      <c r="F257" s="686"/>
      <c r="G257" s="686"/>
      <c r="H257" s="686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hidden="1" x14ac:dyDescent="0.25">
      <c r="A258" s="686"/>
      <c r="B258" s="686"/>
      <c r="C258" s="686"/>
      <c r="D258" s="686"/>
      <c r="E258" s="686"/>
      <c r="F258" s="686"/>
      <c r="G258" s="686"/>
      <c r="H258" s="686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hidden="1" x14ac:dyDescent="0.25">
      <c r="A259" s="686"/>
      <c r="B259" s="686"/>
      <c r="C259" s="686"/>
      <c r="D259" s="686"/>
      <c r="E259" s="686"/>
      <c r="F259" s="686"/>
      <c r="G259" s="686"/>
      <c r="H259" s="686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hidden="1" x14ac:dyDescent="0.25">
      <c r="A260" s="686"/>
      <c r="B260" s="686"/>
      <c r="C260" s="686"/>
      <c r="D260" s="686"/>
      <c r="E260" s="686"/>
      <c r="F260" s="686"/>
      <c r="G260" s="686"/>
      <c r="H260" s="686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hidden="1" x14ac:dyDescent="0.25">
      <c r="A261" s="686"/>
      <c r="B261" s="686"/>
      <c r="C261" s="686"/>
      <c r="D261" s="686"/>
      <c r="E261" s="686"/>
      <c r="F261" s="686"/>
      <c r="G261" s="686"/>
      <c r="H261" s="686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hidden="1" x14ac:dyDescent="0.25">
      <c r="A262" s="686"/>
      <c r="B262" s="686"/>
      <c r="C262" s="686"/>
      <c r="D262" s="686"/>
      <c r="E262" s="686"/>
      <c r="F262" s="686"/>
      <c r="G262" s="686"/>
      <c r="H262" s="686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hidden="1" x14ac:dyDescent="0.25">
      <c r="A263" s="686"/>
      <c r="B263" s="686"/>
      <c r="C263" s="686"/>
      <c r="D263" s="686"/>
      <c r="E263" s="686"/>
      <c r="F263" s="686"/>
      <c r="G263" s="686"/>
      <c r="H263" s="686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hidden="1" x14ac:dyDescent="0.25">
      <c r="A264" s="686"/>
      <c r="B264" s="686"/>
      <c r="C264" s="686"/>
      <c r="D264" s="686"/>
      <c r="E264" s="686"/>
      <c r="F264" s="686"/>
      <c r="G264" s="686"/>
      <c r="H264" s="686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hidden="1" x14ac:dyDescent="0.25">
      <c r="A265" s="686"/>
      <c r="B265" s="686"/>
      <c r="C265" s="686"/>
      <c r="D265" s="686"/>
      <c r="E265" s="686"/>
      <c r="F265" s="686"/>
      <c r="G265" s="686"/>
      <c r="H265" s="686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hidden="1" x14ac:dyDescent="0.25">
      <c r="A266" s="686"/>
      <c r="B266" s="686"/>
      <c r="C266" s="686"/>
      <c r="D266" s="686"/>
      <c r="E266" s="686"/>
      <c r="F266" s="686"/>
      <c r="G266" s="686"/>
      <c r="H266" s="68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hidden="1" x14ac:dyDescent="0.25">
      <c r="A267" s="686"/>
      <c r="B267" s="686"/>
      <c r="C267" s="686"/>
      <c r="D267" s="686"/>
      <c r="E267" s="686"/>
      <c r="F267" s="686"/>
      <c r="G267" s="686"/>
      <c r="H267" s="686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hidden="1" x14ac:dyDescent="0.25">
      <c r="A268" s="686"/>
      <c r="B268" s="686"/>
      <c r="C268" s="686"/>
      <c r="D268" s="686"/>
      <c r="E268" s="686"/>
      <c r="F268" s="686"/>
      <c r="G268" s="686"/>
      <c r="H268" s="686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hidden="1" x14ac:dyDescent="0.25">
      <c r="A269" s="686"/>
      <c r="B269" s="686"/>
      <c r="C269" s="686"/>
      <c r="D269" s="686"/>
      <c r="E269" s="686"/>
      <c r="F269" s="686"/>
      <c r="G269" s="686"/>
      <c r="H269" s="686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hidden="1" x14ac:dyDescent="0.25">
      <c r="A270" s="686"/>
      <c r="B270" s="686"/>
      <c r="C270" s="686"/>
      <c r="D270" s="686"/>
      <c r="E270" s="686"/>
      <c r="F270" s="686"/>
      <c r="G270" s="686"/>
      <c r="H270" s="686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hidden="1" x14ac:dyDescent="0.25">
      <c r="A271" s="686"/>
      <c r="B271" s="686"/>
      <c r="C271" s="686"/>
      <c r="D271" s="686"/>
      <c r="E271" s="686"/>
      <c r="F271" s="686"/>
      <c r="G271" s="686"/>
      <c r="H271" s="686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hidden="1" x14ac:dyDescent="0.25">
      <c r="A272" s="686"/>
      <c r="B272" s="686"/>
      <c r="C272" s="686"/>
      <c r="D272" s="686"/>
      <c r="E272" s="686"/>
      <c r="F272" s="686"/>
      <c r="G272" s="686"/>
      <c r="H272" s="686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hidden="1" x14ac:dyDescent="0.25">
      <c r="A273" s="686"/>
      <c r="B273" s="686"/>
      <c r="C273" s="686"/>
      <c r="D273" s="686"/>
      <c r="E273" s="686"/>
      <c r="F273" s="686"/>
      <c r="G273" s="686"/>
      <c r="H273" s="686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hidden="1" x14ac:dyDescent="0.25">
      <c r="A274" s="686"/>
      <c r="B274" s="686"/>
      <c r="C274" s="686"/>
      <c r="D274" s="686"/>
      <c r="E274" s="686"/>
      <c r="F274" s="686"/>
      <c r="G274" s="686"/>
      <c r="H274" s="686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hidden="1" x14ac:dyDescent="0.25">
      <c r="A275" s="686"/>
      <c r="B275" s="686"/>
      <c r="C275" s="686"/>
      <c r="D275" s="686"/>
      <c r="E275" s="686"/>
      <c r="F275" s="686"/>
      <c r="G275" s="686"/>
      <c r="H275" s="686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hidden="1" x14ac:dyDescent="0.25">
      <c r="A276" s="686"/>
      <c r="B276" s="686"/>
      <c r="C276" s="686"/>
      <c r="D276" s="686"/>
      <c r="E276" s="686"/>
      <c r="F276" s="686"/>
      <c r="G276" s="686"/>
      <c r="H276" s="68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hidden="1" x14ac:dyDescent="0.25">
      <c r="A277" s="686"/>
      <c r="B277" s="686"/>
      <c r="C277" s="686"/>
      <c r="D277" s="686"/>
      <c r="E277" s="686"/>
      <c r="F277" s="686"/>
      <c r="G277" s="686"/>
      <c r="H277" s="686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hidden="1" x14ac:dyDescent="0.25">
      <c r="A278" s="686"/>
      <c r="B278" s="686"/>
      <c r="C278" s="686"/>
      <c r="D278" s="686"/>
      <c r="E278" s="686"/>
      <c r="F278" s="686"/>
      <c r="G278" s="686"/>
      <c r="H278" s="686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hidden="1" x14ac:dyDescent="0.25">
      <c r="A279" s="686"/>
      <c r="B279" s="686"/>
      <c r="C279" s="686"/>
      <c r="D279" s="686"/>
      <c r="E279" s="686"/>
      <c r="F279" s="686"/>
      <c r="G279" s="686"/>
      <c r="H279" s="686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hidden="1" x14ac:dyDescent="0.25">
      <c r="A280" s="686"/>
      <c r="B280" s="686"/>
      <c r="C280" s="686"/>
      <c r="D280" s="686"/>
      <c r="E280" s="686"/>
      <c r="F280" s="686"/>
      <c r="G280" s="686"/>
      <c r="H280" s="686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hidden="1" x14ac:dyDescent="0.25">
      <c r="A281" s="686"/>
      <c r="B281" s="686"/>
      <c r="C281" s="686"/>
      <c r="D281" s="686"/>
      <c r="E281" s="686"/>
      <c r="F281" s="686"/>
      <c r="G281" s="686"/>
      <c r="H281" s="686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hidden="1" x14ac:dyDescent="0.25">
      <c r="A282" s="686"/>
      <c r="B282" s="686"/>
      <c r="C282" s="686"/>
      <c r="D282" s="686"/>
      <c r="E282" s="686"/>
      <c r="F282" s="686"/>
      <c r="G282" s="686"/>
      <c r="H282" s="686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hidden="1" x14ac:dyDescent="0.25">
      <c r="A283" s="686"/>
      <c r="B283" s="686"/>
      <c r="C283" s="686"/>
      <c r="D283" s="686"/>
      <c r="E283" s="686"/>
      <c r="F283" s="686"/>
      <c r="G283" s="686"/>
      <c r="H283" s="686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hidden="1" x14ac:dyDescent="0.25">
      <c r="A284" s="686"/>
      <c r="B284" s="686"/>
      <c r="C284" s="686"/>
      <c r="D284" s="686"/>
      <c r="E284" s="686"/>
      <c r="F284" s="686"/>
      <c r="G284" s="686"/>
      <c r="H284" s="686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hidden="1" x14ac:dyDescent="0.25">
      <c r="A285" s="686"/>
      <c r="B285" s="686"/>
      <c r="C285" s="686"/>
      <c r="D285" s="686"/>
      <c r="E285" s="686"/>
      <c r="F285" s="686"/>
      <c r="G285" s="686"/>
      <c r="H285" s="686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 s="686"/>
      <c r="B286" s="686"/>
      <c r="C286" s="686"/>
      <c r="D286" s="686"/>
      <c r="E286" s="686"/>
      <c r="F286" s="686"/>
      <c r="G286" s="686"/>
      <c r="H286" s="6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 s="686"/>
      <c r="B287" s="686"/>
      <c r="C287" s="686"/>
      <c r="D287" s="686"/>
      <c r="E287" s="686"/>
      <c r="F287" s="686"/>
      <c r="G287" s="686"/>
      <c r="H287" s="686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 s="686"/>
      <c r="B288" s="686"/>
      <c r="C288" s="686"/>
      <c r="D288" s="686"/>
      <c r="E288" s="686"/>
      <c r="F288" s="686"/>
      <c r="G288" s="686"/>
      <c r="H288" s="686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 s="686"/>
      <c r="B289" s="686"/>
      <c r="C289" s="686"/>
      <c r="D289" s="686"/>
      <c r="E289" s="686"/>
      <c r="F289" s="686"/>
      <c r="G289" s="686"/>
      <c r="H289" s="686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 s="686"/>
      <c r="B290" s="686"/>
      <c r="C290" s="686"/>
      <c r="D290" s="686"/>
      <c r="E290" s="686"/>
      <c r="F290" s="686"/>
      <c r="G290" s="686"/>
      <c r="H290" s="686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 s="686"/>
      <c r="B291" s="686"/>
      <c r="C291" s="686"/>
      <c r="D291" s="686"/>
      <c r="E291" s="686"/>
      <c r="F291" s="686"/>
      <c r="G291" s="686"/>
      <c r="H291" s="686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 s="686"/>
      <c r="B292" s="686"/>
      <c r="C292" s="686"/>
      <c r="D292" s="686"/>
      <c r="E292" s="686"/>
      <c r="F292" s="686"/>
      <c r="G292" s="686"/>
      <c r="H292" s="686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 s="686"/>
      <c r="B293" s="686"/>
      <c r="C293" s="686"/>
      <c r="D293" s="686"/>
      <c r="E293" s="686"/>
      <c r="F293" s="686"/>
      <c r="G293" s="686"/>
      <c r="H293" s="686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 s="686"/>
      <c r="B294" s="686"/>
      <c r="C294" s="686"/>
      <c r="D294" s="686"/>
      <c r="E294" s="686"/>
      <c r="F294" s="686"/>
      <c r="G294" s="686"/>
      <c r="H294" s="686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 s="686"/>
      <c r="B295" s="686"/>
      <c r="C295" s="686"/>
      <c r="D295" s="686"/>
      <c r="E295" s="686"/>
      <c r="F295" s="686"/>
      <c r="G295" s="686"/>
      <c r="H295" s="686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 s="686"/>
      <c r="B296" s="686"/>
      <c r="C296" s="686"/>
      <c r="D296" s="686"/>
      <c r="E296" s="686"/>
      <c r="F296" s="686"/>
      <c r="G296" s="686"/>
      <c r="H296" s="68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 s="686"/>
      <c r="B297" s="686"/>
      <c r="C297" s="686"/>
      <c r="D297" s="686"/>
      <c r="E297" s="686"/>
      <c r="F297" s="686"/>
      <c r="G297" s="686"/>
      <c r="H297" s="686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 s="686"/>
      <c r="B298" s="686"/>
      <c r="C298" s="686"/>
      <c r="D298" s="686"/>
      <c r="E298" s="686"/>
      <c r="F298" s="686"/>
      <c r="G298" s="686"/>
      <c r="H298" s="686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 s="686"/>
      <c r="B299" s="686"/>
      <c r="C299" s="686"/>
      <c r="D299" s="686"/>
      <c r="E299" s="686"/>
      <c r="F299" s="686"/>
      <c r="G299" s="686"/>
      <c r="H299" s="686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 s="686"/>
      <c r="B300" s="686"/>
      <c r="C300" s="686"/>
      <c r="D300" s="686"/>
      <c r="E300" s="686"/>
      <c r="F300" s="686"/>
      <c r="G300" s="686"/>
      <c r="H300" s="686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 s="686"/>
      <c r="B301" s="686"/>
      <c r="C301" s="686"/>
      <c r="D301" s="686"/>
      <c r="E301" s="686"/>
      <c r="F301" s="686"/>
      <c r="G301" s="686"/>
      <c r="H301" s="686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 s="686"/>
      <c r="B302" s="686"/>
      <c r="C302" s="686"/>
      <c r="D302" s="686"/>
      <c r="E302" s="686"/>
      <c r="F302" s="686"/>
      <c r="G302" s="686"/>
      <c r="H302" s="686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 s="686"/>
      <c r="B303" s="686"/>
      <c r="C303" s="686"/>
      <c r="D303" s="686"/>
      <c r="E303" s="686"/>
      <c r="F303" s="686"/>
      <c r="G303" s="686"/>
      <c r="H303" s="686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 s="686"/>
      <c r="B304" s="686"/>
      <c r="C304" s="686"/>
      <c r="D304" s="686"/>
      <c r="E304" s="686"/>
      <c r="F304" s="686"/>
      <c r="G304" s="686"/>
      <c r="H304" s="686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 s="686"/>
      <c r="B305" s="686"/>
      <c r="C305" s="686"/>
      <c r="D305" s="686"/>
      <c r="E305" s="686"/>
      <c r="F305" s="686"/>
      <c r="G305" s="686"/>
      <c r="H305" s="686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 s="686"/>
      <c r="B306" s="686"/>
      <c r="C306" s="686"/>
      <c r="D306" s="686"/>
      <c r="E306" s="686"/>
      <c r="F306" s="686"/>
      <c r="G306" s="686"/>
      <c r="H306" s="68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 s="686"/>
      <c r="B307" s="686"/>
      <c r="C307" s="686"/>
      <c r="D307" s="686"/>
      <c r="E307" s="686"/>
      <c r="F307" s="686"/>
      <c r="G307" s="686"/>
      <c r="H307" s="686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 s="686"/>
      <c r="B308" s="686"/>
      <c r="C308" s="686"/>
      <c r="D308" s="686"/>
      <c r="E308" s="686"/>
      <c r="F308" s="686"/>
      <c r="G308" s="686"/>
      <c r="H308" s="686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 s="686"/>
      <c r="B309" s="686"/>
      <c r="C309" s="686"/>
      <c r="D309" s="686"/>
      <c r="E309" s="686"/>
      <c r="F309" s="686"/>
      <c r="G309" s="686"/>
      <c r="H309" s="686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 s="686"/>
      <c r="B310" s="686"/>
      <c r="C310" s="686"/>
      <c r="D310" s="686"/>
      <c r="E310" s="686"/>
      <c r="F310" s="686"/>
      <c r="G310" s="686"/>
      <c r="H310" s="686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 s="686"/>
      <c r="B311" s="686"/>
      <c r="C311" s="686"/>
      <c r="D311" s="686"/>
      <c r="E311" s="686"/>
      <c r="F311" s="686"/>
      <c r="G311" s="686"/>
      <c r="H311" s="686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 s="686"/>
      <c r="B312" s="686"/>
      <c r="C312" s="686"/>
      <c r="D312" s="686"/>
      <c r="E312" s="686"/>
      <c r="F312" s="686"/>
      <c r="G312" s="686"/>
      <c r="H312" s="686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 s="686"/>
      <c r="B313" s="686"/>
      <c r="C313" s="686"/>
      <c r="D313" s="686"/>
      <c r="E313" s="686"/>
      <c r="F313" s="686"/>
      <c r="G313" s="686"/>
      <c r="H313" s="686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 s="686"/>
      <c r="B314" s="686"/>
      <c r="C314" s="686"/>
      <c r="D314" s="686"/>
      <c r="E314" s="686"/>
      <c r="F314" s="686"/>
      <c r="G314" s="686"/>
      <c r="H314" s="686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 s="686"/>
      <c r="B315" s="686"/>
      <c r="C315" s="686"/>
      <c r="D315" s="686"/>
      <c r="E315" s="686"/>
      <c r="F315" s="686"/>
      <c r="G315" s="686"/>
      <c r="H315" s="686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9:27" x14ac:dyDescent="0.25"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9:27" x14ac:dyDescent="0.25"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9:27" x14ac:dyDescent="0.25"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9:27" x14ac:dyDescent="0.25"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9:27" x14ac:dyDescent="0.25"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9:27" x14ac:dyDescent="0.25"/>
    <row r="327" spans="9:27" x14ac:dyDescent="0.25"/>
    <row r="328" spans="9:27" x14ac:dyDescent="0.25"/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</sheetData>
  <mergeCells count="10">
    <mergeCell ref="O5:O6"/>
    <mergeCell ref="P5:P6"/>
    <mergeCell ref="A7:H7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F2"/>
    </sheetView>
  </sheetViews>
  <sheetFormatPr baseColWidth="10" defaultRowHeight="15" x14ac:dyDescent="0.25"/>
  <cols>
    <col min="1" max="1" width="18.85546875" style="667" customWidth="1"/>
    <col min="2" max="2" width="18.7109375" style="667" customWidth="1"/>
    <col min="3" max="3" width="2" style="667" bestFit="1" customWidth="1"/>
    <col min="4" max="4" width="19.5703125" style="667" bestFit="1" customWidth="1"/>
    <col min="5" max="5" width="2" style="667" bestFit="1" customWidth="1"/>
    <col min="6" max="6" width="18.85546875" style="667" customWidth="1"/>
    <col min="7" max="7" width="11.42578125" style="667"/>
    <col min="8" max="8" width="13.140625" style="667" bestFit="1" customWidth="1"/>
    <col min="9" max="16384" width="11.42578125" style="667"/>
  </cols>
  <sheetData>
    <row r="1" spans="1:6" ht="18.75" x14ac:dyDescent="0.3">
      <c r="A1" s="715" t="s">
        <v>1313</v>
      </c>
      <c r="B1" s="716"/>
      <c r="C1" s="716"/>
      <c r="D1" s="716"/>
      <c r="E1" s="716"/>
      <c r="F1" s="717"/>
    </row>
    <row r="2" spans="1:6" ht="15.75" x14ac:dyDescent="0.25">
      <c r="A2" s="718" t="s">
        <v>1204</v>
      </c>
      <c r="B2" s="719"/>
      <c r="C2" s="719"/>
      <c r="D2" s="719"/>
      <c r="E2" s="719"/>
      <c r="F2" s="720"/>
    </row>
    <row r="3" spans="1:6" x14ac:dyDescent="0.25">
      <c r="A3" s="721" t="s">
        <v>1280</v>
      </c>
      <c r="B3" s="722"/>
      <c r="C3" s="722"/>
      <c r="D3" s="722"/>
      <c r="E3" s="722"/>
      <c r="F3" s="723"/>
    </row>
    <row r="4" spans="1:6" ht="8.25" customHeight="1" x14ac:dyDescent="0.25">
      <c r="A4" s="724"/>
      <c r="B4" s="725"/>
      <c r="C4" s="725"/>
      <c r="D4" s="726"/>
      <c r="E4" s="726"/>
      <c r="F4" s="727"/>
    </row>
    <row r="5" spans="1:6" x14ac:dyDescent="0.25">
      <c r="A5" s="728" t="s">
        <v>1314</v>
      </c>
      <c r="B5" s="729" t="s">
        <v>1315</v>
      </c>
      <c r="C5" s="730"/>
      <c r="D5" s="729" t="s">
        <v>1316</v>
      </c>
      <c r="E5" s="731"/>
      <c r="F5" s="732" t="s">
        <v>1241</v>
      </c>
    </row>
    <row r="6" spans="1:6" x14ac:dyDescent="0.25">
      <c r="A6" s="733" t="s">
        <v>1009</v>
      </c>
      <c r="B6" s="734">
        <v>33079.350876599994</v>
      </c>
      <c r="C6" s="735"/>
      <c r="D6" s="734">
        <v>1008924.5950518</v>
      </c>
      <c r="E6" s="735" t="s">
        <v>1317</v>
      </c>
      <c r="F6" s="736">
        <f>B6+D6</f>
        <v>1042003.9459284</v>
      </c>
    </row>
    <row r="7" spans="1:6" x14ac:dyDescent="0.25">
      <c r="A7" s="733" t="s">
        <v>1013</v>
      </c>
      <c r="B7" s="734">
        <v>8394.7462283999994</v>
      </c>
      <c r="C7" s="737" t="s">
        <v>1317</v>
      </c>
      <c r="D7" s="734">
        <v>490760.615681</v>
      </c>
      <c r="E7" s="735"/>
      <c r="F7" s="736">
        <f t="shared" ref="F7:F17" si="0">B7+D7</f>
        <v>499155.36190939997</v>
      </c>
    </row>
    <row r="8" spans="1:6" x14ac:dyDescent="0.25">
      <c r="A8" s="733" t="s">
        <v>1015</v>
      </c>
      <c r="B8" s="734">
        <v>3104.999268</v>
      </c>
      <c r="C8" s="738"/>
      <c r="D8" s="734">
        <v>3978200.1497322</v>
      </c>
      <c r="E8" s="738"/>
      <c r="F8" s="736">
        <f t="shared" si="0"/>
        <v>3981305.1490002</v>
      </c>
    </row>
    <row r="9" spans="1:6" x14ac:dyDescent="0.25">
      <c r="A9" s="733" t="s">
        <v>1028</v>
      </c>
      <c r="B9" s="734">
        <v>9019.8622192000003</v>
      </c>
      <c r="C9" s="735"/>
      <c r="D9" s="734">
        <v>217104.25614500002</v>
      </c>
      <c r="E9" s="735" t="s">
        <v>1317</v>
      </c>
      <c r="F9" s="736">
        <f t="shared" si="0"/>
        <v>226124.11836420003</v>
      </c>
    </row>
    <row r="10" spans="1:6" x14ac:dyDescent="0.25">
      <c r="A10" s="733" t="s">
        <v>1017</v>
      </c>
      <c r="B10" s="734">
        <v>5808.0905498000011</v>
      </c>
      <c r="C10" s="735"/>
      <c r="D10" s="734">
        <v>1079907.0945922001</v>
      </c>
      <c r="E10" s="739"/>
      <c r="F10" s="736">
        <f t="shared" si="0"/>
        <v>1085715.1851420002</v>
      </c>
    </row>
    <row r="11" spans="1:6" x14ac:dyDescent="0.25">
      <c r="A11" s="733" t="s">
        <v>1030</v>
      </c>
      <c r="B11" s="734">
        <v>2223.1863304000003</v>
      </c>
      <c r="C11" s="735"/>
      <c r="D11" s="734">
        <v>17711.856569400003</v>
      </c>
      <c r="E11" s="739"/>
      <c r="F11" s="736">
        <f t="shared" si="0"/>
        <v>19935.042899800002</v>
      </c>
    </row>
    <row r="12" spans="1:6" x14ac:dyDescent="0.25">
      <c r="A12" s="733" t="s">
        <v>1019</v>
      </c>
      <c r="B12" s="734">
        <v>15473.505454400001</v>
      </c>
      <c r="C12" s="735" t="s">
        <v>1317</v>
      </c>
      <c r="D12" s="734">
        <v>3470283.1961658001</v>
      </c>
      <c r="E12" s="735"/>
      <c r="F12" s="736">
        <f t="shared" si="0"/>
        <v>3485756.7016202002</v>
      </c>
    </row>
    <row r="13" spans="1:6" x14ac:dyDescent="0.25">
      <c r="A13" s="733" t="s">
        <v>1011</v>
      </c>
      <c r="B13" s="734">
        <v>14905.613319800003</v>
      </c>
      <c r="C13" s="735"/>
      <c r="D13" s="734">
        <v>3640775.2436748003</v>
      </c>
      <c r="E13" s="735"/>
      <c r="F13" s="736">
        <f t="shared" si="0"/>
        <v>3655680.8569946</v>
      </c>
    </row>
    <row r="14" spans="1:6" x14ac:dyDescent="0.25">
      <c r="A14" s="733" t="s">
        <v>1021</v>
      </c>
      <c r="B14" s="734">
        <v>9454.4389659999997</v>
      </c>
      <c r="C14" s="735" t="s">
        <v>1317</v>
      </c>
      <c r="D14" s="734">
        <v>1047074.6899956004</v>
      </c>
      <c r="E14" s="735" t="s">
        <v>1317</v>
      </c>
      <c r="F14" s="736">
        <f t="shared" si="0"/>
        <v>1056529.1289616004</v>
      </c>
    </row>
    <row r="15" spans="1:6" x14ac:dyDescent="0.25">
      <c r="A15" s="733" t="s">
        <v>1025</v>
      </c>
      <c r="B15" s="734">
        <v>1434.2142318000001</v>
      </c>
      <c r="C15" s="735"/>
      <c r="D15" s="734">
        <v>2461710.0199118005</v>
      </c>
      <c r="E15" s="739"/>
      <c r="F15" s="736">
        <f t="shared" si="0"/>
        <v>2463144.2341436003</v>
      </c>
    </row>
    <row r="16" spans="1:6" x14ac:dyDescent="0.25">
      <c r="A16" s="733" t="s">
        <v>1023</v>
      </c>
      <c r="B16" s="734">
        <v>499.96997120000003</v>
      </c>
      <c r="C16" s="735"/>
      <c r="D16" s="734">
        <v>4966925.308223201</v>
      </c>
      <c r="E16" s="735" t="s">
        <v>1317</v>
      </c>
      <c r="F16" s="736">
        <f t="shared" si="0"/>
        <v>4967425.2781944014</v>
      </c>
    </row>
    <row r="17" spans="1:6" ht="15.75" thickBot="1" x14ac:dyDescent="0.3">
      <c r="A17" s="733" t="s">
        <v>1027</v>
      </c>
      <c r="B17" s="734">
        <v>56687.835899800004</v>
      </c>
      <c r="C17" s="735"/>
      <c r="D17" s="734">
        <v>5990926.4817206003</v>
      </c>
      <c r="E17" s="735"/>
      <c r="F17" s="736">
        <f t="shared" si="0"/>
        <v>6047614.3176204003</v>
      </c>
    </row>
    <row r="18" spans="1:6" ht="15.75" thickBot="1" x14ac:dyDescent="0.3">
      <c r="A18" s="762" t="s">
        <v>1241</v>
      </c>
      <c r="B18" s="765">
        <v>160085.81331540004</v>
      </c>
      <c r="C18" s="765"/>
      <c r="D18" s="765">
        <v>28370303.507463399</v>
      </c>
      <c r="E18" s="765"/>
      <c r="F18" s="766">
        <f>B18+D18</f>
        <v>28530389.320778798</v>
      </c>
    </row>
    <row r="19" spans="1:6" ht="6.75" customHeight="1" x14ac:dyDescent="0.25">
      <c r="A19" s="740"/>
      <c r="B19" s="740"/>
      <c r="C19" s="740"/>
      <c r="D19" s="740"/>
      <c r="E19" s="740"/>
      <c r="F19" s="741"/>
    </row>
    <row r="20" spans="1:6" x14ac:dyDescent="0.25">
      <c r="A20" s="742" t="s">
        <v>1318</v>
      </c>
      <c r="B20" s="742"/>
      <c r="C20" s="742"/>
      <c r="D20" s="742"/>
      <c r="E20" s="742"/>
      <c r="F20" s="742"/>
    </row>
    <row r="21" spans="1:6" x14ac:dyDescent="0.25">
      <c r="A21" s="742" t="s">
        <v>1319</v>
      </c>
      <c r="B21" s="742"/>
      <c r="C21" s="742"/>
      <c r="D21" s="742"/>
      <c r="E21" s="742"/>
      <c r="F21" s="742"/>
    </row>
    <row r="22" spans="1:6" x14ac:dyDescent="0.25">
      <c r="A22" s="742" t="s">
        <v>1266</v>
      </c>
      <c r="B22" s="742"/>
      <c r="C22" s="742"/>
    </row>
    <row r="23" spans="1:6" x14ac:dyDescent="0.25">
      <c r="A23" s="742"/>
      <c r="B23" s="742"/>
      <c r="C23" s="742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E29" sqref="E29"/>
    </sheetView>
  </sheetViews>
  <sheetFormatPr baseColWidth="10" defaultColWidth="11.42578125" defaultRowHeight="15" x14ac:dyDescent="0.25"/>
  <cols>
    <col min="1" max="1" width="44.140625" customWidth="1"/>
    <col min="2" max="3" width="24.85546875" customWidth="1"/>
    <col min="4" max="4" width="12.7109375" style="575" bestFit="1" customWidth="1"/>
    <col min="5" max="16384" width="11.42578125" style="575"/>
  </cols>
  <sheetData>
    <row r="1" spans="1:255" ht="15.75" x14ac:dyDescent="0.25">
      <c r="A1" s="743" t="s">
        <v>1320</v>
      </c>
      <c r="B1" s="744"/>
      <c r="C1" s="745"/>
    </row>
    <row r="2" spans="1:255" ht="15.75" x14ac:dyDescent="0.25">
      <c r="A2" s="718" t="s">
        <v>1321</v>
      </c>
      <c r="B2" s="719"/>
      <c r="C2" s="720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  <c r="DW2" s="746"/>
      <c r="DX2" s="746"/>
      <c r="DY2" s="746"/>
      <c r="DZ2" s="746"/>
      <c r="EA2" s="746"/>
      <c r="EB2" s="746"/>
      <c r="EC2" s="746"/>
      <c r="ED2" s="746"/>
      <c r="EE2" s="746"/>
      <c r="EF2" s="746"/>
      <c r="EG2" s="746"/>
      <c r="EH2" s="746"/>
      <c r="EI2" s="746"/>
      <c r="EJ2" s="746"/>
      <c r="EK2" s="746"/>
      <c r="EL2" s="746"/>
      <c r="EM2" s="746"/>
      <c r="EN2" s="746"/>
      <c r="EO2" s="746"/>
      <c r="EP2" s="746"/>
      <c r="EQ2" s="746"/>
      <c r="ER2" s="746"/>
      <c r="ES2" s="746"/>
      <c r="ET2" s="746"/>
      <c r="EU2" s="746"/>
      <c r="EV2" s="746"/>
      <c r="EW2" s="746"/>
      <c r="EX2" s="746"/>
      <c r="EY2" s="746"/>
      <c r="EZ2" s="746"/>
      <c r="FA2" s="746"/>
      <c r="FB2" s="746"/>
      <c r="FC2" s="746"/>
      <c r="FD2" s="746"/>
      <c r="FE2" s="746"/>
      <c r="FF2" s="746"/>
      <c r="FG2" s="746"/>
      <c r="FH2" s="746"/>
      <c r="FI2" s="746"/>
      <c r="FJ2" s="746"/>
      <c r="FK2" s="746"/>
      <c r="FL2" s="746"/>
      <c r="FM2" s="746"/>
      <c r="FN2" s="746"/>
      <c r="FO2" s="746"/>
      <c r="FP2" s="746"/>
      <c r="FQ2" s="746"/>
      <c r="FR2" s="746"/>
      <c r="FS2" s="746"/>
      <c r="FT2" s="746"/>
      <c r="FU2" s="746"/>
      <c r="FV2" s="746"/>
      <c r="FW2" s="746"/>
      <c r="FX2" s="746"/>
      <c r="FY2" s="746"/>
      <c r="FZ2" s="746"/>
      <c r="GA2" s="746"/>
      <c r="GB2" s="746"/>
      <c r="GC2" s="746"/>
      <c r="GD2" s="746"/>
      <c r="GE2" s="746"/>
      <c r="GF2" s="746"/>
      <c r="GG2" s="746"/>
      <c r="GH2" s="746"/>
      <c r="GI2" s="746"/>
      <c r="GJ2" s="746"/>
      <c r="GK2" s="746"/>
      <c r="GL2" s="746"/>
      <c r="GM2" s="746"/>
      <c r="GN2" s="746"/>
      <c r="GO2" s="746"/>
      <c r="GP2" s="746"/>
      <c r="GQ2" s="746"/>
      <c r="GR2" s="746"/>
      <c r="GS2" s="746"/>
      <c r="GT2" s="746"/>
      <c r="GU2" s="746"/>
      <c r="GV2" s="746"/>
      <c r="GW2" s="746"/>
      <c r="GX2" s="746"/>
      <c r="GY2" s="746"/>
      <c r="GZ2" s="746"/>
      <c r="HA2" s="746"/>
      <c r="HB2" s="746"/>
      <c r="HC2" s="746"/>
      <c r="HD2" s="746"/>
      <c r="HE2" s="746"/>
      <c r="HF2" s="746"/>
      <c r="HG2" s="746"/>
      <c r="HH2" s="746"/>
      <c r="HI2" s="746"/>
      <c r="HJ2" s="746"/>
      <c r="HK2" s="746"/>
      <c r="HL2" s="746"/>
      <c r="HM2" s="746"/>
      <c r="HN2" s="746"/>
      <c r="HO2" s="746"/>
      <c r="HP2" s="746"/>
      <c r="HQ2" s="746"/>
      <c r="HR2" s="746"/>
      <c r="HS2" s="746"/>
      <c r="HT2" s="746"/>
      <c r="HU2" s="746"/>
      <c r="HV2" s="746"/>
      <c r="HW2" s="746"/>
      <c r="HX2" s="746"/>
      <c r="HY2" s="746"/>
      <c r="HZ2" s="746"/>
      <c r="IA2" s="746"/>
      <c r="IB2" s="746"/>
      <c r="IC2" s="746"/>
      <c r="ID2" s="746"/>
      <c r="IE2" s="746"/>
      <c r="IF2" s="746"/>
      <c r="IG2" s="746"/>
      <c r="IH2" s="746"/>
      <c r="II2" s="746"/>
      <c r="IJ2" s="746"/>
      <c r="IK2" s="746"/>
      <c r="IL2" s="746"/>
      <c r="IM2" s="746"/>
      <c r="IN2" s="746"/>
      <c r="IO2" s="746"/>
      <c r="IP2" s="746"/>
      <c r="IQ2" s="746"/>
      <c r="IR2" s="746"/>
      <c r="IS2" s="746"/>
      <c r="IT2" s="746"/>
      <c r="IU2" s="746"/>
    </row>
    <row r="3" spans="1:255" ht="15.75" x14ac:dyDescent="0.25">
      <c r="A3" s="718" t="s">
        <v>1204</v>
      </c>
      <c r="B3" s="719"/>
      <c r="C3" s="720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  <c r="DW3" s="746"/>
      <c r="DX3" s="746"/>
      <c r="DY3" s="746"/>
      <c r="DZ3" s="746"/>
      <c r="EA3" s="746"/>
      <c r="EB3" s="746"/>
      <c r="EC3" s="746"/>
      <c r="ED3" s="746"/>
      <c r="EE3" s="746"/>
      <c r="EF3" s="746"/>
      <c r="EG3" s="746"/>
      <c r="EH3" s="746"/>
      <c r="EI3" s="746"/>
      <c r="EJ3" s="746"/>
      <c r="EK3" s="746"/>
      <c r="EL3" s="746"/>
      <c r="EM3" s="746"/>
      <c r="EN3" s="746"/>
      <c r="EO3" s="746"/>
      <c r="EP3" s="746"/>
      <c r="EQ3" s="746"/>
      <c r="ER3" s="746"/>
      <c r="ES3" s="746"/>
      <c r="ET3" s="746"/>
      <c r="EU3" s="746"/>
      <c r="EV3" s="746"/>
      <c r="EW3" s="746"/>
      <c r="EX3" s="746"/>
      <c r="EY3" s="746"/>
      <c r="EZ3" s="746"/>
      <c r="FA3" s="746"/>
      <c r="FB3" s="746"/>
      <c r="FC3" s="746"/>
      <c r="FD3" s="746"/>
      <c r="FE3" s="746"/>
      <c r="FF3" s="746"/>
      <c r="FG3" s="746"/>
      <c r="FH3" s="746"/>
      <c r="FI3" s="746"/>
      <c r="FJ3" s="746"/>
      <c r="FK3" s="746"/>
      <c r="FL3" s="746"/>
      <c r="FM3" s="746"/>
      <c r="FN3" s="746"/>
      <c r="FO3" s="746"/>
      <c r="FP3" s="746"/>
      <c r="FQ3" s="746"/>
      <c r="FR3" s="746"/>
      <c r="FS3" s="746"/>
      <c r="FT3" s="746"/>
      <c r="FU3" s="746"/>
      <c r="FV3" s="746"/>
      <c r="FW3" s="746"/>
      <c r="FX3" s="746"/>
      <c r="FY3" s="746"/>
      <c r="FZ3" s="746"/>
      <c r="GA3" s="746"/>
      <c r="GB3" s="746"/>
      <c r="GC3" s="746"/>
      <c r="GD3" s="746"/>
      <c r="GE3" s="746"/>
      <c r="GF3" s="746"/>
      <c r="GG3" s="746"/>
      <c r="GH3" s="746"/>
      <c r="GI3" s="746"/>
      <c r="GJ3" s="746"/>
      <c r="GK3" s="746"/>
      <c r="GL3" s="746"/>
      <c r="GM3" s="746"/>
      <c r="GN3" s="746"/>
      <c r="GO3" s="746"/>
      <c r="GP3" s="746"/>
      <c r="GQ3" s="746"/>
      <c r="GR3" s="746"/>
      <c r="GS3" s="746"/>
      <c r="GT3" s="746"/>
      <c r="GU3" s="746"/>
      <c r="GV3" s="746"/>
      <c r="GW3" s="746"/>
      <c r="GX3" s="746"/>
      <c r="GY3" s="746"/>
      <c r="GZ3" s="746"/>
      <c r="HA3" s="746"/>
      <c r="HB3" s="746"/>
      <c r="HC3" s="746"/>
      <c r="HD3" s="746"/>
      <c r="HE3" s="746"/>
      <c r="HF3" s="746"/>
      <c r="HG3" s="746"/>
      <c r="HH3" s="746"/>
      <c r="HI3" s="746"/>
      <c r="HJ3" s="746"/>
      <c r="HK3" s="746"/>
      <c r="HL3" s="746"/>
      <c r="HM3" s="746"/>
      <c r="HN3" s="746"/>
      <c r="HO3" s="746"/>
      <c r="HP3" s="746"/>
      <c r="HQ3" s="746"/>
      <c r="HR3" s="746"/>
      <c r="HS3" s="746"/>
      <c r="HT3" s="746"/>
      <c r="HU3" s="746"/>
      <c r="HV3" s="746"/>
      <c r="HW3" s="746"/>
      <c r="HX3" s="746"/>
      <c r="HY3" s="746"/>
      <c r="HZ3" s="746"/>
      <c r="IA3" s="746"/>
      <c r="IB3" s="746"/>
      <c r="IC3" s="746"/>
      <c r="ID3" s="746"/>
      <c r="IE3" s="746"/>
      <c r="IF3" s="746"/>
      <c r="IG3" s="746"/>
      <c r="IH3" s="746"/>
      <c r="II3" s="746"/>
      <c r="IJ3" s="746"/>
      <c r="IK3" s="746"/>
      <c r="IL3" s="746"/>
      <c r="IM3" s="746"/>
      <c r="IN3" s="746"/>
      <c r="IO3" s="746"/>
      <c r="IP3" s="746"/>
      <c r="IQ3" s="746"/>
      <c r="IR3" s="746"/>
      <c r="IS3" s="746"/>
      <c r="IT3" s="746"/>
      <c r="IU3" s="746"/>
    </row>
    <row r="4" spans="1:255" ht="15.75" x14ac:dyDescent="0.25">
      <c r="A4" s="718" t="s">
        <v>819</v>
      </c>
      <c r="B4" s="719"/>
      <c r="C4" s="720"/>
    </row>
    <row r="5" spans="1:255" ht="6" customHeight="1" x14ac:dyDescent="0.25">
      <c r="A5" s="747"/>
      <c r="B5" s="610"/>
      <c r="C5" s="652"/>
    </row>
    <row r="6" spans="1:255" x14ac:dyDescent="0.25">
      <c r="A6" s="728" t="s">
        <v>1322</v>
      </c>
      <c r="B6" s="729" t="s">
        <v>1323</v>
      </c>
      <c r="C6" s="732" t="s">
        <v>1324</v>
      </c>
    </row>
    <row r="7" spans="1:255" x14ac:dyDescent="0.25">
      <c r="A7" s="748" t="s">
        <v>1245</v>
      </c>
      <c r="B7" s="749">
        <v>4378.5034566000004</v>
      </c>
      <c r="C7" s="750">
        <f>B7/$B$18</f>
        <v>2.7350977365954977E-2</v>
      </c>
      <c r="D7" s="748"/>
      <c r="E7" s="748"/>
      <c r="F7" s="749"/>
    </row>
    <row r="8" spans="1:255" x14ac:dyDescent="0.25">
      <c r="A8" s="748" t="s">
        <v>1325</v>
      </c>
      <c r="B8" s="749">
        <v>6020.9660223999999</v>
      </c>
      <c r="C8" s="750">
        <f t="shared" ref="C8:C17" si="0">B8/$B$18</f>
        <v>3.7610865683254092E-2</v>
      </c>
      <c r="D8" s="748"/>
      <c r="E8" s="748"/>
      <c r="F8" s="749"/>
    </row>
    <row r="9" spans="1:255" x14ac:dyDescent="0.25">
      <c r="A9" s="748" t="s">
        <v>1246</v>
      </c>
      <c r="B9" s="749">
        <v>1857.2481368000001</v>
      </c>
      <c r="C9" s="750">
        <f t="shared" si="0"/>
        <v>1.1601578543008442E-2</v>
      </c>
      <c r="D9" s="748"/>
      <c r="E9" s="748"/>
      <c r="F9" s="749"/>
    </row>
    <row r="10" spans="1:255" x14ac:dyDescent="0.25">
      <c r="A10" s="748" t="s">
        <v>1247</v>
      </c>
      <c r="B10" s="749">
        <v>19069.452901800003</v>
      </c>
      <c r="C10" s="750">
        <f t="shared" si="0"/>
        <v>0.11912019251967999</v>
      </c>
      <c r="D10" s="748"/>
      <c r="E10" s="748"/>
      <c r="F10" s="749"/>
    </row>
    <row r="11" spans="1:255" x14ac:dyDescent="0.25">
      <c r="A11" s="748" t="s">
        <v>1326</v>
      </c>
      <c r="B11" s="749">
        <v>13.421247000000001</v>
      </c>
      <c r="C11" s="750">
        <f t="shared" si="0"/>
        <v>8.383782873725073E-5</v>
      </c>
      <c r="D11" s="748"/>
      <c r="E11" s="748"/>
      <c r="F11" s="749"/>
    </row>
    <row r="12" spans="1:255" x14ac:dyDescent="0.25">
      <c r="A12" s="751" t="s">
        <v>1327</v>
      </c>
      <c r="B12" s="749">
        <v>8460.6160170000003</v>
      </c>
      <c r="C12" s="750">
        <f t="shared" si="0"/>
        <v>5.2850504624859851E-2</v>
      </c>
      <c r="D12" s="748"/>
      <c r="E12" s="748"/>
      <c r="F12" s="749"/>
    </row>
    <row r="13" spans="1:255" x14ac:dyDescent="0.25">
      <c r="A13" s="748" t="s">
        <v>1251</v>
      </c>
      <c r="B13" s="749">
        <v>81478.634239800012</v>
      </c>
      <c r="C13" s="750">
        <f t="shared" si="0"/>
        <v>0.50896848729044675</v>
      </c>
      <c r="D13" s="748"/>
      <c r="E13" s="748"/>
      <c r="F13" s="749"/>
    </row>
    <row r="14" spans="1:255" ht="26.25" x14ac:dyDescent="0.25">
      <c r="A14" s="751" t="s">
        <v>1270</v>
      </c>
      <c r="B14" s="749">
        <v>499.96997120000003</v>
      </c>
      <c r="C14" s="750">
        <f t="shared" si="0"/>
        <v>3.1231372777234321E-3</v>
      </c>
      <c r="D14" s="748"/>
      <c r="E14" s="748"/>
      <c r="F14" s="749"/>
    </row>
    <row r="15" spans="1:255" x14ac:dyDescent="0.25">
      <c r="A15" s="752" t="s">
        <v>1252</v>
      </c>
      <c r="B15" s="749">
        <v>2074.2999774</v>
      </c>
      <c r="C15" s="750">
        <f t="shared" si="0"/>
        <v>1.2957425361066989E-2</v>
      </c>
      <c r="D15" s="748"/>
      <c r="E15" s="748"/>
      <c r="F15" s="749"/>
    </row>
    <row r="16" spans="1:255" x14ac:dyDescent="0.25">
      <c r="A16" s="748" t="s">
        <v>1253</v>
      </c>
      <c r="B16" s="749">
        <v>33249.153849800001</v>
      </c>
      <c r="C16" s="750">
        <f t="shared" si="0"/>
        <v>0.20769581739446663</v>
      </c>
      <c r="D16" s="748"/>
      <c r="E16" s="748"/>
      <c r="F16" s="749"/>
    </row>
    <row r="17" spans="1:15" x14ac:dyDescent="0.25">
      <c r="A17" s="748" t="s">
        <v>1328</v>
      </c>
      <c r="B17" s="749">
        <v>2983.5474956000003</v>
      </c>
      <c r="C17" s="750">
        <f t="shared" si="0"/>
        <v>1.8637176110801488E-2</v>
      </c>
      <c r="D17" s="748"/>
      <c r="E17" s="748"/>
      <c r="F17" s="749"/>
    </row>
    <row r="18" spans="1:15" x14ac:dyDescent="0.25">
      <c r="A18" s="728" t="s">
        <v>1241</v>
      </c>
      <c r="B18" s="753">
        <f>SUM(B7:B17)</f>
        <v>160085.81331540004</v>
      </c>
      <c r="C18" s="767">
        <f>SUM(C7:C17)</f>
        <v>0.99999999999999989</v>
      </c>
    </row>
    <row r="19" spans="1:15" ht="5.25" customHeight="1" thickBot="1" x14ac:dyDescent="0.3">
      <c r="A19" s="754"/>
      <c r="B19" s="755"/>
      <c r="C19" s="756"/>
    </row>
    <row r="20" spans="1:15" x14ac:dyDescent="0.25">
      <c r="A20" s="181"/>
      <c r="B20" s="181"/>
      <c r="C20" s="181"/>
    </row>
    <row r="21" spans="1:15" x14ac:dyDescent="0.25">
      <c r="A21" s="748"/>
      <c r="B21" s="757"/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49"/>
    </row>
    <row r="22" spans="1:15" x14ac:dyDescent="0.25">
      <c r="A22" s="748"/>
      <c r="B22" s="757"/>
      <c r="C22" s="757"/>
      <c r="D22" s="757"/>
      <c r="E22" s="757"/>
      <c r="F22" s="757"/>
      <c r="G22" s="757"/>
      <c r="H22" s="757"/>
      <c r="I22" s="757"/>
      <c r="J22" s="757"/>
      <c r="K22" s="757"/>
      <c r="L22" s="757"/>
      <c r="M22" s="757"/>
      <c r="N22" s="749"/>
    </row>
    <row r="23" spans="1:15" x14ac:dyDescent="0.25">
      <c r="A23" s="748"/>
      <c r="B23" s="757"/>
      <c r="C23" s="757"/>
      <c r="D23" s="757"/>
      <c r="E23" s="757"/>
      <c r="F23" s="757"/>
      <c r="G23" s="757"/>
      <c r="H23" s="757"/>
      <c r="I23" s="757"/>
      <c r="J23" s="757"/>
      <c r="K23" s="757"/>
      <c r="L23" s="757"/>
      <c r="M23" s="757"/>
      <c r="N23" s="749"/>
    </row>
    <row r="24" spans="1:15" x14ac:dyDescent="0.25">
      <c r="A24" s="748"/>
      <c r="B24" s="757"/>
      <c r="C24" s="757"/>
      <c r="D24" s="757"/>
      <c r="E24" s="757"/>
      <c r="F24" s="757"/>
      <c r="G24" s="757"/>
      <c r="H24" s="757"/>
      <c r="I24" s="757"/>
      <c r="J24" s="757"/>
      <c r="K24" s="757"/>
      <c r="L24" s="757"/>
      <c r="M24" s="757"/>
      <c r="N24" s="749"/>
    </row>
    <row r="25" spans="1:15" x14ac:dyDescent="0.25">
      <c r="A25" s="748"/>
      <c r="B25" s="757"/>
      <c r="C25" s="757"/>
      <c r="D25" s="757"/>
      <c r="E25" s="757"/>
      <c r="F25" s="757"/>
      <c r="G25" s="757"/>
      <c r="H25" s="757"/>
      <c r="I25" s="757"/>
      <c r="J25" s="757"/>
      <c r="K25" s="757"/>
      <c r="L25" s="757"/>
      <c r="M25" s="757"/>
      <c r="N25" s="749"/>
    </row>
    <row r="26" spans="1:15" x14ac:dyDescent="0.25">
      <c r="A26" s="748"/>
      <c r="B26" s="757"/>
      <c r="C26" s="757"/>
      <c r="D26" s="757"/>
      <c r="E26" s="757"/>
      <c r="F26" s="757"/>
      <c r="G26" s="757"/>
      <c r="H26" s="757"/>
      <c r="I26" s="757"/>
      <c r="J26" s="757"/>
      <c r="K26" s="757"/>
      <c r="L26" s="757"/>
      <c r="M26" s="757"/>
      <c r="N26" s="749"/>
    </row>
    <row r="27" spans="1:15" x14ac:dyDescent="0.25">
      <c r="A27" s="748"/>
      <c r="B27" s="757"/>
      <c r="C27" s="757"/>
      <c r="D27" s="757"/>
      <c r="E27" s="757"/>
      <c r="F27" s="757"/>
      <c r="G27" s="757"/>
      <c r="H27" s="757"/>
      <c r="I27" s="757"/>
      <c r="J27" s="757"/>
      <c r="K27" s="757"/>
      <c r="L27" s="757"/>
      <c r="M27" s="757"/>
      <c r="N27" s="749"/>
    </row>
    <row r="28" spans="1:15" x14ac:dyDescent="0.25">
      <c r="A28" s="748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49"/>
    </row>
    <row r="29" spans="1:15" x14ac:dyDescent="0.25">
      <c r="A29" s="748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49"/>
    </row>
    <row r="30" spans="1:15" x14ac:dyDescent="0.25">
      <c r="A30" s="748"/>
      <c r="B30" s="757"/>
      <c r="C30" s="757"/>
      <c r="D30" s="757"/>
      <c r="E30" s="757"/>
      <c r="F30" s="757"/>
      <c r="G30" s="757"/>
      <c r="H30" s="757"/>
      <c r="I30" s="757"/>
      <c r="J30" s="757"/>
      <c r="K30" s="757"/>
      <c r="L30" s="757"/>
      <c r="M30" s="757"/>
      <c r="N30" s="749"/>
    </row>
    <row r="31" spans="1:15" x14ac:dyDescent="0.25">
      <c r="A31" s="748"/>
      <c r="B31" s="748"/>
      <c r="C31" s="748"/>
      <c r="D31" s="748"/>
      <c r="E31" s="748"/>
      <c r="F31" s="748"/>
      <c r="G31" s="748"/>
      <c r="H31" s="748"/>
      <c r="I31" s="748"/>
      <c r="J31" s="748"/>
      <c r="K31" s="748"/>
      <c r="L31" s="748"/>
      <c r="M31" s="748"/>
      <c r="N31" s="748"/>
      <c r="O31" s="748"/>
    </row>
    <row r="32" spans="1:15" x14ac:dyDescent="0.25">
      <c r="A32" s="748"/>
      <c r="B32" s="748"/>
      <c r="C32" s="748"/>
      <c r="D32" s="748"/>
      <c r="E32" s="748"/>
      <c r="F32" s="748"/>
      <c r="G32" s="748"/>
      <c r="H32" s="748"/>
      <c r="I32" s="748"/>
      <c r="J32" s="748"/>
      <c r="K32" s="748"/>
      <c r="L32" s="748"/>
      <c r="M32" s="748"/>
      <c r="N32" s="748"/>
      <c r="O32" s="748"/>
    </row>
    <row r="33" spans="1:3" x14ac:dyDescent="0.25">
      <c r="A33" s="575"/>
      <c r="B33" s="575"/>
      <c r="C33" s="575"/>
    </row>
    <row r="34" spans="1:3" x14ac:dyDescent="0.25">
      <c r="A34" s="575"/>
      <c r="B34" s="575"/>
      <c r="C34" s="575"/>
    </row>
    <row r="35" spans="1:3" x14ac:dyDescent="0.25">
      <c r="A35" s="686"/>
      <c r="B35" s="686"/>
    </row>
    <row r="36" spans="1:3" x14ac:dyDescent="0.25">
      <c r="A36" s="686"/>
      <c r="B36" s="686"/>
    </row>
    <row r="37" spans="1:3" x14ac:dyDescent="0.25">
      <c r="A37" s="686"/>
      <c r="B37" s="686"/>
    </row>
    <row r="38" spans="1:3" x14ac:dyDescent="0.25">
      <c r="A38" s="686"/>
      <c r="B38" s="686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B7" sqref="B7:B21"/>
    </sheetView>
  </sheetViews>
  <sheetFormatPr baseColWidth="10" defaultColWidth="11.42578125" defaultRowHeight="15" x14ac:dyDescent="0.25"/>
  <cols>
    <col min="1" max="1" width="48.140625" customWidth="1"/>
    <col min="2" max="3" width="24.85546875" customWidth="1"/>
    <col min="4" max="4" width="15.140625" style="575" bestFit="1" customWidth="1"/>
    <col min="5" max="5" width="12.7109375" style="575" bestFit="1" customWidth="1"/>
    <col min="6" max="6" width="16.85546875" style="575" bestFit="1" customWidth="1"/>
    <col min="7" max="13" width="11.42578125" style="575"/>
    <col min="14" max="14" width="14" style="575" customWidth="1"/>
    <col min="15" max="16384" width="11.42578125" style="575"/>
  </cols>
  <sheetData>
    <row r="1" spans="1:255" ht="15.75" x14ac:dyDescent="0.25">
      <c r="A1" s="743" t="s">
        <v>1320</v>
      </c>
      <c r="B1" s="744"/>
      <c r="C1" s="745"/>
    </row>
    <row r="2" spans="1:255" ht="15.75" x14ac:dyDescent="0.25">
      <c r="A2" s="718" t="s">
        <v>1329</v>
      </c>
      <c r="B2" s="719"/>
      <c r="C2" s="720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  <c r="DW2" s="746"/>
      <c r="DX2" s="746"/>
      <c r="DY2" s="746"/>
      <c r="DZ2" s="746"/>
      <c r="EA2" s="746"/>
      <c r="EB2" s="746"/>
      <c r="EC2" s="746"/>
      <c r="ED2" s="746"/>
      <c r="EE2" s="746"/>
      <c r="EF2" s="746"/>
      <c r="EG2" s="746"/>
      <c r="EH2" s="746"/>
      <c r="EI2" s="746"/>
      <c r="EJ2" s="746"/>
      <c r="EK2" s="746"/>
      <c r="EL2" s="746"/>
      <c r="EM2" s="746"/>
      <c r="EN2" s="746"/>
      <c r="EO2" s="746"/>
      <c r="EP2" s="746"/>
      <c r="EQ2" s="746"/>
      <c r="ER2" s="746"/>
      <c r="ES2" s="746"/>
      <c r="ET2" s="746"/>
      <c r="EU2" s="746"/>
      <c r="EV2" s="746"/>
      <c r="EW2" s="746"/>
      <c r="EX2" s="746"/>
      <c r="EY2" s="746"/>
      <c r="EZ2" s="746"/>
      <c r="FA2" s="746"/>
      <c r="FB2" s="746"/>
      <c r="FC2" s="746"/>
      <c r="FD2" s="746"/>
      <c r="FE2" s="746"/>
      <c r="FF2" s="746"/>
      <c r="FG2" s="746"/>
      <c r="FH2" s="746"/>
      <c r="FI2" s="746"/>
      <c r="FJ2" s="746"/>
      <c r="FK2" s="746"/>
      <c r="FL2" s="746"/>
      <c r="FM2" s="746"/>
      <c r="FN2" s="746"/>
      <c r="FO2" s="746"/>
      <c r="FP2" s="746"/>
      <c r="FQ2" s="746"/>
      <c r="FR2" s="746"/>
      <c r="FS2" s="746"/>
      <c r="FT2" s="746"/>
      <c r="FU2" s="746"/>
      <c r="FV2" s="746"/>
      <c r="FW2" s="746"/>
      <c r="FX2" s="746"/>
      <c r="FY2" s="746"/>
      <c r="FZ2" s="746"/>
      <c r="GA2" s="746"/>
      <c r="GB2" s="746"/>
      <c r="GC2" s="746"/>
      <c r="GD2" s="746"/>
      <c r="GE2" s="746"/>
      <c r="GF2" s="746"/>
      <c r="GG2" s="746"/>
      <c r="GH2" s="746"/>
      <c r="GI2" s="746"/>
      <c r="GJ2" s="746"/>
      <c r="GK2" s="746"/>
      <c r="GL2" s="746"/>
      <c r="GM2" s="746"/>
      <c r="GN2" s="746"/>
      <c r="GO2" s="746"/>
      <c r="GP2" s="746"/>
      <c r="GQ2" s="746"/>
      <c r="GR2" s="746"/>
      <c r="GS2" s="746"/>
      <c r="GT2" s="746"/>
      <c r="GU2" s="746"/>
      <c r="GV2" s="746"/>
      <c r="GW2" s="746"/>
      <c r="GX2" s="746"/>
      <c r="GY2" s="746"/>
      <c r="GZ2" s="746"/>
      <c r="HA2" s="746"/>
      <c r="HB2" s="746"/>
      <c r="HC2" s="746"/>
      <c r="HD2" s="746"/>
      <c r="HE2" s="746"/>
      <c r="HF2" s="746"/>
      <c r="HG2" s="746"/>
      <c r="HH2" s="746"/>
      <c r="HI2" s="746"/>
      <c r="HJ2" s="746"/>
      <c r="HK2" s="746"/>
      <c r="HL2" s="746"/>
      <c r="HM2" s="746"/>
      <c r="HN2" s="746"/>
      <c r="HO2" s="746"/>
      <c r="HP2" s="746"/>
      <c r="HQ2" s="746"/>
      <c r="HR2" s="746"/>
      <c r="HS2" s="746"/>
      <c r="HT2" s="746"/>
      <c r="HU2" s="746"/>
      <c r="HV2" s="746"/>
      <c r="HW2" s="746"/>
      <c r="HX2" s="746"/>
      <c r="HY2" s="746"/>
      <c r="HZ2" s="746"/>
      <c r="IA2" s="746"/>
      <c r="IB2" s="746"/>
      <c r="IC2" s="746"/>
      <c r="ID2" s="746"/>
      <c r="IE2" s="746"/>
      <c r="IF2" s="746"/>
      <c r="IG2" s="746"/>
      <c r="IH2" s="746"/>
      <c r="II2" s="746"/>
      <c r="IJ2" s="746"/>
      <c r="IK2" s="746"/>
      <c r="IL2" s="746"/>
      <c r="IM2" s="746"/>
      <c r="IN2" s="746"/>
      <c r="IO2" s="746"/>
      <c r="IP2" s="746"/>
      <c r="IQ2" s="746"/>
      <c r="IR2" s="746"/>
      <c r="IS2" s="746"/>
      <c r="IT2" s="746"/>
      <c r="IU2" s="746"/>
    </row>
    <row r="3" spans="1:255" ht="15.75" x14ac:dyDescent="0.25">
      <c r="A3" s="718" t="str">
        <f>'16'!A3:C3</f>
        <v>AL 28 DE FEBRERO DE 2022</v>
      </c>
      <c r="B3" s="719"/>
      <c r="C3" s="720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  <c r="DW3" s="746"/>
      <c r="DX3" s="746"/>
      <c r="DY3" s="746"/>
      <c r="DZ3" s="746"/>
      <c r="EA3" s="746"/>
      <c r="EB3" s="746"/>
      <c r="EC3" s="746"/>
      <c r="ED3" s="746"/>
      <c r="EE3" s="746"/>
      <c r="EF3" s="746"/>
      <c r="EG3" s="746"/>
      <c r="EH3" s="746"/>
      <c r="EI3" s="746"/>
      <c r="EJ3" s="746"/>
      <c r="EK3" s="746"/>
      <c r="EL3" s="746"/>
      <c r="EM3" s="746"/>
      <c r="EN3" s="746"/>
      <c r="EO3" s="746"/>
      <c r="EP3" s="746"/>
      <c r="EQ3" s="746"/>
      <c r="ER3" s="746"/>
      <c r="ES3" s="746"/>
      <c r="ET3" s="746"/>
      <c r="EU3" s="746"/>
      <c r="EV3" s="746"/>
      <c r="EW3" s="746"/>
      <c r="EX3" s="746"/>
      <c r="EY3" s="746"/>
      <c r="EZ3" s="746"/>
      <c r="FA3" s="746"/>
      <c r="FB3" s="746"/>
      <c r="FC3" s="746"/>
      <c r="FD3" s="746"/>
      <c r="FE3" s="746"/>
      <c r="FF3" s="746"/>
      <c r="FG3" s="746"/>
      <c r="FH3" s="746"/>
      <c r="FI3" s="746"/>
      <c r="FJ3" s="746"/>
      <c r="FK3" s="746"/>
      <c r="FL3" s="746"/>
      <c r="FM3" s="746"/>
      <c r="FN3" s="746"/>
      <c r="FO3" s="746"/>
      <c r="FP3" s="746"/>
      <c r="FQ3" s="746"/>
      <c r="FR3" s="746"/>
      <c r="FS3" s="746"/>
      <c r="FT3" s="746"/>
      <c r="FU3" s="746"/>
      <c r="FV3" s="746"/>
      <c r="FW3" s="746"/>
      <c r="FX3" s="746"/>
      <c r="FY3" s="746"/>
      <c r="FZ3" s="746"/>
      <c r="GA3" s="746"/>
      <c r="GB3" s="746"/>
      <c r="GC3" s="746"/>
      <c r="GD3" s="746"/>
      <c r="GE3" s="746"/>
      <c r="GF3" s="746"/>
      <c r="GG3" s="746"/>
      <c r="GH3" s="746"/>
      <c r="GI3" s="746"/>
      <c r="GJ3" s="746"/>
      <c r="GK3" s="746"/>
      <c r="GL3" s="746"/>
      <c r="GM3" s="746"/>
      <c r="GN3" s="746"/>
      <c r="GO3" s="746"/>
      <c r="GP3" s="746"/>
      <c r="GQ3" s="746"/>
      <c r="GR3" s="746"/>
      <c r="GS3" s="746"/>
      <c r="GT3" s="746"/>
      <c r="GU3" s="746"/>
      <c r="GV3" s="746"/>
      <c r="GW3" s="746"/>
      <c r="GX3" s="746"/>
      <c r="GY3" s="746"/>
      <c r="GZ3" s="746"/>
      <c r="HA3" s="746"/>
      <c r="HB3" s="746"/>
      <c r="HC3" s="746"/>
      <c r="HD3" s="746"/>
      <c r="HE3" s="746"/>
      <c r="HF3" s="746"/>
      <c r="HG3" s="746"/>
      <c r="HH3" s="746"/>
      <c r="HI3" s="746"/>
      <c r="HJ3" s="746"/>
      <c r="HK3" s="746"/>
      <c r="HL3" s="746"/>
      <c r="HM3" s="746"/>
      <c r="HN3" s="746"/>
      <c r="HO3" s="746"/>
      <c r="HP3" s="746"/>
      <c r="HQ3" s="746"/>
      <c r="HR3" s="746"/>
      <c r="HS3" s="746"/>
      <c r="HT3" s="746"/>
      <c r="HU3" s="746"/>
      <c r="HV3" s="746"/>
      <c r="HW3" s="746"/>
      <c r="HX3" s="746"/>
      <c r="HY3" s="746"/>
      <c r="HZ3" s="746"/>
      <c r="IA3" s="746"/>
      <c r="IB3" s="746"/>
      <c r="IC3" s="746"/>
      <c r="ID3" s="746"/>
      <c r="IE3" s="746"/>
      <c r="IF3" s="746"/>
      <c r="IG3" s="746"/>
      <c r="IH3" s="746"/>
      <c r="II3" s="746"/>
      <c r="IJ3" s="746"/>
      <c r="IK3" s="746"/>
      <c r="IL3" s="746"/>
      <c r="IM3" s="746"/>
      <c r="IN3" s="746"/>
      <c r="IO3" s="746"/>
      <c r="IP3" s="746"/>
      <c r="IQ3" s="746"/>
      <c r="IR3" s="746"/>
      <c r="IS3" s="746"/>
      <c r="IT3" s="746"/>
      <c r="IU3" s="746"/>
    </row>
    <row r="4" spans="1:255" ht="15.75" x14ac:dyDescent="0.25">
      <c r="A4" s="718" t="s">
        <v>819</v>
      </c>
      <c r="B4" s="719"/>
      <c r="C4" s="720"/>
    </row>
    <row r="5" spans="1:255" ht="5.25" customHeight="1" x14ac:dyDescent="0.25">
      <c r="A5" s="747"/>
      <c r="B5" s="610"/>
      <c r="C5" s="652"/>
    </row>
    <row r="6" spans="1:255" x14ac:dyDescent="0.25">
      <c r="A6" s="728" t="s">
        <v>1322</v>
      </c>
      <c r="B6" s="729" t="s">
        <v>1323</v>
      </c>
      <c r="C6" s="732" t="s">
        <v>1324</v>
      </c>
    </row>
    <row r="7" spans="1:255" x14ac:dyDescent="0.25">
      <c r="A7" s="752" t="s">
        <v>1245</v>
      </c>
      <c r="B7" s="749">
        <v>4588968.966267</v>
      </c>
      <c r="C7" s="758">
        <f t="shared" ref="C7:C21" si="0">B7/$B$22</f>
        <v>0.16175255104548938</v>
      </c>
      <c r="D7" s="748"/>
      <c r="E7" s="748"/>
      <c r="F7" s="759"/>
    </row>
    <row r="8" spans="1:255" x14ac:dyDescent="0.25">
      <c r="A8" s="752" t="s">
        <v>1325</v>
      </c>
      <c r="B8" s="749">
        <v>288795.52903319994</v>
      </c>
      <c r="C8" s="758">
        <f t="shared" si="0"/>
        <v>1.0179500862838012E-2</v>
      </c>
      <c r="D8" s="748"/>
      <c r="E8" s="748"/>
      <c r="F8" s="759"/>
    </row>
    <row r="9" spans="1:255" x14ac:dyDescent="0.25">
      <c r="A9" s="752" t="s">
        <v>1246</v>
      </c>
      <c r="B9" s="749">
        <v>491086.04975920002</v>
      </c>
      <c r="C9" s="758">
        <f t="shared" si="0"/>
        <v>1.7309862392907063E-2</v>
      </c>
      <c r="D9" s="748"/>
      <c r="E9" s="748"/>
      <c r="F9" s="759"/>
    </row>
    <row r="10" spans="1:255" x14ac:dyDescent="0.25">
      <c r="A10" s="752" t="s">
        <v>1247</v>
      </c>
      <c r="B10" s="749">
        <v>1214968.0120675997</v>
      </c>
      <c r="C10" s="758">
        <f t="shared" si="0"/>
        <v>4.2825344175397247E-2</v>
      </c>
      <c r="D10" s="748"/>
      <c r="E10" s="748"/>
      <c r="F10" s="759"/>
    </row>
    <row r="11" spans="1:255" x14ac:dyDescent="0.25">
      <c r="A11" s="752" t="s">
        <v>1248</v>
      </c>
      <c r="B11" s="749">
        <v>45045.981456000001</v>
      </c>
      <c r="C11" s="758">
        <f t="shared" si="0"/>
        <v>1.5877863782511074E-3</v>
      </c>
      <c r="D11" s="748"/>
      <c r="E11" s="748"/>
      <c r="F11" s="759"/>
    </row>
    <row r="12" spans="1:255" ht="25.5" x14ac:dyDescent="0.25">
      <c r="A12" s="760" t="s">
        <v>1330</v>
      </c>
      <c r="B12" s="749">
        <v>867.4992046000001</v>
      </c>
      <c r="C12" s="758">
        <f t="shared" si="0"/>
        <v>3.0577720269075952E-5</v>
      </c>
      <c r="D12" s="748"/>
      <c r="E12" s="748"/>
      <c r="F12" s="759"/>
    </row>
    <row r="13" spans="1:255" x14ac:dyDescent="0.25">
      <c r="A13" s="752" t="s">
        <v>1326</v>
      </c>
      <c r="B13" s="749">
        <v>743431.93420020002</v>
      </c>
      <c r="C13" s="758">
        <f t="shared" si="0"/>
        <v>2.6204581632502617E-2</v>
      </c>
      <c r="D13" s="748"/>
      <c r="E13" s="748"/>
      <c r="F13" s="759"/>
    </row>
    <row r="14" spans="1:255" x14ac:dyDescent="0.25">
      <c r="A14" s="760" t="s">
        <v>1327</v>
      </c>
      <c r="B14" s="749">
        <v>1879894.6338704</v>
      </c>
      <c r="C14" s="758">
        <f t="shared" si="0"/>
        <v>6.6262760755303685E-2</v>
      </c>
      <c r="D14" s="748"/>
      <c r="E14" s="748"/>
      <c r="F14" s="759"/>
    </row>
    <row r="15" spans="1:255" x14ac:dyDescent="0.25">
      <c r="A15" s="752" t="s">
        <v>1250</v>
      </c>
      <c r="B15" s="749">
        <v>532725.72428319999</v>
      </c>
      <c r="C15" s="758">
        <f t="shared" si="0"/>
        <v>1.877758283914923E-2</v>
      </c>
      <c r="D15" s="748"/>
      <c r="E15" s="748"/>
      <c r="F15" s="759"/>
    </row>
    <row r="16" spans="1:255" x14ac:dyDescent="0.25">
      <c r="A16" s="752" t="s">
        <v>1251</v>
      </c>
      <c r="B16" s="749">
        <v>17325762.155386999</v>
      </c>
      <c r="C16" s="758">
        <f t="shared" si="0"/>
        <v>0.61070062753572929</v>
      </c>
      <c r="D16" s="748"/>
      <c r="E16" s="748"/>
      <c r="F16" s="759"/>
    </row>
    <row r="17" spans="1:14" x14ac:dyDescent="0.25">
      <c r="A17" s="752" t="s">
        <v>1270</v>
      </c>
      <c r="B17" s="749">
        <v>599.89403460000005</v>
      </c>
      <c r="C17" s="761">
        <f>B17/$B$22</f>
        <v>2.114513982700909E-5</v>
      </c>
      <c r="D17" s="748"/>
      <c r="E17" s="748"/>
      <c r="F17" s="759"/>
    </row>
    <row r="18" spans="1:14" x14ac:dyDescent="0.25">
      <c r="A18" s="752" t="s">
        <v>1252</v>
      </c>
      <c r="B18" s="749">
        <v>75564.926512599995</v>
      </c>
      <c r="C18" s="758">
        <f t="shared" si="0"/>
        <v>2.6635219638281651E-3</v>
      </c>
      <c r="D18" s="748"/>
      <c r="E18" s="748"/>
      <c r="F18" s="759"/>
    </row>
    <row r="19" spans="1:14" x14ac:dyDescent="0.25">
      <c r="A19" s="752" t="s">
        <v>1331</v>
      </c>
      <c r="B19" s="749">
        <v>3292.8442470000005</v>
      </c>
      <c r="C19" s="758">
        <f t="shared" si="0"/>
        <v>1.1606658512249434E-4</v>
      </c>
      <c r="D19" s="748"/>
      <c r="E19" s="748"/>
      <c r="F19" s="759"/>
    </row>
    <row r="20" spans="1:14" x14ac:dyDescent="0.25">
      <c r="A20" s="752" t="s">
        <v>1253</v>
      </c>
      <c r="B20" s="749">
        <v>181089.826554</v>
      </c>
      <c r="C20" s="758">
        <f t="shared" si="0"/>
        <v>6.3830768150351493E-3</v>
      </c>
      <c r="D20" s="748"/>
      <c r="E20" s="748"/>
      <c r="F20" s="759"/>
    </row>
    <row r="21" spans="1:14" ht="15.75" thickBot="1" x14ac:dyDescent="0.3">
      <c r="A21" s="752" t="s">
        <v>1328</v>
      </c>
      <c r="B21" s="749">
        <v>998209.53058680019</v>
      </c>
      <c r="C21" s="758">
        <f t="shared" si="0"/>
        <v>3.5185014158350486E-2</v>
      </c>
      <c r="D21" s="748"/>
      <c r="E21" s="748"/>
    </row>
    <row r="22" spans="1:14" ht="15.75" customHeight="1" thickBot="1" x14ac:dyDescent="0.3">
      <c r="A22" s="762" t="s">
        <v>1241</v>
      </c>
      <c r="B22" s="763">
        <f>SUM(B7:B21)</f>
        <v>28370303.507463399</v>
      </c>
      <c r="C22" s="764">
        <f>SUM(C7:C21)</f>
        <v>0.99999999999999989</v>
      </c>
      <c r="E22" s="748"/>
    </row>
    <row r="23" spans="1:14" ht="5.25" customHeight="1" x14ac:dyDescent="0.25">
      <c r="A23" s="740"/>
      <c r="B23" s="740"/>
      <c r="C23" s="740"/>
    </row>
    <row r="24" spans="1:14" x14ac:dyDescent="0.25">
      <c r="A24" s="181" t="s">
        <v>1332</v>
      </c>
      <c r="B24" s="181"/>
      <c r="C24" s="181"/>
    </row>
    <row r="25" spans="1:14" x14ac:dyDescent="0.25">
      <c r="A25" s="181"/>
    </row>
    <row r="26" spans="1:14" x14ac:dyDescent="0.25">
      <c r="A26" s="748"/>
    </row>
    <row r="27" spans="1:14" x14ac:dyDescent="0.25">
      <c r="A27" s="748"/>
      <c r="B27" s="757"/>
      <c r="C27" s="757"/>
      <c r="D27" s="757"/>
      <c r="E27" s="757"/>
      <c r="F27" s="757"/>
      <c r="G27" s="757"/>
      <c r="H27" s="757"/>
      <c r="I27" s="757"/>
      <c r="J27" s="757"/>
      <c r="K27" s="757"/>
      <c r="L27" s="757"/>
      <c r="M27" s="757"/>
      <c r="N27" s="749"/>
    </row>
    <row r="28" spans="1:14" x14ac:dyDescent="0.25">
      <c r="A28" s="748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49"/>
    </row>
    <row r="29" spans="1:14" x14ac:dyDescent="0.25">
      <c r="A29" s="748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49"/>
    </row>
    <row r="30" spans="1:14" x14ac:dyDescent="0.25">
      <c r="A30" s="748"/>
      <c r="B30" s="757"/>
      <c r="C30" s="757"/>
      <c r="D30" s="757"/>
      <c r="E30" s="757"/>
      <c r="F30" s="757"/>
      <c r="G30" s="757"/>
      <c r="H30" s="757"/>
      <c r="I30" s="757"/>
      <c r="J30" s="757"/>
      <c r="K30" s="757"/>
      <c r="L30" s="757"/>
      <c r="M30" s="757"/>
      <c r="N30" s="749"/>
    </row>
    <row r="31" spans="1:14" x14ac:dyDescent="0.25">
      <c r="A31" s="748"/>
      <c r="B31" s="757"/>
      <c r="C31" s="757"/>
      <c r="D31" s="757"/>
      <c r="E31" s="757"/>
      <c r="F31" s="757"/>
      <c r="G31" s="757"/>
      <c r="H31" s="757"/>
      <c r="I31" s="757"/>
      <c r="J31" s="757"/>
      <c r="K31" s="757"/>
      <c r="L31" s="757"/>
      <c r="M31" s="757"/>
      <c r="N31" s="749"/>
    </row>
    <row r="32" spans="1:14" x14ac:dyDescent="0.25">
      <c r="A32" s="748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49"/>
    </row>
    <row r="33" spans="1:15" x14ac:dyDescent="0.25">
      <c r="A33" s="748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49"/>
    </row>
    <row r="34" spans="1:15" x14ac:dyDescent="0.25">
      <c r="A34" s="748"/>
      <c r="B34" s="757"/>
      <c r="C34" s="757"/>
      <c r="D34" s="757"/>
      <c r="E34" s="757"/>
      <c r="F34" s="757"/>
      <c r="G34" s="757"/>
      <c r="H34" s="757"/>
      <c r="I34" s="757"/>
      <c r="J34" s="757"/>
      <c r="K34" s="757"/>
      <c r="L34" s="757"/>
      <c r="M34" s="757"/>
      <c r="N34" s="749"/>
    </row>
    <row r="35" spans="1:15" x14ac:dyDescent="0.25">
      <c r="A35" s="748"/>
      <c r="B35" s="757"/>
      <c r="C35" s="757"/>
      <c r="D35" s="757"/>
      <c r="E35" s="757"/>
      <c r="F35" s="757"/>
      <c r="G35" s="757"/>
      <c r="H35" s="757"/>
      <c r="I35" s="757"/>
      <c r="J35" s="757"/>
      <c r="K35" s="757"/>
      <c r="L35" s="757"/>
      <c r="M35" s="757"/>
      <c r="N35" s="749"/>
    </row>
    <row r="36" spans="1:15" x14ac:dyDescent="0.25">
      <c r="A36" s="748"/>
      <c r="B36" s="757"/>
      <c r="C36" s="757"/>
      <c r="D36" s="757"/>
      <c r="E36" s="757"/>
      <c r="F36" s="757"/>
      <c r="G36" s="757"/>
      <c r="H36" s="757"/>
      <c r="I36" s="757"/>
      <c r="J36" s="757"/>
      <c r="K36" s="757"/>
      <c r="L36" s="757"/>
      <c r="M36" s="757"/>
      <c r="N36" s="749"/>
    </row>
    <row r="37" spans="1:15" x14ac:dyDescent="0.25">
      <c r="A37" s="748"/>
      <c r="B37" s="757"/>
      <c r="C37" s="757"/>
      <c r="D37" s="757"/>
      <c r="E37" s="757"/>
      <c r="F37" s="757"/>
      <c r="G37" s="757"/>
      <c r="H37" s="757"/>
      <c r="I37" s="757"/>
      <c r="J37" s="757"/>
      <c r="K37" s="757"/>
      <c r="L37" s="757"/>
      <c r="M37" s="757"/>
      <c r="N37" s="749"/>
    </row>
    <row r="38" spans="1:15" x14ac:dyDescent="0.25">
      <c r="A38" s="748"/>
      <c r="B38" s="757"/>
      <c r="C38" s="757"/>
      <c r="D38" s="757"/>
      <c r="E38" s="757"/>
      <c r="F38" s="757"/>
      <c r="G38" s="757"/>
      <c r="H38" s="757"/>
      <c r="I38" s="757"/>
      <c r="J38" s="757"/>
      <c r="K38" s="757"/>
      <c r="L38" s="757"/>
      <c r="M38" s="757"/>
      <c r="N38" s="749"/>
    </row>
    <row r="39" spans="1:15" x14ac:dyDescent="0.25">
      <c r="A39" s="748"/>
      <c r="B39" s="757"/>
      <c r="C39" s="757"/>
      <c r="D39" s="757"/>
      <c r="E39" s="757"/>
      <c r="F39" s="757"/>
      <c r="G39" s="757"/>
      <c r="H39" s="757"/>
      <c r="I39" s="757"/>
      <c r="J39" s="757"/>
      <c r="K39" s="757"/>
      <c r="L39" s="757"/>
      <c r="M39" s="757"/>
      <c r="N39" s="749"/>
    </row>
    <row r="40" spans="1:15" x14ac:dyDescent="0.25">
      <c r="A40" s="748"/>
      <c r="B40" s="757"/>
      <c r="C40" s="757"/>
      <c r="D40" s="757"/>
      <c r="E40" s="757"/>
      <c r="F40" s="757"/>
      <c r="G40" s="757"/>
      <c r="H40" s="757"/>
      <c r="I40" s="757"/>
      <c r="J40" s="757"/>
      <c r="K40" s="757"/>
      <c r="L40" s="757"/>
      <c r="M40" s="757"/>
      <c r="N40" s="749"/>
    </row>
    <row r="41" spans="1:15" x14ac:dyDescent="0.25">
      <c r="A41" s="748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49"/>
    </row>
    <row r="42" spans="1:15" x14ac:dyDescent="0.25">
      <c r="A42" s="748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49"/>
    </row>
    <row r="43" spans="1:15" x14ac:dyDescent="0.25">
      <c r="A43" s="757"/>
      <c r="B43" s="757"/>
      <c r="C43" s="757"/>
      <c r="D43" s="757"/>
      <c r="E43" s="757"/>
      <c r="F43" s="757"/>
      <c r="G43" s="757"/>
      <c r="H43" s="757"/>
      <c r="I43" s="757"/>
      <c r="J43" s="757"/>
      <c r="K43" s="757"/>
      <c r="L43" s="757"/>
      <c r="M43" s="757"/>
      <c r="N43" s="757"/>
      <c r="O43" s="757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205"/>
  <sheetViews>
    <sheetView workbookViewId="0">
      <selection activeCell="SS119" sqref="SS119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14.4257812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9" ht="21" customHeight="1" x14ac:dyDescent="0.25">
      <c r="A1" s="768" t="s">
        <v>1333</v>
      </c>
      <c r="B1" s="769"/>
    </row>
    <row r="2" spans="1:259" x14ac:dyDescent="0.25">
      <c r="A2" s="328" t="s">
        <v>1204</v>
      </c>
      <c r="B2" s="451"/>
    </row>
    <row r="3" spans="1:259" ht="6" customHeight="1" x14ac:dyDescent="0.25">
      <c r="A3" s="770"/>
      <c r="B3" s="771"/>
    </row>
    <row r="4" spans="1:259" x14ac:dyDescent="0.25">
      <c r="A4" s="772" t="s">
        <v>1334</v>
      </c>
      <c r="B4" s="773" t="s">
        <v>1335</v>
      </c>
    </row>
    <row r="5" spans="1:259" ht="15.75" thickBot="1" x14ac:dyDescent="0.3">
      <c r="A5" s="772"/>
      <c r="B5" s="773"/>
    </row>
    <row r="6" spans="1:259" x14ac:dyDescent="0.25">
      <c r="A6" s="774" t="s">
        <v>75</v>
      </c>
      <c r="B6" s="775">
        <v>91</v>
      </c>
      <c r="IW6" s="776"/>
      <c r="IX6" s="776"/>
      <c r="IY6" s="777">
        <v>92</v>
      </c>
    </row>
    <row r="7" spans="1:259" x14ac:dyDescent="0.25">
      <c r="A7" s="778" t="s">
        <v>106</v>
      </c>
      <c r="B7" s="779">
        <v>1301</v>
      </c>
      <c r="IW7" s="776"/>
      <c r="IX7" s="776"/>
      <c r="IY7" s="777">
        <v>1285</v>
      </c>
    </row>
    <row r="8" spans="1:259" x14ac:dyDescent="0.25">
      <c r="A8" s="778" t="s">
        <v>126</v>
      </c>
      <c r="B8" s="779">
        <v>116</v>
      </c>
      <c r="IW8" s="776"/>
      <c r="IX8" s="776"/>
      <c r="IY8" s="777">
        <v>120</v>
      </c>
    </row>
    <row r="9" spans="1:259" x14ac:dyDescent="0.25">
      <c r="A9" s="778" t="s">
        <v>97</v>
      </c>
      <c r="B9" s="779">
        <v>22</v>
      </c>
      <c r="IW9" s="776"/>
      <c r="IX9" s="776"/>
      <c r="IY9" s="777">
        <v>21</v>
      </c>
    </row>
    <row r="10" spans="1:259" x14ac:dyDescent="0.25">
      <c r="A10" s="778" t="s">
        <v>133</v>
      </c>
      <c r="B10" s="779">
        <v>38</v>
      </c>
      <c r="IW10" s="776"/>
      <c r="IX10" s="776"/>
      <c r="IY10" s="777">
        <v>32</v>
      </c>
    </row>
    <row r="11" spans="1:259" x14ac:dyDescent="0.25">
      <c r="A11" s="778" t="s">
        <v>1336</v>
      </c>
      <c r="B11" s="779">
        <v>12</v>
      </c>
      <c r="IW11" s="776"/>
      <c r="IX11" s="776"/>
      <c r="IY11" s="777">
        <v>14</v>
      </c>
    </row>
    <row r="12" spans="1:259" x14ac:dyDescent="0.25">
      <c r="A12" s="778" t="s">
        <v>1337</v>
      </c>
      <c r="B12" s="779">
        <v>50</v>
      </c>
      <c r="IW12" s="776"/>
      <c r="IX12" s="776"/>
      <c r="IY12" s="777">
        <v>47</v>
      </c>
    </row>
    <row r="13" spans="1:259" x14ac:dyDescent="0.25">
      <c r="A13" s="778" t="s">
        <v>1338</v>
      </c>
      <c r="B13" s="779">
        <v>18</v>
      </c>
      <c r="IW13" s="776"/>
      <c r="IX13" s="776"/>
      <c r="IY13" s="777">
        <v>23</v>
      </c>
    </row>
    <row r="14" spans="1:259" x14ac:dyDescent="0.25">
      <c r="A14" s="778" t="s">
        <v>71</v>
      </c>
      <c r="B14" s="779">
        <v>102</v>
      </c>
      <c r="IW14" s="776"/>
      <c r="IX14" s="776"/>
      <c r="IY14" s="777">
        <v>100</v>
      </c>
    </row>
    <row r="15" spans="1:259" x14ac:dyDescent="0.25">
      <c r="A15" s="778" t="s">
        <v>748</v>
      </c>
      <c r="B15" s="779">
        <v>18</v>
      </c>
      <c r="IW15" s="776"/>
      <c r="IX15" s="776"/>
      <c r="IY15" s="777">
        <v>17</v>
      </c>
    </row>
    <row r="16" spans="1:259" x14ac:dyDescent="0.25">
      <c r="A16" s="778" t="s">
        <v>66</v>
      </c>
      <c r="B16" s="779">
        <v>24</v>
      </c>
      <c r="IW16" s="776"/>
      <c r="IX16" s="776"/>
      <c r="IY16" s="777">
        <v>24</v>
      </c>
    </row>
    <row r="17" spans="1:259" ht="15.75" thickBot="1" x14ac:dyDescent="0.3">
      <c r="A17" s="780" t="s">
        <v>531</v>
      </c>
      <c r="B17" s="781">
        <v>40</v>
      </c>
      <c r="IW17" s="776"/>
      <c r="IX17" s="776"/>
      <c r="IY17" s="777">
        <v>41</v>
      </c>
    </row>
    <row r="18" spans="1:259" ht="0" hidden="1" customHeight="1" x14ac:dyDescent="0.25">
      <c r="A18" s="782"/>
      <c r="B18" s="783"/>
    </row>
    <row r="19" spans="1:259" ht="0" hidden="1" customHeight="1" x14ac:dyDescent="0.25">
      <c r="A19" s="782"/>
      <c r="B19" s="783"/>
    </row>
    <row r="20" spans="1:259" ht="0" hidden="1" customHeight="1" x14ac:dyDescent="0.25">
      <c r="A20" s="782"/>
      <c r="B20" s="783"/>
    </row>
    <row r="21" spans="1:259" ht="0" hidden="1" customHeight="1" x14ac:dyDescent="0.25">
      <c r="A21" s="782"/>
      <c r="B21" s="783"/>
    </row>
    <row r="22" spans="1:259" ht="0" hidden="1" customHeight="1" x14ac:dyDescent="0.25">
      <c r="A22" s="782"/>
      <c r="B22" s="783"/>
    </row>
    <row r="23" spans="1:259" ht="0" hidden="1" customHeight="1" x14ac:dyDescent="0.25">
      <c r="A23" s="782"/>
      <c r="B23" s="783"/>
    </row>
    <row r="24" spans="1:259" ht="0" hidden="1" customHeight="1" x14ac:dyDescent="0.25">
      <c r="A24" s="782"/>
      <c r="B24" s="783"/>
    </row>
    <row r="25" spans="1:259" ht="0" hidden="1" customHeight="1" x14ac:dyDescent="0.25">
      <c r="A25" s="782"/>
      <c r="B25" s="783"/>
    </row>
    <row r="26" spans="1:259" ht="0" hidden="1" customHeight="1" x14ac:dyDescent="0.25">
      <c r="A26" s="782"/>
      <c r="B26" s="783"/>
    </row>
    <row r="27" spans="1:259" ht="0" hidden="1" customHeight="1" x14ac:dyDescent="0.25">
      <c r="A27" s="782"/>
      <c r="B27" s="783"/>
    </row>
    <row r="28" spans="1:259" ht="0" hidden="1" customHeight="1" x14ac:dyDescent="0.25">
      <c r="A28" s="782"/>
      <c r="B28" s="783"/>
    </row>
    <row r="29" spans="1:259" ht="0" hidden="1" customHeight="1" x14ac:dyDescent="0.25">
      <c r="A29" s="782"/>
      <c r="B29" s="783"/>
    </row>
    <row r="30" spans="1:259" ht="0" hidden="1" customHeight="1" x14ac:dyDescent="0.25">
      <c r="A30" s="782"/>
      <c r="B30" s="783"/>
    </row>
    <row r="31" spans="1:259" ht="0" hidden="1" customHeight="1" x14ac:dyDescent="0.25">
      <c r="A31" s="782"/>
      <c r="B31" s="783"/>
    </row>
    <row r="32" spans="1:259" ht="0" hidden="1" customHeight="1" x14ac:dyDescent="0.25">
      <c r="A32" s="782"/>
      <c r="B32" s="783"/>
    </row>
    <row r="33" spans="1:2" ht="0" hidden="1" customHeight="1" x14ac:dyDescent="0.25">
      <c r="A33" s="782"/>
      <c r="B33" s="783"/>
    </row>
    <row r="34" spans="1:2" ht="0" hidden="1" customHeight="1" x14ac:dyDescent="0.25">
      <c r="A34" s="782"/>
      <c r="B34" s="783"/>
    </row>
    <row r="35" spans="1:2" ht="0" hidden="1" customHeight="1" x14ac:dyDescent="0.25">
      <c r="A35" s="782"/>
      <c r="B35" s="783"/>
    </row>
    <row r="36" spans="1:2" ht="0" hidden="1" customHeight="1" x14ac:dyDescent="0.25">
      <c r="A36" s="782"/>
      <c r="B36" s="783"/>
    </row>
    <row r="37" spans="1:2" ht="0" hidden="1" customHeight="1" x14ac:dyDescent="0.25">
      <c r="A37" s="782"/>
      <c r="B37" s="783"/>
    </row>
    <row r="38" spans="1:2" ht="0" hidden="1" customHeight="1" x14ac:dyDescent="0.25">
      <c r="A38" s="782"/>
      <c r="B38" s="783"/>
    </row>
    <row r="39" spans="1:2" ht="0" hidden="1" customHeight="1" x14ac:dyDescent="0.25">
      <c r="A39" s="782"/>
      <c r="B39" s="783"/>
    </row>
    <row r="40" spans="1:2" ht="0" hidden="1" customHeight="1" x14ac:dyDescent="0.25">
      <c r="A40" s="782"/>
      <c r="B40" s="783"/>
    </row>
    <row r="41" spans="1:2" ht="0" hidden="1" customHeight="1" x14ac:dyDescent="0.25">
      <c r="A41" s="782"/>
      <c r="B41" s="783"/>
    </row>
    <row r="42" spans="1:2" ht="0" hidden="1" customHeight="1" x14ac:dyDescent="0.25">
      <c r="A42" s="782"/>
      <c r="B42" s="783"/>
    </row>
    <row r="43" spans="1:2" ht="0" hidden="1" customHeight="1" x14ac:dyDescent="0.25">
      <c r="A43" s="782"/>
      <c r="B43" s="783"/>
    </row>
    <row r="44" spans="1:2" ht="0" hidden="1" customHeight="1" x14ac:dyDescent="0.25">
      <c r="A44" s="782"/>
      <c r="B44" s="783"/>
    </row>
    <row r="45" spans="1:2" ht="0" hidden="1" customHeight="1" x14ac:dyDescent="0.25">
      <c r="A45" s="782"/>
      <c r="B45" s="783"/>
    </row>
    <row r="46" spans="1:2" ht="0" hidden="1" customHeight="1" x14ac:dyDescent="0.25">
      <c r="A46" s="782"/>
      <c r="B46" s="783"/>
    </row>
    <row r="47" spans="1:2" ht="0" hidden="1" customHeight="1" x14ac:dyDescent="0.25">
      <c r="A47" s="782"/>
      <c r="B47" s="783"/>
    </row>
    <row r="48" spans="1:2" ht="0" hidden="1" customHeight="1" x14ac:dyDescent="0.25">
      <c r="A48" s="782"/>
      <c r="B48" s="783"/>
    </row>
    <row r="49" spans="1:2" ht="0" hidden="1" customHeight="1" x14ac:dyDescent="0.25">
      <c r="A49" s="782"/>
      <c r="B49" s="783"/>
    </row>
    <row r="50" spans="1:2" ht="0" hidden="1" customHeight="1" x14ac:dyDescent="0.25">
      <c r="A50" s="782"/>
      <c r="B50" s="783"/>
    </row>
    <row r="51" spans="1:2" ht="0" hidden="1" customHeight="1" x14ac:dyDescent="0.25">
      <c r="A51" s="782"/>
      <c r="B51" s="783"/>
    </row>
    <row r="52" spans="1:2" ht="0" hidden="1" customHeight="1" x14ac:dyDescent="0.25">
      <c r="A52" s="782"/>
      <c r="B52" s="783"/>
    </row>
    <row r="53" spans="1:2" ht="0" hidden="1" customHeight="1" x14ac:dyDescent="0.25">
      <c r="A53" s="782"/>
      <c r="B53" s="783"/>
    </row>
    <row r="54" spans="1:2" ht="0" hidden="1" customHeight="1" x14ac:dyDescent="0.25">
      <c r="A54" s="782"/>
      <c r="B54" s="783"/>
    </row>
    <row r="55" spans="1:2" ht="0" hidden="1" customHeight="1" x14ac:dyDescent="0.25">
      <c r="A55" s="782"/>
      <c r="B55" s="783"/>
    </row>
    <row r="56" spans="1:2" ht="0" hidden="1" customHeight="1" x14ac:dyDescent="0.25">
      <c r="A56" s="782"/>
      <c r="B56" s="783"/>
    </row>
    <row r="57" spans="1:2" ht="0" hidden="1" customHeight="1" x14ac:dyDescent="0.25">
      <c r="A57" s="782"/>
      <c r="B57" s="783"/>
    </row>
    <row r="58" spans="1:2" ht="0" hidden="1" customHeight="1" x14ac:dyDescent="0.25">
      <c r="A58" s="782"/>
      <c r="B58" s="783"/>
    </row>
    <row r="59" spans="1:2" ht="0" hidden="1" customHeight="1" x14ac:dyDescent="0.25">
      <c r="A59" s="782"/>
      <c r="B59" s="783"/>
    </row>
    <row r="60" spans="1:2" ht="0" hidden="1" customHeight="1" x14ac:dyDescent="0.25">
      <c r="A60" s="95"/>
      <c r="B60" s="783"/>
    </row>
    <row r="61" spans="1:2" ht="0" hidden="1" customHeight="1" x14ac:dyDescent="0.25">
      <c r="A61" s="95"/>
      <c r="B61" s="783"/>
    </row>
    <row r="62" spans="1:2" ht="0" hidden="1" customHeight="1" x14ac:dyDescent="0.25">
      <c r="A62" s="95"/>
      <c r="B62" s="783"/>
    </row>
    <row r="63" spans="1:2" ht="0" hidden="1" customHeight="1" x14ac:dyDescent="0.25">
      <c r="A63" s="95"/>
      <c r="B63" s="783"/>
    </row>
    <row r="64" spans="1:2" ht="0" hidden="1" customHeight="1" x14ac:dyDescent="0.25">
      <c r="A64" s="95"/>
      <c r="B64" s="783"/>
    </row>
    <row r="65" spans="1:2" ht="0" hidden="1" customHeight="1" x14ac:dyDescent="0.25">
      <c r="A65" s="95"/>
      <c r="B65" s="783"/>
    </row>
    <row r="66" spans="1:2" ht="0" hidden="1" customHeight="1" x14ac:dyDescent="0.25">
      <c r="A66" s="95"/>
      <c r="B66" s="783"/>
    </row>
    <row r="67" spans="1:2" ht="0" hidden="1" customHeight="1" x14ac:dyDescent="0.25">
      <c r="A67" s="95"/>
      <c r="B67" s="783"/>
    </row>
    <row r="68" spans="1:2" ht="0" hidden="1" customHeight="1" x14ac:dyDescent="0.25">
      <c r="A68" s="95"/>
      <c r="B68" s="783"/>
    </row>
    <row r="69" spans="1:2" ht="0" hidden="1" customHeight="1" x14ac:dyDescent="0.25">
      <c r="A69" s="95"/>
      <c r="B69" s="783"/>
    </row>
    <row r="70" spans="1:2" ht="0" hidden="1" customHeight="1" x14ac:dyDescent="0.25">
      <c r="A70" s="95"/>
      <c r="B70" s="783"/>
    </row>
    <row r="71" spans="1:2" ht="0" hidden="1" customHeight="1" x14ac:dyDescent="0.25">
      <c r="A71" s="95"/>
      <c r="B71" s="783"/>
    </row>
    <row r="72" spans="1:2" ht="0" hidden="1" customHeight="1" x14ac:dyDescent="0.25">
      <c r="A72" s="95"/>
      <c r="B72" s="783"/>
    </row>
    <row r="73" spans="1:2" ht="0" hidden="1" customHeight="1" x14ac:dyDescent="0.25">
      <c r="A73" s="95"/>
      <c r="B73" s="783"/>
    </row>
    <row r="74" spans="1:2" ht="0" hidden="1" customHeight="1" x14ac:dyDescent="0.25">
      <c r="A74" s="95"/>
      <c r="B74" s="783"/>
    </row>
    <row r="75" spans="1:2" ht="0" hidden="1" customHeight="1" x14ac:dyDescent="0.25">
      <c r="A75" s="95"/>
      <c r="B75" s="783"/>
    </row>
    <row r="76" spans="1:2" ht="0" hidden="1" customHeight="1" x14ac:dyDescent="0.25">
      <c r="A76" s="784"/>
      <c r="B76" s="785"/>
    </row>
    <row r="77" spans="1:2" ht="0" hidden="1" customHeight="1" x14ac:dyDescent="0.25">
      <c r="A77" s="784"/>
      <c r="B77" s="785"/>
    </row>
    <row r="78" spans="1:2" ht="0" hidden="1" customHeight="1" x14ac:dyDescent="0.25">
      <c r="A78" s="784"/>
      <c r="B78" s="785"/>
    </row>
    <row r="79" spans="1:2" ht="0" hidden="1" customHeight="1" x14ac:dyDescent="0.25">
      <c r="A79" s="784"/>
      <c r="B79" s="785"/>
    </row>
    <row r="80" spans="1:2" ht="0" hidden="1" customHeight="1" x14ac:dyDescent="0.25">
      <c r="A80" s="784"/>
      <c r="B80" s="785"/>
    </row>
    <row r="81" spans="1:2" ht="0" hidden="1" customHeight="1" x14ac:dyDescent="0.25">
      <c r="A81" s="784"/>
      <c r="B81" s="785"/>
    </row>
    <row r="82" spans="1:2" ht="0" hidden="1" customHeight="1" x14ac:dyDescent="0.25">
      <c r="A82" s="784"/>
      <c r="B82" s="785"/>
    </row>
    <row r="83" spans="1:2" ht="0" hidden="1" customHeight="1" x14ac:dyDescent="0.25">
      <c r="A83" s="784"/>
      <c r="B83" s="785"/>
    </row>
    <row r="84" spans="1:2" ht="0" hidden="1" customHeight="1" x14ac:dyDescent="0.25">
      <c r="A84" s="784"/>
      <c r="B84" s="785"/>
    </row>
    <row r="85" spans="1:2" ht="0" hidden="1" customHeight="1" x14ac:dyDescent="0.25">
      <c r="A85" s="784"/>
      <c r="B85" s="785"/>
    </row>
    <row r="86" spans="1:2" ht="0" hidden="1" customHeight="1" x14ac:dyDescent="0.25">
      <c r="A86" s="784"/>
      <c r="B86" s="785"/>
    </row>
    <row r="87" spans="1:2" ht="0" hidden="1" customHeight="1" x14ac:dyDescent="0.25">
      <c r="A87" s="784"/>
      <c r="B87" s="785"/>
    </row>
    <row r="88" spans="1:2" ht="0" hidden="1" customHeight="1" x14ac:dyDescent="0.25">
      <c r="A88" s="784"/>
      <c r="B88" s="785"/>
    </row>
    <row r="89" spans="1:2" ht="0" hidden="1" customHeight="1" x14ac:dyDescent="0.25">
      <c r="A89" s="784"/>
      <c r="B89" s="785"/>
    </row>
    <row r="90" spans="1:2" ht="0" hidden="1" customHeight="1" x14ac:dyDescent="0.25">
      <c r="A90" s="784"/>
      <c r="B90" s="785"/>
    </row>
    <row r="91" spans="1:2" ht="0" hidden="1" customHeight="1" x14ac:dyDescent="0.25">
      <c r="A91" s="784"/>
      <c r="B91" s="785"/>
    </row>
    <row r="92" spans="1:2" ht="0" hidden="1" customHeight="1" x14ac:dyDescent="0.25">
      <c r="A92" s="784"/>
      <c r="B92" s="785"/>
    </row>
    <row r="93" spans="1:2" ht="0" hidden="1" customHeight="1" x14ac:dyDescent="0.25">
      <c r="A93" s="784"/>
      <c r="B93" s="785"/>
    </row>
    <row r="94" spans="1:2" ht="0" hidden="1" customHeight="1" x14ac:dyDescent="0.25">
      <c r="A94" s="784"/>
      <c r="B94" s="785"/>
    </row>
    <row r="95" spans="1:2" ht="0" hidden="1" customHeight="1" x14ac:dyDescent="0.25">
      <c r="A95" s="784"/>
      <c r="B95" s="785"/>
    </row>
    <row r="96" spans="1:2" ht="0" hidden="1" customHeight="1" x14ac:dyDescent="0.25">
      <c r="A96" s="784"/>
      <c r="B96" s="785"/>
    </row>
    <row r="97" spans="1:2" ht="0" hidden="1" customHeight="1" x14ac:dyDescent="0.25">
      <c r="A97" s="784"/>
      <c r="B97" s="785"/>
    </row>
    <row r="98" spans="1:2" ht="0" hidden="1" customHeight="1" x14ac:dyDescent="0.25">
      <c r="A98" s="784"/>
      <c r="B98" s="785"/>
    </row>
    <row r="99" spans="1:2" ht="0" hidden="1" customHeight="1" x14ac:dyDescent="0.25">
      <c r="A99" s="784"/>
      <c r="B99" s="785"/>
    </row>
    <row r="100" spans="1:2" ht="3.75" customHeight="1" x14ac:dyDescent="0.25">
      <c r="A100" s="786"/>
      <c r="B100" s="787"/>
    </row>
    <row r="101" spans="1:2" ht="15.75" thickBot="1" x14ac:dyDescent="0.3">
      <c r="A101" s="788" t="s">
        <v>1264</v>
      </c>
      <c r="B101" s="368">
        <v>1832</v>
      </c>
    </row>
    <row r="102" spans="1:2" ht="5.25" customHeight="1" x14ac:dyDescent="0.25">
      <c r="A102" s="579"/>
      <c r="B102" s="579"/>
    </row>
    <row r="103" spans="1:2" x14ac:dyDescent="0.25">
      <c r="A103" s="181"/>
    </row>
    <row r="108" spans="1:2" x14ac:dyDescent="0.25"/>
    <row r="109" spans="1:2" x14ac:dyDescent="0.25"/>
    <row r="110" spans="1:2" x14ac:dyDescent="0.25"/>
    <row r="111" spans="1:2" x14ac:dyDescent="0.25">
      <c r="A111" s="776"/>
      <c r="B111" s="397"/>
    </row>
    <row r="112" spans="1:2" x14ac:dyDescent="0.25">
      <c r="A112" s="776"/>
      <c r="B112" s="397"/>
    </row>
    <row r="113" spans="1:2" x14ac:dyDescent="0.25">
      <c r="A113" s="776"/>
      <c r="B113" s="397"/>
    </row>
    <row r="114" spans="1:2" x14ac:dyDescent="0.25">
      <c r="A114" s="776"/>
      <c r="B114" s="397"/>
    </row>
    <row r="115" spans="1:2" x14ac:dyDescent="0.25">
      <c r="A115" s="776"/>
      <c r="B115" s="397"/>
    </row>
    <row r="116" spans="1:2" x14ac:dyDescent="0.25">
      <c r="A116" s="776"/>
      <c r="B116" s="397"/>
    </row>
    <row r="117" spans="1:2" x14ac:dyDescent="0.25">
      <c r="A117" s="776"/>
      <c r="B117" s="397"/>
    </row>
    <row r="118" spans="1:2" x14ac:dyDescent="0.25">
      <c r="A118" s="776"/>
      <c r="B118" s="397"/>
    </row>
    <row r="119" spans="1:2" x14ac:dyDescent="0.25">
      <c r="A119" s="776"/>
      <c r="B119" s="397"/>
    </row>
    <row r="120" spans="1:2" x14ac:dyDescent="0.25">
      <c r="A120" s="776"/>
      <c r="B120" s="397"/>
    </row>
    <row r="121" spans="1:2" x14ac:dyDescent="0.25">
      <c r="A121" s="776"/>
      <c r="B121" s="397"/>
    </row>
    <row r="122" spans="1:2" x14ac:dyDescent="0.25">
      <c r="A122" s="776"/>
      <c r="B122" s="397"/>
    </row>
    <row r="123" spans="1:2" x14ac:dyDescent="0.25">
      <c r="A123" s="776"/>
      <c r="B123" s="397"/>
    </row>
    <row r="124" spans="1:2" x14ac:dyDescent="0.25">
      <c r="A124" s="776"/>
      <c r="B124" s="397"/>
    </row>
    <row r="125" spans="1:2" x14ac:dyDescent="0.25">
      <c r="A125" s="776"/>
      <c r="B125" s="397"/>
    </row>
    <row r="126" spans="1:2" x14ac:dyDescent="0.25">
      <c r="A126" s="776"/>
      <c r="B126" s="397"/>
    </row>
    <row r="127" spans="1:2" x14ac:dyDescent="0.25">
      <c r="A127" s="776"/>
      <c r="B127" s="397"/>
    </row>
    <row r="128" spans="1:2" x14ac:dyDescent="0.25">
      <c r="A128" s="776"/>
      <c r="B128" s="397"/>
    </row>
    <row r="129" spans="1:2" x14ac:dyDescent="0.25">
      <c r="A129" s="776"/>
      <c r="B129" s="397"/>
    </row>
    <row r="130" spans="1:2" x14ac:dyDescent="0.25">
      <c r="A130" s="776"/>
      <c r="B130" s="397"/>
    </row>
    <row r="131" spans="1:2" x14ac:dyDescent="0.25">
      <c r="A131" s="776"/>
      <c r="B131" s="397"/>
    </row>
    <row r="132" spans="1:2" x14ac:dyDescent="0.25">
      <c r="A132" s="776"/>
      <c r="B132" s="397"/>
    </row>
    <row r="133" spans="1:2" x14ac:dyDescent="0.25">
      <c r="A133" s="776"/>
      <c r="B133" s="397"/>
    </row>
    <row r="134" spans="1:2" x14ac:dyDescent="0.25">
      <c r="A134" s="776"/>
      <c r="B134" s="397"/>
    </row>
    <row r="135" spans="1:2" x14ac:dyDescent="0.25">
      <c r="A135" s="776"/>
      <c r="B135" s="397"/>
    </row>
    <row r="136" spans="1:2" x14ac:dyDescent="0.25">
      <c r="A136" s="776"/>
      <c r="B136" s="397"/>
    </row>
    <row r="137" spans="1:2" x14ac:dyDescent="0.25">
      <c r="A137" s="776"/>
      <c r="B137" s="397"/>
    </row>
    <row r="138" spans="1:2" x14ac:dyDescent="0.25">
      <c r="A138" s="776"/>
      <c r="B138" s="397"/>
    </row>
    <row r="139" spans="1:2" x14ac:dyDescent="0.25">
      <c r="A139" s="776"/>
      <c r="B139" s="397"/>
    </row>
    <row r="140" spans="1:2" x14ac:dyDescent="0.25">
      <c r="A140" s="776"/>
      <c r="B140" s="397"/>
    </row>
    <row r="141" spans="1:2" x14ac:dyDescent="0.25">
      <c r="A141" s="776"/>
      <c r="B141" s="397"/>
    </row>
    <row r="142" spans="1:2" x14ac:dyDescent="0.25">
      <c r="A142" s="776"/>
      <c r="B142" s="397"/>
    </row>
    <row r="143" spans="1:2" x14ac:dyDescent="0.25">
      <c r="A143" s="776"/>
      <c r="B143" s="397"/>
    </row>
    <row r="144" spans="1:2" x14ac:dyDescent="0.25">
      <c r="A144" s="776"/>
      <c r="B144" s="397"/>
    </row>
    <row r="145" spans="1:2" x14ac:dyDescent="0.25">
      <c r="A145" s="776"/>
      <c r="B145" s="397"/>
    </row>
    <row r="146" spans="1:2" x14ac:dyDescent="0.25">
      <c r="A146" s="776"/>
      <c r="B146" s="397"/>
    </row>
    <row r="147" spans="1:2" x14ac:dyDescent="0.25">
      <c r="A147" s="776"/>
      <c r="B147" s="397"/>
    </row>
    <row r="148" spans="1:2" hidden="1" x14ac:dyDescent="0.25">
      <c r="A148" s="776"/>
      <c r="B148" s="397"/>
    </row>
    <row r="149" spans="1:2" hidden="1" x14ac:dyDescent="0.25">
      <c r="A149" s="776"/>
      <c r="B149" s="397"/>
    </row>
    <row r="150" spans="1:2" hidden="1" x14ac:dyDescent="0.25">
      <c r="A150" s="776"/>
      <c r="B150" s="397"/>
    </row>
    <row r="151" spans="1:2" hidden="1" x14ac:dyDescent="0.25">
      <c r="A151" s="776"/>
      <c r="B151" s="397"/>
    </row>
    <row r="152" spans="1:2" hidden="1" x14ac:dyDescent="0.25">
      <c r="A152" s="776"/>
      <c r="B152" s="397"/>
    </row>
    <row r="153" spans="1:2" hidden="1" x14ac:dyDescent="0.25">
      <c r="A153" s="776"/>
      <c r="B153" s="397"/>
    </row>
    <row r="154" spans="1:2" hidden="1" x14ac:dyDescent="0.25">
      <c r="A154" s="776"/>
      <c r="B154" s="397"/>
    </row>
    <row r="155" spans="1:2" hidden="1" x14ac:dyDescent="0.25">
      <c r="A155" s="776"/>
      <c r="B155" s="397"/>
    </row>
    <row r="156" spans="1:2" hidden="1" x14ac:dyDescent="0.25">
      <c r="A156" s="776"/>
      <c r="B156" s="397"/>
    </row>
    <row r="157" spans="1:2" hidden="1" x14ac:dyDescent="0.25">
      <c r="A157" s="776"/>
      <c r="B157" s="397"/>
    </row>
    <row r="158" spans="1:2" hidden="1" x14ac:dyDescent="0.25">
      <c r="A158" s="776"/>
      <c r="B158" s="397"/>
    </row>
    <row r="159" spans="1:2" hidden="1" x14ac:dyDescent="0.25">
      <c r="A159" s="776"/>
      <c r="B159" s="397"/>
    </row>
    <row r="160" spans="1:2" hidden="1" x14ac:dyDescent="0.25">
      <c r="A160" s="776"/>
      <c r="B160" s="397"/>
    </row>
    <row r="161" spans="1:2" hidden="1" x14ac:dyDescent="0.25">
      <c r="A161" s="776"/>
      <c r="B161" s="397"/>
    </row>
    <row r="162" spans="1:2" hidden="1" x14ac:dyDescent="0.25">
      <c r="A162" s="776"/>
      <c r="B162" s="397"/>
    </row>
    <row r="163" spans="1:2" hidden="1" x14ac:dyDescent="0.25">
      <c r="A163" s="776"/>
      <c r="B163" s="397"/>
    </row>
    <row r="164" spans="1:2" hidden="1" x14ac:dyDescent="0.25">
      <c r="A164" s="776"/>
      <c r="B164" s="397"/>
    </row>
    <row r="165" spans="1:2" hidden="1" x14ac:dyDescent="0.25">
      <c r="A165" s="789"/>
      <c r="B165" s="397"/>
    </row>
    <row r="166" spans="1:2" hidden="1" x14ac:dyDescent="0.25">
      <c r="A166" s="789"/>
      <c r="B166" s="397"/>
    </row>
    <row r="167" spans="1:2" hidden="1" x14ac:dyDescent="0.25">
      <c r="A167" s="789"/>
      <c r="B167" s="397"/>
    </row>
    <row r="168" spans="1:2" hidden="1" x14ac:dyDescent="0.25">
      <c r="A168" s="789"/>
      <c r="B168" s="397"/>
    </row>
    <row r="169" spans="1:2" hidden="1" x14ac:dyDescent="0.25">
      <c r="A169" s="789"/>
      <c r="B169" s="397"/>
    </row>
    <row r="170" spans="1:2" hidden="1" x14ac:dyDescent="0.25">
      <c r="A170" s="789"/>
      <c r="B170" s="397"/>
    </row>
    <row r="171" spans="1:2" hidden="1" x14ac:dyDescent="0.25">
      <c r="A171" s="789"/>
      <c r="B171" s="397"/>
    </row>
    <row r="172" spans="1:2" hidden="1" x14ac:dyDescent="0.25">
      <c r="A172" s="789"/>
      <c r="B172" s="397"/>
    </row>
    <row r="173" spans="1:2" hidden="1" x14ac:dyDescent="0.25">
      <c r="A173" s="789"/>
      <c r="B173" s="397"/>
    </row>
    <row r="174" spans="1:2" hidden="1" x14ac:dyDescent="0.25">
      <c r="A174" s="789"/>
      <c r="B174" s="397"/>
    </row>
    <row r="175" spans="1:2" hidden="1" x14ac:dyDescent="0.25">
      <c r="A175" s="789"/>
      <c r="B175" s="397"/>
    </row>
    <row r="176" spans="1:2" hidden="1" x14ac:dyDescent="0.25">
      <c r="A176" s="789"/>
      <c r="B176" s="397"/>
    </row>
    <row r="177" spans="1:2" hidden="1" x14ac:dyDescent="0.25">
      <c r="A177" s="789"/>
      <c r="B177" s="397"/>
    </row>
    <row r="178" spans="1:2" hidden="1" x14ac:dyDescent="0.25">
      <c r="A178" s="789"/>
      <c r="B178" s="397"/>
    </row>
    <row r="179" spans="1:2" hidden="1" x14ac:dyDescent="0.25">
      <c r="A179" s="789"/>
      <c r="B179" s="397"/>
    </row>
    <row r="180" spans="1:2" hidden="1" x14ac:dyDescent="0.25">
      <c r="A180" s="789"/>
      <c r="B180" s="397"/>
    </row>
    <row r="181" spans="1:2" hidden="1" x14ac:dyDescent="0.25">
      <c r="A181" s="370"/>
      <c r="B181" s="372"/>
    </row>
    <row r="182" spans="1:2" hidden="1" x14ac:dyDescent="0.25">
      <c r="A182" s="370"/>
      <c r="B182" s="372"/>
    </row>
    <row r="183" spans="1:2" hidden="1" x14ac:dyDescent="0.25">
      <c r="A183" s="370"/>
      <c r="B183" s="372"/>
    </row>
    <row r="184" spans="1:2" hidden="1" x14ac:dyDescent="0.25">
      <c r="A184" s="370"/>
      <c r="B184" s="372"/>
    </row>
    <row r="185" spans="1:2" hidden="1" x14ac:dyDescent="0.25">
      <c r="A185" s="370"/>
      <c r="B185" s="372"/>
    </row>
    <row r="186" spans="1:2" hidden="1" x14ac:dyDescent="0.25">
      <c r="A186" s="370"/>
      <c r="B186" s="372"/>
    </row>
    <row r="187" spans="1:2" hidden="1" x14ac:dyDescent="0.25">
      <c r="A187" s="370"/>
      <c r="B187" s="372"/>
    </row>
    <row r="188" spans="1:2" hidden="1" x14ac:dyDescent="0.25">
      <c r="A188" s="370"/>
      <c r="B188" s="372"/>
    </row>
    <row r="189" spans="1:2" hidden="1" x14ac:dyDescent="0.25">
      <c r="A189" s="370"/>
      <c r="B189" s="372"/>
    </row>
    <row r="190" spans="1:2" hidden="1" x14ac:dyDescent="0.25">
      <c r="A190" s="370"/>
      <c r="B190" s="372"/>
    </row>
    <row r="191" spans="1:2" hidden="1" x14ac:dyDescent="0.25">
      <c r="A191" s="370"/>
      <c r="B191" s="372"/>
    </row>
    <row r="192" spans="1:2" hidden="1" x14ac:dyDescent="0.25">
      <c r="A192" s="370"/>
      <c r="B192" s="372"/>
    </row>
    <row r="193" spans="1:2" hidden="1" x14ac:dyDescent="0.25">
      <c r="A193" s="370"/>
      <c r="B193" s="372"/>
    </row>
    <row r="194" spans="1:2" hidden="1" x14ac:dyDescent="0.25">
      <c r="A194" s="370"/>
      <c r="B194" s="372"/>
    </row>
    <row r="195" spans="1:2" hidden="1" x14ac:dyDescent="0.25">
      <c r="A195" s="370"/>
      <c r="B195" s="372"/>
    </row>
    <row r="196" spans="1:2" hidden="1" x14ac:dyDescent="0.25">
      <c r="A196" s="370"/>
      <c r="B196" s="372"/>
    </row>
    <row r="197" spans="1:2" hidden="1" x14ac:dyDescent="0.25">
      <c r="A197" s="370"/>
      <c r="B197" s="372"/>
    </row>
    <row r="198" spans="1:2" hidden="1" x14ac:dyDescent="0.25">
      <c r="A198" s="370"/>
      <c r="B198" s="372"/>
    </row>
    <row r="199" spans="1:2" hidden="1" x14ac:dyDescent="0.25">
      <c r="A199" s="370"/>
      <c r="B199" s="372"/>
    </row>
    <row r="200" spans="1:2" hidden="1" x14ac:dyDescent="0.25">
      <c r="A200" s="370"/>
      <c r="B200" s="372"/>
    </row>
    <row r="201" spans="1:2" hidden="1" x14ac:dyDescent="0.25">
      <c r="A201" s="370"/>
      <c r="B201" s="372"/>
    </row>
    <row r="202" spans="1:2" hidden="1" x14ac:dyDescent="0.25">
      <c r="A202" s="370"/>
      <c r="B202" s="372"/>
    </row>
    <row r="203" spans="1:2" hidden="1" x14ac:dyDescent="0.25">
      <c r="A203" s="370"/>
      <c r="B203" s="372"/>
    </row>
    <row r="204" spans="1:2" hidden="1" x14ac:dyDescent="0.25">
      <c r="A204" s="370"/>
      <c r="B204" s="372"/>
    </row>
    <row r="205" spans="1:2" hidden="1" x14ac:dyDescent="0.25">
      <c r="A205" s="790"/>
      <c r="B205" s="791"/>
    </row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zoomScaleNormal="100" workbookViewId="0">
      <selection activeCell="F33" sqref="F33"/>
    </sheetView>
  </sheetViews>
  <sheetFormatPr baseColWidth="10" defaultColWidth="0" defaultRowHeight="15" zeroHeight="1" x14ac:dyDescent="0.25"/>
  <cols>
    <col min="1" max="1" width="54.7109375" style="12" customWidth="1"/>
    <col min="2" max="2" width="15.5703125" style="12" customWidth="1"/>
    <col min="3" max="3" width="18.42578125" style="12" customWidth="1"/>
    <col min="4" max="4" width="16.42578125" style="12" customWidth="1"/>
    <col min="5" max="5" width="10.42578125" style="12" customWidth="1"/>
    <col min="6" max="6" width="15.140625" style="12" customWidth="1"/>
    <col min="7" max="7" width="19.85546875" style="12" customWidth="1"/>
    <col min="8" max="8" width="19.7109375" style="12" customWidth="1"/>
    <col min="9" max="9" width="13.28515625" style="12" customWidth="1"/>
    <col min="10" max="10" width="19.7109375" style="12" customWidth="1"/>
    <col min="11" max="11" width="18.85546875" style="12" customWidth="1"/>
    <col min="12" max="256" width="11.42578125" style="12" hidden="1"/>
    <col min="257" max="257" width="63.85546875" style="12" customWidth="1"/>
    <col min="258" max="259" width="15.5703125" style="12" customWidth="1"/>
    <col min="260" max="260" width="16.42578125" style="12" customWidth="1"/>
    <col min="261" max="261" width="10.42578125" style="12" customWidth="1"/>
    <col min="262" max="262" width="17.42578125" style="12" customWidth="1"/>
    <col min="263" max="263" width="19.85546875" style="12" customWidth="1"/>
    <col min="264" max="264" width="19.7109375" style="12" customWidth="1"/>
    <col min="265" max="265" width="20.28515625" style="12" customWidth="1"/>
    <col min="266" max="266" width="22.5703125" style="12" customWidth="1"/>
    <col min="267" max="267" width="24.42578125" style="12" customWidth="1"/>
    <col min="268" max="512" width="11.42578125" style="12" hidden="1"/>
    <col min="513" max="513" width="63.85546875" style="12" customWidth="1"/>
    <col min="514" max="515" width="15.5703125" style="12" customWidth="1"/>
    <col min="516" max="516" width="16.42578125" style="12" customWidth="1"/>
    <col min="517" max="517" width="10.42578125" style="12" customWidth="1"/>
    <col min="518" max="518" width="17.42578125" style="12" customWidth="1"/>
    <col min="519" max="519" width="19.85546875" style="12" customWidth="1"/>
    <col min="520" max="520" width="19.7109375" style="12" customWidth="1"/>
    <col min="521" max="521" width="20.28515625" style="12" customWidth="1"/>
    <col min="522" max="522" width="22.5703125" style="12" customWidth="1"/>
    <col min="523" max="523" width="24.42578125" style="12" customWidth="1"/>
    <col min="524" max="768" width="11.42578125" style="12" hidden="1"/>
    <col min="769" max="769" width="63.85546875" style="12" customWidth="1"/>
    <col min="770" max="771" width="15.5703125" style="12" customWidth="1"/>
    <col min="772" max="772" width="16.42578125" style="12" customWidth="1"/>
    <col min="773" max="773" width="10.42578125" style="12" customWidth="1"/>
    <col min="774" max="774" width="17.42578125" style="12" customWidth="1"/>
    <col min="775" max="775" width="19.85546875" style="12" customWidth="1"/>
    <col min="776" max="776" width="19.7109375" style="12" customWidth="1"/>
    <col min="777" max="777" width="20.28515625" style="12" customWidth="1"/>
    <col min="778" max="778" width="22.5703125" style="12" customWidth="1"/>
    <col min="779" max="779" width="24.42578125" style="12" customWidth="1"/>
    <col min="780" max="1024" width="11.42578125" style="12" hidden="1"/>
    <col min="1025" max="1025" width="63.85546875" style="12" customWidth="1"/>
    <col min="1026" max="1027" width="15.5703125" style="12" customWidth="1"/>
    <col min="1028" max="1028" width="16.42578125" style="12" customWidth="1"/>
    <col min="1029" max="1029" width="10.42578125" style="12" customWidth="1"/>
    <col min="1030" max="1030" width="17.42578125" style="12" customWidth="1"/>
    <col min="1031" max="1031" width="19.85546875" style="12" customWidth="1"/>
    <col min="1032" max="1032" width="19.7109375" style="12" customWidth="1"/>
    <col min="1033" max="1033" width="20.28515625" style="12" customWidth="1"/>
    <col min="1034" max="1034" width="22.5703125" style="12" customWidth="1"/>
    <col min="1035" max="1035" width="24.42578125" style="12" customWidth="1"/>
    <col min="1036" max="1280" width="11.42578125" style="12" hidden="1"/>
    <col min="1281" max="1281" width="63.85546875" style="12" customWidth="1"/>
    <col min="1282" max="1283" width="15.5703125" style="12" customWidth="1"/>
    <col min="1284" max="1284" width="16.42578125" style="12" customWidth="1"/>
    <col min="1285" max="1285" width="10.42578125" style="12" customWidth="1"/>
    <col min="1286" max="1286" width="17.42578125" style="12" customWidth="1"/>
    <col min="1287" max="1287" width="19.85546875" style="12" customWidth="1"/>
    <col min="1288" max="1288" width="19.7109375" style="12" customWidth="1"/>
    <col min="1289" max="1289" width="20.28515625" style="12" customWidth="1"/>
    <col min="1290" max="1290" width="22.5703125" style="12" customWidth="1"/>
    <col min="1291" max="1291" width="24.42578125" style="12" customWidth="1"/>
    <col min="1292" max="1536" width="11.42578125" style="12" hidden="1"/>
    <col min="1537" max="1537" width="63.85546875" style="12" customWidth="1"/>
    <col min="1538" max="1539" width="15.5703125" style="12" customWidth="1"/>
    <col min="1540" max="1540" width="16.42578125" style="12" customWidth="1"/>
    <col min="1541" max="1541" width="10.42578125" style="12" customWidth="1"/>
    <col min="1542" max="1542" width="17.42578125" style="12" customWidth="1"/>
    <col min="1543" max="1543" width="19.85546875" style="12" customWidth="1"/>
    <col min="1544" max="1544" width="19.7109375" style="12" customWidth="1"/>
    <col min="1545" max="1545" width="20.28515625" style="12" customWidth="1"/>
    <col min="1546" max="1546" width="22.5703125" style="12" customWidth="1"/>
    <col min="1547" max="1547" width="24.42578125" style="12" customWidth="1"/>
    <col min="1548" max="1792" width="11.42578125" style="12" hidden="1"/>
    <col min="1793" max="1793" width="63.85546875" style="12" customWidth="1"/>
    <col min="1794" max="1795" width="15.5703125" style="12" customWidth="1"/>
    <col min="1796" max="1796" width="16.42578125" style="12" customWidth="1"/>
    <col min="1797" max="1797" width="10.42578125" style="12" customWidth="1"/>
    <col min="1798" max="1798" width="17.42578125" style="12" customWidth="1"/>
    <col min="1799" max="1799" width="19.85546875" style="12" customWidth="1"/>
    <col min="1800" max="1800" width="19.7109375" style="12" customWidth="1"/>
    <col min="1801" max="1801" width="20.28515625" style="12" customWidth="1"/>
    <col min="1802" max="1802" width="22.5703125" style="12" customWidth="1"/>
    <col min="1803" max="1803" width="24.42578125" style="12" customWidth="1"/>
    <col min="1804" max="2048" width="11.42578125" style="12" hidden="1"/>
    <col min="2049" max="2049" width="63.85546875" style="12" customWidth="1"/>
    <col min="2050" max="2051" width="15.5703125" style="12" customWidth="1"/>
    <col min="2052" max="2052" width="16.42578125" style="12" customWidth="1"/>
    <col min="2053" max="2053" width="10.42578125" style="12" customWidth="1"/>
    <col min="2054" max="2054" width="17.42578125" style="12" customWidth="1"/>
    <col min="2055" max="2055" width="19.85546875" style="12" customWidth="1"/>
    <col min="2056" max="2056" width="19.7109375" style="12" customWidth="1"/>
    <col min="2057" max="2057" width="20.28515625" style="12" customWidth="1"/>
    <col min="2058" max="2058" width="22.5703125" style="12" customWidth="1"/>
    <col min="2059" max="2059" width="24.42578125" style="12" customWidth="1"/>
    <col min="2060" max="2304" width="11.42578125" style="12" hidden="1"/>
    <col min="2305" max="2305" width="63.85546875" style="12" customWidth="1"/>
    <col min="2306" max="2307" width="15.5703125" style="12" customWidth="1"/>
    <col min="2308" max="2308" width="16.42578125" style="12" customWidth="1"/>
    <col min="2309" max="2309" width="10.42578125" style="12" customWidth="1"/>
    <col min="2310" max="2310" width="17.42578125" style="12" customWidth="1"/>
    <col min="2311" max="2311" width="19.85546875" style="12" customWidth="1"/>
    <col min="2312" max="2312" width="19.7109375" style="12" customWidth="1"/>
    <col min="2313" max="2313" width="20.28515625" style="12" customWidth="1"/>
    <col min="2314" max="2314" width="22.5703125" style="12" customWidth="1"/>
    <col min="2315" max="2315" width="24.42578125" style="12" customWidth="1"/>
    <col min="2316" max="2560" width="11.42578125" style="12" hidden="1"/>
    <col min="2561" max="2561" width="63.85546875" style="12" customWidth="1"/>
    <col min="2562" max="2563" width="15.5703125" style="12" customWidth="1"/>
    <col min="2564" max="2564" width="16.42578125" style="12" customWidth="1"/>
    <col min="2565" max="2565" width="10.42578125" style="12" customWidth="1"/>
    <col min="2566" max="2566" width="17.42578125" style="12" customWidth="1"/>
    <col min="2567" max="2567" width="19.85546875" style="12" customWidth="1"/>
    <col min="2568" max="2568" width="19.7109375" style="12" customWidth="1"/>
    <col min="2569" max="2569" width="20.28515625" style="12" customWidth="1"/>
    <col min="2570" max="2570" width="22.5703125" style="12" customWidth="1"/>
    <col min="2571" max="2571" width="24.42578125" style="12" customWidth="1"/>
    <col min="2572" max="2816" width="11.42578125" style="12" hidden="1"/>
    <col min="2817" max="2817" width="63.85546875" style="12" customWidth="1"/>
    <col min="2818" max="2819" width="15.5703125" style="12" customWidth="1"/>
    <col min="2820" max="2820" width="16.42578125" style="12" customWidth="1"/>
    <col min="2821" max="2821" width="10.42578125" style="12" customWidth="1"/>
    <col min="2822" max="2822" width="17.42578125" style="12" customWidth="1"/>
    <col min="2823" max="2823" width="19.85546875" style="12" customWidth="1"/>
    <col min="2824" max="2824" width="19.7109375" style="12" customWidth="1"/>
    <col min="2825" max="2825" width="20.28515625" style="12" customWidth="1"/>
    <col min="2826" max="2826" width="22.5703125" style="12" customWidth="1"/>
    <col min="2827" max="2827" width="24.42578125" style="12" customWidth="1"/>
    <col min="2828" max="3072" width="11.42578125" style="12" hidden="1"/>
    <col min="3073" max="3073" width="63.85546875" style="12" customWidth="1"/>
    <col min="3074" max="3075" width="15.5703125" style="12" customWidth="1"/>
    <col min="3076" max="3076" width="16.42578125" style="12" customWidth="1"/>
    <col min="3077" max="3077" width="10.42578125" style="12" customWidth="1"/>
    <col min="3078" max="3078" width="17.42578125" style="12" customWidth="1"/>
    <col min="3079" max="3079" width="19.85546875" style="12" customWidth="1"/>
    <col min="3080" max="3080" width="19.7109375" style="12" customWidth="1"/>
    <col min="3081" max="3081" width="20.28515625" style="12" customWidth="1"/>
    <col min="3082" max="3082" width="22.5703125" style="12" customWidth="1"/>
    <col min="3083" max="3083" width="24.42578125" style="12" customWidth="1"/>
    <col min="3084" max="3328" width="11.42578125" style="12" hidden="1"/>
    <col min="3329" max="3329" width="63.85546875" style="12" customWidth="1"/>
    <col min="3330" max="3331" width="15.5703125" style="12" customWidth="1"/>
    <col min="3332" max="3332" width="16.42578125" style="12" customWidth="1"/>
    <col min="3333" max="3333" width="10.42578125" style="12" customWidth="1"/>
    <col min="3334" max="3334" width="17.42578125" style="12" customWidth="1"/>
    <col min="3335" max="3335" width="19.85546875" style="12" customWidth="1"/>
    <col min="3336" max="3336" width="19.7109375" style="12" customWidth="1"/>
    <col min="3337" max="3337" width="20.28515625" style="12" customWidth="1"/>
    <col min="3338" max="3338" width="22.5703125" style="12" customWidth="1"/>
    <col min="3339" max="3339" width="24.42578125" style="12" customWidth="1"/>
    <col min="3340" max="3584" width="11.42578125" style="12" hidden="1"/>
    <col min="3585" max="3585" width="63.85546875" style="12" customWidth="1"/>
    <col min="3586" max="3587" width="15.5703125" style="12" customWidth="1"/>
    <col min="3588" max="3588" width="16.42578125" style="12" customWidth="1"/>
    <col min="3589" max="3589" width="10.42578125" style="12" customWidth="1"/>
    <col min="3590" max="3590" width="17.42578125" style="12" customWidth="1"/>
    <col min="3591" max="3591" width="19.85546875" style="12" customWidth="1"/>
    <col min="3592" max="3592" width="19.7109375" style="12" customWidth="1"/>
    <col min="3593" max="3593" width="20.28515625" style="12" customWidth="1"/>
    <col min="3594" max="3594" width="22.5703125" style="12" customWidth="1"/>
    <col min="3595" max="3595" width="24.42578125" style="12" customWidth="1"/>
    <col min="3596" max="3840" width="11.42578125" style="12" hidden="1"/>
    <col min="3841" max="3841" width="63.85546875" style="12" customWidth="1"/>
    <col min="3842" max="3843" width="15.5703125" style="12" customWidth="1"/>
    <col min="3844" max="3844" width="16.42578125" style="12" customWidth="1"/>
    <col min="3845" max="3845" width="10.42578125" style="12" customWidth="1"/>
    <col min="3846" max="3846" width="17.42578125" style="12" customWidth="1"/>
    <col min="3847" max="3847" width="19.85546875" style="12" customWidth="1"/>
    <col min="3848" max="3848" width="19.7109375" style="12" customWidth="1"/>
    <col min="3849" max="3849" width="20.28515625" style="12" customWidth="1"/>
    <col min="3850" max="3850" width="22.5703125" style="12" customWidth="1"/>
    <col min="3851" max="3851" width="24.42578125" style="12" customWidth="1"/>
    <col min="3852" max="4096" width="11.42578125" style="12" hidden="1"/>
    <col min="4097" max="4097" width="63.85546875" style="12" customWidth="1"/>
    <col min="4098" max="4099" width="15.5703125" style="12" customWidth="1"/>
    <col min="4100" max="4100" width="16.42578125" style="12" customWidth="1"/>
    <col min="4101" max="4101" width="10.42578125" style="12" customWidth="1"/>
    <col min="4102" max="4102" width="17.42578125" style="12" customWidth="1"/>
    <col min="4103" max="4103" width="19.85546875" style="12" customWidth="1"/>
    <col min="4104" max="4104" width="19.7109375" style="12" customWidth="1"/>
    <col min="4105" max="4105" width="20.28515625" style="12" customWidth="1"/>
    <col min="4106" max="4106" width="22.5703125" style="12" customWidth="1"/>
    <col min="4107" max="4107" width="24.42578125" style="12" customWidth="1"/>
    <col min="4108" max="4352" width="11.42578125" style="12" hidden="1"/>
    <col min="4353" max="4353" width="63.85546875" style="12" customWidth="1"/>
    <col min="4354" max="4355" width="15.5703125" style="12" customWidth="1"/>
    <col min="4356" max="4356" width="16.42578125" style="12" customWidth="1"/>
    <col min="4357" max="4357" width="10.42578125" style="12" customWidth="1"/>
    <col min="4358" max="4358" width="17.42578125" style="12" customWidth="1"/>
    <col min="4359" max="4359" width="19.85546875" style="12" customWidth="1"/>
    <col min="4360" max="4360" width="19.7109375" style="12" customWidth="1"/>
    <col min="4361" max="4361" width="20.28515625" style="12" customWidth="1"/>
    <col min="4362" max="4362" width="22.5703125" style="12" customWidth="1"/>
    <col min="4363" max="4363" width="24.42578125" style="12" customWidth="1"/>
    <col min="4364" max="4608" width="11.42578125" style="12" hidden="1"/>
    <col min="4609" max="4609" width="63.85546875" style="12" customWidth="1"/>
    <col min="4610" max="4611" width="15.5703125" style="12" customWidth="1"/>
    <col min="4612" max="4612" width="16.42578125" style="12" customWidth="1"/>
    <col min="4613" max="4613" width="10.42578125" style="12" customWidth="1"/>
    <col min="4614" max="4614" width="17.42578125" style="12" customWidth="1"/>
    <col min="4615" max="4615" width="19.85546875" style="12" customWidth="1"/>
    <col min="4616" max="4616" width="19.7109375" style="12" customWidth="1"/>
    <col min="4617" max="4617" width="20.28515625" style="12" customWidth="1"/>
    <col min="4618" max="4618" width="22.5703125" style="12" customWidth="1"/>
    <col min="4619" max="4619" width="24.42578125" style="12" customWidth="1"/>
    <col min="4620" max="4864" width="11.42578125" style="12" hidden="1"/>
    <col min="4865" max="4865" width="63.85546875" style="12" customWidth="1"/>
    <col min="4866" max="4867" width="15.5703125" style="12" customWidth="1"/>
    <col min="4868" max="4868" width="16.42578125" style="12" customWidth="1"/>
    <col min="4869" max="4869" width="10.42578125" style="12" customWidth="1"/>
    <col min="4870" max="4870" width="17.42578125" style="12" customWidth="1"/>
    <col min="4871" max="4871" width="19.85546875" style="12" customWidth="1"/>
    <col min="4872" max="4872" width="19.7109375" style="12" customWidth="1"/>
    <col min="4873" max="4873" width="20.28515625" style="12" customWidth="1"/>
    <col min="4874" max="4874" width="22.5703125" style="12" customWidth="1"/>
    <col min="4875" max="4875" width="24.42578125" style="12" customWidth="1"/>
    <col min="4876" max="5120" width="11.42578125" style="12" hidden="1"/>
    <col min="5121" max="5121" width="63.85546875" style="12" customWidth="1"/>
    <col min="5122" max="5123" width="15.5703125" style="12" customWidth="1"/>
    <col min="5124" max="5124" width="16.42578125" style="12" customWidth="1"/>
    <col min="5125" max="5125" width="10.42578125" style="12" customWidth="1"/>
    <col min="5126" max="5126" width="17.42578125" style="12" customWidth="1"/>
    <col min="5127" max="5127" width="19.85546875" style="12" customWidth="1"/>
    <col min="5128" max="5128" width="19.7109375" style="12" customWidth="1"/>
    <col min="5129" max="5129" width="20.28515625" style="12" customWidth="1"/>
    <col min="5130" max="5130" width="22.5703125" style="12" customWidth="1"/>
    <col min="5131" max="5131" width="24.42578125" style="12" customWidth="1"/>
    <col min="5132" max="5376" width="11.42578125" style="12" hidden="1"/>
    <col min="5377" max="5377" width="63.85546875" style="12" customWidth="1"/>
    <col min="5378" max="5379" width="15.5703125" style="12" customWidth="1"/>
    <col min="5380" max="5380" width="16.42578125" style="12" customWidth="1"/>
    <col min="5381" max="5381" width="10.42578125" style="12" customWidth="1"/>
    <col min="5382" max="5382" width="17.42578125" style="12" customWidth="1"/>
    <col min="5383" max="5383" width="19.85546875" style="12" customWidth="1"/>
    <col min="5384" max="5384" width="19.7109375" style="12" customWidth="1"/>
    <col min="5385" max="5385" width="20.28515625" style="12" customWidth="1"/>
    <col min="5386" max="5386" width="22.5703125" style="12" customWidth="1"/>
    <col min="5387" max="5387" width="24.42578125" style="12" customWidth="1"/>
    <col min="5388" max="5632" width="11.42578125" style="12" hidden="1"/>
    <col min="5633" max="5633" width="63.85546875" style="12" customWidth="1"/>
    <col min="5634" max="5635" width="15.5703125" style="12" customWidth="1"/>
    <col min="5636" max="5636" width="16.42578125" style="12" customWidth="1"/>
    <col min="5637" max="5637" width="10.42578125" style="12" customWidth="1"/>
    <col min="5638" max="5638" width="17.42578125" style="12" customWidth="1"/>
    <col min="5639" max="5639" width="19.85546875" style="12" customWidth="1"/>
    <col min="5640" max="5640" width="19.7109375" style="12" customWidth="1"/>
    <col min="5641" max="5641" width="20.28515625" style="12" customWidth="1"/>
    <col min="5642" max="5642" width="22.5703125" style="12" customWidth="1"/>
    <col min="5643" max="5643" width="24.42578125" style="12" customWidth="1"/>
    <col min="5644" max="5888" width="11.42578125" style="12" hidden="1"/>
    <col min="5889" max="5889" width="63.85546875" style="12" customWidth="1"/>
    <col min="5890" max="5891" width="15.5703125" style="12" customWidth="1"/>
    <col min="5892" max="5892" width="16.42578125" style="12" customWidth="1"/>
    <col min="5893" max="5893" width="10.42578125" style="12" customWidth="1"/>
    <col min="5894" max="5894" width="17.42578125" style="12" customWidth="1"/>
    <col min="5895" max="5895" width="19.85546875" style="12" customWidth="1"/>
    <col min="5896" max="5896" width="19.7109375" style="12" customWidth="1"/>
    <col min="5897" max="5897" width="20.28515625" style="12" customWidth="1"/>
    <col min="5898" max="5898" width="22.5703125" style="12" customWidth="1"/>
    <col min="5899" max="5899" width="24.42578125" style="12" customWidth="1"/>
    <col min="5900" max="6144" width="11.42578125" style="12" hidden="1"/>
    <col min="6145" max="6145" width="63.85546875" style="12" customWidth="1"/>
    <col min="6146" max="6147" width="15.5703125" style="12" customWidth="1"/>
    <col min="6148" max="6148" width="16.42578125" style="12" customWidth="1"/>
    <col min="6149" max="6149" width="10.42578125" style="12" customWidth="1"/>
    <col min="6150" max="6150" width="17.42578125" style="12" customWidth="1"/>
    <col min="6151" max="6151" width="19.85546875" style="12" customWidth="1"/>
    <col min="6152" max="6152" width="19.7109375" style="12" customWidth="1"/>
    <col min="6153" max="6153" width="20.28515625" style="12" customWidth="1"/>
    <col min="6154" max="6154" width="22.5703125" style="12" customWidth="1"/>
    <col min="6155" max="6155" width="24.42578125" style="12" customWidth="1"/>
    <col min="6156" max="6400" width="11.42578125" style="12" hidden="1"/>
    <col min="6401" max="6401" width="63.85546875" style="12" customWidth="1"/>
    <col min="6402" max="6403" width="15.5703125" style="12" customWidth="1"/>
    <col min="6404" max="6404" width="16.42578125" style="12" customWidth="1"/>
    <col min="6405" max="6405" width="10.42578125" style="12" customWidth="1"/>
    <col min="6406" max="6406" width="17.42578125" style="12" customWidth="1"/>
    <col min="6407" max="6407" width="19.85546875" style="12" customWidth="1"/>
    <col min="6408" max="6408" width="19.7109375" style="12" customWidth="1"/>
    <col min="6409" max="6409" width="20.28515625" style="12" customWidth="1"/>
    <col min="6410" max="6410" width="22.5703125" style="12" customWidth="1"/>
    <col min="6411" max="6411" width="24.42578125" style="12" customWidth="1"/>
    <col min="6412" max="6656" width="11.42578125" style="12" hidden="1"/>
    <col min="6657" max="6657" width="63.85546875" style="12" customWidth="1"/>
    <col min="6658" max="6659" width="15.5703125" style="12" customWidth="1"/>
    <col min="6660" max="6660" width="16.42578125" style="12" customWidth="1"/>
    <col min="6661" max="6661" width="10.42578125" style="12" customWidth="1"/>
    <col min="6662" max="6662" width="17.42578125" style="12" customWidth="1"/>
    <col min="6663" max="6663" width="19.85546875" style="12" customWidth="1"/>
    <col min="6664" max="6664" width="19.7109375" style="12" customWidth="1"/>
    <col min="6665" max="6665" width="20.28515625" style="12" customWidth="1"/>
    <col min="6666" max="6666" width="22.5703125" style="12" customWidth="1"/>
    <col min="6667" max="6667" width="24.42578125" style="12" customWidth="1"/>
    <col min="6668" max="6912" width="11.42578125" style="12" hidden="1"/>
    <col min="6913" max="6913" width="63.85546875" style="12" customWidth="1"/>
    <col min="6914" max="6915" width="15.5703125" style="12" customWidth="1"/>
    <col min="6916" max="6916" width="16.42578125" style="12" customWidth="1"/>
    <col min="6917" max="6917" width="10.42578125" style="12" customWidth="1"/>
    <col min="6918" max="6918" width="17.42578125" style="12" customWidth="1"/>
    <col min="6919" max="6919" width="19.85546875" style="12" customWidth="1"/>
    <col min="6920" max="6920" width="19.7109375" style="12" customWidth="1"/>
    <col min="6921" max="6921" width="20.28515625" style="12" customWidth="1"/>
    <col min="6922" max="6922" width="22.5703125" style="12" customWidth="1"/>
    <col min="6923" max="6923" width="24.42578125" style="12" customWidth="1"/>
    <col min="6924" max="7168" width="11.42578125" style="12" hidden="1"/>
    <col min="7169" max="7169" width="63.85546875" style="12" customWidth="1"/>
    <col min="7170" max="7171" width="15.5703125" style="12" customWidth="1"/>
    <col min="7172" max="7172" width="16.42578125" style="12" customWidth="1"/>
    <col min="7173" max="7173" width="10.42578125" style="12" customWidth="1"/>
    <col min="7174" max="7174" width="17.42578125" style="12" customWidth="1"/>
    <col min="7175" max="7175" width="19.85546875" style="12" customWidth="1"/>
    <col min="7176" max="7176" width="19.7109375" style="12" customWidth="1"/>
    <col min="7177" max="7177" width="20.28515625" style="12" customWidth="1"/>
    <col min="7178" max="7178" width="22.5703125" style="12" customWidth="1"/>
    <col min="7179" max="7179" width="24.42578125" style="12" customWidth="1"/>
    <col min="7180" max="7424" width="11.42578125" style="12" hidden="1"/>
    <col min="7425" max="7425" width="63.85546875" style="12" customWidth="1"/>
    <col min="7426" max="7427" width="15.5703125" style="12" customWidth="1"/>
    <col min="7428" max="7428" width="16.42578125" style="12" customWidth="1"/>
    <col min="7429" max="7429" width="10.42578125" style="12" customWidth="1"/>
    <col min="7430" max="7430" width="17.42578125" style="12" customWidth="1"/>
    <col min="7431" max="7431" width="19.85546875" style="12" customWidth="1"/>
    <col min="7432" max="7432" width="19.7109375" style="12" customWidth="1"/>
    <col min="7433" max="7433" width="20.28515625" style="12" customWidth="1"/>
    <col min="7434" max="7434" width="22.5703125" style="12" customWidth="1"/>
    <col min="7435" max="7435" width="24.42578125" style="12" customWidth="1"/>
    <col min="7436" max="7680" width="11.42578125" style="12" hidden="1"/>
    <col min="7681" max="7681" width="63.85546875" style="12" customWidth="1"/>
    <col min="7682" max="7683" width="15.5703125" style="12" customWidth="1"/>
    <col min="7684" max="7684" width="16.42578125" style="12" customWidth="1"/>
    <col min="7685" max="7685" width="10.42578125" style="12" customWidth="1"/>
    <col min="7686" max="7686" width="17.42578125" style="12" customWidth="1"/>
    <col min="7687" max="7687" width="19.85546875" style="12" customWidth="1"/>
    <col min="7688" max="7688" width="19.7109375" style="12" customWidth="1"/>
    <col min="7689" max="7689" width="20.28515625" style="12" customWidth="1"/>
    <col min="7690" max="7690" width="22.5703125" style="12" customWidth="1"/>
    <col min="7691" max="7691" width="24.42578125" style="12" customWidth="1"/>
    <col min="7692" max="7936" width="11.42578125" style="12" hidden="1"/>
    <col min="7937" max="7937" width="63.85546875" style="12" customWidth="1"/>
    <col min="7938" max="7939" width="15.5703125" style="12" customWidth="1"/>
    <col min="7940" max="7940" width="16.42578125" style="12" customWidth="1"/>
    <col min="7941" max="7941" width="10.42578125" style="12" customWidth="1"/>
    <col min="7942" max="7942" width="17.42578125" style="12" customWidth="1"/>
    <col min="7943" max="7943" width="19.85546875" style="12" customWidth="1"/>
    <col min="7944" max="7944" width="19.7109375" style="12" customWidth="1"/>
    <col min="7945" max="7945" width="20.28515625" style="12" customWidth="1"/>
    <col min="7946" max="7946" width="22.5703125" style="12" customWidth="1"/>
    <col min="7947" max="7947" width="24.42578125" style="12" customWidth="1"/>
    <col min="7948" max="8192" width="11.42578125" style="12" hidden="1"/>
    <col min="8193" max="8193" width="63.85546875" style="12" customWidth="1"/>
    <col min="8194" max="8195" width="15.5703125" style="12" customWidth="1"/>
    <col min="8196" max="8196" width="16.42578125" style="12" customWidth="1"/>
    <col min="8197" max="8197" width="10.42578125" style="12" customWidth="1"/>
    <col min="8198" max="8198" width="17.42578125" style="12" customWidth="1"/>
    <col min="8199" max="8199" width="19.85546875" style="12" customWidth="1"/>
    <col min="8200" max="8200" width="19.7109375" style="12" customWidth="1"/>
    <col min="8201" max="8201" width="20.28515625" style="12" customWidth="1"/>
    <col min="8202" max="8202" width="22.5703125" style="12" customWidth="1"/>
    <col min="8203" max="8203" width="24.42578125" style="12" customWidth="1"/>
    <col min="8204" max="8448" width="11.42578125" style="12" hidden="1"/>
    <col min="8449" max="8449" width="63.85546875" style="12" customWidth="1"/>
    <col min="8450" max="8451" width="15.5703125" style="12" customWidth="1"/>
    <col min="8452" max="8452" width="16.42578125" style="12" customWidth="1"/>
    <col min="8453" max="8453" width="10.42578125" style="12" customWidth="1"/>
    <col min="8454" max="8454" width="17.42578125" style="12" customWidth="1"/>
    <col min="8455" max="8455" width="19.85546875" style="12" customWidth="1"/>
    <col min="8456" max="8456" width="19.7109375" style="12" customWidth="1"/>
    <col min="8457" max="8457" width="20.28515625" style="12" customWidth="1"/>
    <col min="8458" max="8458" width="22.5703125" style="12" customWidth="1"/>
    <col min="8459" max="8459" width="24.42578125" style="12" customWidth="1"/>
    <col min="8460" max="8704" width="11.42578125" style="12" hidden="1"/>
    <col min="8705" max="8705" width="63.85546875" style="12" customWidth="1"/>
    <col min="8706" max="8707" width="15.5703125" style="12" customWidth="1"/>
    <col min="8708" max="8708" width="16.42578125" style="12" customWidth="1"/>
    <col min="8709" max="8709" width="10.42578125" style="12" customWidth="1"/>
    <col min="8710" max="8710" width="17.42578125" style="12" customWidth="1"/>
    <col min="8711" max="8711" width="19.85546875" style="12" customWidth="1"/>
    <col min="8712" max="8712" width="19.7109375" style="12" customWidth="1"/>
    <col min="8713" max="8713" width="20.28515625" style="12" customWidth="1"/>
    <col min="8714" max="8714" width="22.5703125" style="12" customWidth="1"/>
    <col min="8715" max="8715" width="24.42578125" style="12" customWidth="1"/>
    <col min="8716" max="8960" width="11.42578125" style="12" hidden="1"/>
    <col min="8961" max="8961" width="63.85546875" style="12" customWidth="1"/>
    <col min="8962" max="8963" width="15.5703125" style="12" customWidth="1"/>
    <col min="8964" max="8964" width="16.42578125" style="12" customWidth="1"/>
    <col min="8965" max="8965" width="10.42578125" style="12" customWidth="1"/>
    <col min="8966" max="8966" width="17.42578125" style="12" customWidth="1"/>
    <col min="8967" max="8967" width="19.85546875" style="12" customWidth="1"/>
    <col min="8968" max="8968" width="19.7109375" style="12" customWidth="1"/>
    <col min="8969" max="8969" width="20.28515625" style="12" customWidth="1"/>
    <col min="8970" max="8970" width="22.5703125" style="12" customWidth="1"/>
    <col min="8971" max="8971" width="24.42578125" style="12" customWidth="1"/>
    <col min="8972" max="9216" width="11.42578125" style="12" hidden="1"/>
    <col min="9217" max="9217" width="63.85546875" style="12" customWidth="1"/>
    <col min="9218" max="9219" width="15.5703125" style="12" customWidth="1"/>
    <col min="9220" max="9220" width="16.42578125" style="12" customWidth="1"/>
    <col min="9221" max="9221" width="10.42578125" style="12" customWidth="1"/>
    <col min="9222" max="9222" width="17.42578125" style="12" customWidth="1"/>
    <col min="9223" max="9223" width="19.85546875" style="12" customWidth="1"/>
    <col min="9224" max="9224" width="19.7109375" style="12" customWidth="1"/>
    <col min="9225" max="9225" width="20.28515625" style="12" customWidth="1"/>
    <col min="9226" max="9226" width="22.5703125" style="12" customWidth="1"/>
    <col min="9227" max="9227" width="24.42578125" style="12" customWidth="1"/>
    <col min="9228" max="9472" width="11.42578125" style="12" hidden="1"/>
    <col min="9473" max="9473" width="63.85546875" style="12" customWidth="1"/>
    <col min="9474" max="9475" width="15.5703125" style="12" customWidth="1"/>
    <col min="9476" max="9476" width="16.42578125" style="12" customWidth="1"/>
    <col min="9477" max="9477" width="10.42578125" style="12" customWidth="1"/>
    <col min="9478" max="9478" width="17.42578125" style="12" customWidth="1"/>
    <col min="9479" max="9479" width="19.85546875" style="12" customWidth="1"/>
    <col min="9480" max="9480" width="19.7109375" style="12" customWidth="1"/>
    <col min="9481" max="9481" width="20.28515625" style="12" customWidth="1"/>
    <col min="9482" max="9482" width="22.5703125" style="12" customWidth="1"/>
    <col min="9483" max="9483" width="24.42578125" style="12" customWidth="1"/>
    <col min="9484" max="9728" width="11.42578125" style="12" hidden="1"/>
    <col min="9729" max="9729" width="63.85546875" style="12" customWidth="1"/>
    <col min="9730" max="9731" width="15.5703125" style="12" customWidth="1"/>
    <col min="9732" max="9732" width="16.42578125" style="12" customWidth="1"/>
    <col min="9733" max="9733" width="10.42578125" style="12" customWidth="1"/>
    <col min="9734" max="9734" width="17.42578125" style="12" customWidth="1"/>
    <col min="9735" max="9735" width="19.85546875" style="12" customWidth="1"/>
    <col min="9736" max="9736" width="19.7109375" style="12" customWidth="1"/>
    <col min="9737" max="9737" width="20.28515625" style="12" customWidth="1"/>
    <col min="9738" max="9738" width="22.5703125" style="12" customWidth="1"/>
    <col min="9739" max="9739" width="24.42578125" style="12" customWidth="1"/>
    <col min="9740" max="9984" width="11.42578125" style="12" hidden="1"/>
    <col min="9985" max="9985" width="63.85546875" style="12" customWidth="1"/>
    <col min="9986" max="9987" width="15.5703125" style="12" customWidth="1"/>
    <col min="9988" max="9988" width="16.42578125" style="12" customWidth="1"/>
    <col min="9989" max="9989" width="10.42578125" style="12" customWidth="1"/>
    <col min="9990" max="9990" width="17.42578125" style="12" customWidth="1"/>
    <col min="9991" max="9991" width="19.85546875" style="12" customWidth="1"/>
    <col min="9992" max="9992" width="19.7109375" style="12" customWidth="1"/>
    <col min="9993" max="9993" width="20.28515625" style="12" customWidth="1"/>
    <col min="9994" max="9994" width="22.5703125" style="12" customWidth="1"/>
    <col min="9995" max="9995" width="24.42578125" style="12" customWidth="1"/>
    <col min="9996" max="10240" width="11.42578125" style="12" hidden="1"/>
    <col min="10241" max="10241" width="63.85546875" style="12" customWidth="1"/>
    <col min="10242" max="10243" width="15.5703125" style="12" customWidth="1"/>
    <col min="10244" max="10244" width="16.42578125" style="12" customWidth="1"/>
    <col min="10245" max="10245" width="10.42578125" style="12" customWidth="1"/>
    <col min="10246" max="10246" width="17.42578125" style="12" customWidth="1"/>
    <col min="10247" max="10247" width="19.85546875" style="12" customWidth="1"/>
    <col min="10248" max="10248" width="19.7109375" style="12" customWidth="1"/>
    <col min="10249" max="10249" width="20.28515625" style="12" customWidth="1"/>
    <col min="10250" max="10250" width="22.5703125" style="12" customWidth="1"/>
    <col min="10251" max="10251" width="24.42578125" style="12" customWidth="1"/>
    <col min="10252" max="10496" width="11.42578125" style="12" hidden="1"/>
    <col min="10497" max="10497" width="63.85546875" style="12" customWidth="1"/>
    <col min="10498" max="10499" width="15.5703125" style="12" customWidth="1"/>
    <col min="10500" max="10500" width="16.42578125" style="12" customWidth="1"/>
    <col min="10501" max="10501" width="10.42578125" style="12" customWidth="1"/>
    <col min="10502" max="10502" width="17.42578125" style="12" customWidth="1"/>
    <col min="10503" max="10503" width="19.85546875" style="12" customWidth="1"/>
    <col min="10504" max="10504" width="19.7109375" style="12" customWidth="1"/>
    <col min="10505" max="10505" width="20.28515625" style="12" customWidth="1"/>
    <col min="10506" max="10506" width="22.5703125" style="12" customWidth="1"/>
    <col min="10507" max="10507" width="24.42578125" style="12" customWidth="1"/>
    <col min="10508" max="10752" width="11.42578125" style="12" hidden="1"/>
    <col min="10753" max="10753" width="63.85546875" style="12" customWidth="1"/>
    <col min="10754" max="10755" width="15.5703125" style="12" customWidth="1"/>
    <col min="10756" max="10756" width="16.42578125" style="12" customWidth="1"/>
    <col min="10757" max="10757" width="10.42578125" style="12" customWidth="1"/>
    <col min="10758" max="10758" width="17.42578125" style="12" customWidth="1"/>
    <col min="10759" max="10759" width="19.85546875" style="12" customWidth="1"/>
    <col min="10760" max="10760" width="19.7109375" style="12" customWidth="1"/>
    <col min="10761" max="10761" width="20.28515625" style="12" customWidth="1"/>
    <col min="10762" max="10762" width="22.5703125" style="12" customWidth="1"/>
    <col min="10763" max="10763" width="24.42578125" style="12" customWidth="1"/>
    <col min="10764" max="11008" width="11.42578125" style="12" hidden="1"/>
    <col min="11009" max="11009" width="63.85546875" style="12" customWidth="1"/>
    <col min="11010" max="11011" width="15.5703125" style="12" customWidth="1"/>
    <col min="11012" max="11012" width="16.42578125" style="12" customWidth="1"/>
    <col min="11013" max="11013" width="10.42578125" style="12" customWidth="1"/>
    <col min="11014" max="11014" width="17.42578125" style="12" customWidth="1"/>
    <col min="11015" max="11015" width="19.85546875" style="12" customWidth="1"/>
    <col min="11016" max="11016" width="19.7109375" style="12" customWidth="1"/>
    <col min="11017" max="11017" width="20.28515625" style="12" customWidth="1"/>
    <col min="11018" max="11018" width="22.5703125" style="12" customWidth="1"/>
    <col min="11019" max="11019" width="24.42578125" style="12" customWidth="1"/>
    <col min="11020" max="11264" width="11.42578125" style="12" hidden="1"/>
    <col min="11265" max="11265" width="63.85546875" style="12" customWidth="1"/>
    <col min="11266" max="11267" width="15.5703125" style="12" customWidth="1"/>
    <col min="11268" max="11268" width="16.42578125" style="12" customWidth="1"/>
    <col min="11269" max="11269" width="10.42578125" style="12" customWidth="1"/>
    <col min="11270" max="11270" width="17.42578125" style="12" customWidth="1"/>
    <col min="11271" max="11271" width="19.85546875" style="12" customWidth="1"/>
    <col min="11272" max="11272" width="19.7109375" style="12" customWidth="1"/>
    <col min="11273" max="11273" width="20.28515625" style="12" customWidth="1"/>
    <col min="11274" max="11274" width="22.5703125" style="12" customWidth="1"/>
    <col min="11275" max="11275" width="24.42578125" style="12" customWidth="1"/>
    <col min="11276" max="11520" width="11.42578125" style="12" hidden="1"/>
    <col min="11521" max="11521" width="63.85546875" style="12" customWidth="1"/>
    <col min="11522" max="11523" width="15.5703125" style="12" customWidth="1"/>
    <col min="11524" max="11524" width="16.42578125" style="12" customWidth="1"/>
    <col min="11525" max="11525" width="10.42578125" style="12" customWidth="1"/>
    <col min="11526" max="11526" width="17.42578125" style="12" customWidth="1"/>
    <col min="11527" max="11527" width="19.85546875" style="12" customWidth="1"/>
    <col min="11528" max="11528" width="19.7109375" style="12" customWidth="1"/>
    <col min="11529" max="11529" width="20.28515625" style="12" customWidth="1"/>
    <col min="11530" max="11530" width="22.5703125" style="12" customWidth="1"/>
    <col min="11531" max="11531" width="24.42578125" style="12" customWidth="1"/>
    <col min="11532" max="11776" width="11.42578125" style="12" hidden="1"/>
    <col min="11777" max="11777" width="63.85546875" style="12" customWidth="1"/>
    <col min="11778" max="11779" width="15.5703125" style="12" customWidth="1"/>
    <col min="11780" max="11780" width="16.42578125" style="12" customWidth="1"/>
    <col min="11781" max="11781" width="10.42578125" style="12" customWidth="1"/>
    <col min="11782" max="11782" width="17.42578125" style="12" customWidth="1"/>
    <col min="11783" max="11783" width="19.85546875" style="12" customWidth="1"/>
    <col min="11784" max="11784" width="19.7109375" style="12" customWidth="1"/>
    <col min="11785" max="11785" width="20.28515625" style="12" customWidth="1"/>
    <col min="11786" max="11786" width="22.5703125" style="12" customWidth="1"/>
    <col min="11787" max="11787" width="24.42578125" style="12" customWidth="1"/>
    <col min="11788" max="12032" width="11.42578125" style="12" hidden="1"/>
    <col min="12033" max="12033" width="63.85546875" style="12" customWidth="1"/>
    <col min="12034" max="12035" width="15.5703125" style="12" customWidth="1"/>
    <col min="12036" max="12036" width="16.42578125" style="12" customWidth="1"/>
    <col min="12037" max="12037" width="10.42578125" style="12" customWidth="1"/>
    <col min="12038" max="12038" width="17.42578125" style="12" customWidth="1"/>
    <col min="12039" max="12039" width="19.85546875" style="12" customWidth="1"/>
    <col min="12040" max="12040" width="19.7109375" style="12" customWidth="1"/>
    <col min="12041" max="12041" width="20.28515625" style="12" customWidth="1"/>
    <col min="12042" max="12042" width="22.5703125" style="12" customWidth="1"/>
    <col min="12043" max="12043" width="24.42578125" style="12" customWidth="1"/>
    <col min="12044" max="12288" width="11.42578125" style="12" hidden="1"/>
    <col min="12289" max="12289" width="63.85546875" style="12" customWidth="1"/>
    <col min="12290" max="12291" width="15.5703125" style="12" customWidth="1"/>
    <col min="12292" max="12292" width="16.42578125" style="12" customWidth="1"/>
    <col min="12293" max="12293" width="10.42578125" style="12" customWidth="1"/>
    <col min="12294" max="12294" width="17.42578125" style="12" customWidth="1"/>
    <col min="12295" max="12295" width="19.85546875" style="12" customWidth="1"/>
    <col min="12296" max="12296" width="19.7109375" style="12" customWidth="1"/>
    <col min="12297" max="12297" width="20.28515625" style="12" customWidth="1"/>
    <col min="12298" max="12298" width="22.5703125" style="12" customWidth="1"/>
    <col min="12299" max="12299" width="24.42578125" style="12" customWidth="1"/>
    <col min="12300" max="12544" width="11.42578125" style="12" hidden="1"/>
    <col min="12545" max="12545" width="63.85546875" style="12" customWidth="1"/>
    <col min="12546" max="12547" width="15.5703125" style="12" customWidth="1"/>
    <col min="12548" max="12548" width="16.42578125" style="12" customWidth="1"/>
    <col min="12549" max="12549" width="10.42578125" style="12" customWidth="1"/>
    <col min="12550" max="12550" width="17.42578125" style="12" customWidth="1"/>
    <col min="12551" max="12551" width="19.85546875" style="12" customWidth="1"/>
    <col min="12552" max="12552" width="19.7109375" style="12" customWidth="1"/>
    <col min="12553" max="12553" width="20.28515625" style="12" customWidth="1"/>
    <col min="12554" max="12554" width="22.5703125" style="12" customWidth="1"/>
    <col min="12555" max="12555" width="24.42578125" style="12" customWidth="1"/>
    <col min="12556" max="12800" width="11.42578125" style="12" hidden="1"/>
    <col min="12801" max="12801" width="63.85546875" style="12" customWidth="1"/>
    <col min="12802" max="12803" width="15.5703125" style="12" customWidth="1"/>
    <col min="12804" max="12804" width="16.42578125" style="12" customWidth="1"/>
    <col min="12805" max="12805" width="10.42578125" style="12" customWidth="1"/>
    <col min="12806" max="12806" width="17.42578125" style="12" customWidth="1"/>
    <col min="12807" max="12807" width="19.85546875" style="12" customWidth="1"/>
    <col min="12808" max="12808" width="19.7109375" style="12" customWidth="1"/>
    <col min="12809" max="12809" width="20.28515625" style="12" customWidth="1"/>
    <col min="12810" max="12810" width="22.5703125" style="12" customWidth="1"/>
    <col min="12811" max="12811" width="24.42578125" style="12" customWidth="1"/>
    <col min="12812" max="13056" width="11.42578125" style="12" hidden="1"/>
    <col min="13057" max="13057" width="63.85546875" style="12" customWidth="1"/>
    <col min="13058" max="13059" width="15.5703125" style="12" customWidth="1"/>
    <col min="13060" max="13060" width="16.42578125" style="12" customWidth="1"/>
    <col min="13061" max="13061" width="10.42578125" style="12" customWidth="1"/>
    <col min="13062" max="13062" width="17.42578125" style="12" customWidth="1"/>
    <col min="13063" max="13063" width="19.85546875" style="12" customWidth="1"/>
    <col min="13064" max="13064" width="19.7109375" style="12" customWidth="1"/>
    <col min="13065" max="13065" width="20.28515625" style="12" customWidth="1"/>
    <col min="13066" max="13066" width="22.5703125" style="12" customWidth="1"/>
    <col min="13067" max="13067" width="24.42578125" style="12" customWidth="1"/>
    <col min="13068" max="13312" width="11.42578125" style="12" hidden="1"/>
    <col min="13313" max="13313" width="63.85546875" style="12" customWidth="1"/>
    <col min="13314" max="13315" width="15.5703125" style="12" customWidth="1"/>
    <col min="13316" max="13316" width="16.42578125" style="12" customWidth="1"/>
    <col min="13317" max="13317" width="10.42578125" style="12" customWidth="1"/>
    <col min="13318" max="13318" width="17.42578125" style="12" customWidth="1"/>
    <col min="13319" max="13319" width="19.85546875" style="12" customWidth="1"/>
    <col min="13320" max="13320" width="19.7109375" style="12" customWidth="1"/>
    <col min="13321" max="13321" width="20.28515625" style="12" customWidth="1"/>
    <col min="13322" max="13322" width="22.5703125" style="12" customWidth="1"/>
    <col min="13323" max="13323" width="24.42578125" style="12" customWidth="1"/>
    <col min="13324" max="13568" width="11.42578125" style="12" hidden="1"/>
    <col min="13569" max="13569" width="63.85546875" style="12" customWidth="1"/>
    <col min="13570" max="13571" width="15.5703125" style="12" customWidth="1"/>
    <col min="13572" max="13572" width="16.42578125" style="12" customWidth="1"/>
    <col min="13573" max="13573" width="10.42578125" style="12" customWidth="1"/>
    <col min="13574" max="13574" width="17.42578125" style="12" customWidth="1"/>
    <col min="13575" max="13575" width="19.85546875" style="12" customWidth="1"/>
    <col min="13576" max="13576" width="19.7109375" style="12" customWidth="1"/>
    <col min="13577" max="13577" width="20.28515625" style="12" customWidth="1"/>
    <col min="13578" max="13578" width="22.5703125" style="12" customWidth="1"/>
    <col min="13579" max="13579" width="24.42578125" style="12" customWidth="1"/>
    <col min="13580" max="13824" width="11.42578125" style="12" hidden="1"/>
    <col min="13825" max="13825" width="63.85546875" style="12" customWidth="1"/>
    <col min="13826" max="13827" width="15.5703125" style="12" customWidth="1"/>
    <col min="13828" max="13828" width="16.42578125" style="12" customWidth="1"/>
    <col min="13829" max="13829" width="10.42578125" style="12" customWidth="1"/>
    <col min="13830" max="13830" width="17.42578125" style="12" customWidth="1"/>
    <col min="13831" max="13831" width="19.85546875" style="12" customWidth="1"/>
    <col min="13832" max="13832" width="19.7109375" style="12" customWidth="1"/>
    <col min="13833" max="13833" width="20.28515625" style="12" customWidth="1"/>
    <col min="13834" max="13834" width="22.5703125" style="12" customWidth="1"/>
    <col min="13835" max="13835" width="24.42578125" style="12" customWidth="1"/>
    <col min="13836" max="14080" width="11.42578125" style="12" hidden="1"/>
    <col min="14081" max="14081" width="63.85546875" style="12" customWidth="1"/>
    <col min="14082" max="14083" width="15.5703125" style="12" customWidth="1"/>
    <col min="14084" max="14084" width="16.42578125" style="12" customWidth="1"/>
    <col min="14085" max="14085" width="10.42578125" style="12" customWidth="1"/>
    <col min="14086" max="14086" width="17.42578125" style="12" customWidth="1"/>
    <col min="14087" max="14087" width="19.85546875" style="12" customWidth="1"/>
    <col min="14088" max="14088" width="19.7109375" style="12" customWidth="1"/>
    <col min="14089" max="14089" width="20.28515625" style="12" customWidth="1"/>
    <col min="14090" max="14090" width="22.5703125" style="12" customWidth="1"/>
    <col min="14091" max="14091" width="24.42578125" style="12" customWidth="1"/>
    <col min="14092" max="14336" width="11.42578125" style="12" hidden="1"/>
    <col min="14337" max="14337" width="63.85546875" style="12" customWidth="1"/>
    <col min="14338" max="14339" width="15.5703125" style="12" customWidth="1"/>
    <col min="14340" max="14340" width="16.42578125" style="12" customWidth="1"/>
    <col min="14341" max="14341" width="10.42578125" style="12" customWidth="1"/>
    <col min="14342" max="14342" width="17.42578125" style="12" customWidth="1"/>
    <col min="14343" max="14343" width="19.85546875" style="12" customWidth="1"/>
    <col min="14344" max="14344" width="19.7109375" style="12" customWidth="1"/>
    <col min="14345" max="14345" width="20.28515625" style="12" customWidth="1"/>
    <col min="14346" max="14346" width="22.5703125" style="12" customWidth="1"/>
    <col min="14347" max="14347" width="24.42578125" style="12" customWidth="1"/>
    <col min="14348" max="14592" width="11.42578125" style="12" hidden="1"/>
    <col min="14593" max="14593" width="63.85546875" style="12" customWidth="1"/>
    <col min="14594" max="14595" width="15.5703125" style="12" customWidth="1"/>
    <col min="14596" max="14596" width="16.42578125" style="12" customWidth="1"/>
    <col min="14597" max="14597" width="10.42578125" style="12" customWidth="1"/>
    <col min="14598" max="14598" width="17.42578125" style="12" customWidth="1"/>
    <col min="14599" max="14599" width="19.85546875" style="12" customWidth="1"/>
    <col min="14600" max="14600" width="19.7109375" style="12" customWidth="1"/>
    <col min="14601" max="14601" width="20.28515625" style="12" customWidth="1"/>
    <col min="14602" max="14602" width="22.5703125" style="12" customWidth="1"/>
    <col min="14603" max="14603" width="24.42578125" style="12" customWidth="1"/>
    <col min="14604" max="14848" width="11.42578125" style="12" hidden="1"/>
    <col min="14849" max="14849" width="63.85546875" style="12" customWidth="1"/>
    <col min="14850" max="14851" width="15.5703125" style="12" customWidth="1"/>
    <col min="14852" max="14852" width="16.42578125" style="12" customWidth="1"/>
    <col min="14853" max="14853" width="10.42578125" style="12" customWidth="1"/>
    <col min="14854" max="14854" width="17.42578125" style="12" customWidth="1"/>
    <col min="14855" max="14855" width="19.85546875" style="12" customWidth="1"/>
    <col min="14856" max="14856" width="19.7109375" style="12" customWidth="1"/>
    <col min="14857" max="14857" width="20.28515625" style="12" customWidth="1"/>
    <col min="14858" max="14858" width="22.5703125" style="12" customWidth="1"/>
    <col min="14859" max="14859" width="24.42578125" style="12" customWidth="1"/>
    <col min="14860" max="15104" width="11.42578125" style="12" hidden="1"/>
    <col min="15105" max="15105" width="63.85546875" style="12" customWidth="1"/>
    <col min="15106" max="15107" width="15.5703125" style="12" customWidth="1"/>
    <col min="15108" max="15108" width="16.42578125" style="12" customWidth="1"/>
    <col min="15109" max="15109" width="10.42578125" style="12" customWidth="1"/>
    <col min="15110" max="15110" width="17.42578125" style="12" customWidth="1"/>
    <col min="15111" max="15111" width="19.85546875" style="12" customWidth="1"/>
    <col min="15112" max="15112" width="19.7109375" style="12" customWidth="1"/>
    <col min="15113" max="15113" width="20.28515625" style="12" customWidth="1"/>
    <col min="15114" max="15114" width="22.5703125" style="12" customWidth="1"/>
    <col min="15115" max="15115" width="24.42578125" style="12" customWidth="1"/>
    <col min="15116" max="15360" width="11.42578125" style="12" hidden="1"/>
    <col min="15361" max="15361" width="63.85546875" style="12" customWidth="1"/>
    <col min="15362" max="15363" width="15.5703125" style="12" customWidth="1"/>
    <col min="15364" max="15364" width="16.42578125" style="12" customWidth="1"/>
    <col min="15365" max="15365" width="10.42578125" style="12" customWidth="1"/>
    <col min="15366" max="15366" width="17.42578125" style="12" customWidth="1"/>
    <col min="15367" max="15367" width="19.85546875" style="12" customWidth="1"/>
    <col min="15368" max="15368" width="19.7109375" style="12" customWidth="1"/>
    <col min="15369" max="15369" width="20.28515625" style="12" customWidth="1"/>
    <col min="15370" max="15370" width="22.5703125" style="12" customWidth="1"/>
    <col min="15371" max="15371" width="24.42578125" style="12" customWidth="1"/>
    <col min="15372" max="15616" width="11.42578125" style="12" hidden="1"/>
    <col min="15617" max="15617" width="63.85546875" style="12" customWidth="1"/>
    <col min="15618" max="15619" width="15.5703125" style="12" customWidth="1"/>
    <col min="15620" max="15620" width="16.42578125" style="12" customWidth="1"/>
    <col min="15621" max="15621" width="10.42578125" style="12" customWidth="1"/>
    <col min="15622" max="15622" width="17.42578125" style="12" customWidth="1"/>
    <col min="15623" max="15623" width="19.85546875" style="12" customWidth="1"/>
    <col min="15624" max="15624" width="19.7109375" style="12" customWidth="1"/>
    <col min="15625" max="15625" width="20.28515625" style="12" customWidth="1"/>
    <col min="15626" max="15626" width="22.5703125" style="12" customWidth="1"/>
    <col min="15627" max="15627" width="24.42578125" style="12" customWidth="1"/>
    <col min="15628" max="15872" width="11.42578125" style="12" hidden="1"/>
    <col min="15873" max="15873" width="63.85546875" style="12" customWidth="1"/>
    <col min="15874" max="15875" width="15.5703125" style="12" customWidth="1"/>
    <col min="15876" max="15876" width="16.42578125" style="12" customWidth="1"/>
    <col min="15877" max="15877" width="10.42578125" style="12" customWidth="1"/>
    <col min="15878" max="15878" width="17.42578125" style="12" customWidth="1"/>
    <col min="15879" max="15879" width="19.85546875" style="12" customWidth="1"/>
    <col min="15880" max="15880" width="19.7109375" style="12" customWidth="1"/>
    <col min="15881" max="15881" width="20.28515625" style="12" customWidth="1"/>
    <col min="15882" max="15882" width="22.5703125" style="12" customWidth="1"/>
    <col min="15883" max="15883" width="24.42578125" style="12" customWidth="1"/>
    <col min="15884" max="16128" width="11.42578125" style="12" hidden="1"/>
    <col min="16129" max="16129" width="63.85546875" style="12" customWidth="1"/>
    <col min="16130" max="16131" width="15.5703125" style="12" customWidth="1"/>
    <col min="16132" max="16132" width="16.42578125" style="12" customWidth="1"/>
    <col min="16133" max="16133" width="10.42578125" style="12" customWidth="1"/>
    <col min="16134" max="16134" width="17.42578125" style="12" customWidth="1"/>
    <col min="16135" max="16135" width="19.85546875" style="12" customWidth="1"/>
    <col min="16136" max="16136" width="19.7109375" style="12" customWidth="1"/>
    <col min="16137" max="16137" width="20.28515625" style="12" customWidth="1"/>
    <col min="16138" max="16138" width="22.5703125" style="12" customWidth="1"/>
    <col min="16139" max="16139" width="24.42578125" style="12" customWidth="1"/>
    <col min="16140" max="16384" width="11.42578125" style="12" hidden="1"/>
  </cols>
  <sheetData>
    <row r="1" spans="1:11" ht="15.75" x14ac:dyDescent="0.25">
      <c r="A1" s="234" t="s">
        <v>26</v>
      </c>
      <c r="B1" s="235"/>
      <c r="C1" s="235"/>
      <c r="D1" s="235"/>
      <c r="E1" s="235"/>
      <c r="F1" s="235"/>
      <c r="G1" s="235"/>
      <c r="H1" s="235"/>
      <c r="I1" s="235"/>
      <c r="J1" s="235"/>
      <c r="K1" s="236"/>
    </row>
    <row r="2" spans="1:11" ht="15.75" x14ac:dyDescent="0.25">
      <c r="A2" s="237" t="s">
        <v>1205</v>
      </c>
      <c r="B2" s="238"/>
      <c r="C2" s="238"/>
      <c r="D2" s="238"/>
      <c r="E2" s="238"/>
      <c r="F2" s="238"/>
      <c r="G2" s="238"/>
      <c r="H2" s="238"/>
      <c r="I2" s="238"/>
      <c r="J2" s="238"/>
      <c r="K2" s="239"/>
    </row>
    <row r="3" spans="1:11" ht="15.75" x14ac:dyDescent="0.25">
      <c r="A3" s="240" t="s">
        <v>27</v>
      </c>
      <c r="B3" s="241"/>
      <c r="C3" s="241"/>
      <c r="D3" s="241"/>
      <c r="E3" s="241"/>
      <c r="F3" s="241"/>
      <c r="G3" s="241"/>
      <c r="H3" s="241"/>
      <c r="I3" s="241"/>
      <c r="J3" s="241"/>
      <c r="K3" s="242"/>
    </row>
    <row r="4" spans="1:11" ht="4.5" customHeight="1" thickBot="1" x14ac:dyDescent="0.3">
      <c r="A4" s="13"/>
      <c r="B4" s="14"/>
      <c r="C4" s="14"/>
      <c r="D4" s="14"/>
      <c r="E4" s="14"/>
      <c r="F4" s="14"/>
      <c r="G4" s="14"/>
      <c r="H4" s="14"/>
      <c r="I4" s="14"/>
      <c r="J4" s="14"/>
      <c r="K4" s="15"/>
    </row>
    <row r="5" spans="1:11" ht="21" customHeight="1" thickBot="1" x14ac:dyDescent="0.3">
      <c r="A5" s="243" t="s">
        <v>28</v>
      </c>
      <c r="B5" s="245" t="s">
        <v>29</v>
      </c>
      <c r="C5" s="245"/>
      <c r="D5" s="245"/>
      <c r="E5" s="246"/>
      <c r="F5" s="247" t="s">
        <v>30</v>
      </c>
      <c r="G5" s="245"/>
      <c r="H5" s="245"/>
      <c r="I5" s="245"/>
      <c r="J5" s="248" t="s">
        <v>31</v>
      </c>
      <c r="K5" s="248" t="s">
        <v>32</v>
      </c>
    </row>
    <row r="6" spans="1:11" s="22" customFormat="1" ht="27" customHeight="1" thickBot="1" x14ac:dyDescent="0.3">
      <c r="A6" s="244"/>
      <c r="B6" s="16" t="s">
        <v>33</v>
      </c>
      <c r="C6" s="17" t="s">
        <v>34</v>
      </c>
      <c r="D6" s="17" t="s">
        <v>35</v>
      </c>
      <c r="E6" s="18" t="s">
        <v>36</v>
      </c>
      <c r="F6" s="19" t="s">
        <v>33</v>
      </c>
      <c r="G6" s="20" t="s">
        <v>34</v>
      </c>
      <c r="H6" s="20" t="s">
        <v>35</v>
      </c>
      <c r="I6" s="21" t="s">
        <v>36</v>
      </c>
      <c r="J6" s="249"/>
      <c r="K6" s="249"/>
    </row>
    <row r="7" spans="1:11" s="28" customFormat="1" x14ac:dyDescent="0.25">
      <c r="A7" s="205" t="s">
        <v>37</v>
      </c>
      <c r="B7" s="29">
        <v>1589</v>
      </c>
      <c r="C7" s="29">
        <v>390</v>
      </c>
      <c r="D7" s="29">
        <v>0</v>
      </c>
      <c r="E7" s="29">
        <v>0</v>
      </c>
      <c r="F7" s="23">
        <v>32387783.859999999</v>
      </c>
      <c r="G7" s="24">
        <v>32459382.149999999</v>
      </c>
      <c r="H7" s="24">
        <v>0</v>
      </c>
      <c r="I7" s="25">
        <v>0</v>
      </c>
      <c r="J7" s="26">
        <v>1979</v>
      </c>
      <c r="K7" s="27">
        <v>64847166.009999998</v>
      </c>
    </row>
    <row r="8" spans="1:11" s="28" customFormat="1" x14ac:dyDescent="0.25">
      <c r="A8" s="205" t="s">
        <v>38</v>
      </c>
      <c r="B8" s="29">
        <v>2460</v>
      </c>
      <c r="C8" s="29">
        <v>142</v>
      </c>
      <c r="D8" s="29">
        <v>0</v>
      </c>
      <c r="E8" s="29">
        <v>0</v>
      </c>
      <c r="F8" s="30">
        <v>117762548.09</v>
      </c>
      <c r="G8" s="31">
        <v>13250194.77</v>
      </c>
      <c r="H8" s="31">
        <v>0</v>
      </c>
      <c r="I8" s="32">
        <v>0</v>
      </c>
      <c r="J8" s="33">
        <v>2602</v>
      </c>
      <c r="K8" s="34">
        <v>131012742.86</v>
      </c>
    </row>
    <row r="9" spans="1:11" s="28" customFormat="1" x14ac:dyDescent="0.25">
      <c r="A9" s="205" t="s">
        <v>39</v>
      </c>
      <c r="B9" s="29">
        <v>1152</v>
      </c>
      <c r="C9" s="29">
        <v>55</v>
      </c>
      <c r="D9" s="29">
        <v>0</v>
      </c>
      <c r="E9" s="29">
        <v>0</v>
      </c>
      <c r="F9" s="30">
        <v>222039839.71000001</v>
      </c>
      <c r="G9" s="31">
        <v>18179000</v>
      </c>
      <c r="H9" s="31">
        <v>0</v>
      </c>
      <c r="I9" s="32">
        <v>0</v>
      </c>
      <c r="J9" s="33">
        <v>1207</v>
      </c>
      <c r="K9" s="34">
        <v>240218839.71000001</v>
      </c>
    </row>
    <row r="10" spans="1:11" s="28" customFormat="1" x14ac:dyDescent="0.25">
      <c r="A10" s="205" t="s">
        <v>40</v>
      </c>
      <c r="B10" s="29">
        <v>1617</v>
      </c>
      <c r="C10" s="29">
        <v>136</v>
      </c>
      <c r="D10" s="29">
        <v>0</v>
      </c>
      <c r="E10" s="29">
        <v>0</v>
      </c>
      <c r="F10" s="30">
        <v>58408049.07</v>
      </c>
      <c r="G10" s="31">
        <v>11392740.09</v>
      </c>
      <c r="H10" s="31">
        <v>0</v>
      </c>
      <c r="I10" s="32">
        <v>0</v>
      </c>
      <c r="J10" s="33">
        <v>1753</v>
      </c>
      <c r="K10" s="34">
        <v>69800789.159999996</v>
      </c>
    </row>
    <row r="11" spans="1:11" s="28" customFormat="1" x14ac:dyDescent="0.25">
      <c r="A11" s="205" t="s">
        <v>41</v>
      </c>
      <c r="B11" s="29">
        <v>15335</v>
      </c>
      <c r="C11" s="29">
        <v>1598</v>
      </c>
      <c r="D11" s="29">
        <v>0</v>
      </c>
      <c r="E11" s="29">
        <v>0</v>
      </c>
      <c r="F11" s="30">
        <v>622495092.52999997</v>
      </c>
      <c r="G11" s="31">
        <v>82863844.269999996</v>
      </c>
      <c r="H11" s="31">
        <v>0</v>
      </c>
      <c r="I11" s="32">
        <v>0</v>
      </c>
      <c r="J11" s="33">
        <v>16933</v>
      </c>
      <c r="K11" s="34">
        <v>705358936.79999995</v>
      </c>
    </row>
    <row r="12" spans="1:11" s="28" customFormat="1" x14ac:dyDescent="0.25">
      <c r="A12" s="205" t="s">
        <v>42</v>
      </c>
      <c r="B12" s="29">
        <v>1664</v>
      </c>
      <c r="C12" s="29">
        <v>114</v>
      </c>
      <c r="D12" s="29">
        <v>0</v>
      </c>
      <c r="E12" s="29">
        <v>0</v>
      </c>
      <c r="F12" s="30">
        <v>140154865.55000001</v>
      </c>
      <c r="G12" s="31">
        <v>13152876.15</v>
      </c>
      <c r="H12" s="31">
        <v>0</v>
      </c>
      <c r="I12" s="32">
        <v>0</v>
      </c>
      <c r="J12" s="33">
        <v>1778</v>
      </c>
      <c r="K12" s="34">
        <v>153307741.69999999</v>
      </c>
    </row>
    <row r="13" spans="1:11" s="28" customFormat="1" x14ac:dyDescent="0.25">
      <c r="A13" s="205" t="s">
        <v>43</v>
      </c>
      <c r="B13" s="29">
        <v>1314</v>
      </c>
      <c r="C13" s="29">
        <v>204</v>
      </c>
      <c r="D13" s="29">
        <v>0</v>
      </c>
      <c r="E13" s="29">
        <v>0</v>
      </c>
      <c r="F13" s="30">
        <v>129328812.81999999</v>
      </c>
      <c r="G13" s="31">
        <v>58936949.380000003</v>
      </c>
      <c r="H13" s="31">
        <v>0</v>
      </c>
      <c r="I13" s="32">
        <v>0</v>
      </c>
      <c r="J13" s="33">
        <v>1518</v>
      </c>
      <c r="K13" s="34">
        <v>188265762.19999999</v>
      </c>
    </row>
    <row r="14" spans="1:11" s="28" customFormat="1" x14ac:dyDescent="0.25">
      <c r="A14" s="205" t="s">
        <v>44</v>
      </c>
      <c r="B14" s="29">
        <v>5869</v>
      </c>
      <c r="C14" s="29">
        <v>1086</v>
      </c>
      <c r="D14" s="29">
        <v>0</v>
      </c>
      <c r="E14" s="29">
        <v>2</v>
      </c>
      <c r="F14" s="30">
        <v>106072829.45999999</v>
      </c>
      <c r="G14" s="31">
        <v>51914422</v>
      </c>
      <c r="H14" s="31">
        <v>0</v>
      </c>
      <c r="I14" s="32">
        <v>0</v>
      </c>
      <c r="J14" s="33">
        <v>6957</v>
      </c>
      <c r="K14" s="34">
        <v>157987251.46000001</v>
      </c>
    </row>
    <row r="15" spans="1:11" s="28" customFormat="1" x14ac:dyDescent="0.25">
      <c r="A15" s="205" t="s">
        <v>45</v>
      </c>
      <c r="B15" s="29">
        <v>3719</v>
      </c>
      <c r="C15" s="29">
        <v>841</v>
      </c>
      <c r="D15" s="29">
        <v>0</v>
      </c>
      <c r="E15" s="29">
        <v>0</v>
      </c>
      <c r="F15" s="30">
        <v>294257113.49000001</v>
      </c>
      <c r="G15" s="31">
        <v>47236489.93</v>
      </c>
      <c r="H15" s="31">
        <v>0</v>
      </c>
      <c r="I15" s="32">
        <v>0</v>
      </c>
      <c r="J15" s="33">
        <v>4560</v>
      </c>
      <c r="K15" s="34">
        <v>341493603.42000002</v>
      </c>
    </row>
    <row r="16" spans="1:11" s="28" customFormat="1" x14ac:dyDescent="0.25">
      <c r="A16" s="205" t="s">
        <v>46</v>
      </c>
      <c r="B16" s="29">
        <v>18269</v>
      </c>
      <c r="C16" s="29">
        <v>772</v>
      </c>
      <c r="D16" s="29">
        <v>0</v>
      </c>
      <c r="E16" s="29">
        <v>3</v>
      </c>
      <c r="F16" s="30">
        <v>166957018.88999999</v>
      </c>
      <c r="G16" s="31">
        <v>17771198.809999999</v>
      </c>
      <c r="H16" s="31">
        <v>0</v>
      </c>
      <c r="I16" s="32">
        <v>1070383.1000000001</v>
      </c>
      <c r="J16" s="33">
        <v>19044</v>
      </c>
      <c r="K16" s="34">
        <v>185798600.80000001</v>
      </c>
    </row>
    <row r="17" spans="1:256" s="28" customFormat="1" x14ac:dyDescent="0.25">
      <c r="A17" s="205" t="s">
        <v>47</v>
      </c>
      <c r="B17" s="29">
        <v>24741</v>
      </c>
      <c r="C17" s="29">
        <v>411</v>
      </c>
      <c r="D17" s="29">
        <v>0</v>
      </c>
      <c r="E17" s="29">
        <v>0</v>
      </c>
      <c r="F17" s="30">
        <v>229774616.09999999</v>
      </c>
      <c r="G17" s="31">
        <v>10581557.83</v>
      </c>
      <c r="H17" s="31">
        <v>0</v>
      </c>
      <c r="I17" s="32">
        <v>0</v>
      </c>
      <c r="J17" s="33">
        <v>25152</v>
      </c>
      <c r="K17" s="34">
        <v>240356173.93000001</v>
      </c>
    </row>
    <row r="18" spans="1:256" s="28" customFormat="1" x14ac:dyDescent="0.25">
      <c r="A18" s="205" t="s">
        <v>48</v>
      </c>
      <c r="B18" s="29">
        <v>356</v>
      </c>
      <c r="C18" s="29">
        <v>201</v>
      </c>
      <c r="D18" s="29">
        <v>0</v>
      </c>
      <c r="E18" s="29">
        <v>0</v>
      </c>
      <c r="F18" s="30">
        <v>6219203.25</v>
      </c>
      <c r="G18" s="31">
        <v>3569675.58</v>
      </c>
      <c r="H18" s="31">
        <v>0</v>
      </c>
      <c r="I18" s="32">
        <v>0</v>
      </c>
      <c r="J18" s="33">
        <v>557</v>
      </c>
      <c r="K18" s="34">
        <v>9788878.8300000001</v>
      </c>
    </row>
    <row r="19" spans="1:256" s="28" customFormat="1" x14ac:dyDescent="0.25">
      <c r="A19" s="205" t="s">
        <v>49</v>
      </c>
      <c r="B19" s="29">
        <v>14560</v>
      </c>
      <c r="C19" s="29">
        <v>60</v>
      </c>
      <c r="D19" s="29">
        <v>0</v>
      </c>
      <c r="E19" s="29">
        <v>0</v>
      </c>
      <c r="F19" s="30">
        <v>113269004.22</v>
      </c>
      <c r="G19" s="31">
        <v>331282.28999999998</v>
      </c>
      <c r="H19" s="31">
        <v>0</v>
      </c>
      <c r="I19" s="32">
        <v>0</v>
      </c>
      <c r="J19" s="33">
        <v>14620</v>
      </c>
      <c r="K19" s="34">
        <v>113600286.51000001</v>
      </c>
    </row>
    <row r="20" spans="1:256" s="28" customFormat="1" x14ac:dyDescent="0.25">
      <c r="A20" s="205" t="s">
        <v>50</v>
      </c>
      <c r="B20" s="29">
        <v>40614</v>
      </c>
      <c r="C20" s="29">
        <v>314</v>
      </c>
      <c r="D20" s="29">
        <v>0</v>
      </c>
      <c r="E20" s="29">
        <v>0</v>
      </c>
      <c r="F20" s="30">
        <v>423551789.30000001</v>
      </c>
      <c r="G20" s="31">
        <v>3152721.46</v>
      </c>
      <c r="H20" s="31">
        <v>0</v>
      </c>
      <c r="I20" s="32">
        <v>0</v>
      </c>
      <c r="J20" s="33">
        <v>40928</v>
      </c>
      <c r="K20" s="34">
        <v>426704510.75999999</v>
      </c>
    </row>
    <row r="21" spans="1:256" s="28" customFormat="1" x14ac:dyDescent="0.25">
      <c r="A21" s="205" t="s">
        <v>51</v>
      </c>
      <c r="B21" s="29">
        <v>20573</v>
      </c>
      <c r="C21" s="29">
        <v>548</v>
      </c>
      <c r="D21" s="29">
        <v>0</v>
      </c>
      <c r="E21" s="29">
        <v>0</v>
      </c>
      <c r="F21" s="30">
        <v>358935906.30000001</v>
      </c>
      <c r="G21" s="31">
        <v>138947657.52000001</v>
      </c>
      <c r="H21" s="31">
        <v>0</v>
      </c>
      <c r="I21" s="32">
        <v>0</v>
      </c>
      <c r="J21" s="33">
        <v>21121</v>
      </c>
      <c r="K21" s="34">
        <v>497883563.81999999</v>
      </c>
    </row>
    <row r="22" spans="1:256" s="28" customFormat="1" x14ac:dyDescent="0.25">
      <c r="A22" s="205" t="s">
        <v>52</v>
      </c>
      <c r="B22" s="29">
        <v>2406</v>
      </c>
      <c r="C22" s="29">
        <v>1211</v>
      </c>
      <c r="D22" s="29">
        <v>0</v>
      </c>
      <c r="E22" s="29">
        <v>0</v>
      </c>
      <c r="F22" s="30">
        <v>40329768.909999996</v>
      </c>
      <c r="G22" s="31">
        <v>63534852.609999999</v>
      </c>
      <c r="H22" s="31">
        <v>0</v>
      </c>
      <c r="I22" s="32">
        <v>0</v>
      </c>
      <c r="J22" s="33">
        <v>3617</v>
      </c>
      <c r="K22" s="34">
        <v>103864621.52</v>
      </c>
    </row>
    <row r="23" spans="1:256" s="28" customFormat="1" x14ac:dyDescent="0.25">
      <c r="A23" s="205" t="s">
        <v>53</v>
      </c>
      <c r="B23" s="29">
        <v>183</v>
      </c>
      <c r="C23" s="29">
        <v>110</v>
      </c>
      <c r="D23" s="29">
        <v>0</v>
      </c>
      <c r="E23" s="29">
        <v>0</v>
      </c>
      <c r="F23" s="30">
        <v>48474592.43</v>
      </c>
      <c r="G23" s="31">
        <v>7262704.0899999999</v>
      </c>
      <c r="H23" s="31">
        <v>0</v>
      </c>
      <c r="I23" s="32">
        <v>0</v>
      </c>
      <c r="J23" s="33">
        <v>293</v>
      </c>
      <c r="K23" s="34">
        <v>55737296.520000003</v>
      </c>
    </row>
    <row r="24" spans="1:256" s="28" customFormat="1" ht="15.75" thickBot="1" x14ac:dyDescent="0.3">
      <c r="A24" s="205" t="s">
        <v>54</v>
      </c>
      <c r="B24" s="29">
        <v>522</v>
      </c>
      <c r="C24" s="29">
        <v>0</v>
      </c>
      <c r="D24" s="29">
        <v>0</v>
      </c>
      <c r="E24" s="29">
        <v>0</v>
      </c>
      <c r="F24" s="30">
        <v>76118860.480000004</v>
      </c>
      <c r="G24" s="31">
        <v>0</v>
      </c>
      <c r="H24" s="31">
        <v>0</v>
      </c>
      <c r="I24" s="32">
        <v>0</v>
      </c>
      <c r="J24" s="35">
        <v>522</v>
      </c>
      <c r="K24" s="36">
        <v>76118860.480000004</v>
      </c>
    </row>
    <row r="25" spans="1:256" s="28" customFormat="1" ht="15.75" thickBot="1" x14ac:dyDescent="0.3">
      <c r="A25" s="37" t="s">
        <v>55</v>
      </c>
      <c r="B25" s="38">
        <f>SUM(B7:B24)</f>
        <v>156943</v>
      </c>
      <c r="C25" s="38">
        <f t="shared" ref="C25:BN25" si="0">SUM(C7:C24)</f>
        <v>8193</v>
      </c>
      <c r="D25" s="38">
        <f t="shared" si="0"/>
        <v>0</v>
      </c>
      <c r="E25" s="38">
        <f t="shared" si="0"/>
        <v>5</v>
      </c>
      <c r="F25" s="38">
        <f t="shared" si="0"/>
        <v>3186537694.4599996</v>
      </c>
      <c r="G25" s="39">
        <f t="shared" si="0"/>
        <v>574537548.93000007</v>
      </c>
      <c r="H25" s="40">
        <f t="shared" si="0"/>
        <v>0</v>
      </c>
      <c r="I25" s="41">
        <f t="shared" si="0"/>
        <v>1070383.1000000001</v>
      </c>
      <c r="J25" s="42">
        <f t="shared" si="0"/>
        <v>165141</v>
      </c>
      <c r="K25" s="43">
        <f t="shared" si="0"/>
        <v>3762145626.4900007</v>
      </c>
      <c r="L25" s="39">
        <f t="shared" si="0"/>
        <v>0</v>
      </c>
      <c r="M25" s="38">
        <f t="shared" si="0"/>
        <v>0</v>
      </c>
      <c r="N25" s="38">
        <f t="shared" si="0"/>
        <v>0</v>
      </c>
      <c r="O25" s="38">
        <f t="shared" si="0"/>
        <v>0</v>
      </c>
      <c r="P25" s="38">
        <f t="shared" si="0"/>
        <v>0</v>
      </c>
      <c r="Q25" s="38">
        <f t="shared" si="0"/>
        <v>0</v>
      </c>
      <c r="R25" s="38">
        <f t="shared" si="0"/>
        <v>0</v>
      </c>
      <c r="S25" s="38">
        <f t="shared" si="0"/>
        <v>0</v>
      </c>
      <c r="T25" s="38">
        <f t="shared" si="0"/>
        <v>0</v>
      </c>
      <c r="U25" s="38">
        <f t="shared" si="0"/>
        <v>0</v>
      </c>
      <c r="V25" s="38">
        <f t="shared" si="0"/>
        <v>0</v>
      </c>
      <c r="W25" s="38">
        <f t="shared" si="0"/>
        <v>0</v>
      </c>
      <c r="X25" s="38">
        <f t="shared" si="0"/>
        <v>0</v>
      </c>
      <c r="Y25" s="38">
        <f t="shared" si="0"/>
        <v>0</v>
      </c>
      <c r="Z25" s="38">
        <f t="shared" si="0"/>
        <v>0</v>
      </c>
      <c r="AA25" s="38">
        <f t="shared" si="0"/>
        <v>0</v>
      </c>
      <c r="AB25" s="38">
        <f t="shared" si="0"/>
        <v>0</v>
      </c>
      <c r="AC25" s="38">
        <f t="shared" si="0"/>
        <v>0</v>
      </c>
      <c r="AD25" s="38">
        <f t="shared" si="0"/>
        <v>0</v>
      </c>
      <c r="AE25" s="38">
        <f t="shared" si="0"/>
        <v>0</v>
      </c>
      <c r="AF25" s="38">
        <f t="shared" si="0"/>
        <v>0</v>
      </c>
      <c r="AG25" s="38">
        <f t="shared" si="0"/>
        <v>0</v>
      </c>
      <c r="AH25" s="38">
        <f t="shared" si="0"/>
        <v>0</v>
      </c>
      <c r="AI25" s="38">
        <f t="shared" si="0"/>
        <v>0</v>
      </c>
      <c r="AJ25" s="38">
        <f t="shared" si="0"/>
        <v>0</v>
      </c>
      <c r="AK25" s="38">
        <f t="shared" si="0"/>
        <v>0</v>
      </c>
      <c r="AL25" s="38">
        <f t="shared" si="0"/>
        <v>0</v>
      </c>
      <c r="AM25" s="38">
        <f t="shared" si="0"/>
        <v>0</v>
      </c>
      <c r="AN25" s="38">
        <f t="shared" si="0"/>
        <v>0</v>
      </c>
      <c r="AO25" s="38">
        <f t="shared" si="0"/>
        <v>0</v>
      </c>
      <c r="AP25" s="38">
        <f t="shared" si="0"/>
        <v>0</v>
      </c>
      <c r="AQ25" s="38">
        <f t="shared" si="0"/>
        <v>0</v>
      </c>
      <c r="AR25" s="38">
        <f t="shared" si="0"/>
        <v>0</v>
      </c>
      <c r="AS25" s="38">
        <f t="shared" si="0"/>
        <v>0</v>
      </c>
      <c r="AT25" s="38">
        <f t="shared" si="0"/>
        <v>0</v>
      </c>
      <c r="AU25" s="38">
        <f t="shared" si="0"/>
        <v>0</v>
      </c>
      <c r="AV25" s="38">
        <f t="shared" si="0"/>
        <v>0</v>
      </c>
      <c r="AW25" s="38">
        <f t="shared" si="0"/>
        <v>0</v>
      </c>
      <c r="AX25" s="38">
        <f t="shared" si="0"/>
        <v>0</v>
      </c>
      <c r="AY25" s="38">
        <f t="shared" si="0"/>
        <v>0</v>
      </c>
      <c r="AZ25" s="38">
        <f t="shared" si="0"/>
        <v>0</v>
      </c>
      <c r="BA25" s="38">
        <f t="shared" si="0"/>
        <v>0</v>
      </c>
      <c r="BB25" s="38">
        <f t="shared" si="0"/>
        <v>0</v>
      </c>
      <c r="BC25" s="38">
        <f t="shared" si="0"/>
        <v>0</v>
      </c>
      <c r="BD25" s="38">
        <f t="shared" si="0"/>
        <v>0</v>
      </c>
      <c r="BE25" s="38">
        <f t="shared" si="0"/>
        <v>0</v>
      </c>
      <c r="BF25" s="38">
        <f t="shared" si="0"/>
        <v>0</v>
      </c>
      <c r="BG25" s="38">
        <f t="shared" si="0"/>
        <v>0</v>
      </c>
      <c r="BH25" s="38">
        <f t="shared" si="0"/>
        <v>0</v>
      </c>
      <c r="BI25" s="38">
        <f t="shared" si="0"/>
        <v>0</v>
      </c>
      <c r="BJ25" s="38">
        <f t="shared" si="0"/>
        <v>0</v>
      </c>
      <c r="BK25" s="38">
        <f t="shared" si="0"/>
        <v>0</v>
      </c>
      <c r="BL25" s="38">
        <f t="shared" si="0"/>
        <v>0</v>
      </c>
      <c r="BM25" s="38">
        <f t="shared" si="0"/>
        <v>0</v>
      </c>
      <c r="BN25" s="38">
        <f t="shared" si="0"/>
        <v>0</v>
      </c>
      <c r="BO25" s="38">
        <f t="shared" ref="BO25:DZ25" si="1">SUM(BO7:BO24)</f>
        <v>0</v>
      </c>
      <c r="BP25" s="38">
        <f t="shared" si="1"/>
        <v>0</v>
      </c>
      <c r="BQ25" s="38">
        <f t="shared" si="1"/>
        <v>0</v>
      </c>
      <c r="BR25" s="38">
        <f t="shared" si="1"/>
        <v>0</v>
      </c>
      <c r="BS25" s="38">
        <f t="shared" si="1"/>
        <v>0</v>
      </c>
      <c r="BT25" s="38">
        <f t="shared" si="1"/>
        <v>0</v>
      </c>
      <c r="BU25" s="38">
        <f t="shared" si="1"/>
        <v>0</v>
      </c>
      <c r="BV25" s="38">
        <f t="shared" si="1"/>
        <v>0</v>
      </c>
      <c r="BW25" s="38">
        <f t="shared" si="1"/>
        <v>0</v>
      </c>
      <c r="BX25" s="38">
        <f t="shared" si="1"/>
        <v>0</v>
      </c>
      <c r="BY25" s="38">
        <f t="shared" si="1"/>
        <v>0</v>
      </c>
      <c r="BZ25" s="38">
        <f t="shared" si="1"/>
        <v>0</v>
      </c>
      <c r="CA25" s="38">
        <f t="shared" si="1"/>
        <v>0</v>
      </c>
      <c r="CB25" s="38">
        <f t="shared" si="1"/>
        <v>0</v>
      </c>
      <c r="CC25" s="38">
        <f t="shared" si="1"/>
        <v>0</v>
      </c>
      <c r="CD25" s="38">
        <f t="shared" si="1"/>
        <v>0</v>
      </c>
      <c r="CE25" s="38">
        <f t="shared" si="1"/>
        <v>0</v>
      </c>
      <c r="CF25" s="38">
        <f t="shared" si="1"/>
        <v>0</v>
      </c>
      <c r="CG25" s="38">
        <f t="shared" si="1"/>
        <v>0</v>
      </c>
      <c r="CH25" s="38">
        <f t="shared" si="1"/>
        <v>0</v>
      </c>
      <c r="CI25" s="38">
        <f t="shared" si="1"/>
        <v>0</v>
      </c>
      <c r="CJ25" s="38">
        <f t="shared" si="1"/>
        <v>0</v>
      </c>
      <c r="CK25" s="38">
        <f t="shared" si="1"/>
        <v>0</v>
      </c>
      <c r="CL25" s="38">
        <f t="shared" si="1"/>
        <v>0</v>
      </c>
      <c r="CM25" s="38">
        <f t="shared" si="1"/>
        <v>0</v>
      </c>
      <c r="CN25" s="38">
        <f t="shared" si="1"/>
        <v>0</v>
      </c>
      <c r="CO25" s="38">
        <f t="shared" si="1"/>
        <v>0</v>
      </c>
      <c r="CP25" s="38">
        <f t="shared" si="1"/>
        <v>0</v>
      </c>
      <c r="CQ25" s="38">
        <f t="shared" si="1"/>
        <v>0</v>
      </c>
      <c r="CR25" s="38">
        <f t="shared" si="1"/>
        <v>0</v>
      </c>
      <c r="CS25" s="38">
        <f t="shared" si="1"/>
        <v>0</v>
      </c>
      <c r="CT25" s="38">
        <f t="shared" si="1"/>
        <v>0</v>
      </c>
      <c r="CU25" s="38">
        <f t="shared" si="1"/>
        <v>0</v>
      </c>
      <c r="CV25" s="38">
        <f t="shared" si="1"/>
        <v>0</v>
      </c>
      <c r="CW25" s="38">
        <f t="shared" si="1"/>
        <v>0</v>
      </c>
      <c r="CX25" s="38">
        <f t="shared" si="1"/>
        <v>0</v>
      </c>
      <c r="CY25" s="38">
        <f t="shared" si="1"/>
        <v>0</v>
      </c>
      <c r="CZ25" s="38">
        <f t="shared" si="1"/>
        <v>0</v>
      </c>
      <c r="DA25" s="38">
        <f t="shared" si="1"/>
        <v>0</v>
      </c>
      <c r="DB25" s="38">
        <f t="shared" si="1"/>
        <v>0</v>
      </c>
      <c r="DC25" s="38">
        <f t="shared" si="1"/>
        <v>0</v>
      </c>
      <c r="DD25" s="38">
        <f t="shared" si="1"/>
        <v>0</v>
      </c>
      <c r="DE25" s="38">
        <f t="shared" si="1"/>
        <v>0</v>
      </c>
      <c r="DF25" s="38">
        <f t="shared" si="1"/>
        <v>0</v>
      </c>
      <c r="DG25" s="38">
        <f t="shared" si="1"/>
        <v>0</v>
      </c>
      <c r="DH25" s="38">
        <f t="shared" si="1"/>
        <v>0</v>
      </c>
      <c r="DI25" s="38">
        <f t="shared" si="1"/>
        <v>0</v>
      </c>
      <c r="DJ25" s="38">
        <f t="shared" si="1"/>
        <v>0</v>
      </c>
      <c r="DK25" s="38">
        <f t="shared" si="1"/>
        <v>0</v>
      </c>
      <c r="DL25" s="38">
        <f t="shared" si="1"/>
        <v>0</v>
      </c>
      <c r="DM25" s="38">
        <f t="shared" si="1"/>
        <v>0</v>
      </c>
      <c r="DN25" s="38">
        <f t="shared" si="1"/>
        <v>0</v>
      </c>
      <c r="DO25" s="38">
        <f t="shared" si="1"/>
        <v>0</v>
      </c>
      <c r="DP25" s="38">
        <f t="shared" si="1"/>
        <v>0</v>
      </c>
      <c r="DQ25" s="38">
        <f t="shared" si="1"/>
        <v>0</v>
      </c>
      <c r="DR25" s="38">
        <f t="shared" si="1"/>
        <v>0</v>
      </c>
      <c r="DS25" s="38">
        <f t="shared" si="1"/>
        <v>0</v>
      </c>
      <c r="DT25" s="38">
        <f t="shared" si="1"/>
        <v>0</v>
      </c>
      <c r="DU25" s="38">
        <f t="shared" si="1"/>
        <v>0</v>
      </c>
      <c r="DV25" s="38">
        <f t="shared" si="1"/>
        <v>0</v>
      </c>
      <c r="DW25" s="38">
        <f t="shared" si="1"/>
        <v>0</v>
      </c>
      <c r="DX25" s="38">
        <f t="shared" si="1"/>
        <v>0</v>
      </c>
      <c r="DY25" s="38">
        <f t="shared" si="1"/>
        <v>0</v>
      </c>
      <c r="DZ25" s="38">
        <f t="shared" si="1"/>
        <v>0</v>
      </c>
      <c r="EA25" s="38">
        <f t="shared" ref="EA25:GL25" si="2">SUM(EA7:EA24)</f>
        <v>0</v>
      </c>
      <c r="EB25" s="38">
        <f t="shared" si="2"/>
        <v>0</v>
      </c>
      <c r="EC25" s="38">
        <f t="shared" si="2"/>
        <v>0</v>
      </c>
      <c r="ED25" s="38">
        <f t="shared" si="2"/>
        <v>0</v>
      </c>
      <c r="EE25" s="38">
        <f t="shared" si="2"/>
        <v>0</v>
      </c>
      <c r="EF25" s="38">
        <f t="shared" si="2"/>
        <v>0</v>
      </c>
      <c r="EG25" s="38">
        <f t="shared" si="2"/>
        <v>0</v>
      </c>
      <c r="EH25" s="38">
        <f t="shared" si="2"/>
        <v>0</v>
      </c>
      <c r="EI25" s="38">
        <f t="shared" si="2"/>
        <v>0</v>
      </c>
      <c r="EJ25" s="38">
        <f t="shared" si="2"/>
        <v>0</v>
      </c>
      <c r="EK25" s="38">
        <f t="shared" si="2"/>
        <v>0</v>
      </c>
      <c r="EL25" s="38">
        <f t="shared" si="2"/>
        <v>0</v>
      </c>
      <c r="EM25" s="38">
        <f t="shared" si="2"/>
        <v>0</v>
      </c>
      <c r="EN25" s="38">
        <f t="shared" si="2"/>
        <v>0</v>
      </c>
      <c r="EO25" s="38">
        <f t="shared" si="2"/>
        <v>0</v>
      </c>
      <c r="EP25" s="38">
        <f t="shared" si="2"/>
        <v>0</v>
      </c>
      <c r="EQ25" s="38">
        <f t="shared" si="2"/>
        <v>0</v>
      </c>
      <c r="ER25" s="38">
        <f t="shared" si="2"/>
        <v>0</v>
      </c>
      <c r="ES25" s="38">
        <f t="shared" si="2"/>
        <v>0</v>
      </c>
      <c r="ET25" s="38">
        <f t="shared" si="2"/>
        <v>0</v>
      </c>
      <c r="EU25" s="38">
        <f t="shared" si="2"/>
        <v>0</v>
      </c>
      <c r="EV25" s="38">
        <f t="shared" si="2"/>
        <v>0</v>
      </c>
      <c r="EW25" s="38">
        <f t="shared" si="2"/>
        <v>0</v>
      </c>
      <c r="EX25" s="38">
        <f t="shared" si="2"/>
        <v>0</v>
      </c>
      <c r="EY25" s="38">
        <f t="shared" si="2"/>
        <v>0</v>
      </c>
      <c r="EZ25" s="38">
        <f t="shared" si="2"/>
        <v>0</v>
      </c>
      <c r="FA25" s="38">
        <f t="shared" si="2"/>
        <v>0</v>
      </c>
      <c r="FB25" s="38">
        <f t="shared" si="2"/>
        <v>0</v>
      </c>
      <c r="FC25" s="38">
        <f t="shared" si="2"/>
        <v>0</v>
      </c>
      <c r="FD25" s="38">
        <f t="shared" si="2"/>
        <v>0</v>
      </c>
      <c r="FE25" s="38">
        <f t="shared" si="2"/>
        <v>0</v>
      </c>
      <c r="FF25" s="38">
        <f t="shared" si="2"/>
        <v>0</v>
      </c>
      <c r="FG25" s="38">
        <f t="shared" si="2"/>
        <v>0</v>
      </c>
      <c r="FH25" s="38">
        <f t="shared" si="2"/>
        <v>0</v>
      </c>
      <c r="FI25" s="38">
        <f t="shared" si="2"/>
        <v>0</v>
      </c>
      <c r="FJ25" s="38">
        <f t="shared" si="2"/>
        <v>0</v>
      </c>
      <c r="FK25" s="38">
        <f t="shared" si="2"/>
        <v>0</v>
      </c>
      <c r="FL25" s="38">
        <f t="shared" si="2"/>
        <v>0</v>
      </c>
      <c r="FM25" s="38">
        <f t="shared" si="2"/>
        <v>0</v>
      </c>
      <c r="FN25" s="38">
        <f t="shared" si="2"/>
        <v>0</v>
      </c>
      <c r="FO25" s="38">
        <f t="shared" si="2"/>
        <v>0</v>
      </c>
      <c r="FP25" s="38">
        <f t="shared" si="2"/>
        <v>0</v>
      </c>
      <c r="FQ25" s="38">
        <f t="shared" si="2"/>
        <v>0</v>
      </c>
      <c r="FR25" s="38">
        <f t="shared" si="2"/>
        <v>0</v>
      </c>
      <c r="FS25" s="38">
        <f t="shared" si="2"/>
        <v>0</v>
      </c>
      <c r="FT25" s="38">
        <f t="shared" si="2"/>
        <v>0</v>
      </c>
      <c r="FU25" s="38">
        <f t="shared" si="2"/>
        <v>0</v>
      </c>
      <c r="FV25" s="38">
        <f t="shared" si="2"/>
        <v>0</v>
      </c>
      <c r="FW25" s="38">
        <f t="shared" si="2"/>
        <v>0</v>
      </c>
      <c r="FX25" s="38">
        <f t="shared" si="2"/>
        <v>0</v>
      </c>
      <c r="FY25" s="38">
        <f t="shared" si="2"/>
        <v>0</v>
      </c>
      <c r="FZ25" s="38">
        <f t="shared" si="2"/>
        <v>0</v>
      </c>
      <c r="GA25" s="38">
        <f t="shared" si="2"/>
        <v>0</v>
      </c>
      <c r="GB25" s="38">
        <f t="shared" si="2"/>
        <v>0</v>
      </c>
      <c r="GC25" s="38">
        <f t="shared" si="2"/>
        <v>0</v>
      </c>
      <c r="GD25" s="38">
        <f t="shared" si="2"/>
        <v>0</v>
      </c>
      <c r="GE25" s="38">
        <f t="shared" si="2"/>
        <v>0</v>
      </c>
      <c r="GF25" s="38">
        <f t="shared" si="2"/>
        <v>0</v>
      </c>
      <c r="GG25" s="38">
        <f t="shared" si="2"/>
        <v>0</v>
      </c>
      <c r="GH25" s="38">
        <f t="shared" si="2"/>
        <v>0</v>
      </c>
      <c r="GI25" s="38">
        <f t="shared" si="2"/>
        <v>0</v>
      </c>
      <c r="GJ25" s="38">
        <f t="shared" si="2"/>
        <v>0</v>
      </c>
      <c r="GK25" s="38">
        <f t="shared" si="2"/>
        <v>0</v>
      </c>
      <c r="GL25" s="38">
        <f t="shared" si="2"/>
        <v>0</v>
      </c>
      <c r="GM25" s="38">
        <f t="shared" ref="GM25:IV25" si="3">SUM(GM7:GM24)</f>
        <v>0</v>
      </c>
      <c r="GN25" s="38">
        <f t="shared" si="3"/>
        <v>0</v>
      </c>
      <c r="GO25" s="38">
        <f t="shared" si="3"/>
        <v>0</v>
      </c>
      <c r="GP25" s="38">
        <f t="shared" si="3"/>
        <v>0</v>
      </c>
      <c r="GQ25" s="38">
        <f t="shared" si="3"/>
        <v>0</v>
      </c>
      <c r="GR25" s="38">
        <f t="shared" si="3"/>
        <v>0</v>
      </c>
      <c r="GS25" s="38">
        <f t="shared" si="3"/>
        <v>0</v>
      </c>
      <c r="GT25" s="38">
        <f t="shared" si="3"/>
        <v>0</v>
      </c>
      <c r="GU25" s="38">
        <f t="shared" si="3"/>
        <v>0</v>
      </c>
      <c r="GV25" s="38">
        <f t="shared" si="3"/>
        <v>0</v>
      </c>
      <c r="GW25" s="38">
        <f t="shared" si="3"/>
        <v>0</v>
      </c>
      <c r="GX25" s="38">
        <f t="shared" si="3"/>
        <v>0</v>
      </c>
      <c r="GY25" s="38">
        <f t="shared" si="3"/>
        <v>0</v>
      </c>
      <c r="GZ25" s="38">
        <f t="shared" si="3"/>
        <v>0</v>
      </c>
      <c r="HA25" s="38">
        <f t="shared" si="3"/>
        <v>0</v>
      </c>
      <c r="HB25" s="38">
        <f t="shared" si="3"/>
        <v>0</v>
      </c>
      <c r="HC25" s="38">
        <f t="shared" si="3"/>
        <v>0</v>
      </c>
      <c r="HD25" s="38">
        <f t="shared" si="3"/>
        <v>0</v>
      </c>
      <c r="HE25" s="38">
        <f t="shared" si="3"/>
        <v>0</v>
      </c>
      <c r="HF25" s="38">
        <f t="shared" si="3"/>
        <v>0</v>
      </c>
      <c r="HG25" s="38">
        <f t="shared" si="3"/>
        <v>0</v>
      </c>
      <c r="HH25" s="38">
        <f t="shared" si="3"/>
        <v>0</v>
      </c>
      <c r="HI25" s="38">
        <f t="shared" si="3"/>
        <v>0</v>
      </c>
      <c r="HJ25" s="38">
        <f t="shared" si="3"/>
        <v>0</v>
      </c>
      <c r="HK25" s="38">
        <f t="shared" si="3"/>
        <v>0</v>
      </c>
      <c r="HL25" s="38">
        <f t="shared" si="3"/>
        <v>0</v>
      </c>
      <c r="HM25" s="38">
        <f t="shared" si="3"/>
        <v>0</v>
      </c>
      <c r="HN25" s="38">
        <f t="shared" si="3"/>
        <v>0</v>
      </c>
      <c r="HO25" s="38">
        <f t="shared" si="3"/>
        <v>0</v>
      </c>
      <c r="HP25" s="38">
        <f t="shared" si="3"/>
        <v>0</v>
      </c>
      <c r="HQ25" s="38">
        <f t="shared" si="3"/>
        <v>0</v>
      </c>
      <c r="HR25" s="38">
        <f t="shared" si="3"/>
        <v>0</v>
      </c>
      <c r="HS25" s="38">
        <f t="shared" si="3"/>
        <v>0</v>
      </c>
      <c r="HT25" s="38">
        <f t="shared" si="3"/>
        <v>0</v>
      </c>
      <c r="HU25" s="38">
        <f t="shared" si="3"/>
        <v>0</v>
      </c>
      <c r="HV25" s="38">
        <f t="shared" si="3"/>
        <v>0</v>
      </c>
      <c r="HW25" s="38">
        <f t="shared" si="3"/>
        <v>0</v>
      </c>
      <c r="HX25" s="38">
        <f t="shared" si="3"/>
        <v>0</v>
      </c>
      <c r="HY25" s="38">
        <f t="shared" si="3"/>
        <v>0</v>
      </c>
      <c r="HZ25" s="38">
        <f t="shared" si="3"/>
        <v>0</v>
      </c>
      <c r="IA25" s="38">
        <f t="shared" si="3"/>
        <v>0</v>
      </c>
      <c r="IB25" s="38">
        <f t="shared" si="3"/>
        <v>0</v>
      </c>
      <c r="IC25" s="38">
        <f t="shared" si="3"/>
        <v>0</v>
      </c>
      <c r="ID25" s="38">
        <f t="shared" si="3"/>
        <v>0</v>
      </c>
      <c r="IE25" s="38">
        <f t="shared" si="3"/>
        <v>0</v>
      </c>
      <c r="IF25" s="38">
        <f t="shared" si="3"/>
        <v>0</v>
      </c>
      <c r="IG25" s="38">
        <f t="shared" si="3"/>
        <v>0</v>
      </c>
      <c r="IH25" s="38">
        <f t="shared" si="3"/>
        <v>0</v>
      </c>
      <c r="II25" s="38">
        <f t="shared" si="3"/>
        <v>0</v>
      </c>
      <c r="IJ25" s="38">
        <f t="shared" si="3"/>
        <v>0</v>
      </c>
      <c r="IK25" s="38">
        <f t="shared" si="3"/>
        <v>0</v>
      </c>
      <c r="IL25" s="38">
        <f t="shared" si="3"/>
        <v>0</v>
      </c>
      <c r="IM25" s="38">
        <f t="shared" si="3"/>
        <v>0</v>
      </c>
      <c r="IN25" s="38">
        <f t="shared" si="3"/>
        <v>0</v>
      </c>
      <c r="IO25" s="38">
        <f t="shared" si="3"/>
        <v>0</v>
      </c>
      <c r="IP25" s="38">
        <f t="shared" si="3"/>
        <v>0</v>
      </c>
      <c r="IQ25" s="38">
        <f t="shared" si="3"/>
        <v>0</v>
      </c>
      <c r="IR25" s="38">
        <f t="shared" si="3"/>
        <v>0</v>
      </c>
      <c r="IS25" s="38">
        <f t="shared" si="3"/>
        <v>0</v>
      </c>
      <c r="IT25" s="38">
        <f t="shared" si="3"/>
        <v>0</v>
      </c>
      <c r="IU25" s="38">
        <f t="shared" si="3"/>
        <v>0</v>
      </c>
      <c r="IV25" s="38">
        <f t="shared" si="3"/>
        <v>0</v>
      </c>
    </row>
    <row r="26" spans="1:256" ht="3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spans="1:256" ht="4.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256" ht="5.25" customHeight="1" x14ac:dyDescent="0.25">
      <c r="A28" s="233"/>
      <c r="B28" s="233"/>
      <c r="C28" s="233"/>
      <c r="D28" s="233"/>
      <c r="E28" s="233"/>
      <c r="F28" s="233"/>
      <c r="G28" s="233"/>
    </row>
    <row r="29" spans="1:256" ht="14.25" customHeight="1" x14ac:dyDescent="0.25">
      <c r="A29" s="45"/>
      <c r="B29" s="45"/>
      <c r="C29" s="45"/>
      <c r="D29" s="45"/>
      <c r="E29" s="45"/>
      <c r="F29" s="45"/>
      <c r="G29" s="45"/>
    </row>
    <row r="30" spans="1:256" x14ac:dyDescent="0.25">
      <c r="A30" s="45"/>
      <c r="B30" s="45"/>
      <c r="C30" s="45"/>
      <c r="D30" s="45"/>
      <c r="E30" s="45"/>
      <c r="F30" s="45"/>
      <c r="G30" s="45"/>
    </row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8:G28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D32" sqref="D32"/>
    </sheetView>
  </sheetViews>
  <sheetFormatPr baseColWidth="10" defaultColWidth="11.42578125" defaultRowHeight="15" x14ac:dyDescent="0.25"/>
  <cols>
    <col min="1" max="1" width="19.140625" style="795" customWidth="1"/>
    <col min="2" max="2" width="28.5703125" style="795" customWidth="1"/>
    <col min="3" max="3" width="22.7109375" style="795" customWidth="1"/>
    <col min="4" max="4" width="28" style="795" customWidth="1"/>
    <col min="5" max="5" width="17.7109375" style="795" customWidth="1"/>
    <col min="6" max="16384" width="11.42578125" style="795"/>
  </cols>
  <sheetData>
    <row r="1" spans="1:8" ht="15.75" x14ac:dyDescent="0.25">
      <c r="A1" s="792" t="s">
        <v>1339</v>
      </c>
      <c r="B1" s="793"/>
      <c r="C1" s="793"/>
      <c r="D1" s="793"/>
      <c r="E1" s="794"/>
    </row>
    <row r="2" spans="1:8" x14ac:dyDescent="0.25">
      <c r="A2" s="796" t="s">
        <v>1205</v>
      </c>
      <c r="B2" s="797"/>
      <c r="C2" s="797"/>
      <c r="D2" s="797"/>
      <c r="E2" s="798"/>
    </row>
    <row r="3" spans="1:8" x14ac:dyDescent="0.25">
      <c r="A3" s="796" t="s">
        <v>1340</v>
      </c>
      <c r="B3" s="797"/>
      <c r="C3" s="797"/>
      <c r="D3" s="797"/>
      <c r="E3" s="798"/>
    </row>
    <row r="4" spans="1:8" ht="3.75" customHeight="1" x14ac:dyDescent="0.25">
      <c r="A4" s="799"/>
      <c r="B4" s="800"/>
      <c r="C4" s="800"/>
      <c r="D4" s="800"/>
      <c r="E4" s="801"/>
    </row>
    <row r="5" spans="1:8" ht="15.75" thickBot="1" x14ac:dyDescent="0.3">
      <c r="A5" s="802" t="s">
        <v>1341</v>
      </c>
      <c r="B5" s="803" t="s">
        <v>1342</v>
      </c>
      <c r="C5" s="803" t="s">
        <v>1343</v>
      </c>
      <c r="D5" s="803" t="s">
        <v>1344</v>
      </c>
      <c r="E5" s="804" t="s">
        <v>1264</v>
      </c>
    </row>
    <row r="6" spans="1:8" x14ac:dyDescent="0.25">
      <c r="A6" s="805">
        <v>44593</v>
      </c>
      <c r="B6" s="806">
        <v>62302.548194599985</v>
      </c>
      <c r="C6" s="806">
        <v>0</v>
      </c>
      <c r="D6" s="806">
        <v>130647.37121800001</v>
      </c>
      <c r="E6" s="807">
        <v>192949.91941259999</v>
      </c>
      <c r="G6" s="808"/>
      <c r="H6" s="809"/>
    </row>
    <row r="7" spans="1:8" x14ac:dyDescent="0.25">
      <c r="A7" s="810">
        <v>44594</v>
      </c>
      <c r="B7" s="811">
        <v>82208.752957799996</v>
      </c>
      <c r="C7" s="811">
        <v>2021.0879864000001</v>
      </c>
      <c r="D7" s="811">
        <v>252572.59543599997</v>
      </c>
      <c r="E7" s="812">
        <v>336802.43638019997</v>
      </c>
      <c r="G7" s="808"/>
      <c r="H7" s="809"/>
    </row>
    <row r="8" spans="1:8" x14ac:dyDescent="0.25">
      <c r="A8" s="810">
        <v>44595</v>
      </c>
      <c r="B8" s="811">
        <v>159716.47695220003</v>
      </c>
      <c r="C8" s="811">
        <v>0</v>
      </c>
      <c r="D8" s="811">
        <v>240404.21801899999</v>
      </c>
      <c r="E8" s="812">
        <v>400120.69497120002</v>
      </c>
      <c r="G8" s="808"/>
      <c r="H8" s="809"/>
    </row>
    <row r="9" spans="1:8" x14ac:dyDescent="0.25">
      <c r="A9" s="810">
        <v>44596</v>
      </c>
      <c r="B9" s="811">
        <v>139648.68447740001</v>
      </c>
      <c r="C9" s="811">
        <v>0</v>
      </c>
      <c r="D9" s="811">
        <v>242972.60009819994</v>
      </c>
      <c r="E9" s="812">
        <v>382621.28457559994</v>
      </c>
      <c r="G9" s="808"/>
      <c r="H9" s="809"/>
    </row>
    <row r="10" spans="1:8" x14ac:dyDescent="0.25">
      <c r="A10" s="810">
        <v>44599</v>
      </c>
      <c r="B10" s="811">
        <v>164151.4758016</v>
      </c>
      <c r="C10" s="811">
        <v>0</v>
      </c>
      <c r="D10" s="811">
        <v>157689.8858052</v>
      </c>
      <c r="E10" s="812">
        <v>321841.3616068</v>
      </c>
      <c r="G10" s="808"/>
      <c r="H10" s="809"/>
    </row>
    <row r="11" spans="1:8" x14ac:dyDescent="0.25">
      <c r="A11" s="810">
        <v>44600</v>
      </c>
      <c r="B11" s="811">
        <v>193766.0781714</v>
      </c>
      <c r="C11" s="811">
        <v>0</v>
      </c>
      <c r="D11" s="811">
        <v>196258.40466539998</v>
      </c>
      <c r="E11" s="812">
        <v>390024.48283679999</v>
      </c>
      <c r="G11" s="808"/>
      <c r="H11" s="809"/>
    </row>
    <row r="12" spans="1:8" x14ac:dyDescent="0.25">
      <c r="A12" s="810">
        <v>44601</v>
      </c>
      <c r="B12" s="811">
        <v>60508.665397600002</v>
      </c>
      <c r="C12" s="811">
        <v>0</v>
      </c>
      <c r="D12" s="811">
        <v>122143.50770300001</v>
      </c>
      <c r="E12" s="812">
        <v>182652.17310060002</v>
      </c>
      <c r="G12" s="808"/>
      <c r="H12" s="809"/>
    </row>
    <row r="13" spans="1:8" x14ac:dyDescent="0.25">
      <c r="A13" s="810">
        <v>44602</v>
      </c>
      <c r="B13" s="811">
        <v>66964.429333199994</v>
      </c>
      <c r="C13" s="811">
        <v>0</v>
      </c>
      <c r="D13" s="811">
        <v>164603.53669899999</v>
      </c>
      <c r="E13" s="812">
        <v>231567.96603219997</v>
      </c>
      <c r="G13" s="808"/>
      <c r="H13" s="809"/>
    </row>
    <row r="14" spans="1:8" x14ac:dyDescent="0.25">
      <c r="A14" s="810">
        <v>44603</v>
      </c>
      <c r="B14" s="811">
        <v>130120.00425899999</v>
      </c>
      <c r="C14" s="811">
        <v>37096.237047800001</v>
      </c>
      <c r="D14" s="811">
        <v>242241.74152920002</v>
      </c>
      <c r="E14" s="812">
        <v>409457.98283600004</v>
      </c>
      <c r="G14" s="808"/>
      <c r="H14" s="809"/>
    </row>
    <row r="15" spans="1:8" x14ac:dyDescent="0.25">
      <c r="A15" s="810">
        <v>44606</v>
      </c>
      <c r="B15" s="811">
        <v>75670.826870800025</v>
      </c>
      <c r="C15" s="811">
        <v>5015.7999948000006</v>
      </c>
      <c r="D15" s="811">
        <v>187962.36389000001</v>
      </c>
      <c r="E15" s="812">
        <v>268648.99075560004</v>
      </c>
      <c r="G15" s="808"/>
      <c r="H15" s="809"/>
    </row>
    <row r="16" spans="1:8" x14ac:dyDescent="0.25">
      <c r="A16" s="810">
        <v>44607</v>
      </c>
      <c r="B16" s="811">
        <v>159346.00457299998</v>
      </c>
      <c r="C16" s="811">
        <v>0</v>
      </c>
      <c r="D16" s="811">
        <v>287533.29973480006</v>
      </c>
      <c r="E16" s="812">
        <v>446879.30430780002</v>
      </c>
      <c r="G16" s="808"/>
      <c r="H16" s="809"/>
    </row>
    <row r="17" spans="1:8" x14ac:dyDescent="0.25">
      <c r="A17" s="810">
        <v>44608</v>
      </c>
      <c r="B17" s="811">
        <v>152219.94050200001</v>
      </c>
      <c r="C17" s="811">
        <v>0</v>
      </c>
      <c r="D17" s="811">
        <v>323584.29676160001</v>
      </c>
      <c r="E17" s="812">
        <v>475804.23726359999</v>
      </c>
      <c r="G17" s="808"/>
      <c r="H17" s="809"/>
    </row>
    <row r="18" spans="1:8" x14ac:dyDescent="0.25">
      <c r="A18" s="810">
        <v>44609</v>
      </c>
      <c r="B18" s="811">
        <v>123781.69196120002</v>
      </c>
      <c r="C18" s="811">
        <v>0</v>
      </c>
      <c r="D18" s="811">
        <v>224100.3094274</v>
      </c>
      <c r="E18" s="812">
        <v>347882.00138860004</v>
      </c>
      <c r="G18" s="808"/>
      <c r="H18" s="809"/>
    </row>
    <row r="19" spans="1:8" x14ac:dyDescent="0.25">
      <c r="A19" s="810">
        <v>44610</v>
      </c>
      <c r="B19" s="811">
        <v>156885.4008456</v>
      </c>
      <c r="C19" s="811">
        <v>75.459999999999994</v>
      </c>
      <c r="D19" s="811">
        <v>217391.57887580001</v>
      </c>
      <c r="E19" s="812">
        <v>374352.43972140003</v>
      </c>
      <c r="G19" s="808"/>
      <c r="H19" s="809"/>
    </row>
    <row r="20" spans="1:8" x14ac:dyDescent="0.25">
      <c r="A20" s="810">
        <v>44613</v>
      </c>
      <c r="B20" s="811">
        <v>161545.06442060001</v>
      </c>
      <c r="C20" s="811">
        <v>0</v>
      </c>
      <c r="D20" s="811">
        <v>236081.32089919999</v>
      </c>
      <c r="E20" s="812">
        <v>397626.3853198</v>
      </c>
      <c r="G20" s="808"/>
      <c r="H20" s="809"/>
    </row>
    <row r="21" spans="1:8" x14ac:dyDescent="0.25">
      <c r="A21" s="810">
        <v>44614</v>
      </c>
      <c r="B21" s="811">
        <v>110552.583134</v>
      </c>
      <c r="C21" s="811">
        <v>0</v>
      </c>
      <c r="D21" s="811">
        <v>205684.57727579999</v>
      </c>
      <c r="E21" s="812">
        <v>316237.16040980001</v>
      </c>
      <c r="G21" s="808"/>
      <c r="H21" s="809"/>
    </row>
    <row r="22" spans="1:8" x14ac:dyDescent="0.25">
      <c r="A22" s="810">
        <v>44615</v>
      </c>
      <c r="B22" s="811">
        <v>159686.06938480001</v>
      </c>
      <c r="C22" s="811">
        <v>0</v>
      </c>
      <c r="D22" s="811">
        <v>230735.35280879994</v>
      </c>
      <c r="E22" s="812">
        <v>390421.42219359998</v>
      </c>
      <c r="G22" s="808"/>
      <c r="H22" s="809"/>
    </row>
    <row r="23" spans="1:8" x14ac:dyDescent="0.25">
      <c r="A23" s="810">
        <v>44616</v>
      </c>
      <c r="B23" s="811">
        <v>64266.692350000005</v>
      </c>
      <c r="C23" s="811">
        <v>0</v>
      </c>
      <c r="D23" s="811">
        <v>233853.72893960003</v>
      </c>
      <c r="E23" s="812">
        <v>298120.42128960002</v>
      </c>
      <c r="G23" s="808"/>
      <c r="H23" s="809"/>
    </row>
    <row r="24" spans="1:8" ht="15.75" thickBot="1" x14ac:dyDescent="0.3">
      <c r="A24" s="813">
        <v>44617</v>
      </c>
      <c r="B24" s="814">
        <v>386386.84874720016</v>
      </c>
      <c r="C24" s="814">
        <v>0</v>
      </c>
      <c r="D24" s="814">
        <v>201680.77250720005</v>
      </c>
      <c r="E24" s="815">
        <v>588067.62125440023</v>
      </c>
      <c r="G24" s="808"/>
      <c r="H24" s="809"/>
    </row>
    <row r="25" spans="1:8" ht="15.75" thickBot="1" x14ac:dyDescent="0.3">
      <c r="A25" s="816" t="s">
        <v>1264</v>
      </c>
      <c r="B25" s="817">
        <f>SUM(B6:B24)</f>
        <v>2609728.2383340006</v>
      </c>
      <c r="C25" s="817">
        <f>SUM(C6:C24)</f>
        <v>44208.585029000002</v>
      </c>
      <c r="D25" s="817">
        <f>SUM(D6:D24)</f>
        <v>4098141.4622932002</v>
      </c>
      <c r="E25" s="818">
        <f>SUM(E6:E24)</f>
        <v>6752078.2856561998</v>
      </c>
      <c r="F25" s="819"/>
      <c r="G25" s="809"/>
      <c r="H25" s="809"/>
    </row>
    <row r="26" spans="1:8" ht="6" customHeight="1" thickBot="1" x14ac:dyDescent="0.3">
      <c r="A26" s="820"/>
      <c r="B26" s="820"/>
      <c r="C26" s="820"/>
      <c r="D26" s="820"/>
      <c r="E26" s="820"/>
    </row>
    <row r="27" spans="1:8" ht="15.75" thickTop="1" x14ac:dyDescent="0.25">
      <c r="A27" s="821" t="s">
        <v>1266</v>
      </c>
      <c r="B27" s="822"/>
      <c r="C27" s="822"/>
      <c r="D27" s="822"/>
      <c r="E27" s="822"/>
    </row>
    <row r="30" spans="1:8" x14ac:dyDescent="0.25">
      <c r="E30" s="823"/>
    </row>
  </sheetData>
  <mergeCells count="4">
    <mergeCell ref="A1:E1"/>
    <mergeCell ref="A2:E2"/>
    <mergeCell ref="A3:E3"/>
    <mergeCell ref="A26:E2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showGridLines="0" topLeftCell="A55" workbookViewId="0"/>
  </sheetViews>
  <sheetFormatPr baseColWidth="10" defaultColWidth="11.42578125" defaultRowHeight="12.75" zeroHeight="1" x14ac:dyDescent="0.2"/>
  <cols>
    <col min="1" max="1" width="93.7109375" style="184" bestFit="1" customWidth="1"/>
    <col min="2" max="2" width="11.28515625" style="184" customWidth="1"/>
    <col min="3" max="16384" width="11.42578125" style="184"/>
  </cols>
  <sheetData>
    <row r="1" spans="1:3" ht="20.25" x14ac:dyDescent="0.3">
      <c r="A1" s="182" t="s">
        <v>25</v>
      </c>
      <c r="B1" s="183"/>
    </row>
    <row r="2" spans="1:3" x14ac:dyDescent="0.2">
      <c r="B2" s="185"/>
    </row>
    <row r="3" spans="1:3" ht="15.75" x14ac:dyDescent="0.25">
      <c r="A3" s="186" t="s">
        <v>1008</v>
      </c>
      <c r="B3" s="185"/>
    </row>
    <row r="4" spans="1:3" x14ac:dyDescent="0.2">
      <c r="A4" s="187" t="s">
        <v>75</v>
      </c>
      <c r="B4" s="188" t="s">
        <v>1009</v>
      </c>
      <c r="C4" s="188"/>
    </row>
    <row r="5" spans="1:3" x14ac:dyDescent="0.2">
      <c r="A5" s="187" t="s">
        <v>1010</v>
      </c>
      <c r="B5" s="188" t="s">
        <v>1011</v>
      </c>
      <c r="C5" s="188"/>
    </row>
    <row r="6" spans="1:3" x14ac:dyDescent="0.2">
      <c r="A6" s="187" t="s">
        <v>1012</v>
      </c>
      <c r="B6" s="188" t="s">
        <v>1013</v>
      </c>
      <c r="C6" s="188"/>
    </row>
    <row r="7" spans="1:3" x14ac:dyDescent="0.2">
      <c r="A7" s="187" t="s">
        <v>1014</v>
      </c>
      <c r="B7" s="188" t="s">
        <v>1015</v>
      </c>
      <c r="C7" s="188"/>
    </row>
    <row r="8" spans="1:3" x14ac:dyDescent="0.2">
      <c r="A8" s="187" t="s">
        <v>1016</v>
      </c>
      <c r="B8" s="188" t="s">
        <v>1017</v>
      </c>
      <c r="C8" s="188"/>
    </row>
    <row r="9" spans="1:3" x14ac:dyDescent="0.2">
      <c r="A9" s="187" t="s">
        <v>1018</v>
      </c>
      <c r="B9" s="188" t="s">
        <v>1019</v>
      </c>
      <c r="C9" s="188"/>
    </row>
    <row r="10" spans="1:3" x14ac:dyDescent="0.2">
      <c r="A10" s="187" t="s">
        <v>1020</v>
      </c>
      <c r="B10" s="188" t="s">
        <v>1021</v>
      </c>
      <c r="C10" s="188"/>
    </row>
    <row r="11" spans="1:3" x14ac:dyDescent="0.2">
      <c r="A11" s="187" t="s">
        <v>1022</v>
      </c>
      <c r="B11" s="188" t="s">
        <v>1023</v>
      </c>
      <c r="C11" s="188"/>
    </row>
    <row r="12" spans="1:3" x14ac:dyDescent="0.2">
      <c r="A12" s="187" t="s">
        <v>1024</v>
      </c>
      <c r="B12" s="188" t="s">
        <v>1025</v>
      </c>
      <c r="C12" s="188"/>
    </row>
    <row r="13" spans="1:3" x14ac:dyDescent="0.2">
      <c r="A13" s="187" t="s">
        <v>1026</v>
      </c>
      <c r="B13" s="188" t="s">
        <v>1027</v>
      </c>
      <c r="C13" s="188"/>
    </row>
    <row r="14" spans="1:3" x14ac:dyDescent="0.2">
      <c r="A14" s="187" t="s">
        <v>133</v>
      </c>
      <c r="B14" s="188" t="s">
        <v>1028</v>
      </c>
      <c r="C14" s="188"/>
    </row>
    <row r="15" spans="1:3" x14ac:dyDescent="0.2">
      <c r="A15" s="189" t="s">
        <v>1029</v>
      </c>
      <c r="B15" s="188" t="s">
        <v>1030</v>
      </c>
      <c r="C15" s="188"/>
    </row>
    <row r="16" spans="1:3" x14ac:dyDescent="0.2">
      <c r="A16" s="187"/>
      <c r="B16" s="188"/>
      <c r="C16" s="188"/>
    </row>
    <row r="17" spans="1:3" ht="15.75" x14ac:dyDescent="0.25">
      <c r="A17" s="190" t="s">
        <v>1031</v>
      </c>
      <c r="B17" s="188"/>
      <c r="C17" s="188"/>
    </row>
    <row r="18" spans="1:3" x14ac:dyDescent="0.2">
      <c r="A18" s="187" t="s">
        <v>1032</v>
      </c>
      <c r="B18" s="188" t="s">
        <v>1033</v>
      </c>
      <c r="C18" s="188"/>
    </row>
    <row r="19" spans="1:3" x14ac:dyDescent="0.2">
      <c r="A19" s="187"/>
      <c r="B19" s="188"/>
      <c r="C19" s="188"/>
    </row>
    <row r="20" spans="1:3" ht="15.75" x14ac:dyDescent="0.25">
      <c r="A20" s="190" t="s">
        <v>1034</v>
      </c>
      <c r="B20" s="188"/>
      <c r="C20" s="188"/>
    </row>
    <row r="21" spans="1:3" x14ac:dyDescent="0.2">
      <c r="A21" s="187" t="s">
        <v>828</v>
      </c>
      <c r="B21" s="188" t="s">
        <v>1035</v>
      </c>
      <c r="C21" s="188"/>
    </row>
    <row r="22" spans="1:3" x14ac:dyDescent="0.2">
      <c r="A22" s="187" t="s">
        <v>833</v>
      </c>
      <c r="B22" s="188" t="s">
        <v>1036</v>
      </c>
      <c r="C22" s="188"/>
    </row>
    <row r="23" spans="1:3" x14ac:dyDescent="0.2">
      <c r="A23" s="187" t="s">
        <v>893</v>
      </c>
      <c r="B23" s="188" t="s">
        <v>1037</v>
      </c>
      <c r="C23" s="188"/>
    </row>
    <row r="24" spans="1:3" x14ac:dyDescent="0.2">
      <c r="A24" s="187" t="s">
        <v>838</v>
      </c>
      <c r="B24" s="188" t="s">
        <v>1038</v>
      </c>
      <c r="C24" s="188"/>
    </row>
    <row r="25" spans="1:3" x14ac:dyDescent="0.2">
      <c r="A25" s="187" t="s">
        <v>843</v>
      </c>
      <c r="B25" s="188" t="s">
        <v>1039</v>
      </c>
      <c r="C25" s="188"/>
    </row>
    <row r="26" spans="1:3" x14ac:dyDescent="0.2">
      <c r="A26" s="187" t="s">
        <v>1040</v>
      </c>
      <c r="B26" s="188" t="s">
        <v>1041</v>
      </c>
      <c r="C26" s="188"/>
    </row>
    <row r="27" spans="1:3" x14ac:dyDescent="0.2">
      <c r="A27" s="187" t="s">
        <v>1042</v>
      </c>
      <c r="B27" s="188" t="s">
        <v>1043</v>
      </c>
      <c r="C27" s="188"/>
    </row>
    <row r="28" spans="1:3" x14ac:dyDescent="0.2">
      <c r="A28" s="187" t="s">
        <v>858</v>
      </c>
      <c r="B28" s="188" t="s">
        <v>1044</v>
      </c>
      <c r="C28" s="188"/>
    </row>
    <row r="29" spans="1:3" x14ac:dyDescent="0.2">
      <c r="A29" s="187" t="s">
        <v>1045</v>
      </c>
      <c r="B29" s="188" t="s">
        <v>1046</v>
      </c>
      <c r="C29" s="188"/>
    </row>
    <row r="30" spans="1:3" x14ac:dyDescent="0.2">
      <c r="A30" s="191" t="s">
        <v>910</v>
      </c>
      <c r="B30" s="188" t="s">
        <v>1047</v>
      </c>
      <c r="C30" s="188"/>
    </row>
    <row r="31" spans="1:3" x14ac:dyDescent="0.2">
      <c r="A31" s="189" t="s">
        <v>891</v>
      </c>
      <c r="B31" s="188" t="s">
        <v>1048</v>
      </c>
      <c r="C31" s="188"/>
    </row>
    <row r="32" spans="1:3" x14ac:dyDescent="0.2">
      <c r="A32" s="189" t="s">
        <v>904</v>
      </c>
      <c r="B32" s="188" t="s">
        <v>1049</v>
      </c>
      <c r="C32" s="188"/>
    </row>
    <row r="33" spans="1:3" x14ac:dyDescent="0.2">
      <c r="A33" s="189" t="s">
        <v>1050</v>
      </c>
      <c r="B33" s="188" t="s">
        <v>1051</v>
      </c>
      <c r="C33" s="188"/>
    </row>
    <row r="34" spans="1:3" x14ac:dyDescent="0.2">
      <c r="A34" s="189" t="s">
        <v>1052</v>
      </c>
      <c r="B34" s="188" t="s">
        <v>1053</v>
      </c>
      <c r="C34" s="188"/>
    </row>
    <row r="35" spans="1:3" x14ac:dyDescent="0.2">
      <c r="A35" s="189" t="s">
        <v>1054</v>
      </c>
      <c r="B35" s="192" t="s">
        <v>1055</v>
      </c>
      <c r="C35" s="192"/>
    </row>
    <row r="36" spans="1:3" x14ac:dyDescent="0.2">
      <c r="A36" s="187"/>
      <c r="B36" s="188"/>
      <c r="C36" s="188"/>
    </row>
    <row r="37" spans="1:3" ht="15.75" x14ac:dyDescent="0.25">
      <c r="A37" s="190" t="s">
        <v>1056</v>
      </c>
      <c r="B37" s="188"/>
      <c r="C37" s="188"/>
    </row>
    <row r="38" spans="1:3" x14ac:dyDescent="0.2">
      <c r="A38" s="187" t="s">
        <v>1057</v>
      </c>
      <c r="B38" s="188" t="s">
        <v>1058</v>
      </c>
      <c r="C38" s="188"/>
    </row>
    <row r="39" spans="1:3" x14ac:dyDescent="0.2">
      <c r="A39" s="187" t="s">
        <v>1059</v>
      </c>
      <c r="B39" s="188" t="s">
        <v>1060</v>
      </c>
      <c r="C39" s="188"/>
    </row>
    <row r="40" spans="1:3" x14ac:dyDescent="0.2">
      <c r="A40" s="187" t="s">
        <v>1061</v>
      </c>
      <c r="B40" s="188" t="s">
        <v>1062</v>
      </c>
      <c r="C40" s="188"/>
    </row>
    <row r="41" spans="1:3" x14ac:dyDescent="0.2">
      <c r="A41" s="187"/>
      <c r="B41" s="188"/>
      <c r="C41" s="188"/>
    </row>
    <row r="42" spans="1:3" ht="15.75" x14ac:dyDescent="0.25">
      <c r="A42" s="190" t="s">
        <v>1063</v>
      </c>
      <c r="B42" s="188"/>
      <c r="C42" s="188"/>
    </row>
    <row r="43" spans="1:3" x14ac:dyDescent="0.2">
      <c r="A43" s="187" t="s">
        <v>23</v>
      </c>
      <c r="B43" s="188" t="s">
        <v>1064</v>
      </c>
      <c r="C43" s="188"/>
    </row>
    <row r="44" spans="1:3" x14ac:dyDescent="0.2">
      <c r="A44" s="187"/>
      <c r="B44" s="188"/>
      <c r="C44" s="188"/>
    </row>
    <row r="45" spans="1:3" ht="15.75" x14ac:dyDescent="0.25">
      <c r="A45" s="190" t="s">
        <v>1065</v>
      </c>
      <c r="B45" s="188"/>
      <c r="C45" s="188"/>
    </row>
    <row r="46" spans="1:3" x14ac:dyDescent="0.2">
      <c r="A46" s="187" t="s">
        <v>1066</v>
      </c>
      <c r="B46" s="188" t="s">
        <v>1067</v>
      </c>
      <c r="C46" s="188"/>
    </row>
    <row r="47" spans="1:3" x14ac:dyDescent="0.2">
      <c r="A47" s="187" t="s">
        <v>1068</v>
      </c>
      <c r="B47" s="188" t="s">
        <v>1069</v>
      </c>
      <c r="C47" s="188"/>
    </row>
    <row r="48" spans="1:3" x14ac:dyDescent="0.2">
      <c r="A48" s="187" t="s">
        <v>1070</v>
      </c>
      <c r="B48" s="188" t="s">
        <v>1071</v>
      </c>
      <c r="C48" s="188"/>
    </row>
    <row r="49" spans="1:3" x14ac:dyDescent="0.2">
      <c r="A49" s="187" t="s">
        <v>1072</v>
      </c>
      <c r="B49" s="188" t="s">
        <v>932</v>
      </c>
      <c r="C49" s="188"/>
    </row>
    <row r="50" spans="1:3" x14ac:dyDescent="0.2">
      <c r="A50" s="187" t="s">
        <v>83</v>
      </c>
      <c r="B50" s="188" t="s">
        <v>1000</v>
      </c>
      <c r="C50" s="188"/>
    </row>
    <row r="51" spans="1:3" x14ac:dyDescent="0.2">
      <c r="A51" s="187" t="s">
        <v>38</v>
      </c>
      <c r="B51" s="188" t="s">
        <v>938</v>
      </c>
      <c r="C51" s="188"/>
    </row>
    <row r="52" spans="1:3" x14ac:dyDescent="0.2">
      <c r="A52" s="187" t="s">
        <v>1073</v>
      </c>
      <c r="B52" s="188" t="s">
        <v>968</v>
      </c>
      <c r="C52" s="188"/>
    </row>
    <row r="53" spans="1:3" x14ac:dyDescent="0.2">
      <c r="A53" s="187" t="s">
        <v>1074</v>
      </c>
      <c r="B53" s="188" t="s">
        <v>1075</v>
      </c>
      <c r="C53" s="188"/>
    </row>
    <row r="54" spans="1:3" x14ac:dyDescent="0.2">
      <c r="A54" s="187" t="s">
        <v>40</v>
      </c>
      <c r="B54" s="188" t="s">
        <v>929</v>
      </c>
      <c r="C54" s="188"/>
    </row>
    <row r="55" spans="1:3" x14ac:dyDescent="0.2">
      <c r="A55" s="187" t="s">
        <v>43</v>
      </c>
      <c r="B55" s="188" t="s">
        <v>930</v>
      </c>
      <c r="C55" s="188"/>
    </row>
    <row r="56" spans="1:3" x14ac:dyDescent="0.2">
      <c r="A56" s="187" t="s">
        <v>44</v>
      </c>
      <c r="B56" s="188" t="s">
        <v>933</v>
      </c>
      <c r="C56" s="188"/>
    </row>
    <row r="57" spans="1:3" x14ac:dyDescent="0.2">
      <c r="A57" s="187" t="s">
        <v>45</v>
      </c>
      <c r="B57" s="188" t="s">
        <v>934</v>
      </c>
      <c r="C57" s="188"/>
    </row>
    <row r="58" spans="1:3" x14ac:dyDescent="0.2">
      <c r="A58" s="187" t="s">
        <v>46</v>
      </c>
      <c r="B58" s="188" t="s">
        <v>954</v>
      </c>
      <c r="C58" s="188"/>
    </row>
    <row r="59" spans="1:3" x14ac:dyDescent="0.2">
      <c r="A59" s="187" t="s">
        <v>50</v>
      </c>
      <c r="B59" s="188" t="s">
        <v>937</v>
      </c>
      <c r="C59" s="188"/>
    </row>
    <row r="60" spans="1:3" x14ac:dyDescent="0.2">
      <c r="A60" s="187" t="s">
        <v>51</v>
      </c>
      <c r="B60" s="188" t="s">
        <v>939</v>
      </c>
      <c r="C60" s="188"/>
    </row>
    <row r="61" spans="1:3" x14ac:dyDescent="0.2">
      <c r="A61" s="187" t="s">
        <v>41</v>
      </c>
      <c r="B61" s="188" t="s">
        <v>958</v>
      </c>
      <c r="C61" s="188"/>
    </row>
    <row r="62" spans="1:3" x14ac:dyDescent="0.2">
      <c r="A62" s="187" t="s">
        <v>42</v>
      </c>
      <c r="B62" s="188" t="s">
        <v>953</v>
      </c>
      <c r="C62" s="188"/>
    </row>
    <row r="63" spans="1:3" x14ac:dyDescent="0.2">
      <c r="A63" s="187" t="s">
        <v>47</v>
      </c>
      <c r="B63" s="188" t="s">
        <v>957</v>
      </c>
      <c r="C63" s="188"/>
    </row>
    <row r="64" spans="1:3" x14ac:dyDescent="0.2">
      <c r="A64" s="187" t="s">
        <v>257</v>
      </c>
      <c r="B64" s="188" t="s">
        <v>951</v>
      </c>
      <c r="C64" s="188"/>
    </row>
    <row r="65" spans="1:3" x14ac:dyDescent="0.2">
      <c r="A65" s="187" t="s">
        <v>1076</v>
      </c>
      <c r="B65" s="188" t="s">
        <v>952</v>
      </c>
      <c r="C65" s="188"/>
    </row>
    <row r="66" spans="1:3" x14ac:dyDescent="0.2">
      <c r="A66" s="187" t="s">
        <v>1077</v>
      </c>
      <c r="B66" s="188" t="s">
        <v>941</v>
      </c>
      <c r="C66" s="188"/>
    </row>
    <row r="67" spans="1:3" x14ac:dyDescent="0.2">
      <c r="A67" s="187" t="s">
        <v>257</v>
      </c>
      <c r="B67" s="188" t="s">
        <v>974</v>
      </c>
      <c r="C67" s="188"/>
    </row>
    <row r="68" spans="1:3" x14ac:dyDescent="0.2">
      <c r="A68" s="187" t="s">
        <v>1078</v>
      </c>
      <c r="B68" s="188" t="s">
        <v>931</v>
      </c>
      <c r="C68" s="188"/>
    </row>
    <row r="69" spans="1:3" x14ac:dyDescent="0.2">
      <c r="A69" s="187" t="s">
        <v>1079</v>
      </c>
      <c r="B69" s="188" t="s">
        <v>1080</v>
      </c>
      <c r="C69" s="188"/>
    </row>
    <row r="70" spans="1:3" x14ac:dyDescent="0.2">
      <c r="A70" s="187" t="s">
        <v>309</v>
      </c>
      <c r="B70" s="188" t="s">
        <v>935</v>
      </c>
      <c r="C70" s="188"/>
    </row>
    <row r="71" spans="1:3" x14ac:dyDescent="0.2">
      <c r="A71" s="187" t="s">
        <v>1081</v>
      </c>
      <c r="B71" s="188" t="s">
        <v>993</v>
      </c>
      <c r="C71" s="188"/>
    </row>
    <row r="72" spans="1:3" x14ac:dyDescent="0.2">
      <c r="A72" s="187" t="s">
        <v>1082</v>
      </c>
      <c r="B72" s="188" t="s">
        <v>1083</v>
      </c>
      <c r="C72" s="188"/>
    </row>
    <row r="73" spans="1:3" x14ac:dyDescent="0.2">
      <c r="A73" s="187" t="s">
        <v>1084</v>
      </c>
      <c r="B73" s="188" t="s">
        <v>1085</v>
      </c>
      <c r="C73" s="188"/>
    </row>
    <row r="74" spans="1:3" x14ac:dyDescent="0.2">
      <c r="A74" s="187" t="s">
        <v>1086</v>
      </c>
      <c r="B74" s="188" t="s">
        <v>1087</v>
      </c>
      <c r="C74" s="188"/>
    </row>
    <row r="75" spans="1:3" x14ac:dyDescent="0.2">
      <c r="A75" s="187" t="s">
        <v>1088</v>
      </c>
      <c r="B75" s="188" t="s">
        <v>936</v>
      </c>
      <c r="C75" s="188"/>
    </row>
    <row r="76" spans="1:3" x14ac:dyDescent="0.2">
      <c r="A76" s="187" t="s">
        <v>1089</v>
      </c>
      <c r="B76" s="188" t="s">
        <v>1090</v>
      </c>
      <c r="C76" s="188"/>
    </row>
    <row r="77" spans="1:3" x14ac:dyDescent="0.2">
      <c r="A77" s="187" t="s">
        <v>1091</v>
      </c>
      <c r="B77" s="188" t="s">
        <v>1092</v>
      </c>
      <c r="C77" s="188"/>
    </row>
    <row r="78" spans="1:3" x14ac:dyDescent="0.2">
      <c r="A78" s="187" t="s">
        <v>1093</v>
      </c>
      <c r="B78" s="188" t="s">
        <v>940</v>
      </c>
      <c r="C78" s="188"/>
    </row>
    <row r="79" spans="1:3" x14ac:dyDescent="0.2">
      <c r="A79" s="187" t="s">
        <v>1094</v>
      </c>
      <c r="B79" s="188" t="s">
        <v>1095</v>
      </c>
      <c r="C79" s="188"/>
    </row>
    <row r="80" spans="1:3" x14ac:dyDescent="0.2">
      <c r="A80" s="187" t="s">
        <v>1096</v>
      </c>
      <c r="B80" s="188" t="s">
        <v>946</v>
      </c>
      <c r="C80" s="188"/>
    </row>
    <row r="81" spans="1:3" x14ac:dyDescent="0.2">
      <c r="A81" s="187" t="s">
        <v>1097</v>
      </c>
      <c r="B81" s="188" t="s">
        <v>999</v>
      </c>
      <c r="C81" s="188"/>
    </row>
    <row r="82" spans="1:3" x14ac:dyDescent="0.2">
      <c r="A82" s="187" t="s">
        <v>1098</v>
      </c>
      <c r="B82" s="188" t="s">
        <v>948</v>
      </c>
      <c r="C82" s="188"/>
    </row>
    <row r="83" spans="1:3" x14ac:dyDescent="0.2">
      <c r="A83" s="187" t="s">
        <v>1099</v>
      </c>
      <c r="B83" s="188" t="s">
        <v>1100</v>
      </c>
      <c r="C83" s="188"/>
    </row>
    <row r="84" spans="1:3" x14ac:dyDescent="0.2">
      <c r="A84" s="187" t="s">
        <v>1101</v>
      </c>
      <c r="B84" s="188" t="s">
        <v>1102</v>
      </c>
      <c r="C84" s="188"/>
    </row>
    <row r="85" spans="1:3" x14ac:dyDescent="0.2">
      <c r="A85" s="187" t="s">
        <v>1103</v>
      </c>
      <c r="B85" s="188" t="s">
        <v>942</v>
      </c>
      <c r="C85" s="188"/>
    </row>
    <row r="86" spans="1:3" x14ac:dyDescent="0.2">
      <c r="A86" s="187" t="s">
        <v>1104</v>
      </c>
      <c r="B86" s="188" t="s">
        <v>1105</v>
      </c>
      <c r="C86" s="188"/>
    </row>
    <row r="87" spans="1:3" x14ac:dyDescent="0.2">
      <c r="A87" s="187" t="s">
        <v>1106</v>
      </c>
      <c r="B87" s="188" t="s">
        <v>998</v>
      </c>
      <c r="C87" s="188"/>
    </row>
    <row r="88" spans="1:3" x14ac:dyDescent="0.2">
      <c r="A88" s="187" t="s">
        <v>1107</v>
      </c>
      <c r="B88" s="188" t="s">
        <v>1108</v>
      </c>
      <c r="C88" s="188"/>
    </row>
    <row r="89" spans="1:3" x14ac:dyDescent="0.2">
      <c r="A89" s="187" t="s">
        <v>1109</v>
      </c>
      <c r="B89" s="188" t="s">
        <v>1110</v>
      </c>
      <c r="C89" s="188"/>
    </row>
    <row r="90" spans="1:3" x14ac:dyDescent="0.2">
      <c r="A90" s="187" t="s">
        <v>419</v>
      </c>
      <c r="B90" s="188" t="s">
        <v>949</v>
      </c>
      <c r="C90" s="188"/>
    </row>
    <row r="91" spans="1:3" x14ac:dyDescent="0.2">
      <c r="A91" s="187" t="s">
        <v>1111</v>
      </c>
      <c r="B91" s="188" t="s">
        <v>950</v>
      </c>
      <c r="C91" s="188"/>
    </row>
    <row r="92" spans="1:3" x14ac:dyDescent="0.2">
      <c r="A92" s="187" t="s">
        <v>1112</v>
      </c>
      <c r="B92" s="188" t="s">
        <v>947</v>
      </c>
      <c r="C92" s="188"/>
    </row>
    <row r="93" spans="1:3" x14ac:dyDescent="0.2">
      <c r="A93" s="187" t="s">
        <v>465</v>
      </c>
      <c r="B93" s="188" t="s">
        <v>956</v>
      </c>
      <c r="C93" s="188"/>
    </row>
    <row r="94" spans="1:3" x14ac:dyDescent="0.2">
      <c r="A94" s="187" t="s">
        <v>470</v>
      </c>
      <c r="B94" s="188" t="s">
        <v>961</v>
      </c>
      <c r="C94" s="188"/>
    </row>
    <row r="95" spans="1:3" x14ac:dyDescent="0.2">
      <c r="A95" s="187" t="s">
        <v>487</v>
      </c>
      <c r="B95" s="188" t="s">
        <v>967</v>
      </c>
      <c r="C95" s="188"/>
    </row>
    <row r="96" spans="1:3" x14ac:dyDescent="0.2">
      <c r="A96" s="187" t="s">
        <v>1113</v>
      </c>
      <c r="B96" s="188" t="s">
        <v>1114</v>
      </c>
      <c r="C96" s="188"/>
    </row>
    <row r="97" spans="1:3" x14ac:dyDescent="0.2">
      <c r="A97" s="187" t="s">
        <v>491</v>
      </c>
      <c r="B97" s="188" t="s">
        <v>991</v>
      </c>
      <c r="C97" s="188"/>
    </row>
    <row r="98" spans="1:3" x14ac:dyDescent="0.2">
      <c r="A98" s="187" t="s">
        <v>1115</v>
      </c>
      <c r="B98" s="188" t="s">
        <v>1002</v>
      </c>
      <c r="C98" s="188"/>
    </row>
    <row r="99" spans="1:3" x14ac:dyDescent="0.2">
      <c r="A99" s="187" t="s">
        <v>1116</v>
      </c>
      <c r="B99" s="188" t="s">
        <v>1117</v>
      </c>
      <c r="C99" s="188"/>
    </row>
    <row r="100" spans="1:3" x14ac:dyDescent="0.2">
      <c r="A100" s="187" t="s">
        <v>1118</v>
      </c>
      <c r="B100" s="188" t="s">
        <v>955</v>
      </c>
      <c r="C100" s="188"/>
    </row>
    <row r="101" spans="1:3" x14ac:dyDescent="0.2">
      <c r="A101" s="187" t="s">
        <v>516</v>
      </c>
      <c r="B101" s="188" t="s">
        <v>964</v>
      </c>
      <c r="C101" s="188"/>
    </row>
    <row r="102" spans="1:3" x14ac:dyDescent="0.2">
      <c r="A102" s="187" t="s">
        <v>527</v>
      </c>
      <c r="B102" s="188" t="s">
        <v>1119</v>
      </c>
      <c r="C102" s="188"/>
    </row>
    <row r="103" spans="1:3" x14ac:dyDescent="0.2">
      <c r="A103" s="187" t="s">
        <v>1120</v>
      </c>
      <c r="B103" s="188" t="s">
        <v>1121</v>
      </c>
      <c r="C103" s="188"/>
    </row>
    <row r="104" spans="1:3" x14ac:dyDescent="0.2">
      <c r="A104" s="187" t="s">
        <v>1122</v>
      </c>
      <c r="B104" s="188" t="s">
        <v>1123</v>
      </c>
      <c r="C104" s="188"/>
    </row>
    <row r="105" spans="1:3" x14ac:dyDescent="0.2">
      <c r="A105" s="187" t="s">
        <v>1124</v>
      </c>
      <c r="B105" s="188" t="s">
        <v>1125</v>
      </c>
      <c r="C105" s="188"/>
    </row>
    <row r="106" spans="1:3" x14ac:dyDescent="0.2">
      <c r="A106" s="187" t="s">
        <v>1126</v>
      </c>
      <c r="B106" s="188" t="s">
        <v>1127</v>
      </c>
      <c r="C106" s="188"/>
    </row>
    <row r="107" spans="1:3" x14ac:dyDescent="0.2">
      <c r="A107" s="187" t="s">
        <v>1128</v>
      </c>
      <c r="B107" s="188" t="s">
        <v>1129</v>
      </c>
      <c r="C107" s="188"/>
    </row>
    <row r="108" spans="1:3" x14ac:dyDescent="0.2">
      <c r="A108" s="187" t="s">
        <v>1130</v>
      </c>
      <c r="B108" s="188" t="s">
        <v>1131</v>
      </c>
      <c r="C108" s="188"/>
    </row>
    <row r="109" spans="1:3" x14ac:dyDescent="0.2">
      <c r="A109" s="187" t="s">
        <v>1132</v>
      </c>
      <c r="B109" s="188" t="s">
        <v>1133</v>
      </c>
      <c r="C109" s="188"/>
    </row>
    <row r="110" spans="1:3" x14ac:dyDescent="0.2">
      <c r="A110" s="187" t="s">
        <v>1134</v>
      </c>
      <c r="B110" s="188" t="s">
        <v>1135</v>
      </c>
      <c r="C110" s="188"/>
    </row>
    <row r="111" spans="1:3" x14ac:dyDescent="0.2">
      <c r="A111" s="187" t="s">
        <v>566</v>
      </c>
      <c r="B111" s="188" t="s">
        <v>977</v>
      </c>
      <c r="C111" s="188"/>
    </row>
    <row r="112" spans="1:3" x14ac:dyDescent="0.2">
      <c r="A112" s="187" t="s">
        <v>1136</v>
      </c>
      <c r="B112" s="188" t="s">
        <v>1137</v>
      </c>
      <c r="C112" s="188"/>
    </row>
    <row r="113" spans="1:3" x14ac:dyDescent="0.2">
      <c r="A113" s="187" t="s">
        <v>1138</v>
      </c>
      <c r="B113" s="188" t="s">
        <v>978</v>
      </c>
      <c r="C113" s="188"/>
    </row>
    <row r="114" spans="1:3" x14ac:dyDescent="0.2">
      <c r="A114" s="187" t="s">
        <v>1139</v>
      </c>
      <c r="B114" s="188" t="s">
        <v>985</v>
      </c>
      <c r="C114" s="188"/>
    </row>
    <row r="115" spans="1:3" x14ac:dyDescent="0.2">
      <c r="A115" s="187" t="s">
        <v>1140</v>
      </c>
      <c r="B115" s="188" t="s">
        <v>1141</v>
      </c>
      <c r="C115" s="188"/>
    </row>
    <row r="116" spans="1:3" x14ac:dyDescent="0.2">
      <c r="A116" s="187" t="s">
        <v>1142</v>
      </c>
      <c r="B116" s="188" t="s">
        <v>1143</v>
      </c>
      <c r="C116" s="188"/>
    </row>
    <row r="117" spans="1:3" x14ac:dyDescent="0.2">
      <c r="A117" s="187" t="s">
        <v>1144</v>
      </c>
      <c r="B117" s="188" t="s">
        <v>989</v>
      </c>
      <c r="C117" s="188"/>
    </row>
    <row r="118" spans="1:3" x14ac:dyDescent="0.2">
      <c r="A118" s="187" t="s">
        <v>1145</v>
      </c>
      <c r="B118" s="188" t="s">
        <v>1146</v>
      </c>
      <c r="C118" s="188"/>
    </row>
    <row r="119" spans="1:3" x14ac:dyDescent="0.2">
      <c r="A119" s="187" t="s">
        <v>1147</v>
      </c>
      <c r="B119" s="188" t="s">
        <v>970</v>
      </c>
      <c r="C119" s="188"/>
    </row>
    <row r="120" spans="1:3" x14ac:dyDescent="0.2">
      <c r="A120" s="187" t="s">
        <v>1148</v>
      </c>
      <c r="B120" s="188" t="s">
        <v>988</v>
      </c>
      <c r="C120" s="188"/>
    </row>
    <row r="121" spans="1:3" x14ac:dyDescent="0.2">
      <c r="A121" s="187" t="s">
        <v>1149</v>
      </c>
      <c r="B121" s="188" t="s">
        <v>962</v>
      </c>
      <c r="C121" s="188"/>
    </row>
    <row r="122" spans="1:3" x14ac:dyDescent="0.2">
      <c r="A122" s="187" t="s">
        <v>1150</v>
      </c>
      <c r="B122" s="188" t="s">
        <v>1151</v>
      </c>
      <c r="C122" s="188"/>
    </row>
    <row r="123" spans="1:3" x14ac:dyDescent="0.2">
      <c r="A123" s="187" t="s">
        <v>1152</v>
      </c>
      <c r="B123" s="188" t="s">
        <v>992</v>
      </c>
      <c r="C123" s="188"/>
    </row>
    <row r="124" spans="1:3" x14ac:dyDescent="0.2">
      <c r="A124" s="187" t="s">
        <v>790</v>
      </c>
      <c r="B124" s="188" t="s">
        <v>997</v>
      </c>
      <c r="C124" s="188"/>
    </row>
    <row r="125" spans="1:3" x14ac:dyDescent="0.2">
      <c r="A125" s="187" t="s">
        <v>376</v>
      </c>
      <c r="B125" s="188" t="s">
        <v>1005</v>
      </c>
      <c r="C125" s="188"/>
    </row>
    <row r="126" spans="1:3" x14ac:dyDescent="0.2">
      <c r="A126" s="187" t="s">
        <v>1153</v>
      </c>
      <c r="B126" s="188" t="s">
        <v>1154</v>
      </c>
      <c r="C126" s="188"/>
    </row>
    <row r="127" spans="1:3" x14ac:dyDescent="0.2">
      <c r="A127" s="187" t="s">
        <v>1155</v>
      </c>
      <c r="B127" s="188" t="s">
        <v>972</v>
      </c>
      <c r="C127" s="188"/>
    </row>
    <row r="128" spans="1:3" x14ac:dyDescent="0.2">
      <c r="A128" s="187" t="s">
        <v>1156</v>
      </c>
      <c r="B128" s="188" t="s">
        <v>994</v>
      </c>
      <c r="C128" s="188"/>
    </row>
    <row r="129" spans="1:3" x14ac:dyDescent="0.2">
      <c r="A129" s="187" t="s">
        <v>1157</v>
      </c>
      <c r="B129" s="188" t="s">
        <v>995</v>
      </c>
      <c r="C129" s="188"/>
    </row>
    <row r="130" spans="1:3" x14ac:dyDescent="0.2">
      <c r="A130" s="187" t="s">
        <v>1158</v>
      </c>
      <c r="B130" s="188" t="s">
        <v>1159</v>
      </c>
      <c r="C130" s="188"/>
    </row>
    <row r="131" spans="1:3" x14ac:dyDescent="0.2">
      <c r="A131" s="187" t="s">
        <v>1160</v>
      </c>
      <c r="B131" s="188" t="s">
        <v>969</v>
      </c>
      <c r="C131" s="188"/>
    </row>
    <row r="132" spans="1:3" x14ac:dyDescent="0.2">
      <c r="A132" s="187" t="s">
        <v>1161</v>
      </c>
      <c r="B132" s="188" t="s">
        <v>996</v>
      </c>
      <c r="C132" s="188"/>
    </row>
    <row r="133" spans="1:3" x14ac:dyDescent="0.2">
      <c r="A133" s="187" t="s">
        <v>765</v>
      </c>
      <c r="B133" s="188" t="s">
        <v>990</v>
      </c>
      <c r="C133" s="188"/>
    </row>
    <row r="134" spans="1:3" x14ac:dyDescent="0.2">
      <c r="A134" s="187" t="s">
        <v>1162</v>
      </c>
      <c r="B134" s="188" t="s">
        <v>963</v>
      </c>
      <c r="C134" s="188"/>
    </row>
    <row r="135" spans="1:3" x14ac:dyDescent="0.2">
      <c r="A135" s="187" t="s">
        <v>1163</v>
      </c>
      <c r="B135" s="188" t="s">
        <v>1164</v>
      </c>
      <c r="C135" s="188"/>
    </row>
    <row r="136" spans="1:3" x14ac:dyDescent="0.2">
      <c r="A136" s="187" t="s">
        <v>1165</v>
      </c>
      <c r="B136" s="188" t="s">
        <v>1166</v>
      </c>
      <c r="C136" s="188"/>
    </row>
    <row r="137" spans="1:3" x14ac:dyDescent="0.2">
      <c r="A137" s="187" t="s">
        <v>1167</v>
      </c>
      <c r="B137" s="188" t="s">
        <v>1003</v>
      </c>
      <c r="C137" s="188"/>
    </row>
    <row r="138" spans="1:3" x14ac:dyDescent="0.2">
      <c r="A138" s="187" t="s">
        <v>1168</v>
      </c>
      <c r="B138" s="188" t="s">
        <v>1169</v>
      </c>
      <c r="C138" s="188"/>
    </row>
    <row r="139" spans="1:3" x14ac:dyDescent="0.2">
      <c r="A139" s="187" t="s">
        <v>1170</v>
      </c>
      <c r="B139" s="188" t="s">
        <v>1001</v>
      </c>
      <c r="C139" s="188"/>
    </row>
    <row r="140" spans="1:3" x14ac:dyDescent="0.2">
      <c r="A140" s="187" t="s">
        <v>351</v>
      </c>
      <c r="B140" s="188" t="s">
        <v>1006</v>
      </c>
      <c r="C140" s="188"/>
    </row>
    <row r="141" spans="1:3" x14ac:dyDescent="0.2">
      <c r="A141" s="187" t="s">
        <v>547</v>
      </c>
      <c r="B141" s="188" t="s">
        <v>966</v>
      </c>
      <c r="C141" s="188"/>
    </row>
    <row r="142" spans="1:3" x14ac:dyDescent="0.2">
      <c r="A142" s="187" t="s">
        <v>1171</v>
      </c>
      <c r="B142" s="188" t="s">
        <v>1172</v>
      </c>
      <c r="C142" s="188"/>
    </row>
    <row r="143" spans="1:3" x14ac:dyDescent="0.2">
      <c r="A143" s="187" t="s">
        <v>1173</v>
      </c>
      <c r="B143" s="188" t="s">
        <v>1174</v>
      </c>
      <c r="C143" s="188"/>
    </row>
    <row r="144" spans="1:3" x14ac:dyDescent="0.2">
      <c r="A144" s="187" t="s">
        <v>1175</v>
      </c>
      <c r="B144" s="188" t="s">
        <v>986</v>
      </c>
      <c r="C144" s="188"/>
    </row>
    <row r="145" spans="1:3" x14ac:dyDescent="0.2">
      <c r="A145" s="187" t="s">
        <v>1176</v>
      </c>
      <c r="B145" s="188" t="s">
        <v>971</v>
      </c>
      <c r="C145" s="188"/>
    </row>
    <row r="146" spans="1:3" x14ac:dyDescent="0.2">
      <c r="A146" s="187" t="s">
        <v>540</v>
      </c>
      <c r="B146" s="188" t="s">
        <v>965</v>
      </c>
      <c r="C146" s="188"/>
    </row>
    <row r="147" spans="1:3" x14ac:dyDescent="0.2">
      <c r="A147" s="187" t="s">
        <v>494</v>
      </c>
      <c r="B147" s="188" t="s">
        <v>960</v>
      </c>
      <c r="C147" s="188"/>
    </row>
    <row r="148" spans="1:3" x14ac:dyDescent="0.2">
      <c r="A148" s="187" t="s">
        <v>53</v>
      </c>
      <c r="B148" s="188" t="s">
        <v>943</v>
      </c>
      <c r="C148" s="188"/>
    </row>
    <row r="149" spans="1:3" x14ac:dyDescent="0.2">
      <c r="A149" s="187" t="s">
        <v>54</v>
      </c>
      <c r="B149" s="188" t="s">
        <v>1004</v>
      </c>
      <c r="C149" s="188"/>
    </row>
    <row r="150" spans="1:3" x14ac:dyDescent="0.2">
      <c r="A150" s="187" t="s">
        <v>1177</v>
      </c>
      <c r="B150" s="188" t="s">
        <v>1178</v>
      </c>
      <c r="C150" s="188"/>
    </row>
    <row r="151" spans="1:3" x14ac:dyDescent="0.2"/>
    <row r="152" spans="1:3" ht="15.75" x14ac:dyDescent="0.25">
      <c r="A152" s="190" t="s">
        <v>1179</v>
      </c>
    </row>
    <row r="153" spans="1:3" x14ac:dyDescent="0.2"/>
    <row r="154" spans="1:3" x14ac:dyDescent="0.2">
      <c r="A154" s="184" t="s">
        <v>573</v>
      </c>
      <c r="B154" s="188" t="s">
        <v>1180</v>
      </c>
      <c r="C154" s="188"/>
    </row>
    <row r="155" spans="1:3" x14ac:dyDescent="0.2">
      <c r="A155" s="184" t="s">
        <v>577</v>
      </c>
      <c r="B155" s="188" t="s">
        <v>973</v>
      </c>
      <c r="C155" s="188"/>
    </row>
    <row r="156" spans="1:3" x14ac:dyDescent="0.2">
      <c r="A156" s="184" t="s">
        <v>581</v>
      </c>
      <c r="B156" s="188" t="s">
        <v>1181</v>
      </c>
      <c r="C156" s="188"/>
    </row>
    <row r="157" spans="1:3" x14ac:dyDescent="0.2">
      <c r="A157" s="184" t="s">
        <v>585</v>
      </c>
      <c r="B157" s="188" t="s">
        <v>1182</v>
      </c>
      <c r="C157" s="188"/>
    </row>
    <row r="158" spans="1:3" x14ac:dyDescent="0.2">
      <c r="A158" s="184" t="s">
        <v>597</v>
      </c>
      <c r="B158" s="188" t="s">
        <v>1183</v>
      </c>
      <c r="C158" s="188"/>
    </row>
    <row r="159" spans="1:3" x14ac:dyDescent="0.2">
      <c r="A159" s="184" t="s">
        <v>604</v>
      </c>
      <c r="B159" s="188" t="s">
        <v>1184</v>
      </c>
      <c r="C159" s="188"/>
    </row>
    <row r="160" spans="1:3" x14ac:dyDescent="0.2">
      <c r="A160" s="184" t="s">
        <v>608</v>
      </c>
      <c r="B160" s="188" t="s">
        <v>1185</v>
      </c>
      <c r="C160" s="188"/>
    </row>
    <row r="161" spans="1:3" x14ac:dyDescent="0.2">
      <c r="A161" s="184" t="s">
        <v>614</v>
      </c>
      <c r="B161" s="188" t="s">
        <v>976</v>
      </c>
      <c r="C161" s="188"/>
    </row>
    <row r="162" spans="1:3" x14ac:dyDescent="0.2">
      <c r="A162" s="184" t="s">
        <v>618</v>
      </c>
      <c r="B162" s="188" t="s">
        <v>1186</v>
      </c>
      <c r="C162" s="188"/>
    </row>
    <row r="163" spans="1:3" x14ac:dyDescent="0.2">
      <c r="A163" s="187" t="s">
        <v>1187</v>
      </c>
      <c r="B163" s="188" t="s">
        <v>1188</v>
      </c>
      <c r="C163" s="188"/>
    </row>
    <row r="164" spans="1:3" x14ac:dyDescent="0.2">
      <c r="A164" s="187" t="s">
        <v>1189</v>
      </c>
      <c r="B164" s="188" t="s">
        <v>1190</v>
      </c>
      <c r="C164" s="188"/>
    </row>
    <row r="165" spans="1:3" x14ac:dyDescent="0.2">
      <c r="A165" s="187" t="s">
        <v>1191</v>
      </c>
      <c r="B165" s="188" t="s">
        <v>1192</v>
      </c>
      <c r="C165" s="188"/>
    </row>
    <row r="166" spans="1:3" x14ac:dyDescent="0.2">
      <c r="A166" s="187" t="s">
        <v>608</v>
      </c>
      <c r="B166" s="188" t="s">
        <v>944</v>
      </c>
      <c r="C166" s="188"/>
    </row>
    <row r="167" spans="1:3" x14ac:dyDescent="0.2">
      <c r="A167" s="184" t="s">
        <v>1193</v>
      </c>
      <c r="B167" s="188" t="s">
        <v>1194</v>
      </c>
      <c r="C167" s="188"/>
    </row>
    <row r="168" spans="1:3" x14ac:dyDescent="0.2">
      <c r="A168" s="184" t="s">
        <v>1195</v>
      </c>
      <c r="B168" s="188" t="s">
        <v>1196</v>
      </c>
      <c r="C168" s="188"/>
    </row>
    <row r="169" spans="1:3" x14ac:dyDescent="0.2">
      <c r="A169" s="184" t="s">
        <v>629</v>
      </c>
      <c r="B169" s="188" t="s">
        <v>1197</v>
      </c>
      <c r="C169" s="188"/>
    </row>
    <row r="170" spans="1:3" x14ac:dyDescent="0.2">
      <c r="A170" s="184" t="s">
        <v>635</v>
      </c>
      <c r="B170" s="188" t="s">
        <v>1198</v>
      </c>
      <c r="C170" s="188"/>
    </row>
    <row r="171" spans="1:3" x14ac:dyDescent="0.2">
      <c r="A171" s="184" t="s">
        <v>639</v>
      </c>
      <c r="B171" s="188" t="s">
        <v>979</v>
      </c>
      <c r="C171" s="188"/>
    </row>
    <row r="172" spans="1:3" x14ac:dyDescent="0.2">
      <c r="A172" s="184" t="s">
        <v>646</v>
      </c>
      <c r="B172" s="188" t="s">
        <v>981</v>
      </c>
      <c r="C172" s="188"/>
    </row>
    <row r="173" spans="1:3" x14ac:dyDescent="0.2">
      <c r="A173" s="187" t="s">
        <v>597</v>
      </c>
      <c r="B173" s="188" t="s">
        <v>980</v>
      </c>
      <c r="C173" s="188"/>
    </row>
    <row r="174" spans="1:3" x14ac:dyDescent="0.2">
      <c r="A174" s="184" t="s">
        <v>650</v>
      </c>
      <c r="B174" s="188" t="s">
        <v>1199</v>
      </c>
      <c r="C174" s="188"/>
    </row>
    <row r="175" spans="1:3" x14ac:dyDescent="0.2">
      <c r="A175" s="184" t="s">
        <v>656</v>
      </c>
      <c r="B175" s="188" t="s">
        <v>982</v>
      </c>
      <c r="C175" s="188"/>
    </row>
    <row r="176" spans="1:3" x14ac:dyDescent="0.2">
      <c r="A176" s="184" t="s">
        <v>663</v>
      </c>
      <c r="B176" s="188" t="s">
        <v>1200</v>
      </c>
      <c r="C176" s="188"/>
    </row>
    <row r="177" spans="1:3" x14ac:dyDescent="0.2">
      <c r="A177" s="184" t="s">
        <v>669</v>
      </c>
      <c r="B177" s="188" t="s">
        <v>1007</v>
      </c>
      <c r="C177" s="188"/>
    </row>
    <row r="178" spans="1:3" x14ac:dyDescent="0.2">
      <c r="A178" s="184" t="s">
        <v>673</v>
      </c>
      <c r="B178" s="188" t="s">
        <v>983</v>
      </c>
      <c r="C178" s="188"/>
    </row>
    <row r="179" spans="1:3" x14ac:dyDescent="0.2">
      <c r="A179" s="184" t="s">
        <v>681</v>
      </c>
      <c r="B179" s="188" t="s">
        <v>987</v>
      </c>
      <c r="C179" s="188"/>
    </row>
    <row r="180" spans="1:3" x14ac:dyDescent="0.2">
      <c r="A180" s="184" t="s">
        <v>1201</v>
      </c>
      <c r="B180" s="188" t="s">
        <v>1202</v>
      </c>
      <c r="C180" s="188"/>
    </row>
    <row r="181" spans="1:3" x14ac:dyDescent="0.2">
      <c r="A181" s="187" t="s">
        <v>1203</v>
      </c>
      <c r="B181" s="188" t="s">
        <v>945</v>
      </c>
      <c r="C181" s="188"/>
    </row>
    <row r="182" spans="1:3" x14ac:dyDescent="0.2">
      <c r="A182" s="187" t="s">
        <v>585</v>
      </c>
      <c r="B182" s="188" t="s">
        <v>959</v>
      </c>
      <c r="C182" s="188"/>
    </row>
    <row r="183" spans="1:3" x14ac:dyDescent="0.2">
      <c r="A183" s="189" t="s">
        <v>590</v>
      </c>
      <c r="B183" s="188" t="s">
        <v>975</v>
      </c>
      <c r="C183" s="188"/>
    </row>
    <row r="184" spans="1:3" x14ac:dyDescent="0.2">
      <c r="A184" s="184" t="s">
        <v>677</v>
      </c>
      <c r="B184" s="192" t="s">
        <v>984</v>
      </c>
      <c r="C184" s="192"/>
    </row>
    <row r="185" spans="1:3" x14ac:dyDescent="0.2"/>
    <row r="186" spans="1:3" x14ac:dyDescent="0.2"/>
    <row r="187" spans="1:3" x14ac:dyDescent="0.2"/>
    <row r="188" spans="1:3" x14ac:dyDescent="0.2"/>
    <row r="189" spans="1:3" x14ac:dyDescent="0.2"/>
    <row r="190" spans="1:3" x14ac:dyDescent="0.2"/>
    <row r="191" spans="1:3" x14ac:dyDescent="0.2"/>
    <row r="192" spans="1:3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</sheetData>
  <conditionalFormatting sqref="B154:B182 B184">
    <cfRule type="duplicateValues" dxfId="3" priority="4"/>
  </conditionalFormatting>
  <conditionalFormatting sqref="B183">
    <cfRule type="duplicateValues" dxfId="2" priority="3"/>
  </conditionalFormatting>
  <conditionalFormatting sqref="C154:C182 C184">
    <cfRule type="duplicateValues" dxfId="1" priority="2"/>
  </conditionalFormatting>
  <conditionalFormatting sqref="C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F169" sqref="F169"/>
    </sheetView>
  </sheetViews>
  <sheetFormatPr baseColWidth="10" defaultColWidth="0" defaultRowHeight="15" zeroHeight="1" x14ac:dyDescent="0.25"/>
  <cols>
    <col min="1" max="1" width="72.85546875" style="56" customWidth="1"/>
    <col min="2" max="2" width="76.28515625" style="46" customWidth="1"/>
    <col min="3" max="3" width="31.42578125" style="46" customWidth="1"/>
    <col min="4" max="4" width="23.28515625" style="46" customWidth="1"/>
    <col min="5" max="5" width="20.5703125" style="46" customWidth="1"/>
    <col min="6" max="6" width="68.42578125" style="46" customWidth="1"/>
    <col min="7" max="256" width="9.140625" style="46" hidden="1"/>
    <col min="257" max="257" width="72.85546875" style="46" customWidth="1"/>
    <col min="258" max="258" width="76.28515625" style="46" customWidth="1"/>
    <col min="259" max="259" width="31.42578125" style="46" customWidth="1"/>
    <col min="260" max="260" width="23.28515625" style="46" customWidth="1"/>
    <col min="261" max="261" width="20.5703125" style="46" customWidth="1"/>
    <col min="262" max="262" width="68.42578125" style="46" customWidth="1"/>
    <col min="263" max="512" width="9.140625" style="46" hidden="1"/>
    <col min="513" max="513" width="72.85546875" style="46" customWidth="1"/>
    <col min="514" max="514" width="76.28515625" style="46" customWidth="1"/>
    <col min="515" max="515" width="31.42578125" style="46" customWidth="1"/>
    <col min="516" max="516" width="23.28515625" style="46" customWidth="1"/>
    <col min="517" max="517" width="20.5703125" style="46" customWidth="1"/>
    <col min="518" max="518" width="68.42578125" style="46" customWidth="1"/>
    <col min="519" max="768" width="9.140625" style="46" hidden="1"/>
    <col min="769" max="769" width="72.85546875" style="46" customWidth="1"/>
    <col min="770" max="770" width="76.28515625" style="46" customWidth="1"/>
    <col min="771" max="771" width="31.42578125" style="46" customWidth="1"/>
    <col min="772" max="772" width="23.28515625" style="46" customWidth="1"/>
    <col min="773" max="773" width="20.5703125" style="46" customWidth="1"/>
    <col min="774" max="774" width="68.42578125" style="46" customWidth="1"/>
    <col min="775" max="1024" width="9.140625" style="46" hidden="1"/>
    <col min="1025" max="1025" width="72.85546875" style="46" customWidth="1"/>
    <col min="1026" max="1026" width="76.28515625" style="46" customWidth="1"/>
    <col min="1027" max="1027" width="31.42578125" style="46" customWidth="1"/>
    <col min="1028" max="1028" width="23.28515625" style="46" customWidth="1"/>
    <col min="1029" max="1029" width="20.5703125" style="46" customWidth="1"/>
    <col min="1030" max="1030" width="68.42578125" style="46" customWidth="1"/>
    <col min="1031" max="1280" width="9.140625" style="46" hidden="1"/>
    <col min="1281" max="1281" width="72.85546875" style="46" customWidth="1"/>
    <col min="1282" max="1282" width="76.28515625" style="46" customWidth="1"/>
    <col min="1283" max="1283" width="31.42578125" style="46" customWidth="1"/>
    <col min="1284" max="1284" width="23.28515625" style="46" customWidth="1"/>
    <col min="1285" max="1285" width="20.5703125" style="46" customWidth="1"/>
    <col min="1286" max="1286" width="68.42578125" style="46" customWidth="1"/>
    <col min="1287" max="1536" width="9.140625" style="46" hidden="1"/>
    <col min="1537" max="1537" width="72.85546875" style="46" customWidth="1"/>
    <col min="1538" max="1538" width="76.28515625" style="46" customWidth="1"/>
    <col min="1539" max="1539" width="31.42578125" style="46" customWidth="1"/>
    <col min="1540" max="1540" width="23.28515625" style="46" customWidth="1"/>
    <col min="1541" max="1541" width="20.5703125" style="46" customWidth="1"/>
    <col min="1542" max="1542" width="68.42578125" style="46" customWidth="1"/>
    <col min="1543" max="1792" width="9.140625" style="46" hidden="1"/>
    <col min="1793" max="1793" width="72.85546875" style="46" customWidth="1"/>
    <col min="1794" max="1794" width="76.28515625" style="46" customWidth="1"/>
    <col min="1795" max="1795" width="31.42578125" style="46" customWidth="1"/>
    <col min="1796" max="1796" width="23.28515625" style="46" customWidth="1"/>
    <col min="1797" max="1797" width="20.5703125" style="46" customWidth="1"/>
    <col min="1798" max="1798" width="68.42578125" style="46" customWidth="1"/>
    <col min="1799" max="2048" width="9.140625" style="46" hidden="1"/>
    <col min="2049" max="2049" width="72.85546875" style="46" customWidth="1"/>
    <col min="2050" max="2050" width="76.28515625" style="46" customWidth="1"/>
    <col min="2051" max="2051" width="31.42578125" style="46" customWidth="1"/>
    <col min="2052" max="2052" width="23.28515625" style="46" customWidth="1"/>
    <col min="2053" max="2053" width="20.5703125" style="46" customWidth="1"/>
    <col min="2054" max="2054" width="68.42578125" style="46" customWidth="1"/>
    <col min="2055" max="2304" width="9.140625" style="46" hidden="1"/>
    <col min="2305" max="2305" width="72.85546875" style="46" customWidth="1"/>
    <col min="2306" max="2306" width="76.28515625" style="46" customWidth="1"/>
    <col min="2307" max="2307" width="31.42578125" style="46" customWidth="1"/>
    <col min="2308" max="2308" width="23.28515625" style="46" customWidth="1"/>
    <col min="2309" max="2309" width="20.5703125" style="46" customWidth="1"/>
    <col min="2310" max="2310" width="68.42578125" style="46" customWidth="1"/>
    <col min="2311" max="2560" width="9.140625" style="46" hidden="1"/>
    <col min="2561" max="2561" width="72.85546875" style="46" customWidth="1"/>
    <col min="2562" max="2562" width="76.28515625" style="46" customWidth="1"/>
    <col min="2563" max="2563" width="31.42578125" style="46" customWidth="1"/>
    <col min="2564" max="2564" width="23.28515625" style="46" customWidth="1"/>
    <col min="2565" max="2565" width="20.5703125" style="46" customWidth="1"/>
    <col min="2566" max="2566" width="68.42578125" style="46" customWidth="1"/>
    <col min="2567" max="2816" width="9.140625" style="46" hidden="1"/>
    <col min="2817" max="2817" width="72.85546875" style="46" customWidth="1"/>
    <col min="2818" max="2818" width="76.28515625" style="46" customWidth="1"/>
    <col min="2819" max="2819" width="31.42578125" style="46" customWidth="1"/>
    <col min="2820" max="2820" width="23.28515625" style="46" customWidth="1"/>
    <col min="2821" max="2821" width="20.5703125" style="46" customWidth="1"/>
    <col min="2822" max="2822" width="68.42578125" style="46" customWidth="1"/>
    <col min="2823" max="3072" width="9.140625" style="46" hidden="1"/>
    <col min="3073" max="3073" width="72.85546875" style="46" customWidth="1"/>
    <col min="3074" max="3074" width="76.28515625" style="46" customWidth="1"/>
    <col min="3075" max="3075" width="31.42578125" style="46" customWidth="1"/>
    <col min="3076" max="3076" width="23.28515625" style="46" customWidth="1"/>
    <col min="3077" max="3077" width="20.5703125" style="46" customWidth="1"/>
    <col min="3078" max="3078" width="68.42578125" style="46" customWidth="1"/>
    <col min="3079" max="3328" width="9.140625" style="46" hidden="1"/>
    <col min="3329" max="3329" width="72.85546875" style="46" customWidth="1"/>
    <col min="3330" max="3330" width="76.28515625" style="46" customWidth="1"/>
    <col min="3331" max="3331" width="31.42578125" style="46" customWidth="1"/>
    <col min="3332" max="3332" width="23.28515625" style="46" customWidth="1"/>
    <col min="3333" max="3333" width="20.5703125" style="46" customWidth="1"/>
    <col min="3334" max="3334" width="68.42578125" style="46" customWidth="1"/>
    <col min="3335" max="3584" width="9.140625" style="46" hidden="1"/>
    <col min="3585" max="3585" width="72.85546875" style="46" customWidth="1"/>
    <col min="3586" max="3586" width="76.28515625" style="46" customWidth="1"/>
    <col min="3587" max="3587" width="31.42578125" style="46" customWidth="1"/>
    <col min="3588" max="3588" width="23.28515625" style="46" customWidth="1"/>
    <col min="3589" max="3589" width="20.5703125" style="46" customWidth="1"/>
    <col min="3590" max="3590" width="68.42578125" style="46" customWidth="1"/>
    <col min="3591" max="3840" width="9.140625" style="46" hidden="1"/>
    <col min="3841" max="3841" width="72.85546875" style="46" customWidth="1"/>
    <col min="3842" max="3842" width="76.28515625" style="46" customWidth="1"/>
    <col min="3843" max="3843" width="31.42578125" style="46" customWidth="1"/>
    <col min="3844" max="3844" width="23.28515625" style="46" customWidth="1"/>
    <col min="3845" max="3845" width="20.5703125" style="46" customWidth="1"/>
    <col min="3846" max="3846" width="68.42578125" style="46" customWidth="1"/>
    <col min="3847" max="4096" width="9.140625" style="46" hidden="1"/>
    <col min="4097" max="4097" width="72.85546875" style="46" customWidth="1"/>
    <col min="4098" max="4098" width="76.28515625" style="46" customWidth="1"/>
    <col min="4099" max="4099" width="31.42578125" style="46" customWidth="1"/>
    <col min="4100" max="4100" width="23.28515625" style="46" customWidth="1"/>
    <col min="4101" max="4101" width="20.5703125" style="46" customWidth="1"/>
    <col min="4102" max="4102" width="68.42578125" style="46" customWidth="1"/>
    <col min="4103" max="4352" width="9.140625" style="46" hidden="1"/>
    <col min="4353" max="4353" width="72.85546875" style="46" customWidth="1"/>
    <col min="4354" max="4354" width="76.28515625" style="46" customWidth="1"/>
    <col min="4355" max="4355" width="31.42578125" style="46" customWidth="1"/>
    <col min="4356" max="4356" width="23.28515625" style="46" customWidth="1"/>
    <col min="4357" max="4357" width="20.5703125" style="46" customWidth="1"/>
    <col min="4358" max="4358" width="68.42578125" style="46" customWidth="1"/>
    <col min="4359" max="4608" width="9.140625" style="46" hidden="1"/>
    <col min="4609" max="4609" width="72.85546875" style="46" customWidth="1"/>
    <col min="4610" max="4610" width="76.28515625" style="46" customWidth="1"/>
    <col min="4611" max="4611" width="31.42578125" style="46" customWidth="1"/>
    <col min="4612" max="4612" width="23.28515625" style="46" customWidth="1"/>
    <col min="4613" max="4613" width="20.5703125" style="46" customWidth="1"/>
    <col min="4614" max="4614" width="68.42578125" style="46" customWidth="1"/>
    <col min="4615" max="4864" width="9.140625" style="46" hidden="1"/>
    <col min="4865" max="4865" width="72.85546875" style="46" customWidth="1"/>
    <col min="4866" max="4866" width="76.28515625" style="46" customWidth="1"/>
    <col min="4867" max="4867" width="31.42578125" style="46" customWidth="1"/>
    <col min="4868" max="4868" width="23.28515625" style="46" customWidth="1"/>
    <col min="4869" max="4869" width="20.5703125" style="46" customWidth="1"/>
    <col min="4870" max="4870" width="68.42578125" style="46" customWidth="1"/>
    <col min="4871" max="5120" width="9.140625" style="46" hidden="1"/>
    <col min="5121" max="5121" width="72.85546875" style="46" customWidth="1"/>
    <col min="5122" max="5122" width="76.28515625" style="46" customWidth="1"/>
    <col min="5123" max="5123" width="31.42578125" style="46" customWidth="1"/>
    <col min="5124" max="5124" width="23.28515625" style="46" customWidth="1"/>
    <col min="5125" max="5125" width="20.5703125" style="46" customWidth="1"/>
    <col min="5126" max="5126" width="68.42578125" style="46" customWidth="1"/>
    <col min="5127" max="5376" width="9.140625" style="46" hidden="1"/>
    <col min="5377" max="5377" width="72.85546875" style="46" customWidth="1"/>
    <col min="5378" max="5378" width="76.28515625" style="46" customWidth="1"/>
    <col min="5379" max="5379" width="31.42578125" style="46" customWidth="1"/>
    <col min="5380" max="5380" width="23.28515625" style="46" customWidth="1"/>
    <col min="5381" max="5381" width="20.5703125" style="46" customWidth="1"/>
    <col min="5382" max="5382" width="68.42578125" style="46" customWidth="1"/>
    <col min="5383" max="5632" width="9.140625" style="46" hidden="1"/>
    <col min="5633" max="5633" width="72.85546875" style="46" customWidth="1"/>
    <col min="5634" max="5634" width="76.28515625" style="46" customWidth="1"/>
    <col min="5635" max="5635" width="31.42578125" style="46" customWidth="1"/>
    <col min="5636" max="5636" width="23.28515625" style="46" customWidth="1"/>
    <col min="5637" max="5637" width="20.5703125" style="46" customWidth="1"/>
    <col min="5638" max="5638" width="68.42578125" style="46" customWidth="1"/>
    <col min="5639" max="5888" width="9.140625" style="46" hidden="1"/>
    <col min="5889" max="5889" width="72.85546875" style="46" customWidth="1"/>
    <col min="5890" max="5890" width="76.28515625" style="46" customWidth="1"/>
    <col min="5891" max="5891" width="31.42578125" style="46" customWidth="1"/>
    <col min="5892" max="5892" width="23.28515625" style="46" customWidth="1"/>
    <col min="5893" max="5893" width="20.5703125" style="46" customWidth="1"/>
    <col min="5894" max="5894" width="68.42578125" style="46" customWidth="1"/>
    <col min="5895" max="6144" width="9.140625" style="46" hidden="1"/>
    <col min="6145" max="6145" width="72.85546875" style="46" customWidth="1"/>
    <col min="6146" max="6146" width="76.28515625" style="46" customWidth="1"/>
    <col min="6147" max="6147" width="31.42578125" style="46" customWidth="1"/>
    <col min="6148" max="6148" width="23.28515625" style="46" customWidth="1"/>
    <col min="6149" max="6149" width="20.5703125" style="46" customWidth="1"/>
    <col min="6150" max="6150" width="68.42578125" style="46" customWidth="1"/>
    <col min="6151" max="6400" width="9.140625" style="46" hidden="1"/>
    <col min="6401" max="6401" width="72.85546875" style="46" customWidth="1"/>
    <col min="6402" max="6402" width="76.28515625" style="46" customWidth="1"/>
    <col min="6403" max="6403" width="31.42578125" style="46" customWidth="1"/>
    <col min="6404" max="6404" width="23.28515625" style="46" customWidth="1"/>
    <col min="6405" max="6405" width="20.5703125" style="46" customWidth="1"/>
    <col min="6406" max="6406" width="68.42578125" style="46" customWidth="1"/>
    <col min="6407" max="6656" width="9.140625" style="46" hidden="1"/>
    <col min="6657" max="6657" width="72.85546875" style="46" customWidth="1"/>
    <col min="6658" max="6658" width="76.28515625" style="46" customWidth="1"/>
    <col min="6659" max="6659" width="31.42578125" style="46" customWidth="1"/>
    <col min="6660" max="6660" width="23.28515625" style="46" customWidth="1"/>
    <col min="6661" max="6661" width="20.5703125" style="46" customWidth="1"/>
    <col min="6662" max="6662" width="68.42578125" style="46" customWidth="1"/>
    <col min="6663" max="6912" width="9.140625" style="46" hidden="1"/>
    <col min="6913" max="6913" width="72.85546875" style="46" customWidth="1"/>
    <col min="6914" max="6914" width="76.28515625" style="46" customWidth="1"/>
    <col min="6915" max="6915" width="31.42578125" style="46" customWidth="1"/>
    <col min="6916" max="6916" width="23.28515625" style="46" customWidth="1"/>
    <col min="6917" max="6917" width="20.5703125" style="46" customWidth="1"/>
    <col min="6918" max="6918" width="68.42578125" style="46" customWidth="1"/>
    <col min="6919" max="7168" width="9.140625" style="46" hidden="1"/>
    <col min="7169" max="7169" width="72.85546875" style="46" customWidth="1"/>
    <col min="7170" max="7170" width="76.28515625" style="46" customWidth="1"/>
    <col min="7171" max="7171" width="31.42578125" style="46" customWidth="1"/>
    <col min="7172" max="7172" width="23.28515625" style="46" customWidth="1"/>
    <col min="7173" max="7173" width="20.5703125" style="46" customWidth="1"/>
    <col min="7174" max="7174" width="68.42578125" style="46" customWidth="1"/>
    <col min="7175" max="7424" width="9.140625" style="46" hidden="1"/>
    <col min="7425" max="7425" width="72.85546875" style="46" customWidth="1"/>
    <col min="7426" max="7426" width="76.28515625" style="46" customWidth="1"/>
    <col min="7427" max="7427" width="31.42578125" style="46" customWidth="1"/>
    <col min="7428" max="7428" width="23.28515625" style="46" customWidth="1"/>
    <col min="7429" max="7429" width="20.5703125" style="46" customWidth="1"/>
    <col min="7430" max="7430" width="68.42578125" style="46" customWidth="1"/>
    <col min="7431" max="7680" width="9.140625" style="46" hidden="1"/>
    <col min="7681" max="7681" width="72.85546875" style="46" customWidth="1"/>
    <col min="7682" max="7682" width="76.28515625" style="46" customWidth="1"/>
    <col min="7683" max="7683" width="31.42578125" style="46" customWidth="1"/>
    <col min="7684" max="7684" width="23.28515625" style="46" customWidth="1"/>
    <col min="7685" max="7685" width="20.5703125" style="46" customWidth="1"/>
    <col min="7686" max="7686" width="68.42578125" style="46" customWidth="1"/>
    <col min="7687" max="7936" width="9.140625" style="46" hidden="1"/>
    <col min="7937" max="7937" width="72.85546875" style="46" customWidth="1"/>
    <col min="7938" max="7938" width="76.28515625" style="46" customWidth="1"/>
    <col min="7939" max="7939" width="31.42578125" style="46" customWidth="1"/>
    <col min="7940" max="7940" width="23.28515625" style="46" customWidth="1"/>
    <col min="7941" max="7941" width="20.5703125" style="46" customWidth="1"/>
    <col min="7942" max="7942" width="68.42578125" style="46" customWidth="1"/>
    <col min="7943" max="8192" width="9.140625" style="46" hidden="1"/>
    <col min="8193" max="8193" width="72.85546875" style="46" customWidth="1"/>
    <col min="8194" max="8194" width="76.28515625" style="46" customWidth="1"/>
    <col min="8195" max="8195" width="31.42578125" style="46" customWidth="1"/>
    <col min="8196" max="8196" width="23.28515625" style="46" customWidth="1"/>
    <col min="8197" max="8197" width="20.5703125" style="46" customWidth="1"/>
    <col min="8198" max="8198" width="68.42578125" style="46" customWidth="1"/>
    <col min="8199" max="8448" width="9.140625" style="46" hidden="1"/>
    <col min="8449" max="8449" width="72.85546875" style="46" customWidth="1"/>
    <col min="8450" max="8450" width="76.28515625" style="46" customWidth="1"/>
    <col min="8451" max="8451" width="31.42578125" style="46" customWidth="1"/>
    <col min="8452" max="8452" width="23.28515625" style="46" customWidth="1"/>
    <col min="8453" max="8453" width="20.5703125" style="46" customWidth="1"/>
    <col min="8454" max="8454" width="68.42578125" style="46" customWidth="1"/>
    <col min="8455" max="8704" width="9.140625" style="46" hidden="1"/>
    <col min="8705" max="8705" width="72.85546875" style="46" customWidth="1"/>
    <col min="8706" max="8706" width="76.28515625" style="46" customWidth="1"/>
    <col min="8707" max="8707" width="31.42578125" style="46" customWidth="1"/>
    <col min="8708" max="8708" width="23.28515625" style="46" customWidth="1"/>
    <col min="8709" max="8709" width="20.5703125" style="46" customWidth="1"/>
    <col min="8710" max="8710" width="68.42578125" style="46" customWidth="1"/>
    <col min="8711" max="8960" width="9.140625" style="46" hidden="1"/>
    <col min="8961" max="8961" width="72.85546875" style="46" customWidth="1"/>
    <col min="8962" max="8962" width="76.28515625" style="46" customWidth="1"/>
    <col min="8963" max="8963" width="31.42578125" style="46" customWidth="1"/>
    <col min="8964" max="8964" width="23.28515625" style="46" customWidth="1"/>
    <col min="8965" max="8965" width="20.5703125" style="46" customWidth="1"/>
    <col min="8966" max="8966" width="68.42578125" style="46" customWidth="1"/>
    <col min="8967" max="9216" width="9.140625" style="46" hidden="1"/>
    <col min="9217" max="9217" width="72.85546875" style="46" customWidth="1"/>
    <col min="9218" max="9218" width="76.28515625" style="46" customWidth="1"/>
    <col min="9219" max="9219" width="31.42578125" style="46" customWidth="1"/>
    <col min="9220" max="9220" width="23.28515625" style="46" customWidth="1"/>
    <col min="9221" max="9221" width="20.5703125" style="46" customWidth="1"/>
    <col min="9222" max="9222" width="68.42578125" style="46" customWidth="1"/>
    <col min="9223" max="9472" width="9.140625" style="46" hidden="1"/>
    <col min="9473" max="9473" width="72.85546875" style="46" customWidth="1"/>
    <col min="9474" max="9474" width="76.28515625" style="46" customWidth="1"/>
    <col min="9475" max="9475" width="31.42578125" style="46" customWidth="1"/>
    <col min="9476" max="9476" width="23.28515625" style="46" customWidth="1"/>
    <col min="9477" max="9477" width="20.5703125" style="46" customWidth="1"/>
    <col min="9478" max="9478" width="68.42578125" style="46" customWidth="1"/>
    <col min="9479" max="9728" width="9.140625" style="46" hidden="1"/>
    <col min="9729" max="9729" width="72.85546875" style="46" customWidth="1"/>
    <col min="9730" max="9730" width="76.28515625" style="46" customWidth="1"/>
    <col min="9731" max="9731" width="31.42578125" style="46" customWidth="1"/>
    <col min="9732" max="9732" width="23.28515625" style="46" customWidth="1"/>
    <col min="9733" max="9733" width="20.5703125" style="46" customWidth="1"/>
    <col min="9734" max="9734" width="68.42578125" style="46" customWidth="1"/>
    <col min="9735" max="9984" width="9.140625" style="46" hidden="1"/>
    <col min="9985" max="9985" width="72.85546875" style="46" customWidth="1"/>
    <col min="9986" max="9986" width="76.28515625" style="46" customWidth="1"/>
    <col min="9987" max="9987" width="31.42578125" style="46" customWidth="1"/>
    <col min="9988" max="9988" width="23.28515625" style="46" customWidth="1"/>
    <col min="9989" max="9989" width="20.5703125" style="46" customWidth="1"/>
    <col min="9990" max="9990" width="68.42578125" style="46" customWidth="1"/>
    <col min="9991" max="10240" width="9.140625" style="46" hidden="1"/>
    <col min="10241" max="10241" width="72.85546875" style="46" customWidth="1"/>
    <col min="10242" max="10242" width="76.28515625" style="46" customWidth="1"/>
    <col min="10243" max="10243" width="31.42578125" style="46" customWidth="1"/>
    <col min="10244" max="10244" width="23.28515625" style="46" customWidth="1"/>
    <col min="10245" max="10245" width="20.5703125" style="46" customWidth="1"/>
    <col min="10246" max="10246" width="68.42578125" style="46" customWidth="1"/>
    <col min="10247" max="10496" width="9.140625" style="46" hidden="1"/>
    <col min="10497" max="10497" width="72.85546875" style="46" customWidth="1"/>
    <col min="10498" max="10498" width="76.28515625" style="46" customWidth="1"/>
    <col min="10499" max="10499" width="31.42578125" style="46" customWidth="1"/>
    <col min="10500" max="10500" width="23.28515625" style="46" customWidth="1"/>
    <col min="10501" max="10501" width="20.5703125" style="46" customWidth="1"/>
    <col min="10502" max="10502" width="68.42578125" style="46" customWidth="1"/>
    <col min="10503" max="10752" width="9.140625" style="46" hidden="1"/>
    <col min="10753" max="10753" width="72.85546875" style="46" customWidth="1"/>
    <col min="10754" max="10754" width="76.28515625" style="46" customWidth="1"/>
    <col min="10755" max="10755" width="31.42578125" style="46" customWidth="1"/>
    <col min="10756" max="10756" width="23.28515625" style="46" customWidth="1"/>
    <col min="10757" max="10757" width="20.5703125" style="46" customWidth="1"/>
    <col min="10758" max="10758" width="68.42578125" style="46" customWidth="1"/>
    <col min="10759" max="11008" width="9.140625" style="46" hidden="1"/>
    <col min="11009" max="11009" width="72.85546875" style="46" customWidth="1"/>
    <col min="11010" max="11010" width="76.28515625" style="46" customWidth="1"/>
    <col min="11011" max="11011" width="31.42578125" style="46" customWidth="1"/>
    <col min="11012" max="11012" width="23.28515625" style="46" customWidth="1"/>
    <col min="11013" max="11013" width="20.5703125" style="46" customWidth="1"/>
    <col min="11014" max="11014" width="68.42578125" style="46" customWidth="1"/>
    <col min="11015" max="11264" width="9.140625" style="46" hidden="1"/>
    <col min="11265" max="11265" width="72.85546875" style="46" customWidth="1"/>
    <col min="11266" max="11266" width="76.28515625" style="46" customWidth="1"/>
    <col min="11267" max="11267" width="31.42578125" style="46" customWidth="1"/>
    <col min="11268" max="11268" width="23.28515625" style="46" customWidth="1"/>
    <col min="11269" max="11269" width="20.5703125" style="46" customWidth="1"/>
    <col min="11270" max="11270" width="68.42578125" style="46" customWidth="1"/>
    <col min="11271" max="11520" width="9.140625" style="46" hidden="1"/>
    <col min="11521" max="11521" width="72.85546875" style="46" customWidth="1"/>
    <col min="11522" max="11522" width="76.28515625" style="46" customWidth="1"/>
    <col min="11523" max="11523" width="31.42578125" style="46" customWidth="1"/>
    <col min="11524" max="11524" width="23.28515625" style="46" customWidth="1"/>
    <col min="11525" max="11525" width="20.5703125" style="46" customWidth="1"/>
    <col min="11526" max="11526" width="68.42578125" style="46" customWidth="1"/>
    <col min="11527" max="11776" width="9.140625" style="46" hidden="1"/>
    <col min="11777" max="11777" width="72.85546875" style="46" customWidth="1"/>
    <col min="11778" max="11778" width="76.28515625" style="46" customWidth="1"/>
    <col min="11779" max="11779" width="31.42578125" style="46" customWidth="1"/>
    <col min="11780" max="11780" width="23.28515625" style="46" customWidth="1"/>
    <col min="11781" max="11781" width="20.5703125" style="46" customWidth="1"/>
    <col min="11782" max="11782" width="68.42578125" style="46" customWidth="1"/>
    <col min="11783" max="12032" width="9.140625" style="46" hidden="1"/>
    <col min="12033" max="12033" width="72.85546875" style="46" customWidth="1"/>
    <col min="12034" max="12034" width="76.28515625" style="46" customWidth="1"/>
    <col min="12035" max="12035" width="31.42578125" style="46" customWidth="1"/>
    <col min="12036" max="12036" width="23.28515625" style="46" customWidth="1"/>
    <col min="12037" max="12037" width="20.5703125" style="46" customWidth="1"/>
    <col min="12038" max="12038" width="68.42578125" style="46" customWidth="1"/>
    <col min="12039" max="12288" width="9.140625" style="46" hidden="1"/>
    <col min="12289" max="12289" width="72.85546875" style="46" customWidth="1"/>
    <col min="12290" max="12290" width="76.28515625" style="46" customWidth="1"/>
    <col min="12291" max="12291" width="31.42578125" style="46" customWidth="1"/>
    <col min="12292" max="12292" width="23.28515625" style="46" customWidth="1"/>
    <col min="12293" max="12293" width="20.5703125" style="46" customWidth="1"/>
    <col min="12294" max="12294" width="68.42578125" style="46" customWidth="1"/>
    <col min="12295" max="12544" width="9.140625" style="46" hidden="1"/>
    <col min="12545" max="12545" width="72.85546875" style="46" customWidth="1"/>
    <col min="12546" max="12546" width="76.28515625" style="46" customWidth="1"/>
    <col min="12547" max="12547" width="31.42578125" style="46" customWidth="1"/>
    <col min="12548" max="12548" width="23.28515625" style="46" customWidth="1"/>
    <col min="12549" max="12549" width="20.5703125" style="46" customWidth="1"/>
    <col min="12550" max="12550" width="68.42578125" style="46" customWidth="1"/>
    <col min="12551" max="12800" width="9.140625" style="46" hidden="1"/>
    <col min="12801" max="12801" width="72.85546875" style="46" customWidth="1"/>
    <col min="12802" max="12802" width="76.28515625" style="46" customWidth="1"/>
    <col min="12803" max="12803" width="31.42578125" style="46" customWidth="1"/>
    <col min="12804" max="12804" width="23.28515625" style="46" customWidth="1"/>
    <col min="12805" max="12805" width="20.5703125" style="46" customWidth="1"/>
    <col min="12806" max="12806" width="68.42578125" style="46" customWidth="1"/>
    <col min="12807" max="13056" width="9.140625" style="46" hidden="1"/>
    <col min="13057" max="13057" width="72.85546875" style="46" customWidth="1"/>
    <col min="13058" max="13058" width="76.28515625" style="46" customWidth="1"/>
    <col min="13059" max="13059" width="31.42578125" style="46" customWidth="1"/>
    <col min="13060" max="13060" width="23.28515625" style="46" customWidth="1"/>
    <col min="13061" max="13061" width="20.5703125" style="46" customWidth="1"/>
    <col min="13062" max="13062" width="68.42578125" style="46" customWidth="1"/>
    <col min="13063" max="13312" width="9.140625" style="46" hidden="1"/>
    <col min="13313" max="13313" width="72.85546875" style="46" customWidth="1"/>
    <col min="13314" max="13314" width="76.28515625" style="46" customWidth="1"/>
    <col min="13315" max="13315" width="31.42578125" style="46" customWidth="1"/>
    <col min="13316" max="13316" width="23.28515625" style="46" customWidth="1"/>
    <col min="13317" max="13317" width="20.5703125" style="46" customWidth="1"/>
    <col min="13318" max="13318" width="68.42578125" style="46" customWidth="1"/>
    <col min="13319" max="13568" width="9.140625" style="46" hidden="1"/>
    <col min="13569" max="13569" width="72.85546875" style="46" customWidth="1"/>
    <col min="13570" max="13570" width="76.28515625" style="46" customWidth="1"/>
    <col min="13571" max="13571" width="31.42578125" style="46" customWidth="1"/>
    <col min="13572" max="13572" width="23.28515625" style="46" customWidth="1"/>
    <col min="13573" max="13573" width="20.5703125" style="46" customWidth="1"/>
    <col min="13574" max="13574" width="68.42578125" style="46" customWidth="1"/>
    <col min="13575" max="13824" width="9.140625" style="46" hidden="1"/>
    <col min="13825" max="13825" width="72.85546875" style="46" customWidth="1"/>
    <col min="13826" max="13826" width="76.28515625" style="46" customWidth="1"/>
    <col min="13827" max="13827" width="31.42578125" style="46" customWidth="1"/>
    <col min="13828" max="13828" width="23.28515625" style="46" customWidth="1"/>
    <col min="13829" max="13829" width="20.5703125" style="46" customWidth="1"/>
    <col min="13830" max="13830" width="68.42578125" style="46" customWidth="1"/>
    <col min="13831" max="14080" width="9.140625" style="46" hidden="1"/>
    <col min="14081" max="14081" width="72.85546875" style="46" customWidth="1"/>
    <col min="14082" max="14082" width="76.28515625" style="46" customWidth="1"/>
    <col min="14083" max="14083" width="31.42578125" style="46" customWidth="1"/>
    <col min="14084" max="14084" width="23.28515625" style="46" customWidth="1"/>
    <col min="14085" max="14085" width="20.5703125" style="46" customWidth="1"/>
    <col min="14086" max="14086" width="68.42578125" style="46" customWidth="1"/>
    <col min="14087" max="14336" width="9.140625" style="46" hidden="1"/>
    <col min="14337" max="14337" width="72.85546875" style="46" customWidth="1"/>
    <col min="14338" max="14338" width="76.28515625" style="46" customWidth="1"/>
    <col min="14339" max="14339" width="31.42578125" style="46" customWidth="1"/>
    <col min="14340" max="14340" width="23.28515625" style="46" customWidth="1"/>
    <col min="14341" max="14341" width="20.5703125" style="46" customWidth="1"/>
    <col min="14342" max="14342" width="68.42578125" style="46" customWidth="1"/>
    <col min="14343" max="14592" width="9.140625" style="46" hidden="1"/>
    <col min="14593" max="14593" width="72.85546875" style="46" customWidth="1"/>
    <col min="14594" max="14594" width="76.28515625" style="46" customWidth="1"/>
    <col min="14595" max="14595" width="31.42578125" style="46" customWidth="1"/>
    <col min="14596" max="14596" width="23.28515625" style="46" customWidth="1"/>
    <col min="14597" max="14597" width="20.5703125" style="46" customWidth="1"/>
    <col min="14598" max="14598" width="68.42578125" style="46" customWidth="1"/>
    <col min="14599" max="14848" width="9.140625" style="46" hidden="1"/>
    <col min="14849" max="14849" width="72.85546875" style="46" customWidth="1"/>
    <col min="14850" max="14850" width="76.28515625" style="46" customWidth="1"/>
    <col min="14851" max="14851" width="31.42578125" style="46" customWidth="1"/>
    <col min="14852" max="14852" width="23.28515625" style="46" customWidth="1"/>
    <col min="14853" max="14853" width="20.5703125" style="46" customWidth="1"/>
    <col min="14854" max="14854" width="68.42578125" style="46" customWidth="1"/>
    <col min="14855" max="15104" width="9.140625" style="46" hidden="1"/>
    <col min="15105" max="15105" width="72.85546875" style="46" customWidth="1"/>
    <col min="15106" max="15106" width="76.28515625" style="46" customWidth="1"/>
    <col min="15107" max="15107" width="31.42578125" style="46" customWidth="1"/>
    <col min="15108" max="15108" width="23.28515625" style="46" customWidth="1"/>
    <col min="15109" max="15109" width="20.5703125" style="46" customWidth="1"/>
    <col min="15110" max="15110" width="68.42578125" style="46" customWidth="1"/>
    <col min="15111" max="15360" width="9.140625" style="46" hidden="1"/>
    <col min="15361" max="15361" width="72.85546875" style="46" customWidth="1"/>
    <col min="15362" max="15362" width="76.28515625" style="46" customWidth="1"/>
    <col min="15363" max="15363" width="31.42578125" style="46" customWidth="1"/>
    <col min="15364" max="15364" width="23.28515625" style="46" customWidth="1"/>
    <col min="15365" max="15365" width="20.5703125" style="46" customWidth="1"/>
    <col min="15366" max="15366" width="68.42578125" style="46" customWidth="1"/>
    <col min="15367" max="15616" width="9.140625" style="46" hidden="1"/>
    <col min="15617" max="15617" width="72.85546875" style="46" customWidth="1"/>
    <col min="15618" max="15618" width="76.28515625" style="46" customWidth="1"/>
    <col min="15619" max="15619" width="31.42578125" style="46" customWidth="1"/>
    <col min="15620" max="15620" width="23.28515625" style="46" customWidth="1"/>
    <col min="15621" max="15621" width="20.5703125" style="46" customWidth="1"/>
    <col min="15622" max="15622" width="68.42578125" style="46" customWidth="1"/>
    <col min="15623" max="15872" width="9.140625" style="46" hidden="1"/>
    <col min="15873" max="15873" width="72.85546875" style="46" customWidth="1"/>
    <col min="15874" max="15874" width="76.28515625" style="46" customWidth="1"/>
    <col min="15875" max="15875" width="31.42578125" style="46" customWidth="1"/>
    <col min="15876" max="15876" width="23.28515625" style="46" customWidth="1"/>
    <col min="15877" max="15877" width="20.5703125" style="46" customWidth="1"/>
    <col min="15878" max="15878" width="68.42578125" style="46" customWidth="1"/>
    <col min="15879" max="16128" width="9.140625" style="46" hidden="1"/>
    <col min="16129" max="16129" width="72.85546875" style="46" customWidth="1"/>
    <col min="16130" max="16130" width="76.28515625" style="46" customWidth="1"/>
    <col min="16131" max="16131" width="31.42578125" style="46" customWidth="1"/>
    <col min="16132" max="16132" width="23.28515625" style="46" customWidth="1"/>
    <col min="16133" max="16133" width="20.5703125" style="46" customWidth="1"/>
    <col min="16134" max="16134" width="68.42578125" style="46" customWidth="1"/>
    <col min="16135" max="16384" width="9.140625" style="46" hidden="1"/>
  </cols>
  <sheetData>
    <row r="1" spans="1:7" ht="24.75" customHeight="1" x14ac:dyDescent="0.25">
      <c r="A1" s="260" t="s">
        <v>1206</v>
      </c>
      <c r="B1" s="261"/>
      <c r="C1" s="261"/>
      <c r="D1" s="261"/>
      <c r="E1" s="261"/>
      <c r="F1" s="262"/>
    </row>
    <row r="2" spans="1:7" ht="18.75" x14ac:dyDescent="0.25">
      <c r="A2" s="263" t="s">
        <v>1207</v>
      </c>
      <c r="B2" s="264"/>
      <c r="C2" s="264"/>
      <c r="D2" s="264"/>
      <c r="E2" s="264"/>
      <c r="F2" s="265"/>
    </row>
    <row r="3" spans="1:7" ht="8.25" customHeight="1" x14ac:dyDescent="0.25">
      <c r="A3" s="266"/>
      <c r="B3" s="267"/>
      <c r="C3" s="267"/>
      <c r="D3" s="267"/>
      <c r="E3" s="267"/>
      <c r="F3" s="268"/>
    </row>
    <row r="4" spans="1:7" ht="32.25" thickBot="1" x14ac:dyDescent="0.3">
      <c r="A4" s="47" t="s">
        <v>56</v>
      </c>
      <c r="B4" s="48" t="s">
        <v>57</v>
      </c>
      <c r="C4" s="49" t="s">
        <v>58</v>
      </c>
      <c r="D4" s="49" t="s">
        <v>59</v>
      </c>
      <c r="E4" s="48" t="s">
        <v>60</v>
      </c>
      <c r="F4" s="50" t="s">
        <v>61</v>
      </c>
    </row>
    <row r="5" spans="1:7" s="53" customFormat="1" x14ac:dyDescent="0.25">
      <c r="A5" s="206" t="s">
        <v>62</v>
      </c>
      <c r="B5" s="207" t="s">
        <v>63</v>
      </c>
      <c r="C5" s="207" t="s">
        <v>64</v>
      </c>
      <c r="D5" s="207" t="s">
        <v>65</v>
      </c>
      <c r="E5" s="208">
        <v>44718</v>
      </c>
      <c r="F5" s="209" t="s">
        <v>66</v>
      </c>
      <c r="G5" s="52"/>
    </row>
    <row r="6" spans="1:7" s="53" customFormat="1" x14ac:dyDescent="0.25">
      <c r="A6" s="210" t="s">
        <v>67</v>
      </c>
      <c r="B6" s="193" t="s">
        <v>68</v>
      </c>
      <c r="C6" s="193" t="s">
        <v>69</v>
      </c>
      <c r="D6" s="193" t="s">
        <v>70</v>
      </c>
      <c r="E6" s="51">
        <v>45446</v>
      </c>
      <c r="F6" s="211" t="s">
        <v>71</v>
      </c>
      <c r="G6" s="52"/>
    </row>
    <row r="7" spans="1:7" s="53" customFormat="1" x14ac:dyDescent="0.25">
      <c r="A7" s="259" t="s">
        <v>37</v>
      </c>
      <c r="B7" s="193" t="s">
        <v>72</v>
      </c>
      <c r="C7" s="193" t="s">
        <v>73</v>
      </c>
      <c r="D7" s="193" t="s">
        <v>74</v>
      </c>
      <c r="E7" s="51">
        <v>46955</v>
      </c>
      <c r="F7" s="211" t="s">
        <v>75</v>
      </c>
      <c r="G7" s="52"/>
    </row>
    <row r="8" spans="1:7" s="53" customFormat="1" x14ac:dyDescent="0.25">
      <c r="A8" s="259" t="s">
        <v>37</v>
      </c>
      <c r="B8" s="193" t="s">
        <v>76</v>
      </c>
      <c r="C8" s="193" t="s">
        <v>77</v>
      </c>
      <c r="D8" s="193" t="s">
        <v>78</v>
      </c>
      <c r="E8" s="51">
        <v>45509</v>
      </c>
      <c r="F8" s="211" t="s">
        <v>75</v>
      </c>
      <c r="G8" s="52"/>
    </row>
    <row r="9" spans="1:7" s="53" customFormat="1" x14ac:dyDescent="0.25">
      <c r="A9" s="258" t="s">
        <v>37</v>
      </c>
      <c r="B9" s="193" t="s">
        <v>76</v>
      </c>
      <c r="C9" s="193" t="s">
        <v>77</v>
      </c>
      <c r="D9" s="193" t="s">
        <v>79</v>
      </c>
      <c r="E9" s="51">
        <v>45869</v>
      </c>
      <c r="F9" s="211" t="s">
        <v>75</v>
      </c>
      <c r="G9" s="52"/>
    </row>
    <row r="10" spans="1:7" s="53" customFormat="1" x14ac:dyDescent="0.25">
      <c r="A10" s="258" t="s">
        <v>37</v>
      </c>
      <c r="B10" s="193" t="s">
        <v>76</v>
      </c>
      <c r="C10" s="193" t="s">
        <v>77</v>
      </c>
      <c r="D10" s="193" t="s">
        <v>80</v>
      </c>
      <c r="E10" s="51">
        <v>46229</v>
      </c>
      <c r="F10" s="211" t="s">
        <v>75</v>
      </c>
      <c r="G10" s="54"/>
    </row>
    <row r="11" spans="1:7" s="53" customFormat="1" x14ac:dyDescent="0.25">
      <c r="A11" s="258" t="s">
        <v>37</v>
      </c>
      <c r="B11" s="193" t="s">
        <v>1208</v>
      </c>
      <c r="C11" s="193" t="s">
        <v>81</v>
      </c>
      <c r="D11" s="193" t="s">
        <v>82</v>
      </c>
      <c r="E11" s="51">
        <v>45236</v>
      </c>
      <c r="F11" s="211" t="s">
        <v>75</v>
      </c>
      <c r="G11" s="54"/>
    </row>
    <row r="12" spans="1:7" s="53" customFormat="1" x14ac:dyDescent="0.25">
      <c r="A12" s="258" t="s">
        <v>83</v>
      </c>
      <c r="B12" s="193" t="s">
        <v>84</v>
      </c>
      <c r="C12" s="193" t="s">
        <v>85</v>
      </c>
      <c r="D12" s="193" t="s">
        <v>86</v>
      </c>
      <c r="E12" s="51">
        <v>44666</v>
      </c>
      <c r="F12" s="211" t="s">
        <v>83</v>
      </c>
      <c r="G12" s="54"/>
    </row>
    <row r="13" spans="1:7" s="53" customFormat="1" x14ac:dyDescent="0.25">
      <c r="A13" s="258" t="s">
        <v>83</v>
      </c>
      <c r="B13" s="193" t="s">
        <v>84</v>
      </c>
      <c r="C13" s="193" t="s">
        <v>85</v>
      </c>
      <c r="D13" s="193" t="s">
        <v>87</v>
      </c>
      <c r="E13" s="51">
        <v>44673</v>
      </c>
      <c r="F13" s="211" t="s">
        <v>83</v>
      </c>
      <c r="G13" s="54"/>
    </row>
    <row r="14" spans="1:7" s="53" customFormat="1" x14ac:dyDescent="0.25">
      <c r="A14" s="259" t="s">
        <v>83</v>
      </c>
      <c r="B14" s="193" t="s">
        <v>84</v>
      </c>
      <c r="C14" s="193" t="s">
        <v>85</v>
      </c>
      <c r="D14" s="193" t="s">
        <v>88</v>
      </c>
      <c r="E14" s="51">
        <v>44680</v>
      </c>
      <c r="F14" s="211" t="s">
        <v>83</v>
      </c>
      <c r="G14" s="54"/>
    </row>
    <row r="15" spans="1:7" s="53" customFormat="1" x14ac:dyDescent="0.25">
      <c r="A15" s="259" t="s">
        <v>83</v>
      </c>
      <c r="B15" s="193" t="s">
        <v>84</v>
      </c>
      <c r="C15" s="193" t="s">
        <v>85</v>
      </c>
      <c r="D15" s="193" t="s">
        <v>89</v>
      </c>
      <c r="E15" s="51">
        <v>44708</v>
      </c>
      <c r="F15" s="211" t="s">
        <v>83</v>
      </c>
      <c r="G15" s="54"/>
    </row>
    <row r="16" spans="1:7" s="53" customFormat="1" x14ac:dyDescent="0.25">
      <c r="A16" s="259" t="s">
        <v>83</v>
      </c>
      <c r="B16" s="193" t="s">
        <v>84</v>
      </c>
      <c r="C16" s="193" t="s">
        <v>85</v>
      </c>
      <c r="D16" s="193" t="s">
        <v>90</v>
      </c>
      <c r="E16" s="51">
        <v>44736</v>
      </c>
      <c r="F16" s="211" t="s">
        <v>83</v>
      </c>
      <c r="G16" s="54"/>
    </row>
    <row r="17" spans="1:7" s="53" customFormat="1" x14ac:dyDescent="0.25">
      <c r="A17" s="259" t="s">
        <v>83</v>
      </c>
      <c r="B17" s="193" t="s">
        <v>84</v>
      </c>
      <c r="C17" s="193" t="s">
        <v>85</v>
      </c>
      <c r="D17" s="193" t="s">
        <v>91</v>
      </c>
      <c r="E17" s="51">
        <v>44743</v>
      </c>
      <c r="F17" s="211" t="s">
        <v>83</v>
      </c>
      <c r="G17" s="54"/>
    </row>
    <row r="18" spans="1:7" s="53" customFormat="1" x14ac:dyDescent="0.25">
      <c r="A18" s="258" t="s">
        <v>83</v>
      </c>
      <c r="B18" s="193" t="s">
        <v>84</v>
      </c>
      <c r="C18" s="193" t="s">
        <v>85</v>
      </c>
      <c r="D18" s="193" t="s">
        <v>92</v>
      </c>
      <c r="E18" s="51">
        <v>44771</v>
      </c>
      <c r="F18" s="211" t="s">
        <v>83</v>
      </c>
      <c r="G18" s="54"/>
    </row>
    <row r="19" spans="1:7" s="53" customFormat="1" x14ac:dyDescent="0.25">
      <c r="A19" s="258" t="s">
        <v>83</v>
      </c>
      <c r="B19" s="193" t="s">
        <v>84</v>
      </c>
      <c r="C19" s="193" t="s">
        <v>85</v>
      </c>
      <c r="D19" s="193" t="s">
        <v>93</v>
      </c>
      <c r="E19" s="51">
        <v>44862</v>
      </c>
      <c r="F19" s="211" t="s">
        <v>83</v>
      </c>
      <c r="G19" s="52"/>
    </row>
    <row r="20" spans="1:7" s="53" customFormat="1" x14ac:dyDescent="0.25">
      <c r="A20" s="258" t="s">
        <v>83</v>
      </c>
      <c r="B20" s="193" t="s">
        <v>84</v>
      </c>
      <c r="C20" s="193" t="s">
        <v>85</v>
      </c>
      <c r="D20" s="193" t="s">
        <v>1209</v>
      </c>
      <c r="E20" s="51">
        <v>44890</v>
      </c>
      <c r="F20" s="211" t="s">
        <v>83</v>
      </c>
      <c r="G20" s="52"/>
    </row>
    <row r="21" spans="1:7" s="53" customFormat="1" x14ac:dyDescent="0.25">
      <c r="A21" s="258" t="s">
        <v>38</v>
      </c>
      <c r="B21" s="193" t="s">
        <v>94</v>
      </c>
      <c r="C21" s="193" t="s">
        <v>95</v>
      </c>
      <c r="D21" s="193" t="s">
        <v>96</v>
      </c>
      <c r="E21" s="51">
        <v>44777</v>
      </c>
      <c r="F21" s="211" t="s">
        <v>97</v>
      </c>
      <c r="G21" s="54"/>
    </row>
    <row r="22" spans="1:7" s="53" customFormat="1" x14ac:dyDescent="0.25">
      <c r="A22" s="258" t="s">
        <v>38</v>
      </c>
      <c r="B22" s="193" t="s">
        <v>98</v>
      </c>
      <c r="C22" s="193" t="s">
        <v>99</v>
      </c>
      <c r="D22" s="193" t="s">
        <v>100</v>
      </c>
      <c r="E22" s="51">
        <v>47716</v>
      </c>
      <c r="F22" s="211" t="s">
        <v>71</v>
      </c>
      <c r="G22" s="54"/>
    </row>
    <row r="23" spans="1:7" s="53" customFormat="1" x14ac:dyDescent="0.25">
      <c r="A23" s="258" t="s">
        <v>38</v>
      </c>
      <c r="B23" s="193" t="s">
        <v>1210</v>
      </c>
      <c r="C23" s="193" t="s">
        <v>101</v>
      </c>
      <c r="D23" s="193" t="s">
        <v>102</v>
      </c>
      <c r="E23" s="51">
        <v>46984</v>
      </c>
      <c r="F23" s="211" t="s">
        <v>97</v>
      </c>
      <c r="G23" s="54"/>
    </row>
    <row r="24" spans="1:7" s="53" customFormat="1" x14ac:dyDescent="0.25">
      <c r="A24" s="258" t="s">
        <v>40</v>
      </c>
      <c r="B24" s="193" t="s">
        <v>103</v>
      </c>
      <c r="C24" s="193" t="s">
        <v>104</v>
      </c>
      <c r="D24" s="193" t="s">
        <v>105</v>
      </c>
      <c r="E24" s="51">
        <v>45630</v>
      </c>
      <c r="F24" s="211" t="s">
        <v>106</v>
      </c>
      <c r="G24" s="54"/>
    </row>
    <row r="25" spans="1:7" s="53" customFormat="1" x14ac:dyDescent="0.25">
      <c r="A25" s="258" t="s">
        <v>40</v>
      </c>
      <c r="B25" s="193" t="s">
        <v>103</v>
      </c>
      <c r="C25" s="193" t="s">
        <v>104</v>
      </c>
      <c r="D25" s="193" t="s">
        <v>107</v>
      </c>
      <c r="E25" s="51">
        <v>46350</v>
      </c>
      <c r="F25" s="211" t="s">
        <v>106</v>
      </c>
      <c r="G25" s="54"/>
    </row>
    <row r="26" spans="1:7" s="53" customFormat="1" x14ac:dyDescent="0.25">
      <c r="A26" s="258" t="s">
        <v>40</v>
      </c>
      <c r="B26" s="193" t="s">
        <v>108</v>
      </c>
      <c r="C26" s="193" t="s">
        <v>109</v>
      </c>
      <c r="D26" s="193" t="s">
        <v>110</v>
      </c>
      <c r="E26" s="51">
        <v>44749</v>
      </c>
      <c r="F26" s="211" t="s">
        <v>106</v>
      </c>
    </row>
    <row r="27" spans="1:7" s="53" customFormat="1" x14ac:dyDescent="0.25">
      <c r="A27" s="258" t="s">
        <v>40</v>
      </c>
      <c r="B27" s="193" t="s">
        <v>111</v>
      </c>
      <c r="C27" s="193" t="s">
        <v>112</v>
      </c>
      <c r="D27" s="193" t="s">
        <v>113</v>
      </c>
      <c r="E27" s="51">
        <v>45428</v>
      </c>
      <c r="F27" s="211" t="s">
        <v>106</v>
      </c>
      <c r="G27" s="54"/>
    </row>
    <row r="28" spans="1:7" s="53" customFormat="1" x14ac:dyDescent="0.25">
      <c r="A28" s="258" t="s">
        <v>40</v>
      </c>
      <c r="B28" s="193" t="s">
        <v>114</v>
      </c>
      <c r="C28" s="193" t="s">
        <v>115</v>
      </c>
      <c r="D28" s="193" t="s">
        <v>116</v>
      </c>
      <c r="E28" s="51">
        <v>45521</v>
      </c>
      <c r="F28" s="211" t="s">
        <v>106</v>
      </c>
      <c r="G28" s="54"/>
    </row>
    <row r="29" spans="1:7" s="53" customFormat="1" x14ac:dyDescent="0.25">
      <c r="A29" s="258" t="s">
        <v>40</v>
      </c>
      <c r="B29" s="193" t="s">
        <v>117</v>
      </c>
      <c r="C29" s="193" t="s">
        <v>118</v>
      </c>
      <c r="D29" s="193" t="s">
        <v>119</v>
      </c>
      <c r="E29" s="51">
        <v>46067</v>
      </c>
      <c r="F29" s="211" t="s">
        <v>106</v>
      </c>
      <c r="G29" s="54"/>
    </row>
    <row r="30" spans="1:7" s="53" customFormat="1" x14ac:dyDescent="0.25">
      <c r="A30" s="258" t="s">
        <v>40</v>
      </c>
      <c r="B30" s="193" t="s">
        <v>120</v>
      </c>
      <c r="C30" s="193" t="s">
        <v>121</v>
      </c>
      <c r="D30" s="193" t="s">
        <v>122</v>
      </c>
      <c r="E30" s="51">
        <v>47381</v>
      </c>
      <c r="F30" s="211" t="s">
        <v>106</v>
      </c>
      <c r="G30" s="52"/>
    </row>
    <row r="31" spans="1:7" s="53" customFormat="1" x14ac:dyDescent="0.25">
      <c r="A31" s="258" t="s">
        <v>42</v>
      </c>
      <c r="B31" s="193" t="s">
        <v>123</v>
      </c>
      <c r="C31" s="193" t="s">
        <v>124</v>
      </c>
      <c r="D31" s="193" t="s">
        <v>125</v>
      </c>
      <c r="E31" s="51">
        <v>45584</v>
      </c>
      <c r="F31" s="211" t="s">
        <v>126</v>
      </c>
      <c r="G31" s="52"/>
    </row>
    <row r="32" spans="1:7" s="53" customFormat="1" x14ac:dyDescent="0.25">
      <c r="A32" s="258" t="s">
        <v>42</v>
      </c>
      <c r="B32" s="193" t="s">
        <v>127</v>
      </c>
      <c r="C32" s="193" t="s">
        <v>128</v>
      </c>
      <c r="D32" s="193" t="s">
        <v>129</v>
      </c>
      <c r="E32" s="51">
        <v>47289</v>
      </c>
      <c r="F32" s="211" t="s">
        <v>126</v>
      </c>
      <c r="G32" s="54"/>
    </row>
    <row r="33" spans="1:7" s="53" customFormat="1" x14ac:dyDescent="0.25">
      <c r="A33" s="258" t="s">
        <v>43</v>
      </c>
      <c r="B33" s="193" t="s">
        <v>130</v>
      </c>
      <c r="C33" s="193" t="s">
        <v>131</v>
      </c>
      <c r="D33" s="193" t="s">
        <v>132</v>
      </c>
      <c r="E33" s="51">
        <v>45857</v>
      </c>
      <c r="F33" s="211" t="s">
        <v>133</v>
      </c>
      <c r="G33" s="54"/>
    </row>
    <row r="34" spans="1:7" s="53" customFormat="1" x14ac:dyDescent="0.25">
      <c r="A34" s="258" t="s">
        <v>43</v>
      </c>
      <c r="B34" s="193" t="s">
        <v>134</v>
      </c>
      <c r="C34" s="193" t="s">
        <v>135</v>
      </c>
      <c r="D34" s="193" t="s">
        <v>136</v>
      </c>
      <c r="E34" s="51">
        <v>45233</v>
      </c>
      <c r="F34" s="211" t="s">
        <v>133</v>
      </c>
      <c r="G34" s="54"/>
    </row>
    <row r="35" spans="1:7" s="53" customFormat="1" x14ac:dyDescent="0.25">
      <c r="A35" s="258" t="s">
        <v>43</v>
      </c>
      <c r="B35" s="193" t="s">
        <v>134</v>
      </c>
      <c r="C35" s="193" t="s">
        <v>135</v>
      </c>
      <c r="D35" s="193" t="s">
        <v>137</v>
      </c>
      <c r="E35" s="51">
        <v>45953</v>
      </c>
      <c r="F35" s="211" t="s">
        <v>133</v>
      </c>
      <c r="G35" s="54"/>
    </row>
    <row r="36" spans="1:7" s="53" customFormat="1" x14ac:dyDescent="0.25">
      <c r="A36" s="258" t="s">
        <v>43</v>
      </c>
      <c r="B36" s="193" t="s">
        <v>138</v>
      </c>
      <c r="C36" s="193" t="s">
        <v>139</v>
      </c>
      <c r="D36" s="193" t="s">
        <v>140</v>
      </c>
      <c r="E36" s="51">
        <v>44792</v>
      </c>
      <c r="F36" s="211" t="s">
        <v>106</v>
      </c>
      <c r="G36" s="54"/>
    </row>
    <row r="37" spans="1:7" s="53" customFormat="1" x14ac:dyDescent="0.25">
      <c r="A37" s="258" t="s">
        <v>43</v>
      </c>
      <c r="B37" s="193" t="s">
        <v>141</v>
      </c>
      <c r="C37" s="193" t="s">
        <v>142</v>
      </c>
      <c r="D37" s="193" t="s">
        <v>143</v>
      </c>
      <c r="E37" s="51">
        <v>48124</v>
      </c>
      <c r="F37" s="211" t="s">
        <v>133</v>
      </c>
      <c r="G37" s="54"/>
    </row>
    <row r="38" spans="1:7" s="53" customFormat="1" x14ac:dyDescent="0.25">
      <c r="A38" s="258" t="s">
        <v>43</v>
      </c>
      <c r="B38" s="193" t="s">
        <v>144</v>
      </c>
      <c r="C38" s="193" t="s">
        <v>145</v>
      </c>
      <c r="D38" s="193" t="s">
        <v>146</v>
      </c>
      <c r="E38" s="51">
        <v>46605</v>
      </c>
      <c r="F38" s="211" t="s">
        <v>147</v>
      </c>
      <c r="G38" s="54"/>
    </row>
    <row r="39" spans="1:7" s="53" customFormat="1" x14ac:dyDescent="0.25">
      <c r="A39" s="258" t="s">
        <v>43</v>
      </c>
      <c r="B39" s="193" t="s">
        <v>148</v>
      </c>
      <c r="C39" s="193" t="s">
        <v>149</v>
      </c>
      <c r="D39" s="193" t="s">
        <v>150</v>
      </c>
      <c r="E39" s="51">
        <v>47073</v>
      </c>
      <c r="F39" s="211" t="s">
        <v>133</v>
      </c>
      <c r="G39" s="52"/>
    </row>
    <row r="40" spans="1:7" s="53" customFormat="1" x14ac:dyDescent="0.25">
      <c r="A40" s="258" t="s">
        <v>44</v>
      </c>
      <c r="B40" s="193" t="s">
        <v>151</v>
      </c>
      <c r="C40" s="193" t="s">
        <v>152</v>
      </c>
      <c r="D40" s="193" t="s">
        <v>153</v>
      </c>
      <c r="E40" s="51">
        <v>44796</v>
      </c>
      <c r="F40" s="211" t="s">
        <v>147</v>
      </c>
      <c r="G40" s="52"/>
    </row>
    <row r="41" spans="1:7" s="53" customFormat="1" x14ac:dyDescent="0.25">
      <c r="A41" s="258" t="s">
        <v>44</v>
      </c>
      <c r="B41" s="193" t="s">
        <v>154</v>
      </c>
      <c r="C41" s="193" t="s">
        <v>155</v>
      </c>
      <c r="D41" s="193" t="s">
        <v>156</v>
      </c>
      <c r="E41" s="51">
        <v>44698</v>
      </c>
      <c r="F41" s="211" t="s">
        <v>147</v>
      </c>
      <c r="G41" s="52"/>
    </row>
    <row r="42" spans="1:7" s="53" customFormat="1" x14ac:dyDescent="0.25">
      <c r="A42" s="258" t="s">
        <v>44</v>
      </c>
      <c r="B42" s="193" t="s">
        <v>154</v>
      </c>
      <c r="C42" s="193" t="s">
        <v>155</v>
      </c>
      <c r="D42" s="193" t="s">
        <v>157</v>
      </c>
      <c r="E42" s="51">
        <v>45058</v>
      </c>
      <c r="F42" s="211" t="s">
        <v>147</v>
      </c>
      <c r="G42" s="54"/>
    </row>
    <row r="43" spans="1:7" s="53" customFormat="1" x14ac:dyDescent="0.25">
      <c r="A43" s="258" t="s">
        <v>44</v>
      </c>
      <c r="B43" s="193" t="s">
        <v>158</v>
      </c>
      <c r="C43" s="193" t="s">
        <v>159</v>
      </c>
      <c r="D43" s="193" t="s">
        <v>160</v>
      </c>
      <c r="E43" s="51">
        <v>44799</v>
      </c>
      <c r="F43" s="211" t="s">
        <v>147</v>
      </c>
      <c r="G43" s="54"/>
    </row>
    <row r="44" spans="1:7" s="53" customFormat="1" x14ac:dyDescent="0.25">
      <c r="A44" s="258" t="s">
        <v>44</v>
      </c>
      <c r="B44" s="193" t="s">
        <v>158</v>
      </c>
      <c r="C44" s="193" t="s">
        <v>159</v>
      </c>
      <c r="D44" s="193" t="s">
        <v>161</v>
      </c>
      <c r="E44" s="51">
        <v>45159</v>
      </c>
      <c r="F44" s="211" t="s">
        <v>147</v>
      </c>
      <c r="G44" s="54"/>
    </row>
    <row r="45" spans="1:7" s="53" customFormat="1" x14ac:dyDescent="0.25">
      <c r="A45" s="258" t="s">
        <v>44</v>
      </c>
      <c r="B45" s="193" t="s">
        <v>158</v>
      </c>
      <c r="C45" s="193" t="s">
        <v>159</v>
      </c>
      <c r="D45" s="193" t="s">
        <v>162</v>
      </c>
      <c r="E45" s="51">
        <v>45519</v>
      </c>
      <c r="F45" s="211" t="s">
        <v>147</v>
      </c>
      <c r="G45" s="54"/>
    </row>
    <row r="46" spans="1:7" s="53" customFormat="1" x14ac:dyDescent="0.25">
      <c r="A46" s="258" t="s">
        <v>44</v>
      </c>
      <c r="B46" s="193" t="s">
        <v>163</v>
      </c>
      <c r="C46" s="193" t="s">
        <v>164</v>
      </c>
      <c r="D46" s="193" t="s">
        <v>165</v>
      </c>
      <c r="E46" s="51">
        <v>44797</v>
      </c>
      <c r="F46" s="211" t="s">
        <v>147</v>
      </c>
      <c r="G46" s="54"/>
    </row>
    <row r="47" spans="1:7" s="53" customFormat="1" x14ac:dyDescent="0.25">
      <c r="A47" s="258" t="s">
        <v>44</v>
      </c>
      <c r="B47" s="193" t="s">
        <v>166</v>
      </c>
      <c r="C47" s="193" t="s">
        <v>167</v>
      </c>
      <c r="D47" s="193" t="s">
        <v>168</v>
      </c>
      <c r="E47" s="51">
        <v>44804</v>
      </c>
      <c r="F47" s="211" t="s">
        <v>147</v>
      </c>
      <c r="G47" s="54"/>
    </row>
    <row r="48" spans="1:7" s="53" customFormat="1" x14ac:dyDescent="0.25">
      <c r="A48" s="258" t="s">
        <v>44</v>
      </c>
      <c r="B48" s="193" t="s">
        <v>166</v>
      </c>
      <c r="C48" s="193" t="s">
        <v>167</v>
      </c>
      <c r="D48" s="193" t="s">
        <v>169</v>
      </c>
      <c r="E48" s="51">
        <v>45164</v>
      </c>
      <c r="F48" s="211" t="s">
        <v>147</v>
      </c>
      <c r="G48" s="54"/>
    </row>
    <row r="49" spans="1:7" s="53" customFormat="1" x14ac:dyDescent="0.25">
      <c r="A49" s="258" t="s">
        <v>44</v>
      </c>
      <c r="B49" s="193" t="s">
        <v>166</v>
      </c>
      <c r="C49" s="193" t="s">
        <v>167</v>
      </c>
      <c r="D49" s="193" t="s">
        <v>170</v>
      </c>
      <c r="E49" s="51">
        <v>45524</v>
      </c>
      <c r="F49" s="211" t="s">
        <v>147</v>
      </c>
      <c r="G49" s="54"/>
    </row>
    <row r="50" spans="1:7" s="53" customFormat="1" x14ac:dyDescent="0.25">
      <c r="A50" s="258" t="s">
        <v>44</v>
      </c>
      <c r="B50" s="193" t="s">
        <v>171</v>
      </c>
      <c r="C50" s="193" t="s">
        <v>172</v>
      </c>
      <c r="D50" s="193" t="s">
        <v>173</v>
      </c>
      <c r="E50" s="51">
        <v>45391</v>
      </c>
      <c r="F50" s="211" t="s">
        <v>147</v>
      </c>
      <c r="G50" s="54"/>
    </row>
    <row r="51" spans="1:7" s="53" customFormat="1" x14ac:dyDescent="0.25">
      <c r="A51" s="258" t="s">
        <v>44</v>
      </c>
      <c r="B51" s="193" t="s">
        <v>171</v>
      </c>
      <c r="C51" s="193" t="s">
        <v>172</v>
      </c>
      <c r="D51" s="193" t="s">
        <v>174</v>
      </c>
      <c r="E51" s="51">
        <v>45751</v>
      </c>
      <c r="F51" s="211" t="s">
        <v>147</v>
      </c>
      <c r="G51" s="54"/>
    </row>
    <row r="52" spans="1:7" s="53" customFormat="1" x14ac:dyDescent="0.25">
      <c r="A52" s="258" t="s">
        <v>44</v>
      </c>
      <c r="B52" s="193" t="s">
        <v>175</v>
      </c>
      <c r="C52" s="193" t="s">
        <v>176</v>
      </c>
      <c r="D52" s="193" t="s">
        <v>177</v>
      </c>
      <c r="E52" s="51">
        <v>45874</v>
      </c>
      <c r="F52" s="211" t="s">
        <v>147</v>
      </c>
      <c r="G52" s="54"/>
    </row>
    <row r="53" spans="1:7" s="53" customFormat="1" x14ac:dyDescent="0.25">
      <c r="A53" s="258" t="s">
        <v>44</v>
      </c>
      <c r="B53" s="193" t="s">
        <v>175</v>
      </c>
      <c r="C53" s="193" t="s">
        <v>176</v>
      </c>
      <c r="D53" s="193" t="s">
        <v>178</v>
      </c>
      <c r="E53" s="51">
        <v>46234</v>
      </c>
      <c r="F53" s="211" t="s">
        <v>147</v>
      </c>
      <c r="G53" s="54"/>
    </row>
    <row r="54" spans="1:7" s="53" customFormat="1" x14ac:dyDescent="0.25">
      <c r="A54" s="258" t="s">
        <v>44</v>
      </c>
      <c r="B54" s="193" t="s">
        <v>179</v>
      </c>
      <c r="C54" s="193" t="s">
        <v>180</v>
      </c>
      <c r="D54" s="193" t="s">
        <v>181</v>
      </c>
      <c r="E54" s="51">
        <v>46461</v>
      </c>
      <c r="F54" s="211" t="s">
        <v>147</v>
      </c>
      <c r="G54" s="54"/>
    </row>
    <row r="55" spans="1:7" s="53" customFormat="1" x14ac:dyDescent="0.25">
      <c r="A55" s="258" t="s">
        <v>44</v>
      </c>
      <c r="B55" s="193" t="s">
        <v>182</v>
      </c>
      <c r="C55" s="193" t="s">
        <v>183</v>
      </c>
      <c r="D55" s="193" t="s">
        <v>184</v>
      </c>
      <c r="E55" s="51">
        <v>46822</v>
      </c>
      <c r="F55" s="211" t="s">
        <v>147</v>
      </c>
      <c r="G55" s="54"/>
    </row>
    <row r="56" spans="1:7" s="53" customFormat="1" x14ac:dyDescent="0.25">
      <c r="A56" s="258" t="s">
        <v>44</v>
      </c>
      <c r="B56" s="193" t="s">
        <v>185</v>
      </c>
      <c r="C56" s="193" t="s">
        <v>186</v>
      </c>
      <c r="D56" s="193" t="s">
        <v>187</v>
      </c>
      <c r="E56" s="51">
        <v>45554</v>
      </c>
      <c r="F56" s="211" t="s">
        <v>147</v>
      </c>
      <c r="G56" s="54"/>
    </row>
    <row r="57" spans="1:7" s="53" customFormat="1" x14ac:dyDescent="0.25">
      <c r="A57" s="258" t="s">
        <v>44</v>
      </c>
      <c r="B57" s="193" t="s">
        <v>185</v>
      </c>
      <c r="C57" s="193" t="s">
        <v>186</v>
      </c>
      <c r="D57" s="193" t="s">
        <v>188</v>
      </c>
      <c r="E57" s="51">
        <v>45914</v>
      </c>
      <c r="F57" s="211" t="s">
        <v>147</v>
      </c>
      <c r="G57" s="54"/>
    </row>
    <row r="58" spans="1:7" s="53" customFormat="1" x14ac:dyDescent="0.25">
      <c r="A58" s="258" t="s">
        <v>44</v>
      </c>
      <c r="B58" s="193" t="s">
        <v>189</v>
      </c>
      <c r="C58" s="194" t="s">
        <v>190</v>
      </c>
      <c r="D58" s="193" t="s">
        <v>191</v>
      </c>
      <c r="E58" s="51">
        <v>45914</v>
      </c>
      <c r="F58" s="211" t="s">
        <v>147</v>
      </c>
      <c r="G58" s="54"/>
    </row>
    <row r="59" spans="1:7" s="53" customFormat="1" x14ac:dyDescent="0.25">
      <c r="A59" s="258" t="s">
        <v>44</v>
      </c>
      <c r="B59" s="193" t="s">
        <v>189</v>
      </c>
      <c r="C59" s="193" t="s">
        <v>190</v>
      </c>
      <c r="D59" s="193" t="s">
        <v>192</v>
      </c>
      <c r="E59" s="51">
        <v>46274</v>
      </c>
      <c r="F59" s="211" t="s">
        <v>147</v>
      </c>
      <c r="G59" s="54"/>
    </row>
    <row r="60" spans="1:7" s="53" customFormat="1" x14ac:dyDescent="0.25">
      <c r="A60" s="259" t="s">
        <v>45</v>
      </c>
      <c r="B60" s="193" t="s">
        <v>193</v>
      </c>
      <c r="C60" s="193" t="s">
        <v>194</v>
      </c>
      <c r="D60" s="193" t="s">
        <v>195</v>
      </c>
      <c r="E60" s="51">
        <v>46800</v>
      </c>
      <c r="F60" s="211" t="s">
        <v>106</v>
      </c>
      <c r="G60" s="52"/>
    </row>
    <row r="61" spans="1:7" s="53" customFormat="1" x14ac:dyDescent="0.25">
      <c r="A61" s="259" t="s">
        <v>45</v>
      </c>
      <c r="B61" s="193" t="s">
        <v>196</v>
      </c>
      <c r="C61" s="193" t="s">
        <v>197</v>
      </c>
      <c r="D61" s="193" t="s">
        <v>198</v>
      </c>
      <c r="E61" s="51">
        <v>46081</v>
      </c>
      <c r="F61" s="211" t="s">
        <v>106</v>
      </c>
      <c r="G61" s="52"/>
    </row>
    <row r="62" spans="1:7" s="53" customFormat="1" x14ac:dyDescent="0.25">
      <c r="A62" s="259" t="s">
        <v>45</v>
      </c>
      <c r="B62" s="193" t="s">
        <v>199</v>
      </c>
      <c r="C62" s="193" t="s">
        <v>200</v>
      </c>
      <c r="D62" s="193" t="s">
        <v>201</v>
      </c>
      <c r="E62" s="51">
        <v>44642</v>
      </c>
      <c r="F62" s="211" t="s">
        <v>106</v>
      </c>
      <c r="G62" s="52"/>
    </row>
    <row r="63" spans="1:7" s="53" customFormat="1" x14ac:dyDescent="0.25">
      <c r="A63" s="259" t="s">
        <v>45</v>
      </c>
      <c r="B63" s="193" t="s">
        <v>202</v>
      </c>
      <c r="C63" s="193" t="s">
        <v>203</v>
      </c>
      <c r="D63" s="193" t="s">
        <v>204</v>
      </c>
      <c r="E63" s="51">
        <v>46980</v>
      </c>
      <c r="F63" s="211" t="s">
        <v>106</v>
      </c>
      <c r="G63" s="52"/>
    </row>
    <row r="64" spans="1:7" s="53" customFormat="1" x14ac:dyDescent="0.25">
      <c r="A64" s="259" t="s">
        <v>45</v>
      </c>
      <c r="B64" s="193" t="s">
        <v>205</v>
      </c>
      <c r="C64" s="193" t="s">
        <v>206</v>
      </c>
      <c r="D64" s="193" t="s">
        <v>207</v>
      </c>
      <c r="E64" s="51">
        <v>46801</v>
      </c>
      <c r="F64" s="211" t="s">
        <v>106</v>
      </c>
      <c r="G64" s="52"/>
    </row>
    <row r="65" spans="1:7" s="53" customFormat="1" x14ac:dyDescent="0.25">
      <c r="A65" s="259" t="s">
        <v>45</v>
      </c>
      <c r="B65" s="193" t="s">
        <v>208</v>
      </c>
      <c r="C65" s="193" t="s">
        <v>209</v>
      </c>
      <c r="D65" s="193" t="s">
        <v>210</v>
      </c>
      <c r="E65" s="51">
        <v>46621</v>
      </c>
      <c r="F65" s="211" t="s">
        <v>106</v>
      </c>
      <c r="G65" s="52"/>
    </row>
    <row r="66" spans="1:7" s="53" customFormat="1" x14ac:dyDescent="0.25">
      <c r="A66" s="259" t="s">
        <v>45</v>
      </c>
      <c r="B66" s="193" t="s">
        <v>211</v>
      </c>
      <c r="C66" s="193" t="s">
        <v>212</v>
      </c>
      <c r="D66" s="193" t="s">
        <v>213</v>
      </c>
      <c r="E66" s="51">
        <v>44830</v>
      </c>
      <c r="F66" s="211" t="s">
        <v>106</v>
      </c>
      <c r="G66" s="52"/>
    </row>
    <row r="67" spans="1:7" s="53" customFormat="1" x14ac:dyDescent="0.25">
      <c r="A67" s="259" t="s">
        <v>45</v>
      </c>
      <c r="B67" s="193" t="s">
        <v>214</v>
      </c>
      <c r="C67" s="193" t="s">
        <v>215</v>
      </c>
      <c r="D67" s="193" t="s">
        <v>216</v>
      </c>
      <c r="E67" s="51">
        <v>44655</v>
      </c>
      <c r="F67" s="211" t="s">
        <v>106</v>
      </c>
      <c r="G67" s="52"/>
    </row>
    <row r="68" spans="1:7" s="53" customFormat="1" x14ac:dyDescent="0.25">
      <c r="A68" s="259" t="s">
        <v>45</v>
      </c>
      <c r="B68" s="193" t="s">
        <v>214</v>
      </c>
      <c r="C68" s="193" t="s">
        <v>215</v>
      </c>
      <c r="D68" s="193" t="s">
        <v>217</v>
      </c>
      <c r="E68" s="51">
        <v>45015</v>
      </c>
      <c r="F68" s="211" t="s">
        <v>106</v>
      </c>
      <c r="G68" s="52"/>
    </row>
    <row r="69" spans="1:7" s="53" customFormat="1" x14ac:dyDescent="0.25">
      <c r="A69" s="258" t="s">
        <v>45</v>
      </c>
      <c r="B69" s="193" t="s">
        <v>218</v>
      </c>
      <c r="C69" s="193" t="s">
        <v>219</v>
      </c>
      <c r="D69" s="193" t="s">
        <v>220</v>
      </c>
      <c r="E69" s="51">
        <v>45490</v>
      </c>
      <c r="F69" s="211" t="s">
        <v>106</v>
      </c>
      <c r="G69" s="52"/>
    </row>
    <row r="70" spans="1:7" s="53" customFormat="1" x14ac:dyDescent="0.25">
      <c r="A70" s="258" t="s">
        <v>45</v>
      </c>
      <c r="B70" s="193" t="s">
        <v>218</v>
      </c>
      <c r="C70" s="193" t="s">
        <v>219</v>
      </c>
      <c r="D70" s="193" t="s">
        <v>221</v>
      </c>
      <c r="E70" s="51">
        <v>45850</v>
      </c>
      <c r="F70" s="211" t="s">
        <v>106</v>
      </c>
      <c r="G70" s="54"/>
    </row>
    <row r="71" spans="1:7" s="53" customFormat="1" x14ac:dyDescent="0.25">
      <c r="A71" s="258" t="s">
        <v>45</v>
      </c>
      <c r="B71" s="193" t="s">
        <v>222</v>
      </c>
      <c r="C71" s="193" t="s">
        <v>223</v>
      </c>
      <c r="D71" s="193" t="s">
        <v>224</v>
      </c>
      <c r="E71" s="51">
        <v>46674</v>
      </c>
      <c r="F71" s="211" t="s">
        <v>106</v>
      </c>
      <c r="G71" s="54"/>
    </row>
    <row r="72" spans="1:7" s="53" customFormat="1" x14ac:dyDescent="0.25">
      <c r="A72" s="258" t="s">
        <v>46</v>
      </c>
      <c r="B72" s="193" t="s">
        <v>225</v>
      </c>
      <c r="C72" s="193" t="s">
        <v>226</v>
      </c>
      <c r="D72" s="193" t="s">
        <v>227</v>
      </c>
      <c r="E72" s="51">
        <v>45490</v>
      </c>
      <c r="F72" s="211" t="s">
        <v>75</v>
      </c>
      <c r="G72" s="54"/>
    </row>
    <row r="73" spans="1:7" s="53" customFormat="1" x14ac:dyDescent="0.25">
      <c r="A73" s="258" t="s">
        <v>46</v>
      </c>
      <c r="B73" s="193" t="s">
        <v>228</v>
      </c>
      <c r="C73" s="193" t="s">
        <v>229</v>
      </c>
      <c r="D73" s="193" t="s">
        <v>230</v>
      </c>
      <c r="E73" s="51">
        <v>44891</v>
      </c>
      <c r="F73" s="211" t="s">
        <v>75</v>
      </c>
      <c r="G73" s="54"/>
    </row>
    <row r="74" spans="1:7" s="53" customFormat="1" x14ac:dyDescent="0.25">
      <c r="A74" s="259" t="s">
        <v>46</v>
      </c>
      <c r="B74" s="193" t="s">
        <v>231</v>
      </c>
      <c r="C74" s="193" t="s">
        <v>232</v>
      </c>
      <c r="D74" s="193" t="s">
        <v>233</v>
      </c>
      <c r="E74" s="51">
        <v>45260</v>
      </c>
      <c r="F74" s="211" t="s">
        <v>75</v>
      </c>
      <c r="G74" s="54"/>
    </row>
    <row r="75" spans="1:7" s="53" customFormat="1" x14ac:dyDescent="0.25">
      <c r="A75" s="259" t="s">
        <v>46</v>
      </c>
      <c r="B75" s="193" t="s">
        <v>234</v>
      </c>
      <c r="C75" s="193" t="s">
        <v>235</v>
      </c>
      <c r="D75" s="193" t="s">
        <v>236</v>
      </c>
      <c r="E75" s="51">
        <v>45713</v>
      </c>
      <c r="F75" s="211" t="s">
        <v>106</v>
      </c>
      <c r="G75" s="54"/>
    </row>
    <row r="76" spans="1:7" s="53" customFormat="1" x14ac:dyDescent="0.25">
      <c r="A76" s="259" t="s">
        <v>46</v>
      </c>
      <c r="B76" s="193" t="s">
        <v>237</v>
      </c>
      <c r="C76" s="193" t="s">
        <v>238</v>
      </c>
      <c r="D76" s="193" t="s">
        <v>239</v>
      </c>
      <c r="E76" s="51">
        <v>46702</v>
      </c>
      <c r="F76" s="211" t="s">
        <v>106</v>
      </c>
      <c r="G76" s="54"/>
    </row>
    <row r="77" spans="1:7" s="53" customFormat="1" x14ac:dyDescent="0.25">
      <c r="A77" s="259" t="s">
        <v>46</v>
      </c>
      <c r="B77" s="193" t="s">
        <v>240</v>
      </c>
      <c r="C77" s="193" t="s">
        <v>241</v>
      </c>
      <c r="D77" s="193" t="s">
        <v>242</v>
      </c>
      <c r="E77" s="51">
        <v>45980</v>
      </c>
      <c r="F77" s="211" t="s">
        <v>106</v>
      </c>
      <c r="G77" s="54"/>
    </row>
    <row r="78" spans="1:7" s="53" customFormat="1" x14ac:dyDescent="0.25">
      <c r="A78" s="258" t="s">
        <v>46</v>
      </c>
      <c r="B78" s="193" t="s">
        <v>243</v>
      </c>
      <c r="C78" s="193" t="s">
        <v>244</v>
      </c>
      <c r="D78" s="193" t="s">
        <v>245</v>
      </c>
      <c r="E78" s="51">
        <v>44840</v>
      </c>
      <c r="F78" s="211" t="s">
        <v>106</v>
      </c>
      <c r="G78" s="54"/>
    </row>
    <row r="79" spans="1:7" s="53" customFormat="1" x14ac:dyDescent="0.25">
      <c r="A79" s="258" t="s">
        <v>46</v>
      </c>
      <c r="B79" s="193" t="s">
        <v>246</v>
      </c>
      <c r="C79" s="193" t="s">
        <v>247</v>
      </c>
      <c r="D79" s="193" t="s">
        <v>248</v>
      </c>
      <c r="E79" s="51">
        <v>44985</v>
      </c>
      <c r="F79" s="211" t="s">
        <v>71</v>
      </c>
      <c r="G79" s="52"/>
    </row>
    <row r="80" spans="1:7" s="53" customFormat="1" x14ac:dyDescent="0.25">
      <c r="A80" s="258" t="s">
        <v>46</v>
      </c>
      <c r="B80" s="193" t="s">
        <v>246</v>
      </c>
      <c r="C80" s="193" t="s">
        <v>247</v>
      </c>
      <c r="D80" s="193" t="s">
        <v>249</v>
      </c>
      <c r="E80" s="51">
        <v>46065</v>
      </c>
      <c r="F80" s="211" t="s">
        <v>71</v>
      </c>
      <c r="G80" s="52"/>
    </row>
    <row r="81" spans="1:7" s="53" customFormat="1" x14ac:dyDescent="0.25">
      <c r="A81" s="258" t="s">
        <v>46</v>
      </c>
      <c r="B81" s="193" t="s">
        <v>250</v>
      </c>
      <c r="C81" s="193" t="s">
        <v>251</v>
      </c>
      <c r="D81" s="193" t="s">
        <v>252</v>
      </c>
      <c r="E81" s="51">
        <v>46223</v>
      </c>
      <c r="F81" s="211" t="s">
        <v>106</v>
      </c>
      <c r="G81" s="54"/>
    </row>
    <row r="82" spans="1:7" s="53" customFormat="1" x14ac:dyDescent="0.25">
      <c r="A82" s="258" t="s">
        <v>46</v>
      </c>
      <c r="B82" s="193" t="s">
        <v>250</v>
      </c>
      <c r="C82" s="193" t="s">
        <v>251</v>
      </c>
      <c r="D82" s="193" t="s">
        <v>253</v>
      </c>
      <c r="E82" s="51">
        <v>46583</v>
      </c>
      <c r="F82" s="211" t="s">
        <v>106</v>
      </c>
      <c r="G82" s="54"/>
    </row>
    <row r="83" spans="1:7" s="53" customFormat="1" x14ac:dyDescent="0.25">
      <c r="A83" s="258" t="s">
        <v>46</v>
      </c>
      <c r="B83" s="193" t="s">
        <v>254</v>
      </c>
      <c r="C83" s="193" t="s">
        <v>255</v>
      </c>
      <c r="D83" s="193" t="s">
        <v>256</v>
      </c>
      <c r="E83" s="51">
        <v>47276</v>
      </c>
      <c r="F83" s="211" t="s">
        <v>106</v>
      </c>
      <c r="G83" s="54"/>
    </row>
    <row r="84" spans="1:7" s="53" customFormat="1" x14ac:dyDescent="0.25">
      <c r="A84" s="212" t="s">
        <v>257</v>
      </c>
      <c r="B84" s="193" t="s">
        <v>258</v>
      </c>
      <c r="C84" s="193" t="s">
        <v>259</v>
      </c>
      <c r="D84" s="193" t="s">
        <v>260</v>
      </c>
      <c r="E84" s="51">
        <v>44910</v>
      </c>
      <c r="F84" s="211" t="s">
        <v>75</v>
      </c>
      <c r="G84" s="54"/>
    </row>
    <row r="85" spans="1:7" s="53" customFormat="1" x14ac:dyDescent="0.25">
      <c r="A85" s="258" t="s">
        <v>50</v>
      </c>
      <c r="B85" s="193" t="s">
        <v>261</v>
      </c>
      <c r="C85" s="193" t="s">
        <v>262</v>
      </c>
      <c r="D85" s="193" t="s">
        <v>263</v>
      </c>
      <c r="E85" s="51">
        <v>45056</v>
      </c>
      <c r="F85" s="211" t="s">
        <v>66</v>
      </c>
      <c r="G85" s="54"/>
    </row>
    <row r="86" spans="1:7" s="53" customFormat="1" x14ac:dyDescent="0.25">
      <c r="A86" s="258" t="s">
        <v>50</v>
      </c>
      <c r="B86" s="193" t="s">
        <v>264</v>
      </c>
      <c r="C86" s="193" t="s">
        <v>265</v>
      </c>
      <c r="D86" s="193" t="s">
        <v>266</v>
      </c>
      <c r="E86" s="51">
        <v>45409</v>
      </c>
      <c r="F86" s="211" t="s">
        <v>66</v>
      </c>
    </row>
    <row r="87" spans="1:7" s="53" customFormat="1" x14ac:dyDescent="0.25">
      <c r="A87" s="258" t="s">
        <v>50</v>
      </c>
      <c r="B87" s="193" t="s">
        <v>267</v>
      </c>
      <c r="C87" s="193" t="s">
        <v>268</v>
      </c>
      <c r="D87" s="193" t="s">
        <v>269</v>
      </c>
      <c r="E87" s="51">
        <v>45711</v>
      </c>
      <c r="F87" s="211" t="s">
        <v>66</v>
      </c>
      <c r="G87" s="54"/>
    </row>
    <row r="88" spans="1:7" s="53" customFormat="1" x14ac:dyDescent="0.25">
      <c r="A88" s="258" t="s">
        <v>50</v>
      </c>
      <c r="B88" s="193" t="s">
        <v>270</v>
      </c>
      <c r="C88" s="193" t="s">
        <v>271</v>
      </c>
      <c r="D88" s="193" t="s">
        <v>272</v>
      </c>
      <c r="E88" s="51">
        <v>46138</v>
      </c>
      <c r="F88" s="211" t="s">
        <v>66</v>
      </c>
      <c r="G88" s="54"/>
    </row>
    <row r="89" spans="1:7" s="53" customFormat="1" x14ac:dyDescent="0.25">
      <c r="A89" s="258" t="s">
        <v>273</v>
      </c>
      <c r="B89" s="193" t="s">
        <v>1211</v>
      </c>
      <c r="C89" s="193" t="s">
        <v>274</v>
      </c>
      <c r="D89" s="193" t="s">
        <v>275</v>
      </c>
      <c r="E89" s="51">
        <v>45033</v>
      </c>
      <c r="F89" s="211" t="s">
        <v>75</v>
      </c>
      <c r="G89" s="54"/>
    </row>
    <row r="90" spans="1:7" s="53" customFormat="1" x14ac:dyDescent="0.25">
      <c r="A90" s="258" t="s">
        <v>273</v>
      </c>
      <c r="B90" s="193" t="s">
        <v>276</v>
      </c>
      <c r="C90" s="193" t="s">
        <v>277</v>
      </c>
      <c r="D90" s="193" t="s">
        <v>278</v>
      </c>
      <c r="E90" s="51">
        <v>44689</v>
      </c>
      <c r="F90" s="211" t="s">
        <v>75</v>
      </c>
      <c r="G90" s="52"/>
    </row>
    <row r="91" spans="1:7" s="53" customFormat="1" x14ac:dyDescent="0.25">
      <c r="A91" s="258" t="s">
        <v>273</v>
      </c>
      <c r="B91" s="193" t="s">
        <v>279</v>
      </c>
      <c r="C91" s="193" t="s">
        <v>280</v>
      </c>
      <c r="D91" s="193" t="s">
        <v>281</v>
      </c>
      <c r="E91" s="51">
        <v>45406</v>
      </c>
      <c r="F91" s="211" t="s">
        <v>75</v>
      </c>
      <c r="G91" s="52"/>
    </row>
    <row r="92" spans="1:7" s="53" customFormat="1" x14ac:dyDescent="0.25">
      <c r="A92" s="258" t="s">
        <v>273</v>
      </c>
      <c r="B92" s="193" t="s">
        <v>279</v>
      </c>
      <c r="C92" s="193" t="s">
        <v>280</v>
      </c>
      <c r="D92" s="193" t="s">
        <v>282</v>
      </c>
      <c r="E92" s="51">
        <v>45766</v>
      </c>
      <c r="F92" s="211" t="s">
        <v>75</v>
      </c>
      <c r="G92" s="54"/>
    </row>
    <row r="93" spans="1:7" s="53" customFormat="1" x14ac:dyDescent="0.25">
      <c r="A93" s="258" t="s">
        <v>273</v>
      </c>
      <c r="B93" s="193" t="s">
        <v>283</v>
      </c>
      <c r="C93" s="193" t="s">
        <v>284</v>
      </c>
      <c r="D93" s="193" t="s">
        <v>285</v>
      </c>
      <c r="E93" s="51">
        <v>44957</v>
      </c>
      <c r="F93" s="211" t="s">
        <v>75</v>
      </c>
      <c r="G93" s="54"/>
    </row>
    <row r="94" spans="1:7" s="53" customFormat="1" x14ac:dyDescent="0.25">
      <c r="A94" s="258" t="s">
        <v>273</v>
      </c>
      <c r="B94" s="193" t="s">
        <v>283</v>
      </c>
      <c r="C94" s="193" t="s">
        <v>284</v>
      </c>
      <c r="D94" s="193" t="s">
        <v>286</v>
      </c>
      <c r="E94" s="51">
        <v>46037</v>
      </c>
      <c r="F94" s="211" t="s">
        <v>75</v>
      </c>
      <c r="G94" s="54"/>
    </row>
    <row r="95" spans="1:7" s="53" customFormat="1" x14ac:dyDescent="0.25">
      <c r="A95" s="258" t="s">
        <v>273</v>
      </c>
      <c r="B95" s="193" t="s">
        <v>287</v>
      </c>
      <c r="C95" s="193" t="s">
        <v>288</v>
      </c>
      <c r="D95" s="193" t="s">
        <v>289</v>
      </c>
      <c r="E95" s="51">
        <v>45501</v>
      </c>
      <c r="F95" s="211" t="s">
        <v>75</v>
      </c>
      <c r="G95" s="54"/>
    </row>
    <row r="96" spans="1:7" s="53" customFormat="1" x14ac:dyDescent="0.25">
      <c r="A96" s="258" t="s">
        <v>273</v>
      </c>
      <c r="B96" s="193" t="s">
        <v>290</v>
      </c>
      <c r="C96" s="193" t="s">
        <v>291</v>
      </c>
      <c r="D96" s="193" t="s">
        <v>292</v>
      </c>
      <c r="E96" s="51">
        <v>46658</v>
      </c>
      <c r="F96" s="211" t="s">
        <v>75</v>
      </c>
      <c r="G96" s="54"/>
    </row>
    <row r="97" spans="1:7" s="53" customFormat="1" x14ac:dyDescent="0.25">
      <c r="A97" s="258" t="s">
        <v>273</v>
      </c>
      <c r="B97" s="193" t="s">
        <v>293</v>
      </c>
      <c r="C97" s="193" t="s">
        <v>294</v>
      </c>
      <c r="D97" s="193" t="s">
        <v>295</v>
      </c>
      <c r="E97" s="51">
        <v>44721</v>
      </c>
      <c r="F97" s="211" t="s">
        <v>75</v>
      </c>
      <c r="G97" s="54"/>
    </row>
    <row r="98" spans="1:7" s="53" customFormat="1" x14ac:dyDescent="0.25">
      <c r="A98" s="258" t="s">
        <v>273</v>
      </c>
      <c r="B98" s="193" t="s">
        <v>293</v>
      </c>
      <c r="C98" s="193" t="s">
        <v>294</v>
      </c>
      <c r="D98" s="193" t="s">
        <v>296</v>
      </c>
      <c r="E98" s="51">
        <v>45441</v>
      </c>
      <c r="F98" s="211" t="s">
        <v>75</v>
      </c>
      <c r="G98" s="54"/>
    </row>
    <row r="99" spans="1:7" s="53" customFormat="1" x14ac:dyDescent="0.25">
      <c r="A99" s="258" t="s">
        <v>273</v>
      </c>
      <c r="B99" s="193" t="s">
        <v>293</v>
      </c>
      <c r="C99" s="193" t="s">
        <v>294</v>
      </c>
      <c r="D99" s="193" t="s">
        <v>297</v>
      </c>
      <c r="E99" s="51">
        <v>46881</v>
      </c>
      <c r="F99" s="211" t="s">
        <v>75</v>
      </c>
      <c r="G99" s="52"/>
    </row>
    <row r="100" spans="1:7" s="53" customFormat="1" x14ac:dyDescent="0.25">
      <c r="A100" s="258" t="s">
        <v>273</v>
      </c>
      <c r="B100" s="193" t="s">
        <v>298</v>
      </c>
      <c r="C100" s="193" t="s">
        <v>299</v>
      </c>
      <c r="D100" s="193" t="s">
        <v>300</v>
      </c>
      <c r="E100" s="51">
        <v>45182</v>
      </c>
      <c r="F100" s="211" t="s">
        <v>75</v>
      </c>
      <c r="G100" s="52"/>
    </row>
    <row r="101" spans="1:7" s="53" customFormat="1" x14ac:dyDescent="0.25">
      <c r="A101" s="258" t="s">
        <v>273</v>
      </c>
      <c r="B101" s="193" t="s">
        <v>298</v>
      </c>
      <c r="C101" s="193" t="s">
        <v>299</v>
      </c>
      <c r="D101" s="193" t="s">
        <v>301</v>
      </c>
      <c r="E101" s="51">
        <v>47342</v>
      </c>
      <c r="F101" s="211" t="s">
        <v>75</v>
      </c>
      <c r="G101" s="52"/>
    </row>
    <row r="102" spans="1:7" s="53" customFormat="1" x14ac:dyDescent="0.25">
      <c r="A102" s="258" t="s">
        <v>273</v>
      </c>
      <c r="B102" s="193" t="s">
        <v>302</v>
      </c>
      <c r="C102" s="193" t="s">
        <v>303</v>
      </c>
      <c r="D102" s="193" t="s">
        <v>304</v>
      </c>
      <c r="E102" s="51">
        <v>45224</v>
      </c>
      <c r="F102" s="211" t="s">
        <v>75</v>
      </c>
      <c r="G102" s="54"/>
    </row>
    <row r="103" spans="1:7" s="53" customFormat="1" x14ac:dyDescent="0.25">
      <c r="A103" s="258" t="s">
        <v>273</v>
      </c>
      <c r="B103" s="193" t="s">
        <v>302</v>
      </c>
      <c r="C103" s="193" t="s">
        <v>303</v>
      </c>
      <c r="D103" s="193" t="s">
        <v>305</v>
      </c>
      <c r="E103" s="51">
        <v>45944</v>
      </c>
      <c r="F103" s="211" t="s">
        <v>75</v>
      </c>
      <c r="G103" s="54"/>
    </row>
    <row r="104" spans="1:7" s="53" customFormat="1" x14ac:dyDescent="0.25">
      <c r="A104" s="258" t="s">
        <v>273</v>
      </c>
      <c r="B104" s="193" t="s">
        <v>306</v>
      </c>
      <c r="C104" s="193" t="s">
        <v>307</v>
      </c>
      <c r="D104" s="193" t="s">
        <v>308</v>
      </c>
      <c r="E104" s="51">
        <v>44757</v>
      </c>
      <c r="F104" s="211" t="s">
        <v>75</v>
      </c>
      <c r="G104" s="54"/>
    </row>
    <row r="105" spans="1:7" s="53" customFormat="1" x14ac:dyDescent="0.25">
      <c r="A105" s="212" t="s">
        <v>1212</v>
      </c>
      <c r="B105" s="193" t="s">
        <v>1213</v>
      </c>
      <c r="C105" s="193" t="s">
        <v>1214</v>
      </c>
      <c r="D105" s="193" t="s">
        <v>1215</v>
      </c>
      <c r="E105" s="51">
        <v>72692</v>
      </c>
      <c r="F105" s="211" t="s">
        <v>75</v>
      </c>
      <c r="G105" s="54"/>
    </row>
    <row r="106" spans="1:7" s="53" customFormat="1" x14ac:dyDescent="0.25">
      <c r="A106" s="258" t="s">
        <v>309</v>
      </c>
      <c r="B106" s="193" t="s">
        <v>310</v>
      </c>
      <c r="C106" s="193" t="s">
        <v>311</v>
      </c>
      <c r="D106" s="193" t="s">
        <v>312</v>
      </c>
      <c r="E106" s="51">
        <v>45812</v>
      </c>
      <c r="F106" s="211" t="s">
        <v>106</v>
      </c>
      <c r="G106" s="54"/>
    </row>
    <row r="107" spans="1:7" s="53" customFormat="1" x14ac:dyDescent="0.25">
      <c r="A107" s="258" t="s">
        <v>309</v>
      </c>
      <c r="B107" s="193" t="s">
        <v>310</v>
      </c>
      <c r="C107" s="193" t="s">
        <v>311</v>
      </c>
      <c r="D107" s="193" t="s">
        <v>313</v>
      </c>
      <c r="E107" s="51">
        <v>46172</v>
      </c>
      <c r="F107" s="211" t="s">
        <v>106</v>
      </c>
      <c r="G107" s="54"/>
    </row>
    <row r="108" spans="1:7" s="53" customFormat="1" x14ac:dyDescent="0.25">
      <c r="A108" s="258" t="s">
        <v>309</v>
      </c>
      <c r="B108" s="193" t="s">
        <v>314</v>
      </c>
      <c r="C108" s="193" t="s">
        <v>315</v>
      </c>
      <c r="D108" s="193" t="s">
        <v>316</v>
      </c>
      <c r="E108" s="51">
        <v>47161</v>
      </c>
      <c r="F108" s="211" t="s">
        <v>106</v>
      </c>
      <c r="G108" s="54"/>
    </row>
    <row r="109" spans="1:7" s="53" customFormat="1" x14ac:dyDescent="0.25">
      <c r="A109" s="258" t="s">
        <v>309</v>
      </c>
      <c r="B109" s="193" t="s">
        <v>317</v>
      </c>
      <c r="C109" s="193" t="s">
        <v>318</v>
      </c>
      <c r="D109" s="193" t="s">
        <v>319</v>
      </c>
      <c r="E109" s="51">
        <v>46084</v>
      </c>
      <c r="F109" s="211" t="s">
        <v>106</v>
      </c>
      <c r="G109" s="54"/>
    </row>
    <row r="110" spans="1:7" s="53" customFormat="1" x14ac:dyDescent="0.25">
      <c r="A110" s="258" t="s">
        <v>309</v>
      </c>
      <c r="B110" s="193" t="s">
        <v>320</v>
      </c>
      <c r="C110" s="193" t="s">
        <v>321</v>
      </c>
      <c r="D110" s="193" t="s">
        <v>322</v>
      </c>
      <c r="E110" s="51">
        <v>45158</v>
      </c>
      <c r="F110" s="211" t="s">
        <v>106</v>
      </c>
      <c r="G110" s="54"/>
    </row>
    <row r="111" spans="1:7" s="53" customFormat="1" x14ac:dyDescent="0.25">
      <c r="A111" s="258" t="s">
        <v>309</v>
      </c>
      <c r="B111" s="193" t="s">
        <v>323</v>
      </c>
      <c r="C111" s="193" t="s">
        <v>324</v>
      </c>
      <c r="D111" s="193" t="s">
        <v>325</v>
      </c>
      <c r="E111" s="51">
        <v>45348</v>
      </c>
      <c r="F111" s="211" t="s">
        <v>106</v>
      </c>
      <c r="G111" s="54"/>
    </row>
    <row r="112" spans="1:7" s="53" customFormat="1" x14ac:dyDescent="0.25">
      <c r="A112" s="258" t="s">
        <v>309</v>
      </c>
      <c r="B112" s="193" t="s">
        <v>323</v>
      </c>
      <c r="C112" s="193" t="s">
        <v>324</v>
      </c>
      <c r="D112" s="193" t="s">
        <v>326</v>
      </c>
      <c r="E112" s="51">
        <v>45708</v>
      </c>
      <c r="F112" s="211" t="s">
        <v>106</v>
      </c>
      <c r="G112" s="54"/>
    </row>
    <row r="113" spans="1:7" s="53" customFormat="1" x14ac:dyDescent="0.25">
      <c r="A113" s="212" t="s">
        <v>327</v>
      </c>
      <c r="B113" s="193" t="s">
        <v>328</v>
      </c>
      <c r="C113" s="193" t="s">
        <v>329</v>
      </c>
      <c r="D113" s="193" t="s">
        <v>330</v>
      </c>
      <c r="E113" s="51">
        <v>45560</v>
      </c>
      <c r="F113" s="211" t="s">
        <v>71</v>
      </c>
      <c r="G113" s="54"/>
    </row>
    <row r="114" spans="1:7" s="53" customFormat="1" x14ac:dyDescent="0.25">
      <c r="A114" s="212" t="s">
        <v>331</v>
      </c>
      <c r="B114" s="193" t="s">
        <v>332</v>
      </c>
      <c r="C114" s="193" t="s">
        <v>333</v>
      </c>
      <c r="D114" s="193" t="s">
        <v>334</v>
      </c>
      <c r="E114" s="51">
        <v>48495</v>
      </c>
      <c r="F114" s="211" t="s">
        <v>71</v>
      </c>
      <c r="G114" s="54"/>
    </row>
    <row r="115" spans="1:7" s="53" customFormat="1" x14ac:dyDescent="0.25">
      <c r="A115" s="258" t="s">
        <v>335</v>
      </c>
      <c r="B115" s="193" t="s">
        <v>336</v>
      </c>
      <c r="C115" s="193" t="s">
        <v>337</v>
      </c>
      <c r="D115" s="193" t="s">
        <v>338</v>
      </c>
      <c r="E115" s="51">
        <v>45296</v>
      </c>
      <c r="F115" s="211" t="s">
        <v>106</v>
      </c>
      <c r="G115" s="54"/>
    </row>
    <row r="116" spans="1:7" s="53" customFormat="1" x14ac:dyDescent="0.25">
      <c r="A116" s="258" t="s">
        <v>335</v>
      </c>
      <c r="B116" s="193" t="s">
        <v>339</v>
      </c>
      <c r="C116" s="193" t="s">
        <v>340</v>
      </c>
      <c r="D116" s="193" t="s">
        <v>341</v>
      </c>
      <c r="E116" s="51">
        <v>45568</v>
      </c>
      <c r="F116" s="211" t="s">
        <v>106</v>
      </c>
      <c r="G116" s="54"/>
    </row>
    <row r="117" spans="1:7" s="53" customFormat="1" x14ac:dyDescent="0.25">
      <c r="A117" s="258" t="s">
        <v>335</v>
      </c>
      <c r="B117" s="193" t="s">
        <v>342</v>
      </c>
      <c r="C117" s="194" t="s">
        <v>343</v>
      </c>
      <c r="D117" s="193" t="s">
        <v>344</v>
      </c>
      <c r="E117" s="51">
        <v>46243</v>
      </c>
      <c r="F117" s="211" t="s">
        <v>106</v>
      </c>
      <c r="G117" s="54"/>
    </row>
    <row r="118" spans="1:7" s="53" customFormat="1" x14ac:dyDescent="0.25">
      <c r="A118" s="258" t="s">
        <v>335</v>
      </c>
      <c r="B118" s="193" t="s">
        <v>345</v>
      </c>
      <c r="C118" s="193" t="s">
        <v>346</v>
      </c>
      <c r="D118" s="193" t="s">
        <v>347</v>
      </c>
      <c r="E118" s="51">
        <v>47555</v>
      </c>
      <c r="F118" s="211" t="s">
        <v>106</v>
      </c>
      <c r="G118" s="54"/>
    </row>
    <row r="119" spans="1:7" s="53" customFormat="1" x14ac:dyDescent="0.25">
      <c r="A119" s="259" t="s">
        <v>335</v>
      </c>
      <c r="B119" s="193" t="s">
        <v>348</v>
      </c>
      <c r="C119" s="193" t="s">
        <v>349</v>
      </c>
      <c r="D119" s="193" t="s">
        <v>350</v>
      </c>
      <c r="E119" s="51">
        <v>44707</v>
      </c>
      <c r="F119" s="211" t="s">
        <v>75</v>
      </c>
      <c r="G119" s="52"/>
    </row>
    <row r="120" spans="1:7" s="53" customFormat="1" x14ac:dyDescent="0.25">
      <c r="A120" s="259" t="s">
        <v>351</v>
      </c>
      <c r="B120" s="193" t="s">
        <v>352</v>
      </c>
      <c r="C120" s="193" t="s">
        <v>353</v>
      </c>
      <c r="D120" s="193" t="s">
        <v>354</v>
      </c>
      <c r="E120" s="51">
        <v>45270</v>
      </c>
      <c r="F120" s="211" t="s">
        <v>71</v>
      </c>
      <c r="G120" s="52"/>
    </row>
    <row r="121" spans="1:7" s="53" customFormat="1" x14ac:dyDescent="0.25">
      <c r="A121" s="259" t="s">
        <v>351</v>
      </c>
      <c r="B121" s="193" t="s">
        <v>352</v>
      </c>
      <c r="C121" s="193" t="s">
        <v>353</v>
      </c>
      <c r="D121" s="193" t="s">
        <v>355</v>
      </c>
      <c r="E121" s="51">
        <v>46710</v>
      </c>
      <c r="F121" s="211" t="s">
        <v>71</v>
      </c>
      <c r="G121" s="52"/>
    </row>
    <row r="122" spans="1:7" s="53" customFormat="1" x14ac:dyDescent="0.25">
      <c r="A122" s="259" t="s">
        <v>356</v>
      </c>
      <c r="B122" s="193" t="s">
        <v>357</v>
      </c>
      <c r="C122" s="193" t="s">
        <v>358</v>
      </c>
      <c r="D122" s="193" t="s">
        <v>359</v>
      </c>
      <c r="E122" s="51">
        <v>44876</v>
      </c>
      <c r="F122" s="211" t="s">
        <v>106</v>
      </c>
      <c r="G122" s="52"/>
    </row>
    <row r="123" spans="1:7" s="53" customFormat="1" x14ac:dyDescent="0.25">
      <c r="A123" s="259" t="s">
        <v>356</v>
      </c>
      <c r="B123" s="193" t="s">
        <v>357</v>
      </c>
      <c r="C123" s="193" t="s">
        <v>358</v>
      </c>
      <c r="D123" s="193" t="s">
        <v>360</v>
      </c>
      <c r="E123" s="51">
        <v>45236</v>
      </c>
      <c r="F123" s="211" t="s">
        <v>106</v>
      </c>
      <c r="G123" s="52"/>
    </row>
    <row r="124" spans="1:7" s="53" customFormat="1" x14ac:dyDescent="0.25">
      <c r="A124" s="258" t="s">
        <v>356</v>
      </c>
      <c r="B124" s="193" t="s">
        <v>357</v>
      </c>
      <c r="C124" s="193" t="s">
        <v>358</v>
      </c>
      <c r="D124" s="193" t="s">
        <v>361</v>
      </c>
      <c r="E124" s="51">
        <v>45596</v>
      </c>
      <c r="F124" s="211" t="s">
        <v>106</v>
      </c>
      <c r="G124" s="52"/>
    </row>
    <row r="125" spans="1:7" s="53" customFormat="1" x14ac:dyDescent="0.25">
      <c r="A125" s="258" t="s">
        <v>356</v>
      </c>
      <c r="B125" s="193" t="s">
        <v>357</v>
      </c>
      <c r="C125" s="193" t="s">
        <v>358</v>
      </c>
      <c r="D125" s="193" t="s">
        <v>362</v>
      </c>
      <c r="E125" s="51">
        <v>45956</v>
      </c>
      <c r="F125" s="211" t="s">
        <v>106</v>
      </c>
      <c r="G125" s="54"/>
    </row>
    <row r="126" spans="1:7" s="53" customFormat="1" x14ac:dyDescent="0.25">
      <c r="A126" s="258" t="s">
        <v>356</v>
      </c>
      <c r="B126" s="193" t="s">
        <v>363</v>
      </c>
      <c r="C126" s="193" t="s">
        <v>364</v>
      </c>
      <c r="D126" s="193" t="s">
        <v>365</v>
      </c>
      <c r="E126" s="51">
        <v>46694</v>
      </c>
      <c r="F126" s="211" t="s">
        <v>106</v>
      </c>
      <c r="G126" s="54"/>
    </row>
    <row r="127" spans="1:7" s="53" customFormat="1" x14ac:dyDescent="0.25">
      <c r="A127" s="258" t="s">
        <v>366</v>
      </c>
      <c r="B127" s="193" t="s">
        <v>367</v>
      </c>
      <c r="C127" s="193" t="s">
        <v>368</v>
      </c>
      <c r="D127" s="193" t="s">
        <v>369</v>
      </c>
      <c r="E127" s="51">
        <v>45924</v>
      </c>
      <c r="F127" s="211" t="s">
        <v>147</v>
      </c>
      <c r="G127" s="54"/>
    </row>
    <row r="128" spans="1:7" s="53" customFormat="1" x14ac:dyDescent="0.25">
      <c r="A128" s="258" t="s">
        <v>370</v>
      </c>
      <c r="B128" s="193" t="s">
        <v>1216</v>
      </c>
      <c r="C128" s="193" t="s">
        <v>371</v>
      </c>
      <c r="D128" s="193" t="s">
        <v>372</v>
      </c>
      <c r="E128" s="51">
        <v>45569</v>
      </c>
      <c r="F128" s="211" t="s">
        <v>71</v>
      </c>
      <c r="G128" s="54"/>
    </row>
    <row r="129" spans="1:7" s="53" customFormat="1" x14ac:dyDescent="0.25">
      <c r="A129" s="259" t="s">
        <v>370</v>
      </c>
      <c r="B129" s="193" t="s">
        <v>373</v>
      </c>
      <c r="C129" s="193" t="s">
        <v>374</v>
      </c>
      <c r="D129" s="193" t="s">
        <v>375</v>
      </c>
      <c r="E129" s="51">
        <v>45641</v>
      </c>
      <c r="F129" s="211" t="s">
        <v>71</v>
      </c>
      <c r="G129" s="54"/>
    </row>
    <row r="130" spans="1:7" s="53" customFormat="1" x14ac:dyDescent="0.25">
      <c r="A130" s="259" t="s">
        <v>376</v>
      </c>
      <c r="B130" s="193" t="s">
        <v>377</v>
      </c>
      <c r="C130" s="193" t="s">
        <v>378</v>
      </c>
      <c r="D130" s="193" t="s">
        <v>379</v>
      </c>
      <c r="E130" s="51">
        <v>46648</v>
      </c>
      <c r="F130" s="211" t="s">
        <v>106</v>
      </c>
      <c r="G130" s="54"/>
    </row>
    <row r="131" spans="1:7" s="53" customFormat="1" x14ac:dyDescent="0.25">
      <c r="A131" s="259" t="s">
        <v>376</v>
      </c>
      <c r="B131" s="193" t="s">
        <v>380</v>
      </c>
      <c r="C131" s="193" t="s">
        <v>381</v>
      </c>
      <c r="D131" s="193" t="s">
        <v>382</v>
      </c>
      <c r="E131" s="51">
        <v>48145</v>
      </c>
      <c r="F131" s="211" t="s">
        <v>106</v>
      </c>
      <c r="G131" s="54"/>
    </row>
    <row r="132" spans="1:7" s="53" customFormat="1" x14ac:dyDescent="0.25">
      <c r="A132" s="259" t="s">
        <v>376</v>
      </c>
      <c r="B132" s="193" t="s">
        <v>383</v>
      </c>
      <c r="C132" s="193" t="s">
        <v>384</v>
      </c>
      <c r="D132" s="193" t="s">
        <v>385</v>
      </c>
      <c r="E132" s="51">
        <v>48520</v>
      </c>
      <c r="F132" s="211" t="s">
        <v>106</v>
      </c>
      <c r="G132" s="54"/>
    </row>
    <row r="133" spans="1:7" s="53" customFormat="1" x14ac:dyDescent="0.25">
      <c r="A133" s="258" t="s">
        <v>376</v>
      </c>
      <c r="B133" s="193" t="s">
        <v>386</v>
      </c>
      <c r="C133" s="193" t="s">
        <v>387</v>
      </c>
      <c r="D133" s="193" t="s">
        <v>388</v>
      </c>
      <c r="E133" s="51">
        <v>48880</v>
      </c>
      <c r="F133" s="211" t="s">
        <v>106</v>
      </c>
      <c r="G133" s="54"/>
    </row>
    <row r="134" spans="1:7" s="53" customFormat="1" x14ac:dyDescent="0.25">
      <c r="A134" s="258" t="s">
        <v>376</v>
      </c>
      <c r="B134" s="193" t="s">
        <v>389</v>
      </c>
      <c r="C134" s="193" t="s">
        <v>390</v>
      </c>
      <c r="D134" s="193" t="s">
        <v>391</v>
      </c>
      <c r="E134" s="51">
        <v>48901</v>
      </c>
      <c r="F134" s="211" t="s">
        <v>106</v>
      </c>
      <c r="G134" s="52"/>
    </row>
    <row r="135" spans="1:7" s="53" customFormat="1" x14ac:dyDescent="0.25">
      <c r="A135" s="258" t="s">
        <v>376</v>
      </c>
      <c r="B135" s="193" t="s">
        <v>392</v>
      </c>
      <c r="C135" s="193" t="s">
        <v>393</v>
      </c>
      <c r="D135" s="193" t="s">
        <v>394</v>
      </c>
      <c r="E135" s="51">
        <v>48901</v>
      </c>
      <c r="F135" s="211" t="s">
        <v>106</v>
      </c>
      <c r="G135" s="52"/>
    </row>
    <row r="136" spans="1:7" s="53" customFormat="1" x14ac:dyDescent="0.25">
      <c r="A136" s="258" t="s">
        <v>376</v>
      </c>
      <c r="B136" s="193" t="s">
        <v>395</v>
      </c>
      <c r="C136" s="193" t="s">
        <v>396</v>
      </c>
      <c r="D136" s="193" t="s">
        <v>397</v>
      </c>
      <c r="E136" s="51">
        <v>45929</v>
      </c>
      <c r="F136" s="211" t="s">
        <v>106</v>
      </c>
      <c r="G136" s="54"/>
    </row>
    <row r="137" spans="1:7" s="53" customFormat="1" x14ac:dyDescent="0.25">
      <c r="A137" s="258" t="s">
        <v>376</v>
      </c>
      <c r="B137" s="193" t="s">
        <v>398</v>
      </c>
      <c r="C137" s="193" t="s">
        <v>399</v>
      </c>
      <c r="D137" s="193" t="s">
        <v>400</v>
      </c>
      <c r="E137" s="51">
        <v>47501</v>
      </c>
      <c r="F137" s="211" t="s">
        <v>106</v>
      </c>
      <c r="G137" s="54"/>
    </row>
    <row r="138" spans="1:7" s="53" customFormat="1" x14ac:dyDescent="0.25">
      <c r="A138" s="258" t="s">
        <v>376</v>
      </c>
      <c r="B138" s="193" t="s">
        <v>401</v>
      </c>
      <c r="C138" s="193" t="s">
        <v>402</v>
      </c>
      <c r="D138" s="193" t="s">
        <v>403</v>
      </c>
      <c r="E138" s="51">
        <v>46782</v>
      </c>
      <c r="F138" s="211" t="s">
        <v>106</v>
      </c>
      <c r="G138" s="54"/>
    </row>
    <row r="139" spans="1:7" s="53" customFormat="1" x14ac:dyDescent="0.25">
      <c r="A139" s="258" t="s">
        <v>376</v>
      </c>
      <c r="B139" s="193" t="s">
        <v>404</v>
      </c>
      <c r="C139" s="193" t="s">
        <v>405</v>
      </c>
      <c r="D139" s="193" t="s">
        <v>406</v>
      </c>
      <c r="E139" s="51">
        <v>48390</v>
      </c>
      <c r="F139" s="211" t="s">
        <v>106</v>
      </c>
      <c r="G139" s="54"/>
    </row>
    <row r="140" spans="1:7" s="53" customFormat="1" x14ac:dyDescent="0.25">
      <c r="A140" s="258" t="s">
        <v>376</v>
      </c>
      <c r="B140" s="193" t="s">
        <v>407</v>
      </c>
      <c r="C140" s="193" t="s">
        <v>408</v>
      </c>
      <c r="D140" s="193" t="s">
        <v>409</v>
      </c>
      <c r="E140" s="51">
        <v>47670</v>
      </c>
      <c r="F140" s="211" t="s">
        <v>106</v>
      </c>
      <c r="G140" s="54"/>
    </row>
    <row r="141" spans="1:7" s="53" customFormat="1" x14ac:dyDescent="0.25">
      <c r="A141" s="258" t="s">
        <v>376</v>
      </c>
      <c r="B141" s="193" t="s">
        <v>410</v>
      </c>
      <c r="C141" s="193" t="s">
        <v>411</v>
      </c>
      <c r="D141" s="193" t="s">
        <v>412</v>
      </c>
      <c r="E141" s="51">
        <v>48062</v>
      </c>
      <c r="F141" s="211" t="s">
        <v>106</v>
      </c>
    </row>
    <row r="142" spans="1:7" s="53" customFormat="1" x14ac:dyDescent="0.25">
      <c r="A142" s="258" t="s">
        <v>376</v>
      </c>
      <c r="B142" s="193" t="s">
        <v>413</v>
      </c>
      <c r="C142" s="193" t="s">
        <v>414</v>
      </c>
      <c r="D142" s="193" t="s">
        <v>415</v>
      </c>
      <c r="E142" s="51">
        <v>48062</v>
      </c>
      <c r="F142" s="211" t="s">
        <v>106</v>
      </c>
      <c r="G142" s="54"/>
    </row>
    <row r="143" spans="1:7" s="53" customFormat="1" x14ac:dyDescent="0.25">
      <c r="A143" s="258" t="s">
        <v>376</v>
      </c>
      <c r="B143" s="193" t="s">
        <v>416</v>
      </c>
      <c r="C143" s="193" t="s">
        <v>417</v>
      </c>
      <c r="D143" s="193" t="s">
        <v>418</v>
      </c>
      <c r="E143" s="51">
        <v>48145</v>
      </c>
      <c r="F143" s="211" t="s">
        <v>106</v>
      </c>
      <c r="G143" s="54"/>
    </row>
    <row r="144" spans="1:7" s="53" customFormat="1" x14ac:dyDescent="0.25">
      <c r="A144" s="212" t="s">
        <v>419</v>
      </c>
      <c r="B144" s="193" t="s">
        <v>420</v>
      </c>
      <c r="C144" s="193" t="s">
        <v>421</v>
      </c>
      <c r="D144" s="193" t="s">
        <v>422</v>
      </c>
      <c r="E144" s="51">
        <v>45095</v>
      </c>
      <c r="F144" s="211" t="s">
        <v>75</v>
      </c>
      <c r="G144" s="54"/>
    </row>
    <row r="145" spans="1:7" s="53" customFormat="1" x14ac:dyDescent="0.25">
      <c r="A145" s="258" t="s">
        <v>423</v>
      </c>
      <c r="B145" s="193" t="s">
        <v>424</v>
      </c>
      <c r="C145" s="193" t="s">
        <v>425</v>
      </c>
      <c r="D145" s="193" t="s">
        <v>426</v>
      </c>
      <c r="E145" s="51">
        <v>46334</v>
      </c>
      <c r="F145" s="211" t="s">
        <v>75</v>
      </c>
      <c r="G145" s="52"/>
    </row>
    <row r="146" spans="1:7" s="53" customFormat="1" x14ac:dyDescent="0.25">
      <c r="A146" s="258" t="s">
        <v>423</v>
      </c>
      <c r="B146" s="193" t="s">
        <v>427</v>
      </c>
      <c r="C146" s="193" t="s">
        <v>428</v>
      </c>
      <c r="D146" s="193" t="s">
        <v>429</v>
      </c>
      <c r="E146" s="51">
        <v>45219</v>
      </c>
      <c r="F146" s="211" t="s">
        <v>75</v>
      </c>
      <c r="G146" s="52"/>
    </row>
    <row r="147" spans="1:7" s="53" customFormat="1" x14ac:dyDescent="0.25">
      <c r="A147" s="258" t="s">
        <v>423</v>
      </c>
      <c r="B147" s="193" t="s">
        <v>427</v>
      </c>
      <c r="C147" s="193" t="s">
        <v>428</v>
      </c>
      <c r="D147" s="193" t="s">
        <v>430</v>
      </c>
      <c r="E147" s="51">
        <v>47399</v>
      </c>
      <c r="F147" s="211" t="s">
        <v>75</v>
      </c>
      <c r="G147" s="54"/>
    </row>
    <row r="148" spans="1:7" s="53" customFormat="1" x14ac:dyDescent="0.25">
      <c r="A148" s="258" t="s">
        <v>431</v>
      </c>
      <c r="B148" s="193" t="s">
        <v>432</v>
      </c>
      <c r="C148" s="193" t="s">
        <v>433</v>
      </c>
      <c r="D148" s="193" t="s">
        <v>434</v>
      </c>
      <c r="E148" s="51">
        <v>44716</v>
      </c>
      <c r="F148" s="211" t="s">
        <v>97</v>
      </c>
      <c r="G148" s="54"/>
    </row>
    <row r="149" spans="1:7" s="53" customFormat="1" x14ac:dyDescent="0.25">
      <c r="A149" s="258" t="s">
        <v>431</v>
      </c>
      <c r="B149" s="193" t="s">
        <v>435</v>
      </c>
      <c r="C149" s="193" t="s">
        <v>436</v>
      </c>
      <c r="D149" s="193" t="s">
        <v>437</v>
      </c>
      <c r="E149" s="51">
        <v>46322</v>
      </c>
      <c r="F149" s="211" t="s">
        <v>97</v>
      </c>
      <c r="G149" s="54"/>
    </row>
    <row r="150" spans="1:7" s="53" customFormat="1" x14ac:dyDescent="0.25">
      <c r="A150" s="258" t="s">
        <v>431</v>
      </c>
      <c r="B150" s="193" t="s">
        <v>438</v>
      </c>
      <c r="C150" s="193" t="s">
        <v>439</v>
      </c>
      <c r="D150" s="193" t="s">
        <v>440</v>
      </c>
      <c r="E150" s="51">
        <v>46323</v>
      </c>
      <c r="F150" s="211" t="s">
        <v>97</v>
      </c>
      <c r="G150" s="54"/>
    </row>
    <row r="151" spans="1:7" s="53" customFormat="1" x14ac:dyDescent="0.25">
      <c r="A151" s="258" t="s">
        <v>431</v>
      </c>
      <c r="B151" s="193" t="s">
        <v>441</v>
      </c>
      <c r="C151" s="193" t="s">
        <v>442</v>
      </c>
      <c r="D151" s="193" t="s">
        <v>443</v>
      </c>
      <c r="E151" s="51">
        <v>46684</v>
      </c>
      <c r="F151" s="211" t="s">
        <v>97</v>
      </c>
      <c r="G151" s="54"/>
    </row>
    <row r="152" spans="1:7" s="53" customFormat="1" x14ac:dyDescent="0.25">
      <c r="A152" s="258" t="s">
        <v>444</v>
      </c>
      <c r="B152" s="193" t="s">
        <v>445</v>
      </c>
      <c r="C152" s="193" t="s">
        <v>446</v>
      </c>
      <c r="D152" s="193" t="s">
        <v>447</v>
      </c>
      <c r="E152" s="51">
        <v>45419</v>
      </c>
      <c r="F152" s="211" t="s">
        <v>75</v>
      </c>
      <c r="G152" s="54"/>
    </row>
    <row r="153" spans="1:7" s="53" customFormat="1" x14ac:dyDescent="0.25">
      <c r="A153" s="258" t="s">
        <v>448</v>
      </c>
      <c r="B153" s="193" t="s">
        <v>449</v>
      </c>
      <c r="C153" s="193" t="s">
        <v>450</v>
      </c>
      <c r="D153" s="193" t="s">
        <v>451</v>
      </c>
      <c r="E153" s="51">
        <v>46689</v>
      </c>
      <c r="F153" s="211" t="s">
        <v>106</v>
      </c>
      <c r="G153" s="52"/>
    </row>
    <row r="154" spans="1:7" s="53" customFormat="1" x14ac:dyDescent="0.25">
      <c r="A154" s="258" t="s">
        <v>448</v>
      </c>
      <c r="B154" s="193" t="s">
        <v>452</v>
      </c>
      <c r="C154" s="193" t="s">
        <v>453</v>
      </c>
      <c r="D154" s="193" t="s">
        <v>454</v>
      </c>
      <c r="E154" s="51">
        <v>47410</v>
      </c>
      <c r="F154" s="211" t="s">
        <v>106</v>
      </c>
      <c r="G154" s="52"/>
    </row>
    <row r="155" spans="1:7" s="53" customFormat="1" x14ac:dyDescent="0.25">
      <c r="A155" s="258" t="s">
        <v>448</v>
      </c>
      <c r="B155" s="193" t="s">
        <v>455</v>
      </c>
      <c r="C155" s="193" t="s">
        <v>456</v>
      </c>
      <c r="D155" s="193" t="s">
        <v>457</v>
      </c>
      <c r="E155" s="51">
        <v>48048</v>
      </c>
      <c r="F155" s="211" t="s">
        <v>106</v>
      </c>
      <c r="G155" s="52"/>
    </row>
    <row r="156" spans="1:7" s="53" customFormat="1" x14ac:dyDescent="0.25">
      <c r="A156" s="258" t="s">
        <v>41</v>
      </c>
      <c r="B156" s="193" t="s">
        <v>458</v>
      </c>
      <c r="C156" s="193" t="s">
        <v>459</v>
      </c>
      <c r="D156" s="193" t="s">
        <v>460</v>
      </c>
      <c r="E156" s="51">
        <v>47689</v>
      </c>
      <c r="F156" s="211" t="s">
        <v>133</v>
      </c>
      <c r="G156" s="54"/>
    </row>
    <row r="157" spans="1:7" s="53" customFormat="1" x14ac:dyDescent="0.25">
      <c r="A157" s="258" t="s">
        <v>461</v>
      </c>
      <c r="B157" s="193" t="s">
        <v>458</v>
      </c>
      <c r="C157" s="193" t="s">
        <v>459</v>
      </c>
      <c r="D157" s="193" t="s">
        <v>462</v>
      </c>
      <c r="E157" s="51">
        <v>47329</v>
      </c>
      <c r="F157" s="211" t="s">
        <v>133</v>
      </c>
      <c r="G157" s="54"/>
    </row>
    <row r="158" spans="1:7" s="53" customFormat="1" x14ac:dyDescent="0.25">
      <c r="A158" s="258" t="s">
        <v>461</v>
      </c>
      <c r="B158" s="193" t="s">
        <v>458</v>
      </c>
      <c r="C158" s="193" t="s">
        <v>459</v>
      </c>
      <c r="D158" s="193" t="s">
        <v>463</v>
      </c>
      <c r="E158" s="51">
        <v>46969</v>
      </c>
      <c r="F158" s="211" t="s">
        <v>133</v>
      </c>
      <c r="G158" s="54"/>
    </row>
    <row r="159" spans="1:7" s="53" customFormat="1" x14ac:dyDescent="0.25">
      <c r="A159" s="258" t="s">
        <v>461</v>
      </c>
      <c r="B159" s="193" t="s">
        <v>458</v>
      </c>
      <c r="C159" s="193" t="s">
        <v>459</v>
      </c>
      <c r="D159" s="193" t="s">
        <v>464</v>
      </c>
      <c r="E159" s="51">
        <v>46609</v>
      </c>
      <c r="F159" s="211" t="s">
        <v>133</v>
      </c>
      <c r="G159" s="54"/>
    </row>
    <row r="160" spans="1:7" s="53" customFormat="1" x14ac:dyDescent="0.25">
      <c r="A160" s="258" t="s">
        <v>465</v>
      </c>
      <c r="B160" s="193" t="s">
        <v>466</v>
      </c>
      <c r="C160" s="193" t="s">
        <v>467</v>
      </c>
      <c r="D160" s="193" t="s">
        <v>468</v>
      </c>
      <c r="E160" s="51">
        <v>45150</v>
      </c>
      <c r="F160" s="211" t="s">
        <v>126</v>
      </c>
      <c r="G160" s="54"/>
    </row>
    <row r="161" spans="1:7" s="53" customFormat="1" x14ac:dyDescent="0.25">
      <c r="A161" s="258" t="s">
        <v>465</v>
      </c>
      <c r="B161" s="193" t="s">
        <v>466</v>
      </c>
      <c r="C161" s="193" t="s">
        <v>467</v>
      </c>
      <c r="D161" s="193" t="s">
        <v>469</v>
      </c>
      <c r="E161" s="51">
        <v>45870</v>
      </c>
      <c r="F161" s="211" t="s">
        <v>126</v>
      </c>
      <c r="G161" s="54"/>
    </row>
    <row r="162" spans="1:7" s="53" customFormat="1" x14ac:dyDescent="0.25">
      <c r="A162" s="258" t="s">
        <v>470</v>
      </c>
      <c r="B162" s="193" t="s">
        <v>1217</v>
      </c>
      <c r="C162" s="193" t="s">
        <v>1218</v>
      </c>
      <c r="D162" s="193" t="s">
        <v>1219</v>
      </c>
      <c r="E162" s="51">
        <v>72773</v>
      </c>
      <c r="F162" s="211" t="s">
        <v>75</v>
      </c>
      <c r="G162" s="54"/>
    </row>
    <row r="163" spans="1:7" s="53" customFormat="1" x14ac:dyDescent="0.25">
      <c r="A163" s="258" t="s">
        <v>470</v>
      </c>
      <c r="B163" s="193" t="s">
        <v>471</v>
      </c>
      <c r="C163" s="193" t="s">
        <v>472</v>
      </c>
      <c r="D163" s="193" t="s">
        <v>473</v>
      </c>
      <c r="E163" s="51">
        <v>45050</v>
      </c>
      <c r="F163" s="211" t="s">
        <v>75</v>
      </c>
      <c r="G163" s="54"/>
    </row>
    <row r="164" spans="1:7" s="53" customFormat="1" x14ac:dyDescent="0.25">
      <c r="A164" s="258" t="s">
        <v>470</v>
      </c>
      <c r="B164" s="193" t="s">
        <v>474</v>
      </c>
      <c r="C164" s="193" t="s">
        <v>475</v>
      </c>
      <c r="D164" s="193" t="s">
        <v>476</v>
      </c>
      <c r="E164" s="51">
        <v>47642</v>
      </c>
      <c r="F164" s="211" t="s">
        <v>75</v>
      </c>
      <c r="G164" s="54"/>
    </row>
    <row r="165" spans="1:7" s="53" customFormat="1" x14ac:dyDescent="0.25">
      <c r="A165" s="258" t="s">
        <v>470</v>
      </c>
      <c r="B165" s="193" t="s">
        <v>477</v>
      </c>
      <c r="C165" s="193" t="s">
        <v>478</v>
      </c>
      <c r="D165" s="193" t="s">
        <v>479</v>
      </c>
      <c r="E165" s="51">
        <v>45143</v>
      </c>
      <c r="F165" s="211" t="s">
        <v>75</v>
      </c>
      <c r="G165" s="54"/>
    </row>
    <row r="166" spans="1:7" s="53" customFormat="1" x14ac:dyDescent="0.25">
      <c r="A166" s="258" t="s">
        <v>470</v>
      </c>
      <c r="B166" s="193" t="s">
        <v>477</v>
      </c>
      <c r="C166" s="193" t="s">
        <v>478</v>
      </c>
      <c r="D166" s="193" t="s">
        <v>480</v>
      </c>
      <c r="E166" s="51">
        <v>46943</v>
      </c>
      <c r="F166" s="211" t="s">
        <v>75</v>
      </c>
      <c r="G166" s="54"/>
    </row>
    <row r="167" spans="1:7" s="53" customFormat="1" x14ac:dyDescent="0.25">
      <c r="A167" s="258" t="s">
        <v>470</v>
      </c>
      <c r="B167" s="193" t="s">
        <v>481</v>
      </c>
      <c r="C167" s="193" t="s">
        <v>482</v>
      </c>
      <c r="D167" s="193" t="s">
        <v>483</v>
      </c>
      <c r="E167" s="51">
        <v>46387</v>
      </c>
      <c r="F167" s="211" t="s">
        <v>75</v>
      </c>
      <c r="G167" s="54"/>
    </row>
    <row r="168" spans="1:7" s="53" customFormat="1" x14ac:dyDescent="0.25">
      <c r="A168" s="258" t="s">
        <v>470</v>
      </c>
      <c r="B168" s="193" t="s">
        <v>484</v>
      </c>
      <c r="C168" s="193" t="s">
        <v>485</v>
      </c>
      <c r="D168" s="193" t="s">
        <v>486</v>
      </c>
      <c r="E168" s="51">
        <v>47206</v>
      </c>
      <c r="F168" s="211" t="s">
        <v>75</v>
      </c>
      <c r="G168" s="54"/>
    </row>
    <row r="169" spans="1:7" s="53" customFormat="1" x14ac:dyDescent="0.25">
      <c r="A169" s="212" t="s">
        <v>487</v>
      </c>
      <c r="B169" s="193" t="s">
        <v>488</v>
      </c>
      <c r="C169" s="193" t="s">
        <v>489</v>
      </c>
      <c r="D169" s="193" t="s">
        <v>490</v>
      </c>
      <c r="E169" s="51">
        <v>46158</v>
      </c>
      <c r="F169" s="211" t="s">
        <v>97</v>
      </c>
      <c r="G169" s="54"/>
    </row>
    <row r="170" spans="1:7" s="53" customFormat="1" x14ac:dyDescent="0.25">
      <c r="A170" s="212" t="s">
        <v>491</v>
      </c>
      <c r="B170" s="193" t="s">
        <v>1220</v>
      </c>
      <c r="C170" s="193" t="s">
        <v>492</v>
      </c>
      <c r="D170" s="193" t="s">
        <v>493</v>
      </c>
      <c r="E170" s="51">
        <v>44673</v>
      </c>
      <c r="F170" s="211" t="s">
        <v>106</v>
      </c>
      <c r="G170" s="54"/>
    </row>
    <row r="171" spans="1:7" s="53" customFormat="1" x14ac:dyDescent="0.25">
      <c r="A171" s="258" t="s">
        <v>494</v>
      </c>
      <c r="B171" s="193" t="s">
        <v>495</v>
      </c>
      <c r="C171" s="194" t="s">
        <v>496</v>
      </c>
      <c r="D171" s="193" t="s">
        <v>497</v>
      </c>
      <c r="E171" s="51">
        <v>45353</v>
      </c>
      <c r="F171" s="211" t="s">
        <v>147</v>
      </c>
      <c r="G171" s="54"/>
    </row>
    <row r="172" spans="1:7" s="53" customFormat="1" x14ac:dyDescent="0.25">
      <c r="A172" s="258" t="s">
        <v>494</v>
      </c>
      <c r="B172" s="193" t="s">
        <v>495</v>
      </c>
      <c r="C172" s="193" t="s">
        <v>496</v>
      </c>
      <c r="D172" s="193" t="s">
        <v>498</v>
      </c>
      <c r="E172" s="51">
        <v>45713</v>
      </c>
      <c r="F172" s="211" t="s">
        <v>147</v>
      </c>
      <c r="G172" s="54"/>
    </row>
    <row r="173" spans="1:7" s="53" customFormat="1" x14ac:dyDescent="0.25">
      <c r="A173" s="259" t="s">
        <v>494</v>
      </c>
      <c r="B173" s="193" t="s">
        <v>495</v>
      </c>
      <c r="C173" s="193" t="s">
        <v>496</v>
      </c>
      <c r="D173" s="193" t="s">
        <v>499</v>
      </c>
      <c r="E173" s="51">
        <v>46073</v>
      </c>
      <c r="F173" s="211" t="s">
        <v>147</v>
      </c>
      <c r="G173" s="52"/>
    </row>
    <row r="174" spans="1:7" s="53" customFormat="1" x14ac:dyDescent="0.25">
      <c r="A174" s="259" t="s">
        <v>494</v>
      </c>
      <c r="B174" s="193" t="s">
        <v>500</v>
      </c>
      <c r="C174" s="193" t="s">
        <v>501</v>
      </c>
      <c r="D174" s="193" t="s">
        <v>502</v>
      </c>
      <c r="E174" s="51">
        <v>47362</v>
      </c>
      <c r="F174" s="211" t="s">
        <v>147</v>
      </c>
      <c r="G174" s="52"/>
    </row>
    <row r="175" spans="1:7" s="53" customFormat="1" x14ac:dyDescent="0.25">
      <c r="A175" s="259" t="s">
        <v>503</v>
      </c>
      <c r="B175" s="193" t="s">
        <v>504</v>
      </c>
      <c r="C175" s="193" t="s">
        <v>505</v>
      </c>
      <c r="D175" s="193" t="s">
        <v>506</v>
      </c>
      <c r="E175" s="51">
        <v>46077</v>
      </c>
      <c r="F175" s="211" t="s">
        <v>106</v>
      </c>
      <c r="G175" s="52"/>
    </row>
    <row r="176" spans="1:7" s="53" customFormat="1" x14ac:dyDescent="0.25">
      <c r="A176" s="259" t="s">
        <v>503</v>
      </c>
      <c r="B176" s="193" t="s">
        <v>507</v>
      </c>
      <c r="C176" s="193" t="s">
        <v>508</v>
      </c>
      <c r="D176" s="193" t="s">
        <v>509</v>
      </c>
      <c r="E176" s="51">
        <v>46440</v>
      </c>
      <c r="F176" s="211" t="s">
        <v>106</v>
      </c>
      <c r="G176" s="52"/>
    </row>
    <row r="177" spans="1:7" s="53" customFormat="1" x14ac:dyDescent="0.25">
      <c r="A177" s="259" t="s">
        <v>503</v>
      </c>
      <c r="B177" s="193" t="s">
        <v>510</v>
      </c>
      <c r="C177" s="193" t="s">
        <v>511</v>
      </c>
      <c r="D177" s="193" t="s">
        <v>512</v>
      </c>
      <c r="E177" s="51">
        <v>47103</v>
      </c>
      <c r="F177" s="211" t="s">
        <v>106</v>
      </c>
      <c r="G177" s="52"/>
    </row>
    <row r="178" spans="1:7" s="53" customFormat="1" x14ac:dyDescent="0.25">
      <c r="A178" s="259" t="s">
        <v>503</v>
      </c>
      <c r="B178" s="193" t="s">
        <v>513</v>
      </c>
      <c r="C178" s="193" t="s">
        <v>514</v>
      </c>
      <c r="D178" s="193" t="s">
        <v>515</v>
      </c>
      <c r="E178" s="51">
        <v>47103</v>
      </c>
      <c r="F178" s="211" t="s">
        <v>106</v>
      </c>
      <c r="G178" s="52"/>
    </row>
    <row r="179" spans="1:7" s="53" customFormat="1" x14ac:dyDescent="0.25">
      <c r="A179" s="258" t="s">
        <v>516</v>
      </c>
      <c r="B179" s="193" t="s">
        <v>517</v>
      </c>
      <c r="C179" s="193" t="s">
        <v>518</v>
      </c>
      <c r="D179" s="193" t="s">
        <v>519</v>
      </c>
      <c r="E179" s="51">
        <v>44716</v>
      </c>
      <c r="F179" s="211" t="s">
        <v>106</v>
      </c>
      <c r="G179" s="52"/>
    </row>
    <row r="180" spans="1:7" s="53" customFormat="1" x14ac:dyDescent="0.25">
      <c r="A180" s="258" t="s">
        <v>516</v>
      </c>
      <c r="B180" s="193" t="s">
        <v>517</v>
      </c>
      <c r="C180" s="193" t="s">
        <v>518</v>
      </c>
      <c r="D180" s="193" t="s">
        <v>520</v>
      </c>
      <c r="E180" s="51">
        <v>45796</v>
      </c>
      <c r="F180" s="211" t="s">
        <v>106</v>
      </c>
      <c r="G180" s="54"/>
    </row>
    <row r="181" spans="1:7" s="53" customFormat="1" x14ac:dyDescent="0.25">
      <c r="A181" s="258" t="s">
        <v>516</v>
      </c>
      <c r="B181" s="193" t="s">
        <v>517</v>
      </c>
      <c r="C181" s="193" t="s">
        <v>518</v>
      </c>
      <c r="D181" s="193" t="s">
        <v>521</v>
      </c>
      <c r="E181" s="51">
        <v>46516</v>
      </c>
      <c r="F181" s="211" t="s">
        <v>106</v>
      </c>
      <c r="G181" s="54"/>
    </row>
    <row r="182" spans="1:7" s="53" customFormat="1" x14ac:dyDescent="0.25">
      <c r="A182" s="258" t="s">
        <v>516</v>
      </c>
      <c r="B182" s="193" t="s">
        <v>522</v>
      </c>
      <c r="C182" s="193" t="s">
        <v>523</v>
      </c>
      <c r="D182" s="193" t="s">
        <v>524</v>
      </c>
      <c r="E182" s="51">
        <v>44902</v>
      </c>
      <c r="F182" s="211" t="s">
        <v>106</v>
      </c>
      <c r="G182" s="54"/>
    </row>
    <row r="183" spans="1:7" s="53" customFormat="1" x14ac:dyDescent="0.25">
      <c r="A183" s="258" t="s">
        <v>516</v>
      </c>
      <c r="B183" s="193" t="s">
        <v>522</v>
      </c>
      <c r="C183" s="193" t="s">
        <v>523</v>
      </c>
      <c r="D183" s="193" t="s">
        <v>525</v>
      </c>
      <c r="E183" s="51">
        <v>45262</v>
      </c>
      <c r="F183" s="211" t="s">
        <v>106</v>
      </c>
      <c r="G183" s="54"/>
    </row>
    <row r="184" spans="1:7" s="53" customFormat="1" x14ac:dyDescent="0.25">
      <c r="A184" s="259" t="s">
        <v>516</v>
      </c>
      <c r="B184" s="193" t="s">
        <v>522</v>
      </c>
      <c r="C184" s="193" t="s">
        <v>523</v>
      </c>
      <c r="D184" s="193" t="s">
        <v>526</v>
      </c>
      <c r="E184" s="51">
        <v>45982</v>
      </c>
      <c r="F184" s="211" t="s">
        <v>106</v>
      </c>
      <c r="G184" s="54"/>
    </row>
    <row r="185" spans="1:7" s="53" customFormat="1" x14ac:dyDescent="0.25">
      <c r="A185" s="259" t="s">
        <v>527</v>
      </c>
      <c r="B185" s="193" t="s">
        <v>528</v>
      </c>
      <c r="C185" s="193" t="s">
        <v>529</v>
      </c>
      <c r="D185" s="193" t="s">
        <v>530</v>
      </c>
      <c r="E185" s="51">
        <v>47292</v>
      </c>
      <c r="F185" s="211" t="s">
        <v>531</v>
      </c>
      <c r="G185" s="54"/>
    </row>
    <row r="186" spans="1:7" s="53" customFormat="1" x14ac:dyDescent="0.25">
      <c r="A186" s="259" t="s">
        <v>527</v>
      </c>
      <c r="B186" s="193" t="s">
        <v>532</v>
      </c>
      <c r="C186" s="193" t="s">
        <v>533</v>
      </c>
      <c r="D186" s="193" t="s">
        <v>534</v>
      </c>
      <c r="E186" s="51">
        <v>47297</v>
      </c>
      <c r="F186" s="211" t="s">
        <v>531</v>
      </c>
      <c r="G186" s="54"/>
    </row>
    <row r="187" spans="1:7" s="53" customFormat="1" x14ac:dyDescent="0.25">
      <c r="A187" s="259" t="s">
        <v>535</v>
      </c>
      <c r="B187" s="193" t="s">
        <v>536</v>
      </c>
      <c r="C187" s="193" t="s">
        <v>537</v>
      </c>
      <c r="D187" s="193" t="s">
        <v>538</v>
      </c>
      <c r="E187" s="51">
        <v>45001</v>
      </c>
      <c r="F187" s="211" t="s">
        <v>133</v>
      </c>
      <c r="G187" s="54"/>
    </row>
    <row r="188" spans="1:7" s="53" customFormat="1" x14ac:dyDescent="0.25">
      <c r="A188" s="258" t="s">
        <v>535</v>
      </c>
      <c r="B188" s="193" t="s">
        <v>536</v>
      </c>
      <c r="C188" s="193" t="s">
        <v>537</v>
      </c>
      <c r="D188" s="193" t="s">
        <v>539</v>
      </c>
      <c r="E188" s="51">
        <v>46801</v>
      </c>
      <c r="F188" s="211" t="s">
        <v>133</v>
      </c>
      <c r="G188" s="54"/>
    </row>
    <row r="189" spans="1:7" s="53" customFormat="1" x14ac:dyDescent="0.25">
      <c r="A189" s="258" t="s">
        <v>540</v>
      </c>
      <c r="B189" s="193" t="s">
        <v>541</v>
      </c>
      <c r="C189" s="193" t="s">
        <v>542</v>
      </c>
      <c r="D189" s="193" t="s">
        <v>543</v>
      </c>
      <c r="E189" s="51">
        <v>45737</v>
      </c>
      <c r="F189" s="211" t="s">
        <v>75</v>
      </c>
      <c r="G189" s="54"/>
    </row>
    <row r="190" spans="1:7" s="53" customFormat="1" x14ac:dyDescent="0.25">
      <c r="A190" s="258" t="s">
        <v>540</v>
      </c>
      <c r="B190" s="193" t="s">
        <v>544</v>
      </c>
      <c r="C190" s="193" t="s">
        <v>545</v>
      </c>
      <c r="D190" s="193" t="s">
        <v>546</v>
      </c>
      <c r="E190" s="51">
        <v>47152</v>
      </c>
      <c r="F190" s="211" t="s">
        <v>75</v>
      </c>
      <c r="G190" s="54"/>
    </row>
    <row r="191" spans="1:7" s="53" customFormat="1" x14ac:dyDescent="0.25">
      <c r="A191" s="258" t="s">
        <v>548</v>
      </c>
      <c r="B191" s="193" t="s">
        <v>549</v>
      </c>
      <c r="C191" s="193" t="s">
        <v>550</v>
      </c>
      <c r="D191" s="193" t="s">
        <v>551</v>
      </c>
      <c r="E191" s="51">
        <v>45164</v>
      </c>
      <c r="F191" s="211" t="s">
        <v>147</v>
      </c>
      <c r="G191" s="54"/>
    </row>
    <row r="192" spans="1:7" s="53" customFormat="1" x14ac:dyDescent="0.25">
      <c r="A192" s="258" t="s">
        <v>548</v>
      </c>
      <c r="B192" s="193" t="s">
        <v>549</v>
      </c>
      <c r="C192" s="193" t="s">
        <v>550</v>
      </c>
      <c r="D192" s="193" t="s">
        <v>552</v>
      </c>
      <c r="E192" s="51">
        <v>46244</v>
      </c>
      <c r="F192" s="211" t="s">
        <v>147</v>
      </c>
      <c r="G192" s="54"/>
    </row>
    <row r="193" spans="1:7" s="53" customFormat="1" x14ac:dyDescent="0.25">
      <c r="A193" s="258" t="s">
        <v>548</v>
      </c>
      <c r="B193" s="193" t="s">
        <v>553</v>
      </c>
      <c r="C193" s="193" t="s">
        <v>554</v>
      </c>
      <c r="D193" s="193" t="s">
        <v>555</v>
      </c>
      <c r="E193" s="51">
        <v>46109</v>
      </c>
      <c r="F193" s="211" t="s">
        <v>147</v>
      </c>
      <c r="G193" s="52"/>
    </row>
    <row r="194" spans="1:7" s="53" customFormat="1" x14ac:dyDescent="0.25">
      <c r="A194" s="258" t="s">
        <v>548</v>
      </c>
      <c r="B194" s="193" t="s">
        <v>553</v>
      </c>
      <c r="C194" s="193" t="s">
        <v>554</v>
      </c>
      <c r="D194" s="193" t="s">
        <v>556</v>
      </c>
      <c r="E194" s="51">
        <v>46829</v>
      </c>
      <c r="F194" s="211" t="s">
        <v>147</v>
      </c>
      <c r="G194" s="52"/>
    </row>
    <row r="195" spans="1:7" s="53" customFormat="1" x14ac:dyDescent="0.25">
      <c r="A195" s="258" t="s">
        <v>557</v>
      </c>
      <c r="B195" s="193" t="s">
        <v>558</v>
      </c>
      <c r="C195" s="193" t="s">
        <v>559</v>
      </c>
      <c r="D195" s="193" t="s">
        <v>560</v>
      </c>
      <c r="E195" s="51">
        <v>46605</v>
      </c>
      <c r="F195" s="211" t="s">
        <v>106</v>
      </c>
      <c r="G195" s="54"/>
    </row>
    <row r="196" spans="1:7" s="53" customFormat="1" x14ac:dyDescent="0.25">
      <c r="A196" s="258" t="s">
        <v>557</v>
      </c>
      <c r="B196" s="193" t="s">
        <v>561</v>
      </c>
      <c r="C196" s="193" t="s">
        <v>562</v>
      </c>
      <c r="D196" s="193" t="s">
        <v>563</v>
      </c>
      <c r="E196" s="51">
        <v>44891</v>
      </c>
      <c r="F196" s="211" t="s">
        <v>106</v>
      </c>
      <c r="G196" s="54"/>
    </row>
    <row r="197" spans="1:7" s="53" customFormat="1" x14ac:dyDescent="0.25">
      <c r="A197" s="258" t="s">
        <v>557</v>
      </c>
      <c r="B197" s="193" t="s">
        <v>561</v>
      </c>
      <c r="C197" s="193" t="s">
        <v>562</v>
      </c>
      <c r="D197" s="193" t="s">
        <v>564</v>
      </c>
      <c r="E197" s="51">
        <v>45791</v>
      </c>
      <c r="F197" s="211" t="s">
        <v>106</v>
      </c>
      <c r="G197" s="54"/>
    </row>
    <row r="198" spans="1:7" s="53" customFormat="1" x14ac:dyDescent="0.25">
      <c r="A198" s="258" t="s">
        <v>557</v>
      </c>
      <c r="B198" s="193" t="s">
        <v>561</v>
      </c>
      <c r="C198" s="193" t="s">
        <v>562</v>
      </c>
      <c r="D198" s="193" t="s">
        <v>565</v>
      </c>
      <c r="E198" s="51">
        <v>46691</v>
      </c>
      <c r="F198" s="211" t="s">
        <v>106</v>
      </c>
      <c r="G198" s="54"/>
    </row>
    <row r="199" spans="1:7" s="53" customFormat="1" x14ac:dyDescent="0.25">
      <c r="A199" s="258" t="s">
        <v>557</v>
      </c>
      <c r="B199" s="193" t="s">
        <v>1221</v>
      </c>
      <c r="C199" s="193" t="s">
        <v>1222</v>
      </c>
      <c r="D199" s="193" t="s">
        <v>1223</v>
      </c>
      <c r="E199" s="51">
        <v>44976</v>
      </c>
      <c r="F199" s="211" t="s">
        <v>106</v>
      </c>
      <c r="G199" s="54"/>
    </row>
    <row r="200" spans="1:7" s="53" customFormat="1" x14ac:dyDescent="0.25">
      <c r="A200" s="258" t="s">
        <v>566</v>
      </c>
      <c r="B200" s="193" t="s">
        <v>567</v>
      </c>
      <c r="C200" s="193" t="s">
        <v>568</v>
      </c>
      <c r="D200" s="193" t="s">
        <v>569</v>
      </c>
      <c r="E200" s="51">
        <v>46049</v>
      </c>
      <c r="F200" s="211" t="s">
        <v>71</v>
      </c>
      <c r="G200" s="52"/>
    </row>
    <row r="201" spans="1:7" s="53" customFormat="1" x14ac:dyDescent="0.25">
      <c r="A201" s="258" t="s">
        <v>566</v>
      </c>
      <c r="B201" s="193" t="s">
        <v>570</v>
      </c>
      <c r="C201" s="193" t="s">
        <v>571</v>
      </c>
      <c r="D201" s="193" t="s">
        <v>572</v>
      </c>
      <c r="E201" s="51">
        <v>46769</v>
      </c>
      <c r="F201" s="211" t="s">
        <v>71</v>
      </c>
      <c r="G201" s="52"/>
    </row>
    <row r="202" spans="1:7" s="53" customFormat="1" x14ac:dyDescent="0.25">
      <c r="A202" s="212" t="s">
        <v>573</v>
      </c>
      <c r="B202" s="193" t="s">
        <v>574</v>
      </c>
      <c r="C202" s="193" t="s">
        <v>575</v>
      </c>
      <c r="D202" s="193" t="s">
        <v>576</v>
      </c>
      <c r="E202" s="51">
        <v>47102</v>
      </c>
      <c r="F202" s="211" t="s">
        <v>75</v>
      </c>
      <c r="G202" s="54"/>
    </row>
    <row r="203" spans="1:7" s="53" customFormat="1" x14ac:dyDescent="0.25">
      <c r="A203" s="212" t="s">
        <v>577</v>
      </c>
      <c r="B203" s="193" t="s">
        <v>578</v>
      </c>
      <c r="C203" s="193" t="s">
        <v>579</v>
      </c>
      <c r="D203" s="193" t="s">
        <v>580</v>
      </c>
      <c r="E203" s="51">
        <v>45337</v>
      </c>
      <c r="F203" s="211" t="s">
        <v>75</v>
      </c>
      <c r="G203" s="54"/>
    </row>
    <row r="204" spans="1:7" s="53" customFormat="1" x14ac:dyDescent="0.25">
      <c r="A204" s="212" t="s">
        <v>581</v>
      </c>
      <c r="B204" s="193" t="s">
        <v>582</v>
      </c>
      <c r="C204" s="193" t="s">
        <v>583</v>
      </c>
      <c r="D204" s="193" t="s">
        <v>584</v>
      </c>
      <c r="E204" s="51">
        <v>44819</v>
      </c>
      <c r="F204" s="211" t="s">
        <v>75</v>
      </c>
      <c r="G204" s="54"/>
    </row>
    <row r="205" spans="1:7" s="53" customFormat="1" x14ac:dyDescent="0.25">
      <c r="A205" s="258" t="s">
        <v>585</v>
      </c>
      <c r="B205" s="193" t="s">
        <v>586</v>
      </c>
      <c r="C205" s="193" t="s">
        <v>587</v>
      </c>
      <c r="D205" s="193" t="s">
        <v>588</v>
      </c>
      <c r="E205" s="51">
        <v>44795</v>
      </c>
      <c r="F205" s="211" t="s">
        <v>75</v>
      </c>
      <c r="G205" s="54"/>
    </row>
    <row r="206" spans="1:7" s="53" customFormat="1" x14ac:dyDescent="0.25">
      <c r="A206" s="258" t="s">
        <v>585</v>
      </c>
      <c r="B206" s="193" t="s">
        <v>586</v>
      </c>
      <c r="C206" s="193" t="s">
        <v>587</v>
      </c>
      <c r="D206" s="193" t="s">
        <v>589</v>
      </c>
      <c r="E206" s="51">
        <v>45160</v>
      </c>
      <c r="F206" s="211" t="s">
        <v>75</v>
      </c>
      <c r="G206" s="54"/>
    </row>
    <row r="207" spans="1:7" s="53" customFormat="1" x14ac:dyDescent="0.25">
      <c r="A207" s="258" t="s">
        <v>590</v>
      </c>
      <c r="B207" s="193" t="s">
        <v>591</v>
      </c>
      <c r="C207" s="193" t="s">
        <v>592</v>
      </c>
      <c r="D207" s="193" t="s">
        <v>593</v>
      </c>
      <c r="E207" s="51">
        <v>44764</v>
      </c>
      <c r="F207" s="211" t="s">
        <v>75</v>
      </c>
      <c r="G207" s="54"/>
    </row>
    <row r="208" spans="1:7" s="53" customFormat="1" x14ac:dyDescent="0.25">
      <c r="A208" s="258" t="s">
        <v>590</v>
      </c>
      <c r="B208" s="193" t="s">
        <v>591</v>
      </c>
      <c r="C208" s="193" t="s">
        <v>592</v>
      </c>
      <c r="D208" s="193" t="s">
        <v>594</v>
      </c>
      <c r="E208" s="51">
        <v>45129</v>
      </c>
      <c r="F208" s="211" t="s">
        <v>75</v>
      </c>
      <c r="G208" s="54"/>
    </row>
    <row r="209" spans="1:7" s="53" customFormat="1" x14ac:dyDescent="0.25">
      <c r="A209" s="258" t="s">
        <v>590</v>
      </c>
      <c r="B209" s="193" t="s">
        <v>591</v>
      </c>
      <c r="C209" s="193" t="s">
        <v>592</v>
      </c>
      <c r="D209" s="193" t="s">
        <v>595</v>
      </c>
      <c r="E209" s="51">
        <v>45495</v>
      </c>
      <c r="F209" s="211" t="s">
        <v>75</v>
      </c>
      <c r="G209" s="54"/>
    </row>
    <row r="210" spans="1:7" s="53" customFormat="1" x14ac:dyDescent="0.25">
      <c r="A210" s="258" t="s">
        <v>590</v>
      </c>
      <c r="B210" s="193" t="s">
        <v>591</v>
      </c>
      <c r="C210" s="193" t="s">
        <v>592</v>
      </c>
      <c r="D210" s="193" t="s">
        <v>596</v>
      </c>
      <c r="E210" s="51">
        <v>45891</v>
      </c>
      <c r="F210" s="211" t="s">
        <v>75</v>
      </c>
      <c r="G210" s="54"/>
    </row>
    <row r="211" spans="1:7" s="53" customFormat="1" x14ac:dyDescent="0.25">
      <c r="A211" s="258" t="s">
        <v>597</v>
      </c>
      <c r="B211" s="193" t="s">
        <v>598</v>
      </c>
      <c r="C211" s="193" t="s">
        <v>599</v>
      </c>
      <c r="D211" s="193" t="s">
        <v>600</v>
      </c>
      <c r="E211" s="51">
        <v>45661</v>
      </c>
      <c r="F211" s="211" t="s">
        <v>106</v>
      </c>
      <c r="G211" s="54"/>
    </row>
    <row r="212" spans="1:7" s="53" customFormat="1" x14ac:dyDescent="0.25">
      <c r="A212" s="258" t="s">
        <v>601</v>
      </c>
      <c r="B212" s="193" t="s">
        <v>598</v>
      </c>
      <c r="C212" s="193" t="s">
        <v>599</v>
      </c>
      <c r="D212" s="193" t="s">
        <v>602</v>
      </c>
      <c r="E212" s="51">
        <v>46756</v>
      </c>
      <c r="F212" s="211" t="s">
        <v>106</v>
      </c>
      <c r="G212" s="54"/>
    </row>
    <row r="213" spans="1:7" s="53" customFormat="1" x14ac:dyDescent="0.25">
      <c r="A213" s="258" t="s">
        <v>601</v>
      </c>
      <c r="B213" s="193" t="s">
        <v>598</v>
      </c>
      <c r="C213" s="193" t="s">
        <v>599</v>
      </c>
      <c r="D213" s="193" t="s">
        <v>603</v>
      </c>
      <c r="E213" s="51">
        <v>47122</v>
      </c>
      <c r="F213" s="211" t="s">
        <v>106</v>
      </c>
      <c r="G213" s="54"/>
    </row>
    <row r="214" spans="1:7" s="53" customFormat="1" x14ac:dyDescent="0.25">
      <c r="A214" s="212" t="s">
        <v>604</v>
      </c>
      <c r="B214" s="193" t="s">
        <v>605</v>
      </c>
      <c r="C214" s="193" t="s">
        <v>606</v>
      </c>
      <c r="D214" s="193" t="s">
        <v>607</v>
      </c>
      <c r="E214" s="51">
        <v>47822</v>
      </c>
      <c r="F214" s="211" t="s">
        <v>106</v>
      </c>
      <c r="G214" s="54"/>
    </row>
    <row r="215" spans="1:7" s="53" customFormat="1" x14ac:dyDescent="0.25">
      <c r="A215" s="258" t="s">
        <v>608</v>
      </c>
      <c r="B215" s="193" t="s">
        <v>609</v>
      </c>
      <c r="C215" s="193" t="s">
        <v>610</v>
      </c>
      <c r="D215" s="193" t="s">
        <v>611</v>
      </c>
      <c r="E215" s="51">
        <v>44921</v>
      </c>
      <c r="F215" s="211" t="s">
        <v>531</v>
      </c>
      <c r="G215" s="54"/>
    </row>
    <row r="216" spans="1:7" s="53" customFormat="1" x14ac:dyDescent="0.25">
      <c r="A216" s="258" t="s">
        <v>612</v>
      </c>
      <c r="B216" s="193" t="s">
        <v>609</v>
      </c>
      <c r="C216" s="193" t="s">
        <v>610</v>
      </c>
      <c r="D216" s="193" t="s">
        <v>613</v>
      </c>
      <c r="E216" s="51">
        <v>46472</v>
      </c>
      <c r="F216" s="211" t="s">
        <v>531</v>
      </c>
      <c r="G216" s="54"/>
    </row>
    <row r="217" spans="1:7" s="53" customFormat="1" x14ac:dyDescent="0.25">
      <c r="A217" s="212" t="s">
        <v>614</v>
      </c>
      <c r="B217" s="193" t="s">
        <v>615</v>
      </c>
      <c r="C217" s="193" t="s">
        <v>616</v>
      </c>
      <c r="D217" s="193" t="s">
        <v>617</v>
      </c>
      <c r="E217" s="51">
        <v>47839</v>
      </c>
      <c r="F217" s="211" t="s">
        <v>75</v>
      </c>
      <c r="G217" s="54"/>
    </row>
    <row r="218" spans="1:7" s="53" customFormat="1" x14ac:dyDescent="0.25">
      <c r="A218" s="258" t="s">
        <v>618</v>
      </c>
      <c r="B218" s="193" t="s">
        <v>619</v>
      </c>
      <c r="C218" s="193" t="s">
        <v>620</v>
      </c>
      <c r="D218" s="193" t="s">
        <v>622</v>
      </c>
      <c r="E218" s="51">
        <v>44974</v>
      </c>
      <c r="F218" s="211" t="s">
        <v>621</v>
      </c>
      <c r="G218" s="54"/>
    </row>
    <row r="219" spans="1:7" s="53" customFormat="1" x14ac:dyDescent="0.25">
      <c r="A219" s="259" t="s">
        <v>618</v>
      </c>
      <c r="B219" s="193" t="s">
        <v>619</v>
      </c>
      <c r="C219" s="193" t="s">
        <v>620</v>
      </c>
      <c r="D219" s="193" t="s">
        <v>623</v>
      </c>
      <c r="E219" s="51">
        <v>45339</v>
      </c>
      <c r="F219" s="211" t="s">
        <v>621</v>
      </c>
      <c r="G219" s="52"/>
    </row>
    <row r="220" spans="1:7" s="53" customFormat="1" x14ac:dyDescent="0.25">
      <c r="A220" s="259" t="s">
        <v>618</v>
      </c>
      <c r="B220" s="193" t="s">
        <v>619</v>
      </c>
      <c r="C220" s="193" t="s">
        <v>620</v>
      </c>
      <c r="D220" s="193" t="s">
        <v>624</v>
      </c>
      <c r="E220" s="51">
        <v>45886</v>
      </c>
      <c r="F220" s="211" t="s">
        <v>621</v>
      </c>
      <c r="G220" s="52"/>
    </row>
    <row r="221" spans="1:7" s="53" customFormat="1" x14ac:dyDescent="0.25">
      <c r="A221" s="259" t="s">
        <v>618</v>
      </c>
      <c r="B221" s="193" t="s">
        <v>619</v>
      </c>
      <c r="C221" s="193" t="s">
        <v>620</v>
      </c>
      <c r="D221" s="193" t="s">
        <v>625</v>
      </c>
      <c r="E221" s="51">
        <v>46251</v>
      </c>
      <c r="F221" s="211" t="s">
        <v>621</v>
      </c>
      <c r="G221" s="52"/>
    </row>
    <row r="222" spans="1:7" s="53" customFormat="1" x14ac:dyDescent="0.25">
      <c r="A222" s="259" t="s">
        <v>618</v>
      </c>
      <c r="B222" s="193" t="s">
        <v>619</v>
      </c>
      <c r="C222" s="193" t="s">
        <v>620</v>
      </c>
      <c r="D222" s="193" t="s">
        <v>626</v>
      </c>
      <c r="E222" s="51">
        <v>46616</v>
      </c>
      <c r="F222" s="211" t="s">
        <v>621</v>
      </c>
      <c r="G222" s="52"/>
    </row>
    <row r="223" spans="1:7" s="53" customFormat="1" x14ac:dyDescent="0.25">
      <c r="A223" s="259" t="s">
        <v>618</v>
      </c>
      <c r="B223" s="193" t="s">
        <v>619</v>
      </c>
      <c r="C223" s="193" t="s">
        <v>620</v>
      </c>
      <c r="D223" s="193" t="s">
        <v>627</v>
      </c>
      <c r="E223" s="51">
        <v>46982</v>
      </c>
      <c r="F223" s="211" t="s">
        <v>621</v>
      </c>
      <c r="G223" s="52"/>
    </row>
    <row r="224" spans="1:7" s="53" customFormat="1" x14ac:dyDescent="0.25">
      <c r="A224" s="259" t="s">
        <v>618</v>
      </c>
      <c r="B224" s="193" t="s">
        <v>619</v>
      </c>
      <c r="C224" s="193" t="s">
        <v>620</v>
      </c>
      <c r="D224" s="193" t="s">
        <v>628</v>
      </c>
      <c r="E224" s="51">
        <v>47347</v>
      </c>
      <c r="F224" s="211" t="s">
        <v>621</v>
      </c>
      <c r="G224" s="52"/>
    </row>
    <row r="225" spans="1:7" s="53" customFormat="1" x14ac:dyDescent="0.25">
      <c r="A225" s="259" t="s">
        <v>629</v>
      </c>
      <c r="B225" s="193" t="s">
        <v>630</v>
      </c>
      <c r="C225" s="193" t="s">
        <v>631</v>
      </c>
      <c r="D225" s="193" t="s">
        <v>632</v>
      </c>
      <c r="E225" s="51">
        <v>44943</v>
      </c>
      <c r="F225" s="211" t="s">
        <v>71</v>
      </c>
      <c r="G225" s="52"/>
    </row>
    <row r="226" spans="1:7" s="53" customFormat="1" x14ac:dyDescent="0.25">
      <c r="A226" s="259" t="s">
        <v>633</v>
      </c>
      <c r="B226" s="193" t="s">
        <v>630</v>
      </c>
      <c r="C226" s="193" t="s">
        <v>631</v>
      </c>
      <c r="D226" s="193" t="s">
        <v>634</v>
      </c>
      <c r="E226" s="51">
        <v>45247</v>
      </c>
      <c r="F226" s="211" t="s">
        <v>71</v>
      </c>
      <c r="G226" s="52"/>
    </row>
    <row r="227" spans="1:7" s="53" customFormat="1" x14ac:dyDescent="0.25">
      <c r="A227" s="210" t="s">
        <v>635</v>
      </c>
      <c r="B227" s="193" t="s">
        <v>636</v>
      </c>
      <c r="C227" s="193" t="s">
        <v>637</v>
      </c>
      <c r="D227" s="193" t="s">
        <v>638</v>
      </c>
      <c r="E227" s="51">
        <v>44879</v>
      </c>
      <c r="F227" s="211" t="s">
        <v>106</v>
      </c>
      <c r="G227" s="52"/>
    </row>
    <row r="228" spans="1:7" s="53" customFormat="1" x14ac:dyDescent="0.25">
      <c r="A228" s="258" t="s">
        <v>639</v>
      </c>
      <c r="B228" s="193" t="s">
        <v>640</v>
      </c>
      <c r="C228" s="193" t="s">
        <v>641</v>
      </c>
      <c r="D228" s="193" t="s">
        <v>642</v>
      </c>
      <c r="E228" s="51">
        <v>44649</v>
      </c>
      <c r="F228" s="211" t="s">
        <v>97</v>
      </c>
      <c r="G228" s="52"/>
    </row>
    <row r="229" spans="1:7" s="53" customFormat="1" x14ac:dyDescent="0.25">
      <c r="A229" s="258" t="s">
        <v>643</v>
      </c>
      <c r="B229" s="193" t="s">
        <v>640</v>
      </c>
      <c r="C229" s="193" t="s">
        <v>641</v>
      </c>
      <c r="D229" s="193" t="s">
        <v>644</v>
      </c>
      <c r="E229" s="51">
        <v>45014</v>
      </c>
      <c r="F229" s="211" t="s">
        <v>97</v>
      </c>
      <c r="G229" s="54"/>
    </row>
    <row r="230" spans="1:7" s="53" customFormat="1" x14ac:dyDescent="0.25">
      <c r="A230" s="258" t="s">
        <v>643</v>
      </c>
      <c r="B230" s="193" t="s">
        <v>640</v>
      </c>
      <c r="C230" s="193" t="s">
        <v>641</v>
      </c>
      <c r="D230" s="193" t="s">
        <v>645</v>
      </c>
      <c r="E230" s="51">
        <v>45318</v>
      </c>
      <c r="F230" s="211" t="s">
        <v>97</v>
      </c>
      <c r="G230" s="54"/>
    </row>
    <row r="231" spans="1:7" s="53" customFormat="1" x14ac:dyDescent="0.25">
      <c r="A231" s="212" t="s">
        <v>646</v>
      </c>
      <c r="B231" s="193" t="s">
        <v>647</v>
      </c>
      <c r="C231" s="193" t="s">
        <v>648</v>
      </c>
      <c r="D231" s="193" t="s">
        <v>649</v>
      </c>
      <c r="E231" s="51">
        <v>44903</v>
      </c>
      <c r="F231" s="211" t="s">
        <v>106</v>
      </c>
      <c r="G231" s="54"/>
    </row>
    <row r="232" spans="1:7" s="53" customFormat="1" x14ac:dyDescent="0.25">
      <c r="A232" s="258" t="s">
        <v>650</v>
      </c>
      <c r="B232" s="193" t="s">
        <v>651</v>
      </c>
      <c r="C232" s="193" t="s">
        <v>652</v>
      </c>
      <c r="D232" s="193" t="s">
        <v>653</v>
      </c>
      <c r="E232" s="51">
        <v>44761</v>
      </c>
      <c r="F232" s="211" t="s">
        <v>71</v>
      </c>
      <c r="G232" s="54"/>
    </row>
    <row r="233" spans="1:7" s="53" customFormat="1" x14ac:dyDescent="0.25">
      <c r="A233" s="259" t="s">
        <v>654</v>
      </c>
      <c r="B233" s="193" t="s">
        <v>651</v>
      </c>
      <c r="C233" s="193" t="s">
        <v>652</v>
      </c>
      <c r="D233" s="193" t="s">
        <v>655</v>
      </c>
      <c r="E233" s="51">
        <v>45126</v>
      </c>
      <c r="F233" s="211" t="s">
        <v>71</v>
      </c>
      <c r="G233" s="54"/>
    </row>
    <row r="234" spans="1:7" s="53" customFormat="1" x14ac:dyDescent="0.25">
      <c r="A234" s="259" t="s">
        <v>656</v>
      </c>
      <c r="B234" s="193" t="s">
        <v>657</v>
      </c>
      <c r="C234" s="193" t="s">
        <v>658</v>
      </c>
      <c r="D234" s="193" t="s">
        <v>659</v>
      </c>
      <c r="E234" s="51">
        <v>44874</v>
      </c>
      <c r="F234" s="211" t="s">
        <v>71</v>
      </c>
      <c r="G234" s="54"/>
    </row>
    <row r="235" spans="1:7" s="53" customFormat="1" x14ac:dyDescent="0.25">
      <c r="A235" s="259" t="s">
        <v>660</v>
      </c>
      <c r="B235" s="193" t="s">
        <v>657</v>
      </c>
      <c r="C235" s="193" t="s">
        <v>658</v>
      </c>
      <c r="D235" s="193" t="s">
        <v>661</v>
      </c>
      <c r="E235" s="51">
        <v>45239</v>
      </c>
      <c r="F235" s="211" t="s">
        <v>71</v>
      </c>
      <c r="G235" s="54"/>
    </row>
    <row r="236" spans="1:7" s="53" customFormat="1" x14ac:dyDescent="0.25">
      <c r="A236" s="259" t="s">
        <v>660</v>
      </c>
      <c r="B236" s="193" t="s">
        <v>657</v>
      </c>
      <c r="C236" s="193" t="s">
        <v>658</v>
      </c>
      <c r="D236" s="193" t="s">
        <v>662</v>
      </c>
      <c r="E236" s="51">
        <v>45544</v>
      </c>
      <c r="F236" s="211" t="s">
        <v>71</v>
      </c>
      <c r="G236" s="54"/>
    </row>
    <row r="237" spans="1:7" s="53" customFormat="1" x14ac:dyDescent="0.25">
      <c r="A237" s="258" t="s">
        <v>663</v>
      </c>
      <c r="B237" s="193" t="s">
        <v>664</v>
      </c>
      <c r="C237" s="193" t="s">
        <v>665</v>
      </c>
      <c r="D237" s="193" t="s">
        <v>666</v>
      </c>
      <c r="E237" s="51">
        <v>44866</v>
      </c>
      <c r="F237" s="211" t="s">
        <v>531</v>
      </c>
      <c r="G237" s="54"/>
    </row>
    <row r="238" spans="1:7" s="53" customFormat="1" x14ac:dyDescent="0.25">
      <c r="A238" s="258" t="s">
        <v>667</v>
      </c>
      <c r="B238" s="193" t="s">
        <v>664</v>
      </c>
      <c r="C238" s="193" t="s">
        <v>665</v>
      </c>
      <c r="D238" s="193" t="s">
        <v>668</v>
      </c>
      <c r="E238" s="51">
        <v>45231</v>
      </c>
      <c r="F238" s="211" t="s">
        <v>531</v>
      </c>
      <c r="G238" s="52"/>
    </row>
    <row r="239" spans="1:7" s="53" customFormat="1" x14ac:dyDescent="0.25">
      <c r="A239" s="212" t="s">
        <v>669</v>
      </c>
      <c r="B239" s="193" t="s">
        <v>670</v>
      </c>
      <c r="C239" s="193" t="s">
        <v>671</v>
      </c>
      <c r="D239" s="193" t="s">
        <v>672</v>
      </c>
      <c r="E239" s="51">
        <v>45852</v>
      </c>
      <c r="F239" s="211" t="s">
        <v>531</v>
      </c>
      <c r="G239" s="52"/>
    </row>
    <row r="240" spans="1:7" s="53" customFormat="1" x14ac:dyDescent="0.25">
      <c r="A240" s="212" t="s">
        <v>673</v>
      </c>
      <c r="B240" s="193" t="s">
        <v>674</v>
      </c>
      <c r="C240" s="193" t="s">
        <v>675</v>
      </c>
      <c r="D240" s="193" t="s">
        <v>676</v>
      </c>
      <c r="E240" s="51">
        <v>45630</v>
      </c>
      <c r="F240" s="211" t="s">
        <v>71</v>
      </c>
      <c r="G240" s="54"/>
    </row>
    <row r="241" spans="1:7" s="53" customFormat="1" x14ac:dyDescent="0.25">
      <c r="A241" s="212" t="s">
        <v>677</v>
      </c>
      <c r="B241" s="193" t="s">
        <v>678</v>
      </c>
      <c r="C241" s="193" t="s">
        <v>679</v>
      </c>
      <c r="D241" s="193" t="s">
        <v>680</v>
      </c>
      <c r="E241" s="51">
        <v>45963</v>
      </c>
      <c r="F241" s="211" t="s">
        <v>75</v>
      </c>
      <c r="G241" s="54"/>
    </row>
    <row r="242" spans="1:7" s="53" customFormat="1" x14ac:dyDescent="0.25">
      <c r="A242" s="258" t="s">
        <v>681</v>
      </c>
      <c r="B242" s="193" t="s">
        <v>682</v>
      </c>
      <c r="C242" s="193" t="s">
        <v>683</v>
      </c>
      <c r="D242" s="193" t="s">
        <v>684</v>
      </c>
      <c r="E242" s="51">
        <v>45874</v>
      </c>
      <c r="F242" s="211" t="s">
        <v>106</v>
      </c>
      <c r="G242" s="54"/>
    </row>
    <row r="243" spans="1:7" s="53" customFormat="1" x14ac:dyDescent="0.25">
      <c r="A243" s="258" t="s">
        <v>685</v>
      </c>
      <c r="B243" s="193" t="s">
        <v>682</v>
      </c>
      <c r="C243" s="193" t="s">
        <v>683</v>
      </c>
      <c r="D243" s="193" t="s">
        <v>686</v>
      </c>
      <c r="E243" s="51">
        <v>46970</v>
      </c>
      <c r="F243" s="211" t="s">
        <v>106</v>
      </c>
      <c r="G243" s="54"/>
    </row>
    <row r="244" spans="1:7" s="53" customFormat="1" x14ac:dyDescent="0.25">
      <c r="A244" s="258" t="s">
        <v>687</v>
      </c>
      <c r="B244" s="193" t="s">
        <v>688</v>
      </c>
      <c r="C244" s="193" t="s">
        <v>689</v>
      </c>
      <c r="D244" s="193" t="s">
        <v>690</v>
      </c>
      <c r="E244" s="51">
        <v>45154</v>
      </c>
      <c r="F244" s="211" t="s">
        <v>71</v>
      </c>
      <c r="G244" s="54"/>
    </row>
    <row r="245" spans="1:7" s="53" customFormat="1" x14ac:dyDescent="0.25">
      <c r="A245" s="258" t="s">
        <v>687</v>
      </c>
      <c r="B245" s="193" t="s">
        <v>691</v>
      </c>
      <c r="C245" s="193" t="s">
        <v>692</v>
      </c>
      <c r="D245" s="193" t="s">
        <v>693</v>
      </c>
      <c r="E245" s="51">
        <v>45518</v>
      </c>
      <c r="F245" s="211" t="s">
        <v>71</v>
      </c>
    </row>
    <row r="246" spans="1:7" s="53" customFormat="1" x14ac:dyDescent="0.25">
      <c r="A246" s="258" t="s">
        <v>687</v>
      </c>
      <c r="B246" s="193" t="s">
        <v>694</v>
      </c>
      <c r="C246" s="193" t="s">
        <v>695</v>
      </c>
      <c r="D246" s="193" t="s">
        <v>696</v>
      </c>
      <c r="E246" s="51">
        <v>45744</v>
      </c>
      <c r="F246" s="211" t="s">
        <v>71</v>
      </c>
      <c r="G246" s="54"/>
    </row>
    <row r="247" spans="1:7" s="53" customFormat="1" x14ac:dyDescent="0.25">
      <c r="A247" s="258" t="s">
        <v>687</v>
      </c>
      <c r="B247" s="193" t="s">
        <v>697</v>
      </c>
      <c r="C247" s="193" t="s">
        <v>698</v>
      </c>
      <c r="D247" s="193" t="s">
        <v>699</v>
      </c>
      <c r="E247" s="51">
        <v>48149</v>
      </c>
      <c r="F247" s="211" t="s">
        <v>66</v>
      </c>
      <c r="G247" s="54"/>
    </row>
    <row r="248" spans="1:7" s="53" customFormat="1" x14ac:dyDescent="0.25">
      <c r="A248" s="258" t="s">
        <v>687</v>
      </c>
      <c r="B248" s="193" t="s">
        <v>700</v>
      </c>
      <c r="C248" s="193" t="s">
        <v>701</v>
      </c>
      <c r="D248" s="193" t="s">
        <v>702</v>
      </c>
      <c r="E248" s="51">
        <v>48850</v>
      </c>
      <c r="F248" s="211" t="s">
        <v>66</v>
      </c>
      <c r="G248" s="54"/>
    </row>
    <row r="249" spans="1:7" s="53" customFormat="1" x14ac:dyDescent="0.25">
      <c r="A249" s="212" t="s">
        <v>703</v>
      </c>
      <c r="B249" s="193" t="s">
        <v>704</v>
      </c>
      <c r="C249" s="193" t="s">
        <v>705</v>
      </c>
      <c r="D249" s="193" t="s">
        <v>706</v>
      </c>
      <c r="E249" s="51">
        <v>46385</v>
      </c>
      <c r="F249" s="211" t="s">
        <v>75</v>
      </c>
      <c r="G249" s="52"/>
    </row>
    <row r="250" spans="1:7" s="53" customFormat="1" x14ac:dyDescent="0.25">
      <c r="A250" s="258" t="s">
        <v>707</v>
      </c>
      <c r="B250" s="193" t="s">
        <v>708</v>
      </c>
      <c r="C250" s="193" t="s">
        <v>709</v>
      </c>
      <c r="D250" s="193" t="s">
        <v>710</v>
      </c>
      <c r="E250" s="51">
        <v>44681</v>
      </c>
      <c r="F250" s="211" t="s">
        <v>71</v>
      </c>
      <c r="G250" s="52"/>
    </row>
    <row r="251" spans="1:7" s="53" customFormat="1" x14ac:dyDescent="0.25">
      <c r="A251" s="258" t="s">
        <v>707</v>
      </c>
      <c r="B251" s="193" t="s">
        <v>711</v>
      </c>
      <c r="C251" s="193" t="s">
        <v>712</v>
      </c>
      <c r="D251" s="193" t="s">
        <v>713</v>
      </c>
      <c r="E251" s="51">
        <v>46333</v>
      </c>
      <c r="F251" s="211" t="s">
        <v>71</v>
      </c>
      <c r="G251" s="54"/>
    </row>
    <row r="252" spans="1:7" s="53" customFormat="1" x14ac:dyDescent="0.25">
      <c r="A252" s="258" t="s">
        <v>707</v>
      </c>
      <c r="B252" s="193" t="s">
        <v>714</v>
      </c>
      <c r="C252" s="193" t="s">
        <v>715</v>
      </c>
      <c r="D252" s="193" t="s">
        <v>716</v>
      </c>
      <c r="E252" s="51">
        <v>44708</v>
      </c>
      <c r="F252" s="211" t="s">
        <v>71</v>
      </c>
      <c r="G252" s="54"/>
    </row>
    <row r="253" spans="1:7" s="53" customFormat="1" x14ac:dyDescent="0.25">
      <c r="A253" s="258" t="s">
        <v>707</v>
      </c>
      <c r="B253" s="193" t="s">
        <v>717</v>
      </c>
      <c r="C253" s="193" t="s">
        <v>718</v>
      </c>
      <c r="D253" s="193" t="s">
        <v>719</v>
      </c>
      <c r="E253" s="51">
        <v>46505</v>
      </c>
      <c r="F253" s="211" t="s">
        <v>71</v>
      </c>
      <c r="G253" s="54"/>
    </row>
    <row r="254" spans="1:7" s="53" customFormat="1" x14ac:dyDescent="0.25">
      <c r="A254" s="258" t="s">
        <v>707</v>
      </c>
      <c r="B254" s="193" t="s">
        <v>720</v>
      </c>
      <c r="C254" s="193" t="s">
        <v>721</v>
      </c>
      <c r="D254" s="193" t="s">
        <v>722</v>
      </c>
      <c r="E254" s="51">
        <v>47018</v>
      </c>
      <c r="F254" s="211" t="s">
        <v>71</v>
      </c>
      <c r="G254" s="54"/>
    </row>
    <row r="255" spans="1:7" s="53" customFormat="1" x14ac:dyDescent="0.25">
      <c r="A255" s="258" t="s">
        <v>707</v>
      </c>
      <c r="B255" s="193" t="s">
        <v>723</v>
      </c>
      <c r="C255" s="193" t="s">
        <v>724</v>
      </c>
      <c r="D255" s="193" t="s">
        <v>725</v>
      </c>
      <c r="E255" s="51">
        <v>45527</v>
      </c>
      <c r="F255" s="211" t="s">
        <v>71</v>
      </c>
      <c r="G255" s="54"/>
    </row>
    <row r="256" spans="1:7" s="53" customFormat="1" x14ac:dyDescent="0.25">
      <c r="A256" s="258" t="s">
        <v>707</v>
      </c>
      <c r="B256" s="193" t="s">
        <v>726</v>
      </c>
      <c r="C256" s="193" t="s">
        <v>727</v>
      </c>
      <c r="D256" s="193" t="s">
        <v>728</v>
      </c>
      <c r="E256" s="51">
        <v>46603</v>
      </c>
      <c r="F256" s="211" t="s">
        <v>106</v>
      </c>
      <c r="G256" s="54"/>
    </row>
    <row r="257" spans="1:7" s="53" customFormat="1" x14ac:dyDescent="0.25">
      <c r="A257" s="258" t="s">
        <v>707</v>
      </c>
      <c r="B257" s="193" t="s">
        <v>729</v>
      </c>
      <c r="C257" s="193" t="s">
        <v>730</v>
      </c>
      <c r="D257" s="193" t="s">
        <v>731</v>
      </c>
      <c r="E257" s="51">
        <v>47683</v>
      </c>
      <c r="F257" s="211" t="s">
        <v>106</v>
      </c>
      <c r="G257" s="54"/>
    </row>
    <row r="258" spans="1:7" s="53" customFormat="1" x14ac:dyDescent="0.25">
      <c r="A258" s="258" t="s">
        <v>707</v>
      </c>
      <c r="B258" s="193" t="s">
        <v>732</v>
      </c>
      <c r="C258" s="193" t="s">
        <v>733</v>
      </c>
      <c r="D258" s="193" t="s">
        <v>734</v>
      </c>
      <c r="E258" s="51">
        <v>44630</v>
      </c>
      <c r="F258" s="211" t="s">
        <v>106</v>
      </c>
      <c r="G258" s="52"/>
    </row>
    <row r="259" spans="1:7" s="53" customFormat="1" x14ac:dyDescent="0.25">
      <c r="A259" s="258" t="s">
        <v>707</v>
      </c>
      <c r="B259" s="193" t="s">
        <v>735</v>
      </c>
      <c r="C259" s="193" t="s">
        <v>736</v>
      </c>
      <c r="D259" s="193" t="s">
        <v>737</v>
      </c>
      <c r="E259" s="51">
        <v>44754</v>
      </c>
      <c r="F259" s="211" t="s">
        <v>106</v>
      </c>
      <c r="G259" s="52"/>
    </row>
    <row r="260" spans="1:7" s="53" customFormat="1" x14ac:dyDescent="0.25">
      <c r="A260" s="258" t="s">
        <v>707</v>
      </c>
      <c r="B260" s="193" t="s">
        <v>738</v>
      </c>
      <c r="C260" s="193" t="s">
        <v>739</v>
      </c>
      <c r="D260" s="193" t="s">
        <v>740</v>
      </c>
      <c r="E260" s="51">
        <v>44791</v>
      </c>
      <c r="F260" s="211" t="s">
        <v>106</v>
      </c>
      <c r="G260" s="52"/>
    </row>
    <row r="261" spans="1:7" s="53" customFormat="1" x14ac:dyDescent="0.25">
      <c r="A261" s="258" t="s">
        <v>707</v>
      </c>
      <c r="B261" s="193" t="s">
        <v>741</v>
      </c>
      <c r="C261" s="193" t="s">
        <v>742</v>
      </c>
      <c r="D261" s="193" t="s">
        <v>743</v>
      </c>
      <c r="E261" s="51">
        <v>44856</v>
      </c>
      <c r="F261" s="211" t="s">
        <v>106</v>
      </c>
      <c r="G261" s="54"/>
    </row>
    <row r="262" spans="1:7" s="53" customFormat="1" x14ac:dyDescent="0.25">
      <c r="A262" s="212" t="s">
        <v>744</v>
      </c>
      <c r="B262" s="193" t="s">
        <v>745</v>
      </c>
      <c r="C262" s="193" t="s">
        <v>746</v>
      </c>
      <c r="D262" s="193" t="s">
        <v>747</v>
      </c>
      <c r="E262" s="51">
        <v>47712</v>
      </c>
      <c r="F262" s="211" t="s">
        <v>748</v>
      </c>
      <c r="G262" s="54"/>
    </row>
    <row r="263" spans="1:7" s="53" customFormat="1" x14ac:dyDescent="0.25">
      <c r="A263" s="250" t="s">
        <v>749</v>
      </c>
      <c r="B263" s="193" t="s">
        <v>750</v>
      </c>
      <c r="C263" s="193" t="s">
        <v>751</v>
      </c>
      <c r="D263" s="193" t="s">
        <v>752</v>
      </c>
      <c r="E263" s="51">
        <v>45492</v>
      </c>
      <c r="F263" s="211" t="s">
        <v>106</v>
      </c>
      <c r="G263" s="54"/>
    </row>
    <row r="264" spans="1:7" s="53" customFormat="1" x14ac:dyDescent="0.25">
      <c r="A264" s="251"/>
      <c r="B264" s="193" t="s">
        <v>753</v>
      </c>
      <c r="C264" s="193" t="s">
        <v>754</v>
      </c>
      <c r="D264" s="193" t="s">
        <v>755</v>
      </c>
      <c r="E264" s="51">
        <v>46314</v>
      </c>
      <c r="F264" s="211" t="s">
        <v>106</v>
      </c>
      <c r="G264" s="54"/>
    </row>
    <row r="265" spans="1:7" s="53" customFormat="1" x14ac:dyDescent="0.25">
      <c r="A265" s="251"/>
      <c r="B265" s="193" t="s">
        <v>756</v>
      </c>
      <c r="C265" s="193" t="s">
        <v>757</v>
      </c>
      <c r="D265" s="193" t="s">
        <v>758</v>
      </c>
      <c r="E265" s="51">
        <v>46482</v>
      </c>
      <c r="F265" s="211" t="s">
        <v>106</v>
      </c>
      <c r="G265" s="54"/>
    </row>
    <row r="266" spans="1:7" s="53" customFormat="1" x14ac:dyDescent="0.25">
      <c r="A266" s="251"/>
      <c r="B266" s="193" t="s">
        <v>759</v>
      </c>
      <c r="C266" s="194" t="s">
        <v>760</v>
      </c>
      <c r="D266" s="193" t="s">
        <v>761</v>
      </c>
      <c r="E266" s="51">
        <v>46485</v>
      </c>
      <c r="F266" s="211" t="s">
        <v>106</v>
      </c>
      <c r="G266" s="54"/>
    </row>
    <row r="267" spans="1:7" s="53" customFormat="1" x14ac:dyDescent="0.25">
      <c r="A267" s="251"/>
      <c r="B267" s="213" t="s">
        <v>762</v>
      </c>
      <c r="C267" s="213" t="s">
        <v>763</v>
      </c>
      <c r="D267" s="213" t="s">
        <v>764</v>
      </c>
      <c r="E267" s="214">
        <v>47014</v>
      </c>
      <c r="F267" s="215" t="s">
        <v>106</v>
      </c>
      <c r="G267" s="54"/>
    </row>
    <row r="268" spans="1:7" s="53" customFormat="1" x14ac:dyDescent="0.25">
      <c r="A268" s="193" t="s">
        <v>765</v>
      </c>
      <c r="B268" s="193" t="s">
        <v>766</v>
      </c>
      <c r="C268" s="193" t="s">
        <v>767</v>
      </c>
      <c r="D268" s="193" t="s">
        <v>768</v>
      </c>
      <c r="E268" s="51">
        <v>44682</v>
      </c>
      <c r="F268" s="193" t="s">
        <v>621</v>
      </c>
      <c r="G268" s="54"/>
    </row>
    <row r="269" spans="1:7" s="53" customFormat="1" x14ac:dyDescent="0.25">
      <c r="A269" s="252" t="s">
        <v>769</v>
      </c>
      <c r="B269" s="193" t="s">
        <v>1224</v>
      </c>
      <c r="C269" s="193" t="s">
        <v>770</v>
      </c>
      <c r="D269" s="193" t="s">
        <v>771</v>
      </c>
      <c r="E269" s="51">
        <v>45139</v>
      </c>
      <c r="F269" s="193" t="s">
        <v>75</v>
      </c>
      <c r="G269" s="54"/>
    </row>
    <row r="270" spans="1:7" s="53" customFormat="1" x14ac:dyDescent="0.25">
      <c r="A270" s="253"/>
      <c r="B270" s="193" t="s">
        <v>772</v>
      </c>
      <c r="C270" s="193" t="s">
        <v>773</v>
      </c>
      <c r="D270" s="193" t="s">
        <v>774</v>
      </c>
      <c r="E270" s="51">
        <v>44818</v>
      </c>
      <c r="F270" s="193" t="s">
        <v>75</v>
      </c>
      <c r="G270" s="54"/>
    </row>
    <row r="271" spans="1:7" s="53" customFormat="1" x14ac:dyDescent="0.25">
      <c r="A271" s="253"/>
      <c r="B271" s="193" t="s">
        <v>772</v>
      </c>
      <c r="C271" s="193" t="s">
        <v>773</v>
      </c>
      <c r="D271" s="193" t="s">
        <v>775</v>
      </c>
      <c r="E271" s="51">
        <v>45538</v>
      </c>
      <c r="F271" s="193" t="s">
        <v>75</v>
      </c>
      <c r="G271" s="54"/>
    </row>
    <row r="272" spans="1:7" s="53" customFormat="1" x14ac:dyDescent="0.25">
      <c r="A272" s="253"/>
      <c r="B272" s="193" t="s">
        <v>772</v>
      </c>
      <c r="C272" s="193" t="s">
        <v>773</v>
      </c>
      <c r="D272" s="193" t="s">
        <v>776</v>
      </c>
      <c r="E272" s="51">
        <v>46258</v>
      </c>
      <c r="F272" s="193" t="s">
        <v>75</v>
      </c>
      <c r="G272" s="55"/>
    </row>
    <row r="273" spans="1:7" s="53" customFormat="1" x14ac:dyDescent="0.25">
      <c r="A273" s="253"/>
      <c r="B273" s="193" t="s">
        <v>777</v>
      </c>
      <c r="C273" s="193" t="s">
        <v>778</v>
      </c>
      <c r="D273" s="193" t="s">
        <v>779</v>
      </c>
      <c r="E273" s="51">
        <v>45473</v>
      </c>
      <c r="F273" s="193" t="s">
        <v>75</v>
      </c>
      <c r="G273" s="54"/>
    </row>
    <row r="274" spans="1:7" s="53" customFormat="1" x14ac:dyDescent="0.25">
      <c r="A274" s="253"/>
      <c r="B274" s="193" t="s">
        <v>777</v>
      </c>
      <c r="C274" s="193" t="s">
        <v>778</v>
      </c>
      <c r="D274" s="193" t="s">
        <v>780</v>
      </c>
      <c r="E274" s="51">
        <v>47273</v>
      </c>
      <c r="F274" s="193" t="s">
        <v>75</v>
      </c>
      <c r="G274" s="52"/>
    </row>
    <row r="275" spans="1:7" s="53" customFormat="1" x14ac:dyDescent="0.25">
      <c r="A275" s="253"/>
      <c r="B275" s="193" t="s">
        <v>781</v>
      </c>
      <c r="C275" s="193" t="s">
        <v>782</v>
      </c>
      <c r="D275" s="193" t="s">
        <v>783</v>
      </c>
      <c r="E275" s="51">
        <v>46243</v>
      </c>
      <c r="F275" s="193" t="s">
        <v>75</v>
      </c>
      <c r="G275" s="52"/>
    </row>
    <row r="276" spans="1:7" s="53" customFormat="1" x14ac:dyDescent="0.25">
      <c r="A276" s="253"/>
      <c r="B276" s="193" t="s">
        <v>784</v>
      </c>
      <c r="C276" s="193" t="s">
        <v>785</v>
      </c>
      <c r="D276" s="193" t="s">
        <v>786</v>
      </c>
      <c r="E276" s="51">
        <v>45514</v>
      </c>
      <c r="F276" s="193" t="s">
        <v>75</v>
      </c>
      <c r="G276" s="52"/>
    </row>
    <row r="277" spans="1:7" s="53" customFormat="1" x14ac:dyDescent="0.25">
      <c r="A277" s="254"/>
      <c r="B277" s="193" t="s">
        <v>787</v>
      </c>
      <c r="C277" s="193" t="s">
        <v>788</v>
      </c>
      <c r="D277" s="193" t="s">
        <v>789</v>
      </c>
      <c r="E277" s="51">
        <v>46154</v>
      </c>
      <c r="F277" s="193" t="s">
        <v>106</v>
      </c>
      <c r="G277" s="52"/>
    </row>
    <row r="278" spans="1:7" s="53" customFormat="1" x14ac:dyDescent="0.25">
      <c r="A278" s="255" t="s">
        <v>790</v>
      </c>
      <c r="B278" s="193" t="s">
        <v>791</v>
      </c>
      <c r="C278" s="193" t="s">
        <v>792</v>
      </c>
      <c r="D278" s="193" t="s">
        <v>793</v>
      </c>
      <c r="E278" s="51">
        <v>44831</v>
      </c>
      <c r="F278" s="193" t="s">
        <v>106</v>
      </c>
      <c r="G278" s="52"/>
    </row>
    <row r="279" spans="1:7" s="53" customFormat="1" x14ac:dyDescent="0.25">
      <c r="A279" s="256"/>
      <c r="B279" s="193" t="s">
        <v>794</v>
      </c>
      <c r="C279" s="193" t="s">
        <v>795</v>
      </c>
      <c r="D279" s="193" t="s">
        <v>796</v>
      </c>
      <c r="E279" s="51">
        <v>44651</v>
      </c>
      <c r="F279" s="193" t="s">
        <v>106</v>
      </c>
      <c r="G279" s="52"/>
    </row>
    <row r="280" spans="1:7" s="53" customFormat="1" x14ac:dyDescent="0.25">
      <c r="A280" s="256"/>
      <c r="B280" s="193" t="s">
        <v>797</v>
      </c>
      <c r="C280" s="193" t="s">
        <v>798</v>
      </c>
      <c r="D280" s="193" t="s">
        <v>799</v>
      </c>
      <c r="E280" s="51">
        <v>44872</v>
      </c>
      <c r="F280" s="193" t="s">
        <v>106</v>
      </c>
      <c r="G280" s="52"/>
    </row>
    <row r="281" spans="1:7" s="53" customFormat="1" x14ac:dyDescent="0.25">
      <c r="A281" s="257"/>
      <c r="B281" s="193" t="s">
        <v>800</v>
      </c>
      <c r="C281" s="193" t="s">
        <v>801</v>
      </c>
      <c r="D281" s="193" t="s">
        <v>802</v>
      </c>
      <c r="E281" s="51">
        <v>44805</v>
      </c>
      <c r="F281" s="193" t="s">
        <v>106</v>
      </c>
      <c r="G281" s="52"/>
    </row>
    <row r="282" spans="1:7" s="53" customFormat="1" x14ac:dyDescent="0.25">
      <c r="A282" s="255" t="s">
        <v>803</v>
      </c>
      <c r="B282" s="193" t="s">
        <v>804</v>
      </c>
      <c r="C282" s="193" t="s">
        <v>805</v>
      </c>
      <c r="D282" s="193" t="s">
        <v>806</v>
      </c>
      <c r="E282" s="51">
        <v>45850</v>
      </c>
      <c r="F282" s="193" t="s">
        <v>531</v>
      </c>
      <c r="G282" s="52"/>
    </row>
    <row r="283" spans="1:7" s="53" customFormat="1" x14ac:dyDescent="0.25">
      <c r="A283" s="256"/>
      <c r="B283" s="193" t="s">
        <v>807</v>
      </c>
      <c r="C283" s="193" t="s">
        <v>808</v>
      </c>
      <c r="D283" s="193" t="s">
        <v>809</v>
      </c>
      <c r="E283" s="51">
        <v>47607</v>
      </c>
      <c r="F283" s="193" t="s">
        <v>531</v>
      </c>
      <c r="G283" s="52"/>
    </row>
    <row r="284" spans="1:7" s="53" customFormat="1" x14ac:dyDescent="0.25">
      <c r="A284" s="257"/>
      <c r="B284" s="193" t="s">
        <v>810</v>
      </c>
      <c r="C284" s="193" t="s">
        <v>811</v>
      </c>
      <c r="D284" s="193" t="s">
        <v>812</v>
      </c>
      <c r="E284" s="51">
        <v>44694</v>
      </c>
      <c r="F284" s="193" t="s">
        <v>133</v>
      </c>
      <c r="G284" s="54"/>
    </row>
    <row r="285" spans="1:7" s="53" customFormat="1" x14ac:dyDescent="0.25">
      <c r="A285" s="193" t="s">
        <v>813</v>
      </c>
      <c r="B285" s="193" t="s">
        <v>814</v>
      </c>
      <c r="C285" s="193" t="s">
        <v>815</v>
      </c>
      <c r="D285" s="193" t="s">
        <v>816</v>
      </c>
      <c r="E285" s="51">
        <v>44967</v>
      </c>
      <c r="F285" s="193" t="s">
        <v>71</v>
      </c>
      <c r="G285" s="54"/>
    </row>
    <row r="286" spans="1:7" s="53" customFormat="1" ht="35.25" customHeight="1" x14ac:dyDescent="0.25">
      <c r="A286" s="216"/>
      <c r="B286" s="216"/>
      <c r="C286" s="216"/>
      <c r="D286" s="216"/>
      <c r="E286" s="217"/>
      <c r="F286" s="216"/>
      <c r="G286" s="54"/>
    </row>
    <row r="287" spans="1:7" s="53" customFormat="1" ht="43.5" customHeight="1" x14ac:dyDescent="0.25">
      <c r="A287" s="216"/>
      <c r="B287" s="216"/>
      <c r="C287" s="216"/>
      <c r="D287" s="216"/>
      <c r="E287" s="217"/>
      <c r="F287" s="216"/>
      <c r="G287" s="54"/>
    </row>
    <row r="288" spans="1:7" s="53" customFormat="1" ht="45.75" customHeight="1" x14ac:dyDescent="0.25">
      <c r="A288" s="218"/>
      <c r="B288" s="216"/>
      <c r="C288" s="216"/>
      <c r="D288" s="216"/>
      <c r="E288" s="217"/>
      <c r="F288" s="216"/>
      <c r="G288" s="54"/>
    </row>
    <row r="289" spans="1:7" s="53" customFormat="1" ht="35.25" customHeight="1" x14ac:dyDescent="0.25">
      <c r="A289" s="218"/>
      <c r="B289" s="216"/>
      <c r="C289" s="216"/>
      <c r="D289" s="216"/>
      <c r="E289" s="217"/>
      <c r="F289" s="216"/>
      <c r="G289" s="54"/>
    </row>
    <row r="290" spans="1:7" s="53" customFormat="1" ht="35.25" customHeight="1" x14ac:dyDescent="0.25">
      <c r="A290" s="218"/>
      <c r="B290" s="216"/>
      <c r="C290" s="216"/>
      <c r="D290" s="216"/>
      <c r="E290" s="217"/>
      <c r="F290" s="216"/>
      <c r="G290" s="54"/>
    </row>
    <row r="291" spans="1:7" s="53" customFormat="1" ht="45.75" customHeight="1" x14ac:dyDescent="0.25">
      <c r="A291" s="218"/>
      <c r="B291" s="216"/>
      <c r="C291" s="216"/>
      <c r="D291" s="216"/>
      <c r="E291" s="217"/>
      <c r="F291" s="216"/>
      <c r="G291" s="54"/>
    </row>
    <row r="292" spans="1:7" s="53" customFormat="1" ht="35.25" customHeight="1" x14ac:dyDescent="0.25">
      <c r="A292" s="216"/>
      <c r="B292" s="216"/>
      <c r="C292" s="216"/>
      <c r="D292" s="216"/>
      <c r="E292" s="217"/>
      <c r="F292" s="216"/>
      <c r="G292" s="54"/>
    </row>
    <row r="293" spans="1:7" s="53" customFormat="1" ht="35.25" customHeight="1" x14ac:dyDescent="0.25">
      <c r="A293" s="216"/>
      <c r="B293" s="216"/>
      <c r="C293" s="216"/>
      <c r="D293" s="216"/>
      <c r="E293" s="217"/>
      <c r="F293" s="216"/>
      <c r="G293" s="52"/>
    </row>
    <row r="294" spans="1:7" s="53" customFormat="1" ht="35.25" customHeight="1" x14ac:dyDescent="0.25">
      <c r="A294" s="216"/>
      <c r="B294" s="216"/>
      <c r="C294" s="216"/>
      <c r="D294" s="216"/>
      <c r="E294" s="217"/>
      <c r="F294" s="216"/>
      <c r="G294" s="52"/>
    </row>
    <row r="295" spans="1:7" s="53" customFormat="1" ht="35.25" customHeight="1" x14ac:dyDescent="0.25">
      <c r="A295" s="216"/>
      <c r="B295" s="216"/>
      <c r="C295" s="216"/>
      <c r="D295" s="216"/>
      <c r="E295" s="217"/>
      <c r="F295" s="216"/>
      <c r="G295" s="54"/>
    </row>
    <row r="296" spans="1:7" s="53" customFormat="1" ht="35.25" customHeight="1" x14ac:dyDescent="0.25">
      <c r="A296" s="216"/>
      <c r="B296" s="216"/>
      <c r="C296" s="216"/>
      <c r="D296" s="216"/>
      <c r="E296" s="217"/>
      <c r="F296" s="216"/>
      <c r="G296" s="54"/>
    </row>
    <row r="297" spans="1:7" s="53" customFormat="1" ht="35.25" customHeight="1" x14ac:dyDescent="0.25">
      <c r="A297" s="216"/>
      <c r="B297" s="216"/>
      <c r="C297" s="216"/>
      <c r="D297" s="216"/>
      <c r="E297" s="217"/>
      <c r="F297" s="216"/>
      <c r="G297" s="54"/>
    </row>
    <row r="298" spans="1:7" s="53" customFormat="1" ht="35.25" customHeight="1" x14ac:dyDescent="0.25">
      <c r="A298" s="216"/>
      <c r="B298" s="216"/>
      <c r="C298" s="216"/>
      <c r="D298" s="216"/>
      <c r="E298" s="217"/>
      <c r="F298" s="216"/>
      <c r="G298" s="54"/>
    </row>
    <row r="299" spans="1:7" s="53" customFormat="1" ht="35.25" customHeight="1" x14ac:dyDescent="0.25">
      <c r="A299" s="216"/>
      <c r="B299" s="216"/>
      <c r="C299" s="216"/>
      <c r="D299" s="216"/>
      <c r="E299" s="217"/>
      <c r="F299" s="216"/>
      <c r="G299" s="54"/>
    </row>
    <row r="300" spans="1:7" s="53" customFormat="1" ht="35.25" customHeight="1" x14ac:dyDescent="0.25">
      <c r="A300" s="216"/>
      <c r="B300" s="216"/>
      <c r="C300" s="216"/>
      <c r="D300" s="216"/>
      <c r="E300" s="217"/>
      <c r="F300" s="216"/>
    </row>
    <row r="301" spans="1:7" s="53" customFormat="1" ht="49.5" customHeight="1" x14ac:dyDescent="0.25">
      <c r="A301" s="219"/>
      <c r="B301" s="219"/>
      <c r="C301" s="219"/>
      <c r="D301" s="219"/>
      <c r="E301" s="220"/>
      <c r="F301" s="219"/>
      <c r="G301" s="54"/>
    </row>
    <row r="302" spans="1:7" s="53" customFormat="1" ht="49.5" customHeight="1" x14ac:dyDescent="0.25">
      <c r="A302" s="193"/>
      <c r="B302" s="193"/>
      <c r="C302" s="193"/>
      <c r="D302" s="193"/>
      <c r="E302" s="51"/>
      <c r="F302" s="193"/>
      <c r="G302" s="54"/>
    </row>
    <row r="303" spans="1:7" s="53" customFormat="1" ht="49.5" customHeight="1" x14ac:dyDescent="0.25">
      <c r="A303" s="193"/>
      <c r="B303" s="193"/>
      <c r="C303" s="193"/>
      <c r="D303" s="193"/>
      <c r="E303" s="51"/>
      <c r="F303" s="193"/>
      <c r="G303" s="54"/>
    </row>
    <row r="304" spans="1:7" s="53" customFormat="1" ht="49.5" customHeight="1" x14ac:dyDescent="0.25">
      <c r="A304" s="193"/>
      <c r="B304" s="193"/>
      <c r="C304" s="193"/>
      <c r="D304" s="193"/>
      <c r="E304" s="51"/>
      <c r="F304" s="193"/>
      <c r="G304" s="52"/>
    </row>
    <row r="305" spans="1:7" s="53" customFormat="1" ht="49.5" customHeight="1" x14ac:dyDescent="0.25">
      <c r="A305" s="193"/>
      <c r="B305" s="193"/>
      <c r="C305" s="193"/>
      <c r="D305" s="193"/>
      <c r="E305" s="51"/>
      <c r="F305" s="193"/>
      <c r="G305" s="52"/>
    </row>
    <row r="306" spans="1:7" s="53" customFormat="1" ht="35.25" customHeight="1" x14ac:dyDescent="0.25">
      <c r="A306" s="193"/>
      <c r="B306" s="193"/>
      <c r="C306" s="193"/>
      <c r="D306" s="193"/>
      <c r="E306" s="51"/>
      <c r="F306" s="193"/>
      <c r="G306" s="54"/>
    </row>
    <row r="307" spans="1:7" s="53" customFormat="1" ht="35.25" customHeight="1" x14ac:dyDescent="0.25">
      <c r="A307" s="193"/>
      <c r="B307" s="193"/>
      <c r="C307" s="193"/>
      <c r="D307" s="193"/>
      <c r="E307" s="51"/>
      <c r="F307" s="193"/>
      <c r="G307" s="54"/>
    </row>
    <row r="308" spans="1:7" s="53" customFormat="1" ht="35.25" customHeight="1" x14ac:dyDescent="0.25">
      <c r="A308" s="193"/>
      <c r="B308" s="193"/>
      <c r="C308" s="193"/>
      <c r="D308" s="193"/>
      <c r="E308" s="51"/>
      <c r="F308" s="193"/>
      <c r="G308" s="54"/>
    </row>
    <row r="309" spans="1:7" s="53" customFormat="1" ht="35.25" customHeight="1" x14ac:dyDescent="0.25">
      <c r="A309" s="193"/>
      <c r="B309" s="193"/>
      <c r="C309" s="193"/>
      <c r="D309" s="193"/>
      <c r="E309" s="51"/>
      <c r="F309" s="193"/>
      <c r="G309" s="54"/>
    </row>
    <row r="310" spans="1:7" s="53" customFormat="1" ht="35.25" customHeight="1" x14ac:dyDescent="0.25">
      <c r="A310" s="193"/>
      <c r="B310" s="193"/>
      <c r="C310" s="193"/>
      <c r="D310" s="193"/>
      <c r="E310" s="51"/>
      <c r="F310" s="193"/>
      <c r="G310" s="54"/>
    </row>
    <row r="311" spans="1:7" s="53" customFormat="1" ht="35.25" customHeight="1" x14ac:dyDescent="0.25">
      <c r="A311" s="193"/>
      <c r="B311" s="193"/>
      <c r="C311" s="193"/>
      <c r="D311" s="193"/>
      <c r="E311" s="51"/>
      <c r="F311" s="193"/>
      <c r="G311" s="54"/>
    </row>
    <row r="312" spans="1:7" s="53" customFormat="1" ht="35.25" customHeight="1" x14ac:dyDescent="0.25">
      <c r="A312" s="193"/>
      <c r="B312" s="193"/>
      <c r="C312" s="193"/>
      <c r="D312" s="193"/>
      <c r="E312" s="51"/>
      <c r="F312" s="193"/>
      <c r="G312" s="54"/>
    </row>
    <row r="313" spans="1:7" s="53" customFormat="1" ht="35.25" customHeight="1" x14ac:dyDescent="0.25">
      <c r="A313" s="193"/>
      <c r="B313" s="193"/>
      <c r="C313" s="193"/>
      <c r="D313" s="193"/>
      <c r="E313" s="51"/>
      <c r="F313" s="193"/>
      <c r="G313" s="52"/>
    </row>
    <row r="314" spans="1:7" s="53" customFormat="1" ht="35.25" customHeight="1" x14ac:dyDescent="0.25">
      <c r="A314" s="193"/>
      <c r="B314" s="193"/>
      <c r="C314" s="193"/>
      <c r="D314" s="193"/>
      <c r="E314" s="51"/>
      <c r="F314" s="193"/>
      <c r="G314" s="52"/>
    </row>
    <row r="315" spans="1:7" s="53" customFormat="1" ht="35.25" customHeight="1" x14ac:dyDescent="0.25">
      <c r="A315" s="193"/>
      <c r="B315" s="193"/>
      <c r="C315" s="193"/>
      <c r="D315" s="193"/>
      <c r="E315" s="51"/>
      <c r="F315" s="193"/>
      <c r="G315" s="52"/>
    </row>
    <row r="316" spans="1:7" s="53" customFormat="1" ht="45.75" customHeight="1" x14ac:dyDescent="0.25">
      <c r="A316" s="193"/>
      <c r="B316" s="193"/>
      <c r="C316" s="193"/>
      <c r="D316" s="193"/>
      <c r="E316" s="51"/>
      <c r="F316" s="193"/>
      <c r="G316" s="54"/>
    </row>
    <row r="317" spans="1:7" s="53" customFormat="1" ht="45.75" customHeight="1" x14ac:dyDescent="0.25">
      <c r="A317" s="193"/>
      <c r="B317" s="193"/>
      <c r="C317" s="193"/>
      <c r="D317" s="193"/>
      <c r="E317" s="51"/>
      <c r="F317" s="193"/>
      <c r="G317" s="54"/>
    </row>
    <row r="318" spans="1:7" s="53" customFormat="1" ht="45.75" customHeight="1" x14ac:dyDescent="0.25">
      <c r="A318" s="193"/>
      <c r="B318" s="193"/>
      <c r="C318" s="193"/>
      <c r="D318" s="193"/>
      <c r="E318" s="51"/>
      <c r="F318" s="193"/>
      <c r="G318" s="54"/>
    </row>
    <row r="319" spans="1:7" s="53" customFormat="1" ht="45.75" customHeight="1" x14ac:dyDescent="0.25">
      <c r="A319" s="193"/>
      <c r="B319" s="193"/>
      <c r="C319" s="193"/>
      <c r="D319" s="193"/>
      <c r="E319" s="51"/>
      <c r="F319" s="193"/>
      <c r="G319" s="54"/>
    </row>
    <row r="320" spans="1:7" s="53" customFormat="1" ht="45.75" customHeight="1" x14ac:dyDescent="0.25">
      <c r="A320" s="193"/>
      <c r="B320" s="193"/>
      <c r="C320" s="193"/>
      <c r="D320" s="193"/>
      <c r="E320" s="51"/>
      <c r="F320" s="193"/>
      <c r="G320" s="54"/>
    </row>
    <row r="321" spans="1:7" s="53" customFormat="1" ht="35.25" customHeight="1" x14ac:dyDescent="0.25">
      <c r="A321" s="193"/>
      <c r="B321" s="193"/>
      <c r="C321" s="193"/>
      <c r="D321" s="193"/>
      <c r="E321" s="51"/>
      <c r="F321" s="193"/>
      <c r="G321" s="54"/>
    </row>
    <row r="322" spans="1:7" s="53" customFormat="1" ht="35.25" customHeight="1" x14ac:dyDescent="0.25">
      <c r="A322" s="193"/>
      <c r="B322" s="193"/>
      <c r="C322" s="193"/>
      <c r="D322" s="193"/>
      <c r="E322" s="51"/>
      <c r="F322" s="193"/>
      <c r="G322" s="54"/>
    </row>
    <row r="323" spans="1:7" s="53" customFormat="1" ht="35.25" customHeight="1" x14ac:dyDescent="0.25">
      <c r="A323" s="193"/>
      <c r="B323" s="193"/>
      <c r="C323" s="193"/>
      <c r="D323" s="193"/>
      <c r="E323" s="51"/>
      <c r="F323" s="193"/>
      <c r="G323" s="54"/>
    </row>
    <row r="324" spans="1:7" s="53" customFormat="1" ht="35.25" customHeight="1" x14ac:dyDescent="0.25">
      <c r="A324" s="193"/>
      <c r="B324" s="193"/>
      <c r="C324" s="193"/>
      <c r="D324" s="193"/>
      <c r="E324" s="51"/>
      <c r="F324" s="193"/>
      <c r="G324" s="54"/>
    </row>
    <row r="325" spans="1:7" s="53" customFormat="1" ht="35.25" customHeight="1" x14ac:dyDescent="0.25">
      <c r="A325" s="193"/>
      <c r="B325" s="193"/>
      <c r="C325" s="193"/>
      <c r="D325" s="193"/>
      <c r="E325" s="51"/>
      <c r="F325" s="193"/>
      <c r="G325" s="54"/>
    </row>
    <row r="326" spans="1:7" s="53" customFormat="1" ht="35.25" customHeight="1" x14ac:dyDescent="0.25">
      <c r="A326" s="193"/>
      <c r="B326" s="193"/>
      <c r="C326" s="193"/>
      <c r="D326" s="193"/>
      <c r="E326" s="51"/>
      <c r="F326" s="193"/>
      <c r="G326" s="54"/>
    </row>
    <row r="327" spans="1:7" s="53" customFormat="1" ht="35.25" customHeight="1" x14ac:dyDescent="0.25">
      <c r="A327" s="193"/>
      <c r="B327" s="193"/>
      <c r="C327" s="193"/>
      <c r="D327" s="193"/>
      <c r="E327" s="51"/>
      <c r="F327" s="193"/>
      <c r="G327" s="54"/>
    </row>
    <row r="328" spans="1:7" s="53" customFormat="1" ht="35.25" customHeight="1" x14ac:dyDescent="0.25">
      <c r="A328" s="193"/>
      <c r="B328" s="193"/>
      <c r="C328" s="193"/>
      <c r="D328" s="193"/>
      <c r="E328" s="51"/>
      <c r="F328" s="193"/>
      <c r="G328" s="54"/>
    </row>
    <row r="329" spans="1:7" s="53" customFormat="1" ht="35.25" customHeight="1" x14ac:dyDescent="0.25">
      <c r="A329" s="193"/>
      <c r="B329" s="193"/>
      <c r="C329" s="193"/>
      <c r="D329" s="193"/>
      <c r="E329" s="51"/>
      <c r="F329" s="193"/>
      <c r="G329" s="54"/>
    </row>
    <row r="330" spans="1:7" s="53" customFormat="1" ht="35.25" customHeight="1" x14ac:dyDescent="0.25">
      <c r="A330" s="193"/>
      <c r="B330" s="193"/>
      <c r="C330" s="193"/>
      <c r="D330" s="193"/>
      <c r="E330" s="51"/>
      <c r="F330" s="193"/>
      <c r="G330" s="54"/>
    </row>
    <row r="331" spans="1:7" s="53" customFormat="1" ht="35.25" customHeight="1" x14ac:dyDescent="0.25">
      <c r="A331" s="193"/>
      <c r="B331" s="193"/>
      <c r="C331" s="193"/>
      <c r="D331" s="193"/>
      <c r="E331" s="51"/>
      <c r="F331" s="193"/>
      <c r="G331" s="54"/>
    </row>
    <row r="332" spans="1:7" s="53" customFormat="1" ht="35.25" customHeight="1" x14ac:dyDescent="0.25">
      <c r="A332" s="193"/>
      <c r="B332" s="193"/>
      <c r="C332" s="194"/>
      <c r="D332" s="193"/>
      <c r="E332" s="51"/>
      <c r="F332" s="193"/>
      <c r="G332" s="54"/>
    </row>
    <row r="333" spans="1:7" s="53" customFormat="1" ht="35.25" customHeight="1" x14ac:dyDescent="0.25">
      <c r="A333" s="193"/>
      <c r="B333" s="193"/>
      <c r="C333" s="193"/>
      <c r="D333" s="193"/>
      <c r="E333" s="51"/>
      <c r="F333" s="193"/>
      <c r="G333" s="54"/>
    </row>
    <row r="334" spans="1:7" s="53" customFormat="1" ht="35.25" customHeight="1" x14ac:dyDescent="0.25">
      <c r="A334" s="193"/>
      <c r="B334" s="193"/>
      <c r="C334" s="193"/>
      <c r="D334" s="193"/>
      <c r="E334" s="51"/>
      <c r="F334" s="193"/>
      <c r="G334" s="54"/>
    </row>
    <row r="335" spans="1:7" s="53" customFormat="1" ht="35.25" customHeight="1" x14ac:dyDescent="0.25">
      <c r="A335" s="193"/>
      <c r="B335" s="193"/>
      <c r="C335" s="193"/>
      <c r="D335" s="193"/>
      <c r="E335" s="51"/>
      <c r="F335" s="193"/>
      <c r="G335" s="54"/>
    </row>
    <row r="336" spans="1:7" s="53" customFormat="1" ht="35.25" customHeight="1" x14ac:dyDescent="0.25">
      <c r="A336" s="193"/>
      <c r="B336" s="193"/>
      <c r="C336" s="193"/>
      <c r="D336" s="193"/>
      <c r="E336" s="51"/>
      <c r="F336" s="193"/>
      <c r="G336" s="54"/>
    </row>
    <row r="337" spans="1:7" s="53" customFormat="1" ht="35.25" customHeight="1" x14ac:dyDescent="0.25">
      <c r="A337" s="193"/>
      <c r="B337" s="193"/>
      <c r="C337" s="193"/>
      <c r="D337" s="193"/>
      <c r="E337" s="51"/>
      <c r="F337" s="193"/>
      <c r="G337" s="54"/>
    </row>
    <row r="338" spans="1:7" s="53" customFormat="1" ht="35.25" customHeight="1" x14ac:dyDescent="0.25">
      <c r="A338" s="193"/>
      <c r="B338" s="193"/>
      <c r="C338" s="193"/>
      <c r="D338" s="193"/>
      <c r="E338" s="51"/>
      <c r="F338" s="193"/>
      <c r="G338" s="55"/>
    </row>
    <row r="339" spans="1:7" s="53" customFormat="1" ht="35.25" customHeight="1" x14ac:dyDescent="0.25">
      <c r="A339" s="193"/>
      <c r="B339" s="193"/>
      <c r="C339" s="193"/>
      <c r="D339" s="193"/>
      <c r="E339" s="51"/>
      <c r="F339" s="193"/>
      <c r="G339" s="54"/>
    </row>
    <row r="340" spans="1:7" s="53" customFormat="1" ht="35.25" customHeight="1" x14ac:dyDescent="0.25">
      <c r="A340" s="193"/>
      <c r="B340" s="221"/>
      <c r="C340" s="221"/>
      <c r="D340" s="193"/>
      <c r="E340" s="51"/>
      <c r="F340" s="194"/>
      <c r="G340" s="54"/>
    </row>
    <row r="341" spans="1:7" s="53" customFormat="1" ht="35.25" customHeight="1" x14ac:dyDescent="0.25">
      <c r="A341" s="193"/>
      <c r="B341" s="221"/>
      <c r="C341" s="221"/>
      <c r="D341" s="193"/>
      <c r="E341" s="51"/>
      <c r="F341" s="194"/>
    </row>
    <row r="342" spans="1:7" s="53" customFormat="1" ht="35.25" customHeight="1" x14ac:dyDescent="0.25">
      <c r="A342" s="193"/>
      <c r="B342" s="221"/>
      <c r="C342" s="221"/>
      <c r="D342" s="193"/>
      <c r="E342" s="51"/>
      <c r="F342" s="194"/>
    </row>
    <row r="343" spans="1:7" s="53" customFormat="1" ht="27.75" customHeight="1" x14ac:dyDescent="0.25">
      <c r="A343" s="193"/>
      <c r="B343" s="193"/>
      <c r="C343" s="193"/>
      <c r="D343" s="193"/>
      <c r="E343" s="51"/>
      <c r="F343" s="194"/>
    </row>
    <row r="344" spans="1:7" s="53" customFormat="1" ht="48" customHeight="1" x14ac:dyDescent="0.25">
      <c r="A344" s="193"/>
      <c r="B344" s="193"/>
      <c r="C344" s="193"/>
      <c r="D344" s="193"/>
      <c r="E344" s="51"/>
      <c r="F344" s="193"/>
    </row>
    <row r="345" spans="1:7" s="53" customFormat="1" ht="39.75" customHeight="1" x14ac:dyDescent="0.25">
      <c r="A345" s="193"/>
      <c r="B345" s="193"/>
      <c r="C345" s="193"/>
      <c r="D345" s="193"/>
      <c r="E345" s="51"/>
      <c r="F345" s="193"/>
    </row>
    <row r="346" spans="1:7" s="53" customFormat="1" ht="35.25" customHeight="1" x14ac:dyDescent="0.25">
      <c r="A346" s="193"/>
      <c r="B346" s="193"/>
      <c r="C346" s="193"/>
      <c r="D346" s="193"/>
      <c r="E346" s="51"/>
      <c r="F346" s="193"/>
    </row>
    <row r="347" spans="1:7" s="53" customFormat="1" ht="35.25" customHeight="1" x14ac:dyDescent="0.25">
      <c r="A347" s="193"/>
      <c r="B347" s="193"/>
      <c r="C347" s="193"/>
      <c r="D347" s="193"/>
      <c r="E347" s="51"/>
      <c r="F347" s="193"/>
    </row>
    <row r="348" spans="1:7" s="53" customFormat="1" ht="45" customHeight="1" x14ac:dyDescent="0.25">
      <c r="A348" s="193"/>
      <c r="B348" s="193"/>
      <c r="C348" s="193"/>
      <c r="D348" s="193"/>
      <c r="E348" s="51"/>
      <c r="F348" s="193"/>
    </row>
    <row r="349" spans="1:7" s="53" customFormat="1" ht="50.25" customHeight="1" x14ac:dyDescent="0.25">
      <c r="A349" s="193"/>
      <c r="B349" s="193"/>
      <c r="C349" s="193"/>
      <c r="D349" s="193"/>
      <c r="E349" s="51"/>
      <c r="F349" s="193"/>
    </row>
    <row r="350" spans="1:7" s="53" customFormat="1" ht="50.25" customHeight="1" x14ac:dyDescent="0.25">
      <c r="A350" s="193"/>
      <c r="B350" s="222"/>
      <c r="C350" s="193"/>
      <c r="D350" s="193"/>
      <c r="E350" s="51"/>
      <c r="F350" s="193"/>
    </row>
    <row r="351" spans="1:7" s="53" customFormat="1" ht="42.75" customHeight="1" x14ac:dyDescent="0.25">
      <c r="A351" s="193"/>
      <c r="B351" s="222"/>
      <c r="C351" s="193"/>
      <c r="D351" s="193"/>
      <c r="E351" s="51"/>
      <c r="F351" s="193"/>
    </row>
    <row r="352" spans="1:7" s="53" customFormat="1" ht="45" customHeight="1" x14ac:dyDescent="0.25">
      <c r="A352" s="193"/>
      <c r="B352" s="222"/>
      <c r="C352" s="193"/>
      <c r="D352" s="193"/>
      <c r="E352" s="51"/>
      <c r="F352" s="193"/>
    </row>
    <row r="353" spans="1:7" s="53" customFormat="1" ht="45" customHeight="1" x14ac:dyDescent="0.25">
      <c r="A353" s="193"/>
      <c r="B353" s="222"/>
      <c r="C353" s="193"/>
      <c r="D353" s="193"/>
      <c r="E353" s="51"/>
      <c r="F353" s="193"/>
    </row>
    <row r="354" spans="1:7" s="53" customFormat="1" ht="45" customHeight="1" x14ac:dyDescent="0.25">
      <c r="A354" s="193"/>
      <c r="B354" s="222"/>
      <c r="C354" s="193"/>
      <c r="D354" s="193"/>
      <c r="E354" s="51"/>
      <c r="F354" s="193"/>
    </row>
    <row r="355" spans="1:7" s="53" customFormat="1" ht="45" customHeight="1" x14ac:dyDescent="0.25">
      <c r="A355" s="193"/>
      <c r="B355" s="222"/>
      <c r="C355" s="193"/>
      <c r="D355" s="193"/>
      <c r="E355" s="51"/>
      <c r="F355" s="193"/>
    </row>
    <row r="356" spans="1:7" s="53" customFormat="1" ht="45" customHeight="1" x14ac:dyDescent="0.25">
      <c r="A356" s="193"/>
      <c r="B356" s="222"/>
      <c r="C356" s="193"/>
      <c r="D356" s="193"/>
      <c r="E356" s="51"/>
      <c r="F356" s="193"/>
    </row>
    <row r="357" spans="1:7" s="53" customFormat="1" ht="45" customHeight="1" x14ac:dyDescent="0.25">
      <c r="A357" s="193"/>
      <c r="B357" s="222"/>
      <c r="C357" s="193"/>
      <c r="D357" s="193"/>
      <c r="E357" s="51"/>
      <c r="F357" s="193"/>
    </row>
    <row r="358" spans="1:7" s="53" customFormat="1" ht="35.25" customHeight="1" x14ac:dyDescent="0.25">
      <c r="A358" s="193"/>
      <c r="B358" s="222"/>
      <c r="C358" s="193"/>
      <c r="D358" s="193"/>
      <c r="E358" s="51"/>
      <c r="F358" s="193"/>
    </row>
    <row r="359" spans="1:7" s="53" customFormat="1" ht="35.25" customHeight="1" x14ac:dyDescent="0.25">
      <c r="A359" s="193"/>
      <c r="B359" s="193"/>
      <c r="C359" s="193"/>
      <c r="D359" s="193"/>
      <c r="E359" s="51"/>
      <c r="F359" s="193"/>
    </row>
    <row r="360" spans="1:7" s="53" customFormat="1" ht="35.25" customHeight="1" x14ac:dyDescent="0.25">
      <c r="A360" s="193"/>
      <c r="B360" s="193"/>
      <c r="C360" s="193"/>
      <c r="D360" s="193"/>
      <c r="E360" s="51"/>
      <c r="F360" s="193"/>
    </row>
    <row r="361" spans="1:7" s="53" customFormat="1" ht="35.25" customHeight="1" x14ac:dyDescent="0.25">
      <c r="A361" s="193"/>
      <c r="B361" s="193"/>
      <c r="C361" s="193"/>
      <c r="D361" s="193"/>
      <c r="E361" s="51"/>
      <c r="F361" s="193"/>
    </row>
    <row r="362" spans="1:7" s="53" customFormat="1" ht="35.25" customHeight="1" x14ac:dyDescent="0.25">
      <c r="A362" s="193"/>
      <c r="B362" s="193"/>
      <c r="C362" s="193"/>
      <c r="D362" s="193"/>
      <c r="E362" s="51"/>
      <c r="F362" s="193"/>
      <c r="G362" s="52"/>
    </row>
    <row r="363" spans="1:7" s="53" customFormat="1" ht="35.25" customHeight="1" x14ac:dyDescent="0.25">
      <c r="A363" s="193"/>
      <c r="B363" s="193"/>
      <c r="C363" s="193"/>
      <c r="D363" s="193"/>
      <c r="E363" s="51"/>
      <c r="F363" s="193"/>
      <c r="G363" s="52"/>
    </row>
    <row r="364" spans="1:7" s="53" customFormat="1" ht="35.25" customHeight="1" x14ac:dyDescent="0.25">
      <c r="A364" s="193"/>
      <c r="B364" s="193"/>
      <c r="C364" s="193"/>
      <c r="D364" s="193"/>
      <c r="E364" s="51"/>
      <c r="F364" s="193"/>
      <c r="G364" s="52"/>
    </row>
    <row r="365" spans="1:7" s="53" customFormat="1" ht="35.25" customHeight="1" x14ac:dyDescent="0.25">
      <c r="A365" s="193"/>
      <c r="B365" s="193"/>
      <c r="C365" s="193"/>
      <c r="D365" s="193"/>
      <c r="E365" s="51"/>
      <c r="F365" s="193"/>
      <c r="G365" s="54"/>
    </row>
    <row r="366" spans="1:7" s="53" customFormat="1" ht="35.25" customHeight="1" x14ac:dyDescent="0.25">
      <c r="A366" s="193"/>
      <c r="B366" s="193"/>
      <c r="C366" s="193"/>
      <c r="D366" s="193"/>
      <c r="E366" s="51"/>
      <c r="F366" s="193"/>
      <c r="G366" s="54"/>
    </row>
    <row r="367" spans="1:7" s="53" customFormat="1" ht="35.25" customHeight="1" x14ac:dyDescent="0.25">
      <c r="A367" s="193"/>
      <c r="B367" s="193"/>
      <c r="C367" s="193"/>
      <c r="D367" s="193"/>
      <c r="E367" s="51"/>
      <c r="F367" s="193"/>
      <c r="G367" s="54"/>
    </row>
    <row r="368" spans="1:7" s="53" customFormat="1" ht="35.25" customHeight="1" x14ac:dyDescent="0.25">
      <c r="A368" s="193"/>
      <c r="B368" s="193"/>
      <c r="C368" s="193"/>
      <c r="D368" s="193"/>
      <c r="E368" s="51"/>
      <c r="F368" s="193"/>
      <c r="G368" s="54"/>
    </row>
    <row r="369" spans="1:7" s="53" customFormat="1" ht="35.25" customHeight="1" x14ac:dyDescent="0.25">
      <c r="A369" s="222"/>
      <c r="B369" s="193"/>
      <c r="C369" s="193"/>
      <c r="D369" s="193"/>
      <c r="E369" s="51"/>
      <c r="F369" s="193"/>
      <c r="G369" s="54"/>
    </row>
    <row r="370" spans="1:7" s="53" customFormat="1" ht="27.75" customHeight="1" x14ac:dyDescent="0.25">
      <c r="A370" s="222"/>
      <c r="B370" s="223"/>
      <c r="C370" s="223"/>
      <c r="D370" s="223"/>
      <c r="E370" s="51"/>
      <c r="F370" s="223"/>
    </row>
    <row r="371" spans="1:7" s="53" customFormat="1" ht="27.75" customHeight="1" x14ac:dyDescent="0.25">
      <c r="A371" s="222"/>
      <c r="B371" s="223"/>
      <c r="C371" s="223"/>
      <c r="D371" s="223"/>
      <c r="E371" s="51"/>
      <c r="F371" s="223"/>
    </row>
    <row r="372" spans="1:7" s="53" customFormat="1" ht="27.75" customHeight="1" x14ac:dyDescent="0.25">
      <c r="A372" s="222"/>
      <c r="B372" s="223"/>
      <c r="C372" s="223"/>
      <c r="D372" s="223"/>
      <c r="E372" s="51"/>
      <c r="F372" s="223"/>
    </row>
    <row r="373" spans="1:7" s="53" customFormat="1" ht="27.75" customHeight="1" x14ac:dyDescent="0.25">
      <c r="A373" s="222"/>
      <c r="B373" s="223"/>
      <c r="C373" s="223"/>
      <c r="D373" s="223"/>
      <c r="E373" s="51"/>
      <c r="F373" s="223"/>
    </row>
    <row r="374" spans="1:7" s="224" customFormat="1" ht="27.75" customHeight="1" x14ac:dyDescent="0.25">
      <c r="A374" s="222"/>
      <c r="B374" s="223"/>
      <c r="C374" s="223"/>
      <c r="D374" s="223"/>
      <c r="E374" s="51"/>
      <c r="F374" s="223"/>
    </row>
    <row r="375" spans="1:7" s="224" customFormat="1" ht="27.75" customHeight="1" x14ac:dyDescent="0.25">
      <c r="A375" s="222"/>
      <c r="B375" s="223"/>
      <c r="C375" s="223"/>
      <c r="D375" s="223"/>
      <c r="E375" s="51"/>
      <c r="F375" s="223"/>
    </row>
    <row r="376" spans="1:7" s="224" customFormat="1" ht="27.75" customHeight="1" x14ac:dyDescent="0.25">
      <c r="A376" s="222"/>
      <c r="B376" s="223"/>
      <c r="C376" s="223"/>
      <c r="D376" s="223"/>
      <c r="E376" s="51"/>
      <c r="F376" s="223"/>
    </row>
    <row r="377" spans="1:7" s="224" customFormat="1" ht="27.75" customHeight="1" x14ac:dyDescent="0.25">
      <c r="A377" s="222"/>
      <c r="B377" s="223"/>
      <c r="C377" s="223"/>
      <c r="D377" s="223"/>
      <c r="E377" s="51"/>
      <c r="F377" s="223"/>
    </row>
    <row r="378" spans="1:7" s="224" customFormat="1" ht="27.75" customHeight="1" x14ac:dyDescent="0.25">
      <c r="A378" s="225"/>
      <c r="B378" s="223"/>
      <c r="C378" s="223"/>
      <c r="D378" s="223"/>
      <c r="E378" s="51"/>
      <c r="F378" s="223"/>
    </row>
    <row r="379" spans="1:7" s="53" customFormat="1" ht="27.75" customHeight="1" x14ac:dyDescent="0.25">
      <c r="A379" s="222"/>
      <c r="B379" s="223"/>
      <c r="C379" s="223"/>
      <c r="D379" s="223"/>
      <c r="E379" s="51"/>
      <c r="F379" s="223"/>
    </row>
    <row r="380" spans="1:7" s="53" customFormat="1" ht="27.75" customHeight="1" x14ac:dyDescent="0.25">
      <c r="A380" s="222"/>
      <c r="B380" s="223"/>
      <c r="C380" s="223"/>
      <c r="D380" s="223"/>
      <c r="E380" s="51"/>
      <c r="F380" s="223"/>
    </row>
    <row r="381" spans="1:7" s="53" customFormat="1" ht="27.75" customHeight="1" x14ac:dyDescent="0.25">
      <c r="A381" s="222"/>
      <c r="B381" s="223"/>
      <c r="C381" s="223"/>
      <c r="D381" s="223"/>
      <c r="E381" s="51"/>
      <c r="F381" s="223"/>
    </row>
    <row r="382" spans="1:7" s="53" customFormat="1" ht="27.75" customHeight="1" x14ac:dyDescent="0.25">
      <c r="A382" s="222"/>
      <c r="B382" s="223"/>
      <c r="C382" s="223"/>
      <c r="D382" s="223"/>
      <c r="E382" s="51"/>
      <c r="F382" s="223"/>
    </row>
    <row r="383" spans="1:7" s="53" customFormat="1" ht="27.75" customHeight="1" x14ac:dyDescent="0.25">
      <c r="A383" s="222"/>
      <c r="B383" s="223"/>
      <c r="C383" s="223"/>
      <c r="D383" s="223"/>
      <c r="E383" s="51"/>
      <c r="F383" s="223"/>
    </row>
    <row r="384" spans="1:7" s="53" customFormat="1" ht="27.75" customHeight="1" x14ac:dyDescent="0.25">
      <c r="A384" s="226"/>
      <c r="B384" s="223"/>
      <c r="C384" s="223"/>
      <c r="D384" s="223"/>
      <c r="E384" s="51"/>
      <c r="F384" s="223"/>
    </row>
    <row r="385" spans="1:6" s="53" customFormat="1" ht="27.75" customHeight="1" x14ac:dyDescent="0.25">
      <c r="A385" s="226"/>
      <c r="B385" s="223"/>
      <c r="C385" s="223"/>
      <c r="D385" s="223"/>
      <c r="E385" s="51"/>
      <c r="F385" s="223"/>
    </row>
    <row r="386" spans="1:6" s="53" customFormat="1" ht="27.75" customHeight="1" x14ac:dyDescent="0.25">
      <c r="A386" s="226"/>
      <c r="B386" s="223"/>
      <c r="C386" s="223"/>
      <c r="D386" s="223"/>
      <c r="E386" s="51"/>
      <c r="F386" s="223"/>
    </row>
    <row r="387" spans="1:6" s="53" customFormat="1" ht="27.75" customHeight="1" x14ac:dyDescent="0.25">
      <c r="A387" s="226"/>
      <c r="B387" s="223"/>
      <c r="C387" s="223"/>
      <c r="D387" s="223"/>
      <c r="E387" s="51"/>
      <c r="F387" s="223"/>
    </row>
    <row r="388" spans="1:6" s="53" customFormat="1" ht="27.75" customHeight="1" x14ac:dyDescent="0.25">
      <c r="A388" s="226"/>
      <c r="B388" s="223"/>
      <c r="C388" s="223"/>
      <c r="D388" s="223"/>
      <c r="E388" s="51"/>
      <c r="F388" s="223"/>
    </row>
    <row r="389" spans="1:6" s="53" customFormat="1" ht="27.75" customHeight="1" x14ac:dyDescent="0.25">
      <c r="A389" s="226"/>
      <c r="B389" s="223"/>
      <c r="C389" s="223"/>
      <c r="D389" s="223"/>
      <c r="E389" s="51"/>
      <c r="F389" s="223"/>
    </row>
    <row r="390" spans="1:6" s="53" customFormat="1" ht="27.75" customHeight="1" x14ac:dyDescent="0.25">
      <c r="A390" s="226"/>
      <c r="B390" s="223"/>
      <c r="C390" s="223"/>
      <c r="D390" s="223"/>
      <c r="E390" s="51"/>
      <c r="F390" s="223"/>
    </row>
    <row r="391" spans="1:6" s="53" customFormat="1" ht="27.75" customHeight="1" x14ac:dyDescent="0.25">
      <c r="A391" s="226"/>
      <c r="B391" s="223"/>
      <c r="C391" s="223"/>
      <c r="D391" s="223"/>
      <c r="E391" s="51"/>
      <c r="F391" s="223"/>
    </row>
    <row r="392" spans="1:6" s="53" customFormat="1" ht="27.75" customHeight="1" x14ac:dyDescent="0.25">
      <c r="A392" s="226"/>
      <c r="B392" s="223"/>
      <c r="C392" s="223"/>
      <c r="D392" s="223"/>
      <c r="E392" s="51"/>
      <c r="F392" s="223"/>
    </row>
    <row r="393" spans="1:6" s="53" customFormat="1" ht="27.75" customHeight="1" x14ac:dyDescent="0.25">
      <c r="A393" s="226"/>
      <c r="B393" s="223"/>
      <c r="C393" s="223"/>
      <c r="D393" s="223"/>
      <c r="E393" s="51"/>
      <c r="F393" s="223"/>
    </row>
    <row r="394" spans="1:6" s="53" customFormat="1" ht="27.75" customHeight="1" x14ac:dyDescent="0.25">
      <c r="A394" s="226"/>
      <c r="B394" s="223"/>
      <c r="C394" s="223"/>
      <c r="D394" s="223"/>
      <c r="E394" s="51"/>
      <c r="F394" s="223"/>
    </row>
    <row r="395" spans="1:6" s="53" customFormat="1" ht="27.75" customHeight="1" x14ac:dyDescent="0.25">
      <c r="A395" s="226"/>
      <c r="B395" s="223"/>
      <c r="C395" s="223"/>
      <c r="D395" s="223"/>
      <c r="E395" s="51"/>
      <c r="F395" s="223"/>
    </row>
    <row r="396" spans="1:6" s="53" customFormat="1" ht="27.75" customHeight="1" x14ac:dyDescent="0.25">
      <c r="A396" s="226"/>
      <c r="B396" s="223"/>
      <c r="C396" s="223"/>
      <c r="D396" s="223"/>
      <c r="E396" s="51"/>
      <c r="F396" s="223"/>
    </row>
    <row r="397" spans="1:6" s="53" customFormat="1" ht="27.75" customHeight="1" x14ac:dyDescent="0.25">
      <c r="A397" s="226"/>
      <c r="B397" s="223"/>
      <c r="C397" s="223"/>
      <c r="D397" s="223"/>
      <c r="E397" s="51"/>
      <c r="F397" s="223"/>
    </row>
    <row r="398" spans="1:6" s="53" customFormat="1" ht="27.75" customHeight="1" x14ac:dyDescent="0.25">
      <c r="A398" s="226"/>
      <c r="B398" s="223"/>
      <c r="C398" s="223"/>
      <c r="D398" s="223"/>
      <c r="E398" s="51"/>
      <c r="F398" s="223"/>
    </row>
    <row r="399" spans="1:6" s="53" customFormat="1" ht="27.75" customHeight="1" x14ac:dyDescent="0.25">
      <c r="A399" s="226"/>
      <c r="B399" s="223"/>
      <c r="C399" s="223"/>
      <c r="D399" s="223"/>
      <c r="E399" s="51"/>
      <c r="F399" s="223"/>
    </row>
    <row r="400" spans="1:6" s="53" customFormat="1" ht="27.75" customHeight="1" x14ac:dyDescent="0.25">
      <c r="A400" s="226"/>
      <c r="B400" s="223"/>
      <c r="C400" s="223"/>
      <c r="D400" s="223"/>
      <c r="E400" s="51"/>
      <c r="F400" s="223"/>
    </row>
    <row r="401" spans="1:7" s="53" customFormat="1" ht="27.75" customHeight="1" x14ac:dyDescent="0.25">
      <c r="A401" s="226"/>
      <c r="B401" s="223"/>
      <c r="C401" s="223"/>
      <c r="D401" s="223"/>
      <c r="E401" s="51"/>
      <c r="F401" s="223"/>
    </row>
    <row r="402" spans="1:7" s="53" customFormat="1" ht="27.75" customHeight="1" x14ac:dyDescent="0.25">
      <c r="A402" s="226"/>
      <c r="B402" s="223"/>
      <c r="C402" s="223"/>
      <c r="D402" s="223"/>
      <c r="E402" s="51"/>
      <c r="F402" s="223"/>
    </row>
    <row r="403" spans="1:7" s="53" customFormat="1" ht="27.75" customHeight="1" x14ac:dyDescent="0.25">
      <c r="A403" s="226"/>
      <c r="B403" s="223"/>
      <c r="C403" s="223"/>
      <c r="D403" s="223"/>
      <c r="E403" s="51"/>
      <c r="F403" s="223"/>
    </row>
    <row r="404" spans="1:7" s="53" customFormat="1" ht="27.75" customHeight="1" x14ac:dyDescent="0.25">
      <c r="A404" s="226"/>
      <c r="B404" s="223"/>
      <c r="C404" s="223"/>
      <c r="D404" s="223"/>
      <c r="E404" s="51"/>
      <c r="F404" s="223"/>
    </row>
    <row r="405" spans="1:7" s="53" customFormat="1" ht="27.75" customHeight="1" x14ac:dyDescent="0.25">
      <c r="A405" s="226"/>
      <c r="B405" s="223"/>
      <c r="C405" s="223"/>
      <c r="D405" s="223"/>
      <c r="E405" s="51"/>
      <c r="F405" s="223"/>
    </row>
    <row r="406" spans="1:7" s="53" customFormat="1" ht="27.75" customHeight="1" x14ac:dyDescent="0.25">
      <c r="A406" s="226"/>
      <c r="B406" s="223"/>
      <c r="C406" s="223"/>
      <c r="D406" s="223"/>
      <c r="E406" s="51"/>
      <c r="F406" s="223"/>
    </row>
    <row r="407" spans="1:7" s="53" customFormat="1" ht="27.75" customHeight="1" x14ac:dyDescent="0.25">
      <c r="A407" s="226"/>
      <c r="B407" s="223"/>
      <c r="C407" s="223"/>
      <c r="D407" s="223"/>
      <c r="E407" s="51"/>
      <c r="F407" s="223"/>
    </row>
    <row r="408" spans="1:7" s="53" customFormat="1" ht="27.75" customHeight="1" x14ac:dyDescent="0.25">
      <c r="A408" s="226"/>
      <c r="B408" s="223"/>
      <c r="C408" s="223"/>
      <c r="D408" s="223"/>
      <c r="E408" s="51"/>
      <c r="F408" s="223"/>
    </row>
    <row r="409" spans="1:7" s="53" customFormat="1" ht="27.75" customHeight="1" x14ac:dyDescent="0.25">
      <c r="A409" s="226"/>
      <c r="B409" s="223"/>
      <c r="C409" s="223"/>
      <c r="D409" s="223"/>
      <c r="E409" s="51"/>
      <c r="F409" s="223"/>
    </row>
    <row r="410" spans="1:7" s="53" customFormat="1" ht="27.75" customHeight="1" x14ac:dyDescent="0.25">
      <c r="A410" s="226"/>
      <c r="B410" s="223"/>
      <c r="C410" s="223"/>
      <c r="D410" s="223"/>
      <c r="E410" s="51"/>
      <c r="F410" s="223"/>
    </row>
    <row r="411" spans="1:7" s="53" customFormat="1" ht="27.75" customHeight="1" x14ac:dyDescent="0.25">
      <c r="A411" s="226"/>
      <c r="B411" s="223"/>
      <c r="C411" s="223"/>
      <c r="D411" s="223"/>
      <c r="E411" s="51"/>
      <c r="F411" s="223"/>
    </row>
    <row r="412" spans="1:7" s="53" customFormat="1" ht="27.75" customHeight="1" x14ac:dyDescent="0.25">
      <c r="A412" s="226"/>
      <c r="B412" s="223"/>
      <c r="C412" s="223"/>
      <c r="D412" s="223"/>
      <c r="E412" s="51"/>
      <c r="F412" s="223"/>
    </row>
    <row r="413" spans="1:7" s="53" customFormat="1" ht="27.75" customHeight="1" x14ac:dyDescent="0.25">
      <c r="A413" s="226"/>
      <c r="B413" s="223"/>
      <c r="C413" s="223"/>
      <c r="D413" s="223"/>
      <c r="E413" s="51"/>
      <c r="F413" s="223"/>
    </row>
    <row r="414" spans="1:7" s="53" customFormat="1" ht="35.25" customHeight="1" x14ac:dyDescent="0.25">
      <c r="A414" s="193"/>
      <c r="B414" s="193"/>
      <c r="C414" s="193"/>
      <c r="D414" s="193"/>
      <c r="E414" s="51"/>
      <c r="F414" s="193"/>
      <c r="G414" s="52"/>
    </row>
    <row r="415" spans="1:7" s="53" customFormat="1" ht="35.25" customHeight="1" x14ac:dyDescent="0.25">
      <c r="A415" s="193"/>
      <c r="B415" s="193"/>
      <c r="C415" s="193"/>
      <c r="D415" s="193"/>
      <c r="E415" s="51"/>
      <c r="F415" s="193"/>
      <c r="G415" s="52"/>
    </row>
    <row r="416" spans="1:7" s="53" customFormat="1" ht="45.75" customHeight="1" x14ac:dyDescent="0.25">
      <c r="A416" s="193"/>
      <c r="B416" s="193"/>
      <c r="C416" s="193"/>
      <c r="D416" s="193"/>
      <c r="E416" s="51"/>
      <c r="F416" s="193"/>
      <c r="G416" s="54"/>
    </row>
    <row r="417" spans="1:7" s="53" customFormat="1" ht="45.75" customHeight="1" x14ac:dyDescent="0.25">
      <c r="A417" s="193"/>
      <c r="B417" s="193"/>
      <c r="C417" s="193"/>
      <c r="D417" s="193"/>
      <c r="E417" s="51"/>
      <c r="F417" s="193"/>
      <c r="G417" s="54"/>
    </row>
    <row r="418" spans="1:7" s="53" customFormat="1" ht="45.75" customHeight="1" x14ac:dyDescent="0.25">
      <c r="A418" s="193"/>
      <c r="B418" s="193"/>
      <c r="C418" s="193"/>
      <c r="D418" s="193"/>
      <c r="E418" s="51"/>
      <c r="F418" s="193"/>
      <c r="G418" s="54"/>
    </row>
    <row r="419" spans="1:7" s="53" customFormat="1" ht="45.75" customHeight="1" x14ac:dyDescent="0.25">
      <c r="A419" s="193"/>
      <c r="B419" s="193"/>
      <c r="C419" s="193"/>
      <c r="D419" s="193"/>
      <c r="E419" s="51"/>
      <c r="F419" s="193"/>
      <c r="G419" s="54"/>
    </row>
    <row r="420" spans="1:7" s="53" customFormat="1" ht="45.75" customHeight="1" x14ac:dyDescent="0.25">
      <c r="A420" s="193"/>
      <c r="B420" s="193"/>
      <c r="C420" s="193"/>
      <c r="D420" s="193"/>
      <c r="E420" s="51"/>
      <c r="F420" s="193"/>
      <c r="G420" s="54"/>
    </row>
    <row r="421" spans="1:7" s="53" customFormat="1" ht="35.25" customHeight="1" x14ac:dyDescent="0.25">
      <c r="A421" s="193"/>
      <c r="B421" s="193"/>
      <c r="C421" s="193"/>
      <c r="D421" s="193"/>
      <c r="E421" s="51"/>
      <c r="F421" s="193"/>
      <c r="G421" s="54"/>
    </row>
    <row r="422" spans="1:7" s="53" customFormat="1" ht="35.25" customHeight="1" x14ac:dyDescent="0.25">
      <c r="A422" s="193"/>
      <c r="B422" s="193"/>
      <c r="C422" s="193"/>
      <c r="D422" s="193"/>
      <c r="E422" s="51"/>
      <c r="F422" s="193"/>
      <c r="G422" s="54"/>
    </row>
    <row r="423" spans="1:7" s="53" customFormat="1" ht="35.25" customHeight="1" x14ac:dyDescent="0.25">
      <c r="A423" s="193"/>
      <c r="B423" s="193"/>
      <c r="C423" s="193"/>
      <c r="D423" s="193"/>
      <c r="E423" s="51"/>
      <c r="F423" s="193"/>
      <c r="G423" s="54"/>
    </row>
    <row r="424" spans="1:7" s="53" customFormat="1" ht="35.25" customHeight="1" x14ac:dyDescent="0.25">
      <c r="A424" s="193"/>
      <c r="B424" s="193"/>
      <c r="C424" s="193"/>
      <c r="D424" s="193"/>
      <c r="E424" s="51"/>
      <c r="F424" s="193"/>
      <c r="G424" s="54"/>
    </row>
    <row r="425" spans="1:7" s="53" customFormat="1" ht="35.25" customHeight="1" x14ac:dyDescent="0.25">
      <c r="A425" s="193"/>
      <c r="B425" s="193"/>
      <c r="C425" s="193"/>
      <c r="D425" s="193"/>
      <c r="E425" s="51"/>
      <c r="F425" s="193"/>
      <c r="G425" s="54"/>
    </row>
    <row r="426" spans="1:7" s="53" customFormat="1" ht="35.25" customHeight="1" x14ac:dyDescent="0.25">
      <c r="A426" s="193"/>
      <c r="B426" s="193"/>
      <c r="C426" s="193"/>
      <c r="D426" s="193"/>
      <c r="E426" s="51"/>
      <c r="F426" s="193"/>
      <c r="G426" s="54"/>
    </row>
    <row r="427" spans="1:7" s="53" customFormat="1" ht="35.25" customHeight="1" x14ac:dyDescent="0.25">
      <c r="A427" s="193"/>
      <c r="B427" s="193"/>
      <c r="C427" s="193"/>
      <c r="D427" s="193"/>
      <c r="E427" s="51"/>
      <c r="F427" s="193"/>
      <c r="G427" s="54"/>
    </row>
    <row r="428" spans="1:7" s="53" customFormat="1" ht="35.25" customHeight="1" x14ac:dyDescent="0.25">
      <c r="A428" s="193"/>
      <c r="B428" s="193"/>
      <c r="C428" s="193"/>
      <c r="D428" s="193"/>
      <c r="E428" s="51"/>
      <c r="F428" s="193"/>
      <c r="G428" s="54"/>
    </row>
    <row r="429" spans="1:7" s="53" customFormat="1" ht="35.25" customHeight="1" x14ac:dyDescent="0.25">
      <c r="A429" s="193"/>
      <c r="B429" s="193"/>
      <c r="C429" s="193"/>
      <c r="D429" s="193"/>
      <c r="E429" s="51"/>
      <c r="F429" s="193"/>
      <c r="G429" s="54"/>
    </row>
    <row r="430" spans="1:7" s="53" customFormat="1" ht="35.25" customHeight="1" x14ac:dyDescent="0.25">
      <c r="A430" s="193"/>
      <c r="B430" s="193"/>
      <c r="C430" s="193"/>
      <c r="D430" s="193"/>
      <c r="E430" s="51"/>
      <c r="F430" s="193"/>
      <c r="G430" s="54"/>
    </row>
    <row r="431" spans="1:7" s="53" customFormat="1" ht="35.25" customHeight="1" x14ac:dyDescent="0.25">
      <c r="A431" s="193"/>
      <c r="B431" s="193"/>
      <c r="C431" s="193"/>
      <c r="D431" s="193"/>
      <c r="E431" s="51"/>
      <c r="F431" s="193"/>
      <c r="G431" s="54"/>
    </row>
    <row r="432" spans="1:7" s="53" customFormat="1" ht="35.25" customHeight="1" x14ac:dyDescent="0.25">
      <c r="A432" s="193"/>
      <c r="B432" s="193"/>
      <c r="C432" s="194"/>
      <c r="D432" s="193"/>
      <c r="E432" s="51"/>
      <c r="F432" s="193"/>
      <c r="G432" s="54"/>
    </row>
    <row r="433" spans="1:7" s="53" customFormat="1" ht="35.25" customHeight="1" x14ac:dyDescent="0.25">
      <c r="A433" s="193"/>
      <c r="B433" s="193"/>
      <c r="C433" s="193"/>
      <c r="D433" s="193"/>
      <c r="E433" s="51"/>
      <c r="F433" s="193"/>
      <c r="G433" s="54"/>
    </row>
    <row r="434" spans="1:7" s="53" customFormat="1" ht="35.25" customHeight="1" x14ac:dyDescent="0.25">
      <c r="A434" s="193"/>
      <c r="B434" s="193"/>
      <c r="C434" s="193"/>
      <c r="D434" s="193"/>
      <c r="E434" s="51"/>
      <c r="F434" s="193"/>
      <c r="G434" s="54"/>
    </row>
    <row r="435" spans="1:7" s="53" customFormat="1" ht="35.25" customHeight="1" x14ac:dyDescent="0.25">
      <c r="A435" s="193"/>
      <c r="B435" s="193"/>
      <c r="C435" s="193"/>
      <c r="D435" s="193"/>
      <c r="E435" s="51"/>
      <c r="F435" s="193"/>
      <c r="G435" s="54"/>
    </row>
    <row r="436" spans="1:7" s="53" customFormat="1" ht="35.25" customHeight="1" x14ac:dyDescent="0.25">
      <c r="A436" s="193"/>
      <c r="B436" s="193"/>
      <c r="C436" s="193"/>
      <c r="D436" s="193"/>
      <c r="E436" s="51"/>
      <c r="F436" s="193"/>
      <c r="G436" s="54"/>
    </row>
    <row r="437" spans="1:7" s="53" customFormat="1" ht="35.25" customHeight="1" x14ac:dyDescent="0.25">
      <c r="A437" s="193"/>
      <c r="B437" s="193"/>
      <c r="C437" s="193"/>
      <c r="D437" s="193"/>
      <c r="E437" s="51"/>
      <c r="F437" s="193"/>
      <c r="G437" s="54"/>
    </row>
    <row r="438" spans="1:7" s="53" customFormat="1" ht="35.25" customHeight="1" x14ac:dyDescent="0.25">
      <c r="A438" s="193"/>
      <c r="B438" s="193"/>
      <c r="C438" s="193"/>
      <c r="D438" s="193"/>
      <c r="E438" s="51"/>
      <c r="F438" s="193"/>
      <c r="G438" s="55"/>
    </row>
    <row r="439" spans="1:7" s="53" customFormat="1" ht="35.25" customHeight="1" x14ac:dyDescent="0.25">
      <c r="A439" s="193"/>
      <c r="B439" s="193"/>
      <c r="C439" s="193"/>
      <c r="D439" s="193"/>
      <c r="E439" s="51"/>
      <c r="F439" s="193"/>
      <c r="G439" s="54"/>
    </row>
    <row r="440" spans="1:7" s="53" customFormat="1" ht="35.25" customHeight="1" x14ac:dyDescent="0.25">
      <c r="A440" s="193"/>
      <c r="B440" s="221"/>
      <c r="C440" s="221"/>
      <c r="D440" s="193"/>
      <c r="E440" s="51"/>
      <c r="F440" s="194"/>
      <c r="G440" s="54"/>
    </row>
    <row r="441" spans="1:7" s="53" customFormat="1" ht="35.25" customHeight="1" x14ac:dyDescent="0.25">
      <c r="A441" s="193"/>
      <c r="B441" s="221"/>
      <c r="C441" s="221"/>
      <c r="D441" s="193"/>
      <c r="E441" s="51"/>
      <c r="F441" s="194"/>
    </row>
    <row r="442" spans="1:7" s="53" customFormat="1" ht="35.25" customHeight="1" x14ac:dyDescent="0.25">
      <c r="A442" s="193"/>
      <c r="B442" s="221"/>
      <c r="C442" s="221"/>
      <c r="D442" s="193"/>
      <c r="E442" s="51"/>
      <c r="F442" s="194"/>
    </row>
    <row r="443" spans="1:7" s="53" customFormat="1" ht="27.75" customHeight="1" x14ac:dyDescent="0.25">
      <c r="A443" s="193"/>
      <c r="B443" s="193"/>
      <c r="C443" s="193"/>
      <c r="D443" s="193"/>
      <c r="E443" s="51"/>
      <c r="F443" s="194"/>
    </row>
    <row r="444" spans="1:7" s="53" customFormat="1" ht="48" customHeight="1" x14ac:dyDescent="0.25">
      <c r="A444" s="193"/>
      <c r="B444" s="193"/>
      <c r="C444" s="193"/>
      <c r="D444" s="193"/>
      <c r="E444" s="51"/>
      <c r="F444" s="193"/>
    </row>
    <row r="445" spans="1:7" s="53" customFormat="1" ht="39.75" customHeight="1" x14ac:dyDescent="0.25">
      <c r="A445" s="193"/>
      <c r="B445" s="193"/>
      <c r="C445" s="193"/>
      <c r="D445" s="193"/>
      <c r="E445" s="51"/>
      <c r="F445" s="193"/>
    </row>
    <row r="446" spans="1:7" s="53" customFormat="1" ht="35.25" customHeight="1" x14ac:dyDescent="0.25">
      <c r="A446" s="193"/>
      <c r="B446" s="193"/>
      <c r="C446" s="193"/>
      <c r="D446" s="193"/>
      <c r="E446" s="51"/>
      <c r="F446" s="193"/>
    </row>
    <row r="447" spans="1:7" s="53" customFormat="1" ht="35.25" customHeight="1" x14ac:dyDescent="0.25">
      <c r="A447" s="193"/>
      <c r="B447" s="193"/>
      <c r="C447" s="193"/>
      <c r="D447" s="193"/>
      <c r="E447" s="51"/>
      <c r="F447" s="193"/>
    </row>
    <row r="448" spans="1:7" s="53" customFormat="1" ht="45" customHeight="1" x14ac:dyDescent="0.25">
      <c r="A448" s="193"/>
      <c r="B448" s="193"/>
      <c r="C448" s="193"/>
      <c r="D448" s="193"/>
      <c r="E448" s="51"/>
      <c r="F448" s="193"/>
    </row>
    <row r="449" spans="1:7" s="53" customFormat="1" ht="50.25" customHeight="1" x14ac:dyDescent="0.25">
      <c r="A449" s="193"/>
      <c r="B449" s="193"/>
      <c r="C449" s="193"/>
      <c r="D449" s="193"/>
      <c r="E449" s="51"/>
      <c r="F449" s="193"/>
    </row>
    <row r="450" spans="1:7" s="53" customFormat="1" ht="50.25" customHeight="1" x14ac:dyDescent="0.25">
      <c r="A450" s="193"/>
      <c r="B450" s="222"/>
      <c r="C450" s="193"/>
      <c r="D450" s="193"/>
      <c r="E450" s="51"/>
      <c r="F450" s="193"/>
    </row>
    <row r="451" spans="1:7" s="53" customFormat="1" ht="42.75" customHeight="1" x14ac:dyDescent="0.25">
      <c r="A451" s="193"/>
      <c r="B451" s="222"/>
      <c r="C451" s="193"/>
      <c r="D451" s="193"/>
      <c r="E451" s="51"/>
      <c r="F451" s="193"/>
    </row>
    <row r="452" spans="1:7" s="53" customFormat="1" ht="45" customHeight="1" x14ac:dyDescent="0.25">
      <c r="A452" s="193"/>
      <c r="B452" s="222"/>
      <c r="C452" s="193"/>
      <c r="D452" s="193"/>
      <c r="E452" s="51"/>
      <c r="F452" s="193"/>
    </row>
    <row r="453" spans="1:7" s="53" customFormat="1" ht="45" customHeight="1" x14ac:dyDescent="0.25">
      <c r="A453" s="193"/>
      <c r="B453" s="222"/>
      <c r="C453" s="193"/>
      <c r="D453" s="193"/>
      <c r="E453" s="51"/>
      <c r="F453" s="193"/>
    </row>
    <row r="454" spans="1:7" s="53" customFormat="1" ht="45" customHeight="1" x14ac:dyDescent="0.25">
      <c r="A454" s="193"/>
      <c r="B454" s="222"/>
      <c r="C454" s="193"/>
      <c r="D454" s="193"/>
      <c r="E454" s="51"/>
      <c r="F454" s="193"/>
    </row>
    <row r="455" spans="1:7" s="53" customFormat="1" ht="45" customHeight="1" x14ac:dyDescent="0.25">
      <c r="A455" s="193"/>
      <c r="B455" s="222"/>
      <c r="C455" s="193"/>
      <c r="D455" s="193"/>
      <c r="E455" s="51"/>
      <c r="F455" s="193"/>
    </row>
    <row r="456" spans="1:7" s="53" customFormat="1" ht="45" customHeight="1" x14ac:dyDescent="0.25">
      <c r="A456" s="193"/>
      <c r="B456" s="222"/>
      <c r="C456" s="193"/>
      <c r="D456" s="193"/>
      <c r="E456" s="51"/>
      <c r="F456" s="193"/>
    </row>
    <row r="457" spans="1:7" s="53" customFormat="1" ht="45" customHeight="1" x14ac:dyDescent="0.25">
      <c r="A457" s="193"/>
      <c r="B457" s="222"/>
      <c r="C457" s="193"/>
      <c r="D457" s="193"/>
      <c r="E457" s="51"/>
      <c r="F457" s="193"/>
    </row>
    <row r="458" spans="1:7" s="53" customFormat="1" ht="35.25" customHeight="1" x14ac:dyDescent="0.25">
      <c r="A458" s="193"/>
      <c r="B458" s="222"/>
      <c r="C458" s="193"/>
      <c r="D458" s="193"/>
      <c r="E458" s="51"/>
      <c r="F458" s="193"/>
    </row>
    <row r="459" spans="1:7" s="53" customFormat="1" ht="35.25" customHeight="1" x14ac:dyDescent="0.25">
      <c r="A459" s="193"/>
      <c r="B459" s="193"/>
      <c r="C459" s="193"/>
      <c r="D459" s="193"/>
      <c r="E459" s="51"/>
      <c r="F459" s="193"/>
    </row>
    <row r="460" spans="1:7" s="53" customFormat="1" ht="35.25" customHeight="1" x14ac:dyDescent="0.25">
      <c r="A460" s="193"/>
      <c r="B460" s="193"/>
      <c r="C460" s="193"/>
      <c r="D460" s="193"/>
      <c r="E460" s="51"/>
      <c r="F460" s="193"/>
    </row>
    <row r="461" spans="1:7" s="53" customFormat="1" ht="35.25" customHeight="1" x14ac:dyDescent="0.25">
      <c r="A461" s="193"/>
      <c r="B461" s="193"/>
      <c r="C461" s="193"/>
      <c r="D461" s="193"/>
      <c r="E461" s="51"/>
      <c r="F461" s="193"/>
    </row>
    <row r="462" spans="1:7" s="53" customFormat="1" ht="35.25" customHeight="1" x14ac:dyDescent="0.25">
      <c r="A462" s="193"/>
      <c r="B462" s="193"/>
      <c r="C462" s="193"/>
      <c r="D462" s="193"/>
      <c r="E462" s="51"/>
      <c r="F462" s="193"/>
      <c r="G462" s="52"/>
    </row>
    <row r="463" spans="1:7" s="53" customFormat="1" ht="35.25" customHeight="1" x14ac:dyDescent="0.25">
      <c r="A463" s="193"/>
      <c r="B463" s="193"/>
      <c r="C463" s="193"/>
      <c r="D463" s="193"/>
      <c r="E463" s="51"/>
      <c r="F463" s="193"/>
      <c r="G463" s="52"/>
    </row>
    <row r="464" spans="1:7" s="53" customFormat="1" ht="35.25" customHeight="1" x14ac:dyDescent="0.25">
      <c r="A464" s="193"/>
      <c r="B464" s="193"/>
      <c r="C464" s="193"/>
      <c r="D464" s="193"/>
      <c r="E464" s="51"/>
      <c r="F464" s="193"/>
      <c r="G464" s="52"/>
    </row>
    <row r="465" spans="1:7" s="53" customFormat="1" ht="35.25" customHeight="1" x14ac:dyDescent="0.25">
      <c r="A465" s="193"/>
      <c r="B465" s="193"/>
      <c r="C465" s="193"/>
      <c r="D465" s="193"/>
      <c r="E465" s="51"/>
      <c r="F465" s="193"/>
      <c r="G465" s="54"/>
    </row>
    <row r="466" spans="1:7" s="53" customFormat="1" ht="35.25" customHeight="1" x14ac:dyDescent="0.25">
      <c r="A466" s="193"/>
      <c r="B466" s="193"/>
      <c r="C466" s="193"/>
      <c r="D466" s="193"/>
      <c r="E466" s="51"/>
      <c r="F466" s="193"/>
      <c r="G466" s="54"/>
    </row>
    <row r="467" spans="1:7" s="53" customFormat="1" ht="35.25" customHeight="1" x14ac:dyDescent="0.25">
      <c r="A467" s="193"/>
      <c r="B467" s="193"/>
      <c r="C467" s="193"/>
      <c r="D467" s="193"/>
      <c r="E467" s="51"/>
      <c r="F467" s="193"/>
      <c r="G467" s="54"/>
    </row>
    <row r="468" spans="1:7" s="53" customFormat="1" ht="35.25" customHeight="1" x14ac:dyDescent="0.25">
      <c r="A468" s="193"/>
      <c r="B468" s="193"/>
      <c r="C468" s="193"/>
      <c r="D468" s="193"/>
      <c r="E468" s="51"/>
      <c r="F468" s="193"/>
      <c r="G468" s="54"/>
    </row>
    <row r="469" spans="1:7" s="53" customFormat="1" ht="35.25" customHeight="1" x14ac:dyDescent="0.25">
      <c r="A469" s="222"/>
      <c r="B469" s="193"/>
      <c r="C469" s="193"/>
      <c r="D469" s="193"/>
      <c r="E469" s="51"/>
      <c r="F469" s="193"/>
      <c r="G469" s="54"/>
    </row>
    <row r="470" spans="1:7" s="53" customFormat="1" ht="27.75" customHeight="1" x14ac:dyDescent="0.25">
      <c r="A470" s="222"/>
      <c r="B470" s="223"/>
      <c r="C470" s="223"/>
      <c r="D470" s="223"/>
      <c r="E470" s="51"/>
      <c r="F470" s="223"/>
    </row>
    <row r="471" spans="1:7" s="53" customFormat="1" ht="27.75" customHeight="1" x14ac:dyDescent="0.25">
      <c r="A471" s="222"/>
      <c r="B471" s="223"/>
      <c r="C471" s="223"/>
      <c r="D471" s="223"/>
      <c r="E471" s="51"/>
      <c r="F471" s="223"/>
    </row>
    <row r="472" spans="1:7" s="53" customFormat="1" ht="27.75" customHeight="1" x14ac:dyDescent="0.25">
      <c r="A472" s="222"/>
      <c r="B472" s="223"/>
      <c r="C472" s="223"/>
      <c r="D472" s="223"/>
      <c r="E472" s="51"/>
      <c r="F472" s="223"/>
    </row>
    <row r="473" spans="1:7" s="53" customFormat="1" ht="27.75" customHeight="1" x14ac:dyDescent="0.25">
      <c r="A473" s="222"/>
      <c r="B473" s="223"/>
      <c r="C473" s="223"/>
      <c r="D473" s="223"/>
      <c r="E473" s="51"/>
      <c r="F473" s="223"/>
    </row>
    <row r="474" spans="1:7" s="224" customFormat="1" ht="27.75" customHeight="1" x14ac:dyDescent="0.25">
      <c r="A474" s="222"/>
      <c r="B474" s="223"/>
      <c r="C474" s="223"/>
      <c r="D474" s="223"/>
      <c r="E474" s="51"/>
      <c r="F474" s="223"/>
    </row>
    <row r="475" spans="1:7" s="224" customFormat="1" ht="27.75" customHeight="1" x14ac:dyDescent="0.25">
      <c r="A475" s="222"/>
      <c r="B475" s="223"/>
      <c r="C475" s="223"/>
      <c r="D475" s="223"/>
      <c r="E475" s="51"/>
      <c r="F475" s="223"/>
    </row>
    <row r="476" spans="1:7" s="224" customFormat="1" ht="27.75" customHeight="1" x14ac:dyDescent="0.25">
      <c r="A476" s="222"/>
      <c r="B476" s="223"/>
      <c r="C476" s="223"/>
      <c r="D476" s="223"/>
      <c r="E476" s="51"/>
      <c r="F476" s="223"/>
    </row>
    <row r="477" spans="1:7" s="224" customFormat="1" ht="27.75" customHeight="1" x14ac:dyDescent="0.25">
      <c r="A477" s="222"/>
      <c r="B477" s="223"/>
      <c r="C477" s="223"/>
      <c r="D477" s="223"/>
      <c r="E477" s="51"/>
      <c r="F477" s="223"/>
    </row>
    <row r="478" spans="1:7" s="224" customFormat="1" ht="27.75" customHeight="1" x14ac:dyDescent="0.25">
      <c r="A478" s="225"/>
      <c r="B478" s="223"/>
      <c r="C478" s="223"/>
      <c r="D478" s="223"/>
      <c r="E478" s="51"/>
      <c r="F478" s="223"/>
    </row>
    <row r="479" spans="1:7" s="53" customFormat="1" ht="27.75" customHeight="1" x14ac:dyDescent="0.25">
      <c r="A479" s="222"/>
      <c r="B479" s="223"/>
      <c r="C479" s="223"/>
      <c r="D479" s="223"/>
      <c r="E479" s="51"/>
      <c r="F479" s="223"/>
    </row>
    <row r="480" spans="1:7" s="53" customFormat="1" ht="27.75" customHeight="1" x14ac:dyDescent="0.25">
      <c r="A480" s="222"/>
      <c r="B480" s="223"/>
      <c r="C480" s="223"/>
      <c r="D480" s="223"/>
      <c r="E480" s="51"/>
      <c r="F480" s="223"/>
    </row>
    <row r="481" spans="1:6" s="53" customFormat="1" ht="27.75" customHeight="1" x14ac:dyDescent="0.25">
      <c r="A481" s="222"/>
      <c r="B481" s="223"/>
      <c r="C481" s="223"/>
      <c r="D481" s="223"/>
      <c r="E481" s="51"/>
      <c r="F481" s="223"/>
    </row>
    <row r="482" spans="1:6" s="53" customFormat="1" ht="27.75" customHeight="1" x14ac:dyDescent="0.25">
      <c r="A482" s="222"/>
      <c r="B482" s="223"/>
      <c r="C482" s="223"/>
      <c r="D482" s="223"/>
      <c r="E482" s="51"/>
      <c r="F482" s="223"/>
    </row>
    <row r="483" spans="1:6" s="53" customFormat="1" ht="27.75" customHeight="1" x14ac:dyDescent="0.25">
      <c r="A483" s="222"/>
      <c r="B483" s="223"/>
      <c r="C483" s="223"/>
      <c r="D483" s="223"/>
      <c r="E483" s="51"/>
      <c r="F483" s="223"/>
    </row>
    <row r="484" spans="1:6" s="53" customFormat="1" ht="27.75" customHeight="1" x14ac:dyDescent="0.25">
      <c r="A484" s="226"/>
      <c r="B484" s="223"/>
      <c r="C484" s="223"/>
      <c r="D484" s="223"/>
      <c r="E484" s="51"/>
      <c r="F484" s="223"/>
    </row>
    <row r="485" spans="1:6" s="53" customFormat="1" ht="27.75" customHeight="1" x14ac:dyDescent="0.25">
      <c r="A485" s="226"/>
      <c r="B485" s="223"/>
      <c r="C485" s="223"/>
      <c r="D485" s="223"/>
      <c r="E485" s="51"/>
      <c r="F485" s="223"/>
    </row>
    <row r="486" spans="1:6" s="53" customFormat="1" ht="27.75" customHeight="1" x14ac:dyDescent="0.25">
      <c r="A486" s="226"/>
      <c r="B486" s="223"/>
      <c r="C486" s="223"/>
      <c r="D486" s="223"/>
      <c r="E486" s="51"/>
      <c r="F486" s="223"/>
    </row>
    <row r="487" spans="1:6" s="53" customFormat="1" ht="27.75" customHeight="1" x14ac:dyDescent="0.25">
      <c r="A487" s="226"/>
      <c r="B487" s="223"/>
      <c r="C487" s="223"/>
      <c r="D487" s="223"/>
      <c r="E487" s="51"/>
      <c r="F487" s="223"/>
    </row>
    <row r="488" spans="1:6" s="53" customFormat="1" ht="27.75" customHeight="1" x14ac:dyDescent="0.25">
      <c r="A488" s="226"/>
      <c r="B488" s="223"/>
      <c r="C488" s="223"/>
      <c r="D488" s="223"/>
      <c r="E488" s="51"/>
      <c r="F488" s="223"/>
    </row>
    <row r="489" spans="1:6" s="53" customFormat="1" ht="27.75" customHeight="1" x14ac:dyDescent="0.25">
      <c r="A489" s="226"/>
      <c r="B489" s="223"/>
      <c r="C489" s="223"/>
      <c r="D489" s="223"/>
      <c r="E489" s="51"/>
      <c r="F489" s="223"/>
    </row>
    <row r="490" spans="1:6" s="53" customFormat="1" ht="27.75" customHeight="1" x14ac:dyDescent="0.25">
      <c r="A490" s="226"/>
      <c r="B490" s="223"/>
      <c r="C490" s="223"/>
      <c r="D490" s="223"/>
      <c r="E490" s="51"/>
      <c r="F490" s="223"/>
    </row>
    <row r="491" spans="1:6" s="53" customFormat="1" ht="27.75" customHeight="1" x14ac:dyDescent="0.25">
      <c r="A491" s="226"/>
      <c r="B491" s="223"/>
      <c r="C491" s="223"/>
      <c r="D491" s="223"/>
      <c r="E491" s="51"/>
      <c r="F491" s="223"/>
    </row>
    <row r="492" spans="1:6" s="53" customFormat="1" ht="27.75" customHeight="1" x14ac:dyDescent="0.25">
      <c r="A492" s="226"/>
      <c r="B492" s="223"/>
      <c r="C492" s="223"/>
      <c r="D492" s="223"/>
      <c r="E492" s="51"/>
      <c r="F492" s="223"/>
    </row>
    <row r="493" spans="1:6" s="53" customFormat="1" ht="27.75" customHeight="1" x14ac:dyDescent="0.25">
      <c r="A493" s="226"/>
      <c r="B493" s="223"/>
      <c r="C493" s="223"/>
      <c r="D493" s="223"/>
      <c r="E493" s="51"/>
      <c r="F493" s="223"/>
    </row>
    <row r="494" spans="1:6" s="53" customFormat="1" ht="27.75" customHeight="1" x14ac:dyDescent="0.25">
      <c r="A494" s="226"/>
      <c r="B494" s="223"/>
      <c r="C494" s="223"/>
      <c r="D494" s="223"/>
      <c r="E494" s="51"/>
      <c r="F494" s="223"/>
    </row>
    <row r="495" spans="1:6" s="53" customFormat="1" ht="27.75" customHeight="1" x14ac:dyDescent="0.25">
      <c r="A495" s="226"/>
      <c r="B495" s="223"/>
      <c r="C495" s="223"/>
      <c r="D495" s="223"/>
      <c r="E495" s="51"/>
      <c r="F495" s="223"/>
    </row>
    <row r="496" spans="1:6" s="53" customFormat="1" ht="27.75" customHeight="1" x14ac:dyDescent="0.25">
      <c r="A496" s="226"/>
      <c r="B496" s="223"/>
      <c r="C496" s="223"/>
      <c r="D496" s="223"/>
      <c r="E496" s="51"/>
      <c r="F496" s="223"/>
    </row>
    <row r="497" spans="1:6" s="53" customFormat="1" ht="27.75" customHeight="1" x14ac:dyDescent="0.25">
      <c r="A497" s="226"/>
      <c r="B497" s="223"/>
      <c r="C497" s="223"/>
      <c r="D497" s="223"/>
      <c r="E497" s="51"/>
      <c r="F497" s="223"/>
    </row>
    <row r="498" spans="1:6" s="53" customFormat="1" ht="27.75" customHeight="1" x14ac:dyDescent="0.25">
      <c r="A498" s="226"/>
      <c r="B498" s="223"/>
      <c r="C498" s="223"/>
      <c r="D498" s="223"/>
      <c r="E498" s="51"/>
      <c r="F498" s="223"/>
    </row>
    <row r="499" spans="1:6" s="53" customFormat="1" ht="27.75" customHeight="1" x14ac:dyDescent="0.25">
      <c r="A499" s="226"/>
      <c r="B499" s="223"/>
      <c r="C499" s="223"/>
      <c r="D499" s="223"/>
      <c r="E499" s="51"/>
      <c r="F499" s="223"/>
    </row>
    <row r="500" spans="1:6" s="53" customFormat="1" ht="27.75" customHeight="1" x14ac:dyDescent="0.25">
      <c r="A500" s="226"/>
      <c r="B500" s="223"/>
      <c r="C500" s="223"/>
      <c r="D500" s="223"/>
      <c r="E500" s="51"/>
      <c r="F500" s="223"/>
    </row>
    <row r="501" spans="1:6" s="53" customFormat="1" ht="27.75" customHeight="1" x14ac:dyDescent="0.25">
      <c r="A501" s="226"/>
      <c r="B501" s="223"/>
      <c r="C501" s="223"/>
      <c r="D501" s="223"/>
      <c r="E501" s="51"/>
      <c r="F501" s="223"/>
    </row>
    <row r="502" spans="1:6" s="53" customFormat="1" ht="27.75" customHeight="1" x14ac:dyDescent="0.25">
      <c r="A502" s="226"/>
      <c r="B502" s="223"/>
      <c r="C502" s="223"/>
      <c r="D502" s="223"/>
      <c r="E502" s="51"/>
      <c r="F502" s="223"/>
    </row>
    <row r="503" spans="1:6" s="53" customFormat="1" ht="27.75" customHeight="1" x14ac:dyDescent="0.25">
      <c r="A503" s="226"/>
      <c r="B503" s="223"/>
      <c r="C503" s="223"/>
      <c r="D503" s="223"/>
      <c r="E503" s="51"/>
      <c r="F503" s="223"/>
    </row>
    <row r="504" spans="1:6" s="53" customFormat="1" ht="27.75" customHeight="1" x14ac:dyDescent="0.25">
      <c r="A504" s="226"/>
      <c r="B504" s="223"/>
      <c r="C504" s="223"/>
      <c r="D504" s="223"/>
      <c r="E504" s="51"/>
      <c r="F504" s="223"/>
    </row>
    <row r="505" spans="1:6" s="53" customFormat="1" ht="27.75" customHeight="1" x14ac:dyDescent="0.25">
      <c r="A505" s="226"/>
      <c r="B505" s="223"/>
      <c r="C505" s="223"/>
      <c r="D505" s="223"/>
      <c r="E505" s="51"/>
      <c r="F505" s="223"/>
    </row>
    <row r="506" spans="1:6" s="53" customFormat="1" ht="27.75" customHeight="1" x14ac:dyDescent="0.25">
      <c r="A506" s="226"/>
      <c r="B506" s="223"/>
      <c r="C506" s="223"/>
      <c r="D506" s="223"/>
      <c r="E506" s="51"/>
      <c r="F506" s="223"/>
    </row>
    <row r="507" spans="1:6" s="53" customFormat="1" ht="27.75" customHeight="1" x14ac:dyDescent="0.25">
      <c r="A507" s="226"/>
      <c r="B507" s="223"/>
      <c r="C507" s="223"/>
      <c r="D507" s="223"/>
      <c r="E507" s="51"/>
      <c r="F507" s="223"/>
    </row>
    <row r="508" spans="1:6" s="53" customFormat="1" ht="27.75" customHeight="1" x14ac:dyDescent="0.25">
      <c r="A508" s="226"/>
      <c r="B508" s="223"/>
      <c r="C508" s="223"/>
      <c r="D508" s="223"/>
      <c r="E508" s="51"/>
      <c r="F508" s="223"/>
    </row>
    <row r="509" spans="1:6" s="53" customFormat="1" ht="27.75" customHeight="1" x14ac:dyDescent="0.25">
      <c r="A509" s="226"/>
      <c r="B509" s="223"/>
      <c r="C509" s="223"/>
      <c r="D509" s="223"/>
      <c r="E509" s="51"/>
      <c r="F509" s="223"/>
    </row>
    <row r="510" spans="1:6" s="53" customFormat="1" ht="27.75" customHeight="1" x14ac:dyDescent="0.25">
      <c r="A510" s="226"/>
      <c r="B510" s="223"/>
      <c r="C510" s="223"/>
      <c r="D510" s="223"/>
      <c r="E510" s="51"/>
      <c r="F510" s="223"/>
    </row>
    <row r="511" spans="1:6" s="53" customFormat="1" ht="27.75" customHeight="1" x14ac:dyDescent="0.25">
      <c r="A511" s="226"/>
      <c r="B511" s="223"/>
      <c r="C511" s="223"/>
      <c r="D511" s="223"/>
      <c r="E511" s="51"/>
      <c r="F511" s="223"/>
    </row>
    <row r="512" spans="1:6" s="53" customFormat="1" ht="27.75" customHeight="1" x14ac:dyDescent="0.25">
      <c r="A512" s="226"/>
      <c r="B512" s="223"/>
      <c r="C512" s="223"/>
      <c r="D512" s="223"/>
      <c r="E512" s="51"/>
      <c r="F512" s="223"/>
    </row>
    <row r="513" spans="1:7" s="53" customFormat="1" ht="27.75" customHeight="1" x14ac:dyDescent="0.25">
      <c r="A513" s="226"/>
      <c r="B513" s="223"/>
      <c r="C513" s="223"/>
      <c r="D513" s="223"/>
      <c r="E513" s="51"/>
      <c r="F513" s="223"/>
    </row>
    <row r="514" spans="1:7" s="53" customFormat="1" ht="35.25" customHeight="1" x14ac:dyDescent="0.25">
      <c r="A514" s="194"/>
      <c r="B514" s="193"/>
      <c r="C514" s="193"/>
      <c r="D514" s="193"/>
      <c r="E514" s="51"/>
      <c r="F514" s="193"/>
      <c r="G514" s="52"/>
    </row>
    <row r="515" spans="1:7" s="53" customFormat="1" ht="35.25" customHeight="1" x14ac:dyDescent="0.25">
      <c r="A515" s="194"/>
      <c r="B515" s="193"/>
      <c r="C515" s="193"/>
      <c r="D515" s="193"/>
      <c r="E515" s="51"/>
      <c r="F515" s="193"/>
      <c r="G515" s="52"/>
    </row>
    <row r="516" spans="1:7" s="53" customFormat="1" ht="35.25" customHeight="1" x14ac:dyDescent="0.25">
      <c r="A516" s="194"/>
      <c r="B516" s="193"/>
      <c r="C516" s="193"/>
      <c r="D516" s="193"/>
      <c r="E516" s="51"/>
      <c r="F516" s="193"/>
      <c r="G516" s="52"/>
    </row>
    <row r="517" spans="1:7" s="53" customFormat="1" ht="35.25" customHeight="1" x14ac:dyDescent="0.25">
      <c r="A517" s="194"/>
      <c r="B517" s="193"/>
      <c r="C517" s="193"/>
      <c r="D517" s="193"/>
      <c r="E517" s="51"/>
      <c r="F517" s="193"/>
      <c r="G517" s="52"/>
    </row>
    <row r="518" spans="1:7" s="53" customFormat="1" ht="35.25" customHeight="1" x14ac:dyDescent="0.25">
      <c r="A518" s="194"/>
      <c r="B518" s="193"/>
      <c r="C518" s="193"/>
      <c r="D518" s="193"/>
      <c r="E518" s="51"/>
      <c r="F518" s="193"/>
      <c r="G518" s="52"/>
    </row>
    <row r="519" spans="1:7" s="53" customFormat="1" ht="35.25" customHeight="1" x14ac:dyDescent="0.25">
      <c r="A519" s="194"/>
      <c r="B519" s="193"/>
      <c r="C519" s="193"/>
      <c r="D519" s="193"/>
      <c r="E519" s="51"/>
      <c r="F519" s="193"/>
      <c r="G519" s="52"/>
    </row>
    <row r="520" spans="1:7" s="53" customFormat="1" ht="35.25" customHeight="1" x14ac:dyDescent="0.25">
      <c r="A520" s="194"/>
      <c r="B520" s="193"/>
      <c r="C520" s="193"/>
      <c r="D520" s="193"/>
      <c r="E520" s="51"/>
      <c r="F520" s="193"/>
      <c r="G520" s="52"/>
    </row>
    <row r="521" spans="1:7" s="53" customFormat="1" ht="35.25" customHeight="1" x14ac:dyDescent="0.25">
      <c r="A521" s="194"/>
      <c r="B521" s="193"/>
      <c r="C521" s="193"/>
      <c r="D521" s="193"/>
      <c r="E521" s="51"/>
      <c r="F521" s="193"/>
      <c r="G521" s="52"/>
    </row>
    <row r="522" spans="1:7" s="53" customFormat="1" ht="35.25" customHeight="1" x14ac:dyDescent="0.25">
      <c r="A522" s="194"/>
      <c r="B522" s="193"/>
      <c r="C522" s="193"/>
      <c r="D522" s="193"/>
      <c r="E522" s="51"/>
      <c r="F522" s="193"/>
      <c r="G522" s="52"/>
    </row>
    <row r="523" spans="1:7" s="53" customFormat="1" ht="35.25" customHeight="1" x14ac:dyDescent="0.25">
      <c r="A523" s="193"/>
      <c r="B523" s="193"/>
      <c r="C523" s="193"/>
      <c r="D523" s="193"/>
      <c r="E523" s="51"/>
      <c r="F523" s="193"/>
      <c r="G523" s="52"/>
    </row>
    <row r="524" spans="1:7" s="53" customFormat="1" ht="35.25" customHeight="1" x14ac:dyDescent="0.25">
      <c r="A524" s="193"/>
      <c r="B524" s="193"/>
      <c r="C524" s="193"/>
      <c r="D524" s="193"/>
      <c r="E524" s="51"/>
      <c r="F524" s="193"/>
      <c r="G524" s="54"/>
    </row>
    <row r="525" spans="1:7" s="53" customFormat="1" ht="35.25" customHeight="1" x14ac:dyDescent="0.25">
      <c r="A525" s="193"/>
      <c r="B525" s="193"/>
      <c r="C525" s="193"/>
      <c r="D525" s="193"/>
      <c r="E525" s="51"/>
      <c r="F525" s="193"/>
      <c r="G525" s="54"/>
    </row>
    <row r="526" spans="1:7" s="53" customFormat="1" ht="35.25" customHeight="1" x14ac:dyDescent="0.25">
      <c r="A526" s="193"/>
      <c r="B526" s="193"/>
      <c r="C526" s="193"/>
      <c r="D526" s="193"/>
      <c r="E526" s="51"/>
      <c r="F526" s="193"/>
      <c r="G526" s="54"/>
    </row>
    <row r="527" spans="1:7" s="53" customFormat="1" ht="43.5" customHeight="1" x14ac:dyDescent="0.25">
      <c r="A527" s="193"/>
      <c r="B527" s="193"/>
      <c r="C527" s="193"/>
      <c r="D527" s="193"/>
      <c r="E527" s="51"/>
      <c r="F527" s="193"/>
      <c r="G527" s="54"/>
    </row>
    <row r="528" spans="1:7" s="53" customFormat="1" ht="45.75" customHeight="1" x14ac:dyDescent="0.25">
      <c r="A528" s="194"/>
      <c r="B528" s="193"/>
      <c r="C528" s="193"/>
      <c r="D528" s="193"/>
      <c r="E528" s="51"/>
      <c r="F528" s="193"/>
      <c r="G528" s="54"/>
    </row>
    <row r="529" spans="1:7" s="53" customFormat="1" ht="35.25" customHeight="1" x14ac:dyDescent="0.25">
      <c r="A529" s="194"/>
      <c r="B529" s="193"/>
      <c r="C529" s="193"/>
      <c r="D529" s="193"/>
      <c r="E529" s="51"/>
      <c r="F529" s="193"/>
      <c r="G529" s="54"/>
    </row>
    <row r="530" spans="1:7" s="53" customFormat="1" ht="35.25" customHeight="1" x14ac:dyDescent="0.25">
      <c r="A530" s="194"/>
      <c r="B530" s="193"/>
      <c r="C530" s="193"/>
      <c r="D530" s="193"/>
      <c r="E530" s="51"/>
      <c r="F530" s="193"/>
      <c r="G530" s="54"/>
    </row>
    <row r="531" spans="1:7" s="53" customFormat="1" ht="45.75" customHeight="1" x14ac:dyDescent="0.25">
      <c r="A531" s="194"/>
      <c r="B531" s="193"/>
      <c r="C531" s="193"/>
      <c r="D531" s="193"/>
      <c r="E531" s="51"/>
      <c r="F531" s="193"/>
      <c r="G531" s="54"/>
    </row>
    <row r="532" spans="1:7" s="53" customFormat="1" ht="35.25" customHeight="1" x14ac:dyDescent="0.25">
      <c r="A532" s="193"/>
      <c r="B532" s="193"/>
      <c r="C532" s="193"/>
      <c r="D532" s="193"/>
      <c r="E532" s="51"/>
      <c r="F532" s="193"/>
      <c r="G532" s="54"/>
    </row>
    <row r="533" spans="1:7" s="53" customFormat="1" ht="35.25" customHeight="1" x14ac:dyDescent="0.25">
      <c r="A533" s="193"/>
      <c r="B533" s="193"/>
      <c r="C533" s="193"/>
      <c r="D533" s="193"/>
      <c r="E533" s="51"/>
      <c r="F533" s="193"/>
      <c r="G533" s="52"/>
    </row>
    <row r="534" spans="1:7" s="53" customFormat="1" ht="35.25" customHeight="1" x14ac:dyDescent="0.25">
      <c r="A534" s="193"/>
      <c r="B534" s="193"/>
      <c r="C534" s="193"/>
      <c r="D534" s="193"/>
      <c r="E534" s="51"/>
      <c r="F534" s="193"/>
      <c r="G534" s="52"/>
    </row>
    <row r="535" spans="1:7" s="53" customFormat="1" ht="35.25" customHeight="1" x14ac:dyDescent="0.25">
      <c r="A535" s="193"/>
      <c r="B535" s="193"/>
      <c r="C535" s="193"/>
      <c r="D535" s="193"/>
      <c r="E535" s="51"/>
      <c r="F535" s="193"/>
      <c r="G535" s="54"/>
    </row>
    <row r="536" spans="1:7" s="53" customFormat="1" ht="35.25" customHeight="1" x14ac:dyDescent="0.25">
      <c r="A536" s="193"/>
      <c r="B536" s="193"/>
      <c r="C536" s="193"/>
      <c r="D536" s="193"/>
      <c r="E536" s="51"/>
      <c r="F536" s="193"/>
      <c r="G536" s="54"/>
    </row>
    <row r="537" spans="1:7" s="53" customFormat="1" ht="35.25" customHeight="1" x14ac:dyDescent="0.25">
      <c r="A537" s="193"/>
      <c r="B537" s="193"/>
      <c r="C537" s="193"/>
      <c r="D537" s="193"/>
      <c r="E537" s="51"/>
      <c r="F537" s="193"/>
      <c r="G537" s="54"/>
    </row>
    <row r="538" spans="1:7" s="53" customFormat="1" ht="35.25" customHeight="1" x14ac:dyDescent="0.25">
      <c r="A538" s="193"/>
      <c r="B538" s="193"/>
      <c r="C538" s="193"/>
      <c r="D538" s="193"/>
      <c r="E538" s="51"/>
      <c r="F538" s="193"/>
      <c r="G538" s="54"/>
    </row>
    <row r="539" spans="1:7" s="53" customFormat="1" ht="35.25" customHeight="1" x14ac:dyDescent="0.25">
      <c r="A539" s="193"/>
      <c r="B539" s="193"/>
      <c r="C539" s="193"/>
      <c r="D539" s="193"/>
      <c r="E539" s="51"/>
      <c r="F539" s="193"/>
      <c r="G539" s="54"/>
    </row>
    <row r="540" spans="1:7" s="53" customFormat="1" ht="35.25" customHeight="1" x14ac:dyDescent="0.25">
      <c r="A540" s="193"/>
      <c r="B540" s="193"/>
      <c r="C540" s="193"/>
      <c r="D540" s="193"/>
      <c r="E540" s="51"/>
      <c r="F540" s="193"/>
    </row>
    <row r="541" spans="1:7" s="53" customFormat="1" ht="49.5" customHeight="1" x14ac:dyDescent="0.25">
      <c r="A541" s="193"/>
      <c r="B541" s="193"/>
      <c r="C541" s="193"/>
      <c r="D541" s="193"/>
      <c r="E541" s="51"/>
      <c r="F541" s="193"/>
      <c r="G541" s="54"/>
    </row>
    <row r="542" spans="1:7" s="53" customFormat="1" ht="49.5" customHeight="1" x14ac:dyDescent="0.25">
      <c r="A542" s="193"/>
      <c r="B542" s="193"/>
      <c r="C542" s="193"/>
      <c r="D542" s="193"/>
      <c r="E542" s="51"/>
      <c r="F542" s="193"/>
      <c r="G542" s="54"/>
    </row>
    <row r="543" spans="1:7" s="53" customFormat="1" ht="49.5" customHeight="1" x14ac:dyDescent="0.25">
      <c r="A543" s="193"/>
      <c r="B543" s="193"/>
      <c r="C543" s="193"/>
      <c r="D543" s="193"/>
      <c r="E543" s="51"/>
      <c r="F543" s="193"/>
      <c r="G543" s="54"/>
    </row>
    <row r="544" spans="1:7" s="53" customFormat="1" ht="49.5" customHeight="1" x14ac:dyDescent="0.25">
      <c r="A544" s="193"/>
      <c r="B544" s="193"/>
      <c r="C544" s="193"/>
      <c r="D544" s="193"/>
      <c r="E544" s="51"/>
      <c r="F544" s="193"/>
      <c r="G544" s="52"/>
    </row>
    <row r="545" spans="1:7" s="53" customFormat="1" ht="49.5" customHeight="1" x14ac:dyDescent="0.25">
      <c r="A545" s="193"/>
      <c r="B545" s="193"/>
      <c r="C545" s="193"/>
      <c r="D545" s="193"/>
      <c r="E545" s="51"/>
      <c r="F545" s="193"/>
      <c r="G545" s="52"/>
    </row>
    <row r="546" spans="1:7" s="53" customFormat="1" ht="35.25" customHeight="1" x14ac:dyDescent="0.25">
      <c r="A546" s="193"/>
      <c r="B546" s="193"/>
      <c r="C546" s="193"/>
      <c r="D546" s="193"/>
      <c r="E546" s="51"/>
      <c r="F546" s="193"/>
      <c r="G546" s="54"/>
    </row>
    <row r="547" spans="1:7" s="53" customFormat="1" ht="35.25" customHeight="1" x14ac:dyDescent="0.25">
      <c r="A547" s="193"/>
      <c r="B547" s="193"/>
      <c r="C547" s="193"/>
      <c r="D547" s="193"/>
      <c r="E547" s="51"/>
      <c r="F547" s="193"/>
      <c r="G547" s="54"/>
    </row>
    <row r="548" spans="1:7" s="53" customFormat="1" ht="35.25" customHeight="1" x14ac:dyDescent="0.25">
      <c r="A548" s="193"/>
      <c r="B548" s="193"/>
      <c r="C548" s="193"/>
      <c r="D548" s="193"/>
      <c r="E548" s="51"/>
      <c r="F548" s="193"/>
      <c r="G548" s="54"/>
    </row>
    <row r="549" spans="1:7" s="53" customFormat="1" ht="35.25" customHeight="1" x14ac:dyDescent="0.25">
      <c r="A549" s="193"/>
      <c r="B549" s="193"/>
      <c r="C549" s="193"/>
      <c r="D549" s="193"/>
      <c r="E549" s="51"/>
      <c r="F549" s="193"/>
      <c r="G549" s="54"/>
    </row>
    <row r="550" spans="1:7" s="53" customFormat="1" ht="35.25" customHeight="1" x14ac:dyDescent="0.25">
      <c r="A550" s="193"/>
      <c r="B550" s="193"/>
      <c r="C550" s="193"/>
      <c r="D550" s="193"/>
      <c r="E550" s="51"/>
      <c r="F550" s="193"/>
      <c r="G550" s="54"/>
    </row>
    <row r="551" spans="1:7" s="53" customFormat="1" ht="35.25" customHeight="1" x14ac:dyDescent="0.25">
      <c r="A551" s="193"/>
      <c r="B551" s="193"/>
      <c r="C551" s="193"/>
      <c r="D551" s="193"/>
      <c r="E551" s="51"/>
      <c r="F551" s="193"/>
      <c r="G551" s="54"/>
    </row>
    <row r="552" spans="1:7" s="53" customFormat="1" ht="35.25" customHeight="1" x14ac:dyDescent="0.25">
      <c r="A552" s="193"/>
      <c r="B552" s="193"/>
      <c r="C552" s="193"/>
      <c r="D552" s="193"/>
      <c r="E552" s="51"/>
      <c r="F552" s="193"/>
      <c r="G552" s="54"/>
    </row>
    <row r="553" spans="1:7" s="53" customFormat="1" ht="35.25" customHeight="1" x14ac:dyDescent="0.25">
      <c r="A553" s="193"/>
      <c r="B553" s="193"/>
      <c r="C553" s="193"/>
      <c r="D553" s="193"/>
      <c r="E553" s="51"/>
      <c r="F553" s="193"/>
      <c r="G553" s="52"/>
    </row>
    <row r="554" spans="1:7" s="53" customFormat="1" ht="35.25" customHeight="1" x14ac:dyDescent="0.25">
      <c r="A554" s="193"/>
      <c r="B554" s="193"/>
      <c r="C554" s="193"/>
      <c r="D554" s="193"/>
      <c r="E554" s="51"/>
      <c r="F554" s="193"/>
      <c r="G554" s="52"/>
    </row>
    <row r="555" spans="1:7" s="53" customFormat="1" ht="35.25" customHeight="1" x14ac:dyDescent="0.25">
      <c r="A555" s="193"/>
      <c r="B555" s="193"/>
      <c r="C555" s="193"/>
      <c r="D555" s="193"/>
      <c r="E555" s="51"/>
      <c r="F555" s="193"/>
      <c r="G555" s="52"/>
    </row>
    <row r="556" spans="1:7" s="53" customFormat="1" ht="45.75" customHeight="1" x14ac:dyDescent="0.25">
      <c r="A556" s="193"/>
      <c r="B556" s="193"/>
      <c r="C556" s="193"/>
      <c r="D556" s="193"/>
      <c r="E556" s="51"/>
      <c r="F556" s="193"/>
      <c r="G556" s="54"/>
    </row>
    <row r="557" spans="1:7" s="53" customFormat="1" ht="45.75" customHeight="1" x14ac:dyDescent="0.25">
      <c r="A557" s="193"/>
      <c r="B557" s="193"/>
      <c r="C557" s="193"/>
      <c r="D557" s="193"/>
      <c r="E557" s="51"/>
      <c r="F557" s="193"/>
      <c r="G557" s="54"/>
    </row>
    <row r="558" spans="1:7" s="53" customFormat="1" ht="45.75" customHeight="1" x14ac:dyDescent="0.25">
      <c r="A558" s="193"/>
      <c r="B558" s="193"/>
      <c r="C558" s="193"/>
      <c r="D558" s="193"/>
      <c r="E558" s="51"/>
      <c r="F558" s="193"/>
      <c r="G558" s="54"/>
    </row>
    <row r="559" spans="1:7" s="53" customFormat="1" ht="45.75" customHeight="1" x14ac:dyDescent="0.25">
      <c r="A559" s="193"/>
      <c r="B559" s="193"/>
      <c r="C559" s="193"/>
      <c r="D559" s="193"/>
      <c r="E559" s="51"/>
      <c r="F559" s="193"/>
      <c r="G559" s="54"/>
    </row>
    <row r="560" spans="1:7" s="53" customFormat="1" ht="45.75" customHeight="1" x14ac:dyDescent="0.25">
      <c r="A560" s="193"/>
      <c r="B560" s="193"/>
      <c r="C560" s="193"/>
      <c r="D560" s="193"/>
      <c r="E560" s="51"/>
      <c r="F560" s="193"/>
      <c r="G560" s="54"/>
    </row>
    <row r="561" spans="1:7" s="53" customFormat="1" ht="35.25" customHeight="1" x14ac:dyDescent="0.25">
      <c r="A561" s="193"/>
      <c r="B561" s="193"/>
      <c r="C561" s="193"/>
      <c r="D561" s="193"/>
      <c r="E561" s="51"/>
      <c r="F561" s="193"/>
      <c r="G561" s="54"/>
    </row>
    <row r="562" spans="1:7" s="53" customFormat="1" ht="35.25" customHeight="1" x14ac:dyDescent="0.25">
      <c r="A562" s="193"/>
      <c r="B562" s="193"/>
      <c r="C562" s="193"/>
      <c r="D562" s="193"/>
      <c r="E562" s="51"/>
      <c r="F562" s="193"/>
      <c r="G562" s="54"/>
    </row>
    <row r="563" spans="1:7" s="53" customFormat="1" ht="35.25" customHeight="1" x14ac:dyDescent="0.25">
      <c r="A563" s="193"/>
      <c r="B563" s="193"/>
      <c r="C563" s="193"/>
      <c r="D563" s="193"/>
      <c r="E563" s="51"/>
      <c r="F563" s="193"/>
      <c r="G563" s="54"/>
    </row>
    <row r="564" spans="1:7" s="53" customFormat="1" ht="35.25" customHeight="1" x14ac:dyDescent="0.25">
      <c r="A564" s="193"/>
      <c r="B564" s="193"/>
      <c r="C564" s="193"/>
      <c r="D564" s="193"/>
      <c r="E564" s="51"/>
      <c r="F564" s="193"/>
      <c r="G564" s="54"/>
    </row>
    <row r="565" spans="1:7" s="53" customFormat="1" ht="35.25" customHeight="1" x14ac:dyDescent="0.25">
      <c r="A565" s="193"/>
      <c r="B565" s="193"/>
      <c r="C565" s="193"/>
      <c r="D565" s="193"/>
      <c r="E565" s="51"/>
      <c r="F565" s="193"/>
      <c r="G565" s="54"/>
    </row>
    <row r="566" spans="1:7" s="53" customFormat="1" ht="35.25" customHeight="1" x14ac:dyDescent="0.25">
      <c r="A566" s="193"/>
      <c r="B566" s="193"/>
      <c r="C566" s="193"/>
      <c r="D566" s="193"/>
      <c r="E566" s="51"/>
      <c r="F566" s="193"/>
      <c r="G566" s="54"/>
    </row>
    <row r="567" spans="1:7" s="53" customFormat="1" ht="35.25" customHeight="1" x14ac:dyDescent="0.25">
      <c r="A567" s="193"/>
      <c r="B567" s="193"/>
      <c r="C567" s="193"/>
      <c r="D567" s="193"/>
      <c r="E567" s="51"/>
      <c r="F567" s="193"/>
      <c r="G567" s="54"/>
    </row>
    <row r="568" spans="1:7" s="53" customFormat="1" ht="35.25" customHeight="1" x14ac:dyDescent="0.25">
      <c r="A568" s="193"/>
      <c r="B568" s="193"/>
      <c r="C568" s="193"/>
      <c r="D568" s="193"/>
      <c r="E568" s="51"/>
      <c r="F568" s="193"/>
      <c r="G568" s="54"/>
    </row>
    <row r="569" spans="1:7" s="53" customFormat="1" ht="35.25" customHeight="1" x14ac:dyDescent="0.25">
      <c r="A569" s="193"/>
      <c r="B569" s="193"/>
      <c r="C569" s="193"/>
      <c r="D569" s="193"/>
      <c r="E569" s="51"/>
      <c r="F569" s="193"/>
      <c r="G569" s="54"/>
    </row>
    <row r="570" spans="1:7" s="53" customFormat="1" ht="35.25" customHeight="1" x14ac:dyDescent="0.25">
      <c r="A570" s="193"/>
      <c r="B570" s="193"/>
      <c r="C570" s="193"/>
      <c r="D570" s="193"/>
      <c r="E570" s="51"/>
      <c r="F570" s="193"/>
      <c r="G570" s="54"/>
    </row>
    <row r="571" spans="1:7" s="53" customFormat="1" ht="35.25" customHeight="1" x14ac:dyDescent="0.25">
      <c r="A571" s="193"/>
      <c r="B571" s="193"/>
      <c r="C571" s="193"/>
      <c r="D571" s="193"/>
      <c r="E571" s="51"/>
      <c r="F571" s="193"/>
      <c r="G571" s="54"/>
    </row>
    <row r="572" spans="1:7" s="53" customFormat="1" ht="35.25" customHeight="1" x14ac:dyDescent="0.25">
      <c r="A572" s="193"/>
      <c r="B572" s="193"/>
      <c r="C572" s="194"/>
      <c r="D572" s="193"/>
      <c r="E572" s="51"/>
      <c r="F572" s="193"/>
      <c r="G572" s="54"/>
    </row>
    <row r="573" spans="1:7" s="53" customFormat="1" ht="35.25" customHeight="1" x14ac:dyDescent="0.25">
      <c r="A573" s="193"/>
      <c r="B573" s="193"/>
      <c r="C573" s="193"/>
      <c r="D573" s="193"/>
      <c r="E573" s="51"/>
      <c r="F573" s="193"/>
      <c r="G573" s="54"/>
    </row>
    <row r="574" spans="1:7" s="53" customFormat="1" ht="35.25" customHeight="1" x14ac:dyDescent="0.25">
      <c r="A574" s="194"/>
      <c r="B574" s="193"/>
      <c r="C574" s="193"/>
      <c r="D574" s="193"/>
      <c r="E574" s="51"/>
      <c r="F574" s="193"/>
      <c r="G574" s="52"/>
    </row>
    <row r="575" spans="1:7" s="53" customFormat="1" ht="35.25" customHeight="1" x14ac:dyDescent="0.25">
      <c r="A575" s="194"/>
      <c r="B575" s="193"/>
      <c r="C575" s="193"/>
      <c r="D575" s="193"/>
      <c r="E575" s="51"/>
      <c r="F575" s="193"/>
      <c r="G575" s="52"/>
    </row>
    <row r="576" spans="1:7" s="53" customFormat="1" ht="35.25" customHeight="1" x14ac:dyDescent="0.25">
      <c r="A576" s="194"/>
      <c r="B576" s="193"/>
      <c r="C576" s="193"/>
      <c r="D576" s="193"/>
      <c r="E576" s="51"/>
      <c r="F576" s="193"/>
      <c r="G576" s="52"/>
    </row>
    <row r="577" spans="1:7" s="53" customFormat="1" ht="35.25" customHeight="1" x14ac:dyDescent="0.25">
      <c r="A577" s="194"/>
      <c r="B577" s="193"/>
      <c r="C577" s="193"/>
      <c r="D577" s="193"/>
      <c r="E577" s="51"/>
      <c r="F577" s="193"/>
      <c r="G577" s="52"/>
    </row>
    <row r="578" spans="1:7" s="53" customFormat="1" ht="35.25" customHeight="1" x14ac:dyDescent="0.25">
      <c r="A578" s="194"/>
      <c r="B578" s="193"/>
      <c r="C578" s="193"/>
      <c r="D578" s="193"/>
      <c r="E578" s="51"/>
      <c r="F578" s="193"/>
      <c r="G578" s="52"/>
    </row>
    <row r="579" spans="1:7" s="53" customFormat="1" ht="35.25" customHeight="1" x14ac:dyDescent="0.25">
      <c r="A579" s="194"/>
      <c r="B579" s="193"/>
      <c r="C579" s="193"/>
      <c r="D579" s="193"/>
      <c r="E579" s="51"/>
      <c r="F579" s="193"/>
      <c r="G579" s="52"/>
    </row>
    <row r="580" spans="1:7" s="53" customFormat="1" ht="35.25" customHeight="1" x14ac:dyDescent="0.25">
      <c r="A580" s="194"/>
      <c r="B580" s="193"/>
      <c r="C580" s="193"/>
      <c r="D580" s="193"/>
      <c r="E580" s="51"/>
      <c r="F580" s="193"/>
      <c r="G580" s="52"/>
    </row>
    <row r="581" spans="1:7" s="53" customFormat="1" ht="35.25" customHeight="1" x14ac:dyDescent="0.25">
      <c r="A581" s="194"/>
      <c r="B581" s="193"/>
      <c r="C581" s="193"/>
      <c r="D581" s="193"/>
      <c r="E581" s="51"/>
      <c r="F581" s="193"/>
      <c r="G581" s="52"/>
    </row>
    <row r="582" spans="1:7" s="53" customFormat="1" ht="35.25" customHeight="1" x14ac:dyDescent="0.25">
      <c r="A582" s="194"/>
      <c r="B582" s="193"/>
      <c r="C582" s="193"/>
      <c r="D582" s="193"/>
      <c r="E582" s="51"/>
      <c r="F582" s="193"/>
      <c r="G582" s="52"/>
    </row>
    <row r="583" spans="1:7" s="53" customFormat="1" ht="35.25" customHeight="1" x14ac:dyDescent="0.25">
      <c r="A583" s="193"/>
      <c r="B583" s="193"/>
      <c r="C583" s="193"/>
      <c r="D583" s="193"/>
      <c r="E583" s="51"/>
      <c r="F583" s="193"/>
      <c r="G583" s="52"/>
    </row>
    <row r="584" spans="1:7" s="53" customFormat="1" ht="35.25" customHeight="1" x14ac:dyDescent="0.25">
      <c r="A584" s="193"/>
      <c r="B584" s="193"/>
      <c r="C584" s="193"/>
      <c r="D584" s="193"/>
      <c r="E584" s="51"/>
      <c r="F584" s="193"/>
      <c r="G584" s="54"/>
    </row>
    <row r="585" spans="1:7" s="53" customFormat="1" ht="35.25" customHeight="1" x14ac:dyDescent="0.25">
      <c r="A585" s="193"/>
      <c r="B585" s="193"/>
      <c r="C585" s="193"/>
      <c r="D585" s="193"/>
      <c r="E585" s="51"/>
      <c r="F585" s="193"/>
      <c r="G585" s="54"/>
    </row>
    <row r="586" spans="1:7" s="53" customFormat="1" ht="35.25" customHeight="1" x14ac:dyDescent="0.25">
      <c r="A586" s="193"/>
      <c r="B586" s="193"/>
      <c r="C586" s="193"/>
      <c r="D586" s="193"/>
      <c r="E586" s="51"/>
      <c r="F586" s="193"/>
      <c r="G586" s="54"/>
    </row>
    <row r="587" spans="1:7" s="53" customFormat="1" ht="43.5" customHeight="1" x14ac:dyDescent="0.25">
      <c r="A587" s="193"/>
      <c r="B587" s="193"/>
      <c r="C587" s="193"/>
      <c r="D587" s="193"/>
      <c r="E587" s="51"/>
      <c r="F587" s="193"/>
      <c r="G587" s="54"/>
    </row>
    <row r="588" spans="1:7" s="53" customFormat="1" ht="45.75" customHeight="1" x14ac:dyDescent="0.25">
      <c r="A588" s="194"/>
      <c r="B588" s="193"/>
      <c r="C588" s="193"/>
      <c r="D588" s="193"/>
      <c r="E588" s="51"/>
      <c r="F588" s="193"/>
      <c r="G588" s="54"/>
    </row>
    <row r="589" spans="1:7" s="53" customFormat="1" ht="35.25" customHeight="1" x14ac:dyDescent="0.25">
      <c r="A589" s="194"/>
      <c r="B589" s="193"/>
      <c r="C589" s="193"/>
      <c r="D589" s="193"/>
      <c r="E589" s="51"/>
      <c r="F589" s="193"/>
      <c r="G589" s="54"/>
    </row>
    <row r="590" spans="1:7" s="53" customFormat="1" ht="35.25" customHeight="1" x14ac:dyDescent="0.25">
      <c r="A590" s="194"/>
      <c r="B590" s="193"/>
      <c r="C590" s="193"/>
      <c r="D590" s="193"/>
      <c r="E590" s="51"/>
      <c r="F590" s="193"/>
      <c r="G590" s="54"/>
    </row>
    <row r="591" spans="1:7" s="53" customFormat="1" ht="45.75" customHeight="1" x14ac:dyDescent="0.25">
      <c r="A591" s="194"/>
      <c r="B591" s="193"/>
      <c r="C591" s="193"/>
      <c r="D591" s="193"/>
      <c r="E591" s="51"/>
      <c r="F591" s="193"/>
      <c r="G591" s="54"/>
    </row>
    <row r="592" spans="1:7" s="53" customFormat="1" ht="35.25" customHeight="1" x14ac:dyDescent="0.25">
      <c r="A592" s="193"/>
      <c r="B592" s="193"/>
      <c r="C592" s="193"/>
      <c r="D592" s="193"/>
      <c r="E592" s="51"/>
      <c r="F592" s="193"/>
      <c r="G592" s="54"/>
    </row>
    <row r="593" spans="1:7" s="53" customFormat="1" ht="35.25" customHeight="1" x14ac:dyDescent="0.25">
      <c r="A593" s="193"/>
      <c r="B593" s="193"/>
      <c r="C593" s="193"/>
      <c r="D593" s="193"/>
      <c r="E593" s="51"/>
      <c r="F593" s="193"/>
      <c r="G593" s="52"/>
    </row>
    <row r="594" spans="1:7" s="53" customFormat="1" ht="35.25" customHeight="1" x14ac:dyDescent="0.25">
      <c r="A594" s="193"/>
      <c r="B594" s="193"/>
      <c r="C594" s="193"/>
      <c r="D594" s="193"/>
      <c r="E594" s="51"/>
      <c r="F594" s="193"/>
      <c r="G594" s="52"/>
    </row>
    <row r="595" spans="1:7" s="53" customFormat="1" ht="35.25" customHeight="1" x14ac:dyDescent="0.25">
      <c r="A595" s="193"/>
      <c r="B595" s="193"/>
      <c r="C595" s="193"/>
      <c r="D595" s="193"/>
      <c r="E595" s="51"/>
      <c r="F595" s="193"/>
      <c r="G595" s="54"/>
    </row>
    <row r="596" spans="1:7" s="53" customFormat="1" ht="35.25" customHeight="1" x14ac:dyDescent="0.25">
      <c r="A596" s="193"/>
      <c r="B596" s="193"/>
      <c r="C596" s="193"/>
      <c r="D596" s="193"/>
      <c r="E596" s="51"/>
      <c r="F596" s="193"/>
      <c r="G596" s="54"/>
    </row>
    <row r="597" spans="1:7" s="53" customFormat="1" ht="35.25" customHeight="1" x14ac:dyDescent="0.25">
      <c r="A597" s="193"/>
      <c r="B597" s="193"/>
      <c r="C597" s="193"/>
      <c r="D597" s="193"/>
      <c r="E597" s="51"/>
      <c r="F597" s="193"/>
      <c r="G597" s="54"/>
    </row>
    <row r="598" spans="1:7" s="53" customFormat="1" ht="35.25" customHeight="1" x14ac:dyDescent="0.25">
      <c r="A598" s="193"/>
      <c r="B598" s="193"/>
      <c r="C598" s="193"/>
      <c r="D598" s="193"/>
      <c r="E598" s="51"/>
      <c r="F598" s="193"/>
      <c r="G598" s="54"/>
    </row>
    <row r="599" spans="1:7" s="53" customFormat="1" ht="35.25" customHeight="1" x14ac:dyDescent="0.25">
      <c r="A599" s="193"/>
      <c r="B599" s="193"/>
      <c r="C599" s="193"/>
      <c r="D599" s="193"/>
      <c r="E599" s="51"/>
      <c r="F599" s="193"/>
      <c r="G599" s="54"/>
    </row>
    <row r="600" spans="1:7" s="53" customFormat="1" ht="35.25" customHeight="1" x14ac:dyDescent="0.25">
      <c r="A600" s="193"/>
      <c r="B600" s="193"/>
      <c r="C600" s="193"/>
      <c r="D600" s="193"/>
      <c r="E600" s="51"/>
      <c r="F600" s="193"/>
    </row>
    <row r="601" spans="1:7" s="53" customFormat="1" ht="49.5" customHeight="1" x14ac:dyDescent="0.25">
      <c r="A601" s="193"/>
      <c r="B601" s="193"/>
      <c r="C601" s="193"/>
      <c r="D601" s="193"/>
      <c r="E601" s="51"/>
      <c r="F601" s="193"/>
      <c r="G601" s="54"/>
    </row>
    <row r="602" spans="1:7" s="53" customFormat="1" ht="49.5" customHeight="1" x14ac:dyDescent="0.25">
      <c r="A602" s="193"/>
      <c r="B602" s="193"/>
      <c r="C602" s="193"/>
      <c r="D602" s="193"/>
      <c r="E602" s="51"/>
      <c r="F602" s="193"/>
      <c r="G602" s="54"/>
    </row>
    <row r="603" spans="1:7" s="53" customFormat="1" ht="49.5" customHeight="1" x14ac:dyDescent="0.25">
      <c r="A603" s="193"/>
      <c r="B603" s="193"/>
      <c r="C603" s="193"/>
      <c r="D603" s="193"/>
      <c r="E603" s="51"/>
      <c r="F603" s="193"/>
      <c r="G603" s="54"/>
    </row>
    <row r="604" spans="1:7" s="53" customFormat="1" ht="49.5" customHeight="1" x14ac:dyDescent="0.25">
      <c r="A604" s="193"/>
      <c r="B604" s="193"/>
      <c r="C604" s="193"/>
      <c r="D604" s="193"/>
      <c r="E604" s="51"/>
      <c r="F604" s="193"/>
      <c r="G604" s="52"/>
    </row>
    <row r="605" spans="1:7" s="53" customFormat="1" ht="49.5" customHeight="1" x14ac:dyDescent="0.25">
      <c r="A605" s="193"/>
      <c r="B605" s="193"/>
      <c r="C605" s="193"/>
      <c r="D605" s="193"/>
      <c r="E605" s="51"/>
      <c r="F605" s="193"/>
      <c r="G605" s="52"/>
    </row>
    <row r="606" spans="1:7" s="53" customFormat="1" ht="35.25" customHeight="1" x14ac:dyDescent="0.25">
      <c r="A606" s="193"/>
      <c r="B606" s="193"/>
      <c r="C606" s="193"/>
      <c r="D606" s="193"/>
      <c r="E606" s="51"/>
      <c r="F606" s="193"/>
      <c r="G606" s="54"/>
    </row>
    <row r="607" spans="1:7" s="53" customFormat="1" ht="35.25" customHeight="1" x14ac:dyDescent="0.25">
      <c r="A607" s="193"/>
      <c r="B607" s="193"/>
      <c r="C607" s="193"/>
      <c r="D607" s="193"/>
      <c r="E607" s="51"/>
      <c r="F607" s="193"/>
      <c r="G607" s="54"/>
    </row>
    <row r="608" spans="1:7" s="53" customFormat="1" ht="35.25" customHeight="1" x14ac:dyDescent="0.25">
      <c r="A608" s="193"/>
      <c r="B608" s="193"/>
      <c r="C608" s="193"/>
      <c r="D608" s="193"/>
      <c r="E608" s="51"/>
      <c r="F608" s="193"/>
      <c r="G608" s="54"/>
    </row>
    <row r="609" spans="1:7" s="53" customFormat="1" ht="35.25" customHeight="1" x14ac:dyDescent="0.25">
      <c r="A609" s="193"/>
      <c r="B609" s="193"/>
      <c r="C609" s="193"/>
      <c r="D609" s="193"/>
      <c r="E609" s="51"/>
      <c r="F609" s="193"/>
      <c r="G609" s="54"/>
    </row>
    <row r="610" spans="1:7" s="53" customFormat="1" ht="35.25" customHeight="1" x14ac:dyDescent="0.25">
      <c r="A610" s="193"/>
      <c r="B610" s="193"/>
      <c r="C610" s="193"/>
      <c r="D610" s="193"/>
      <c r="E610" s="51"/>
      <c r="F610" s="193"/>
      <c r="G610" s="54"/>
    </row>
    <row r="611" spans="1:7" s="53" customFormat="1" ht="35.25" customHeight="1" x14ac:dyDescent="0.25">
      <c r="A611" s="193"/>
      <c r="B611" s="193"/>
      <c r="C611" s="193"/>
      <c r="D611" s="193"/>
      <c r="E611" s="51"/>
      <c r="F611" s="193"/>
      <c r="G611" s="54"/>
    </row>
    <row r="612" spans="1:7" s="53" customFormat="1" ht="35.25" customHeight="1" x14ac:dyDescent="0.25">
      <c r="A612" s="193"/>
      <c r="B612" s="193"/>
      <c r="C612" s="193"/>
      <c r="D612" s="193"/>
      <c r="E612" s="51"/>
      <c r="F612" s="193"/>
      <c r="G612" s="54"/>
    </row>
    <row r="613" spans="1:7" s="53" customFormat="1" ht="35.25" customHeight="1" x14ac:dyDescent="0.25">
      <c r="A613" s="193"/>
      <c r="B613" s="193"/>
      <c r="C613" s="193"/>
      <c r="D613" s="193"/>
      <c r="E613" s="51"/>
      <c r="F613" s="193"/>
      <c r="G613" s="52"/>
    </row>
    <row r="614" spans="1:7" s="53" customFormat="1" ht="35.25" customHeight="1" x14ac:dyDescent="0.25">
      <c r="A614" s="193"/>
      <c r="B614" s="193"/>
      <c r="C614" s="193"/>
      <c r="D614" s="193"/>
      <c r="E614" s="51"/>
      <c r="F614" s="193"/>
      <c r="G614" s="52"/>
    </row>
    <row r="615" spans="1:7" s="53" customFormat="1" ht="35.25" customHeight="1" x14ac:dyDescent="0.25">
      <c r="A615" s="193"/>
      <c r="B615" s="193"/>
      <c r="C615" s="193"/>
      <c r="D615" s="193"/>
      <c r="E615" s="51"/>
      <c r="F615" s="193"/>
      <c r="G615" s="52"/>
    </row>
    <row r="616" spans="1:7" s="53" customFormat="1" ht="45.75" customHeight="1" x14ac:dyDescent="0.25">
      <c r="A616" s="193"/>
      <c r="B616" s="193"/>
      <c r="C616" s="193"/>
      <c r="D616" s="193"/>
      <c r="E616" s="51"/>
      <c r="F616" s="193"/>
      <c r="G616" s="54"/>
    </row>
    <row r="617" spans="1:7" s="53" customFormat="1" ht="45.75" customHeight="1" x14ac:dyDescent="0.25">
      <c r="A617" s="193"/>
      <c r="B617" s="193"/>
      <c r="C617" s="193"/>
      <c r="D617" s="193"/>
      <c r="E617" s="51"/>
      <c r="F617" s="193"/>
      <c r="G617" s="54"/>
    </row>
    <row r="618" spans="1:7" s="53" customFormat="1" ht="45.75" customHeight="1" x14ac:dyDescent="0.25">
      <c r="A618" s="193"/>
      <c r="B618" s="193"/>
      <c r="C618" s="193"/>
      <c r="D618" s="193"/>
      <c r="E618" s="51"/>
      <c r="F618" s="193"/>
      <c r="G618" s="54"/>
    </row>
    <row r="619" spans="1:7" s="53" customFormat="1" ht="45.75" customHeight="1" x14ac:dyDescent="0.25">
      <c r="A619" s="193"/>
      <c r="B619" s="193"/>
      <c r="C619" s="193"/>
      <c r="D619" s="193"/>
      <c r="E619" s="51"/>
      <c r="F619" s="193"/>
      <c r="G619" s="54"/>
    </row>
    <row r="620" spans="1:7" s="53" customFormat="1" ht="45.75" customHeight="1" x14ac:dyDescent="0.25">
      <c r="A620" s="193"/>
      <c r="B620" s="193"/>
      <c r="C620" s="193"/>
      <c r="D620" s="193"/>
      <c r="E620" s="51"/>
      <c r="F620" s="193"/>
      <c r="G620" s="54"/>
    </row>
    <row r="621" spans="1:7" s="53" customFormat="1" ht="35.25" customHeight="1" x14ac:dyDescent="0.25">
      <c r="A621" s="193"/>
      <c r="B621" s="193"/>
      <c r="C621" s="193"/>
      <c r="D621" s="193"/>
      <c r="E621" s="51"/>
      <c r="F621" s="193"/>
      <c r="G621" s="54"/>
    </row>
    <row r="622" spans="1:7" s="53" customFormat="1" ht="35.25" customHeight="1" x14ac:dyDescent="0.25">
      <c r="A622" s="193"/>
      <c r="B622" s="193"/>
      <c r="C622" s="193"/>
      <c r="D622" s="193"/>
      <c r="E622" s="51"/>
      <c r="F622" s="193"/>
      <c r="G622" s="54"/>
    </row>
    <row r="623" spans="1:7" s="53" customFormat="1" ht="35.25" customHeight="1" x14ac:dyDescent="0.25">
      <c r="A623" s="193"/>
      <c r="B623" s="193"/>
      <c r="C623" s="193"/>
      <c r="D623" s="193"/>
      <c r="E623" s="51"/>
      <c r="F623" s="193"/>
      <c r="G623" s="54"/>
    </row>
    <row r="624" spans="1:7" s="53" customFormat="1" ht="35.25" customHeight="1" x14ac:dyDescent="0.25">
      <c r="A624" s="193"/>
      <c r="B624" s="193"/>
      <c r="C624" s="193"/>
      <c r="D624" s="193"/>
      <c r="E624" s="51"/>
      <c r="F624" s="193"/>
      <c r="G624" s="54"/>
    </row>
    <row r="625" spans="1:7" s="53" customFormat="1" ht="35.25" customHeight="1" x14ac:dyDescent="0.25">
      <c r="A625" s="193"/>
      <c r="B625" s="193"/>
      <c r="C625" s="193"/>
      <c r="D625" s="193"/>
      <c r="E625" s="51"/>
      <c r="F625" s="193"/>
      <c r="G625" s="54"/>
    </row>
    <row r="626" spans="1:7" s="53" customFormat="1" ht="35.25" customHeight="1" x14ac:dyDescent="0.25">
      <c r="A626" s="193"/>
      <c r="B626" s="193"/>
      <c r="C626" s="193"/>
      <c r="D626" s="193"/>
      <c r="E626" s="51"/>
      <c r="F626" s="193"/>
      <c r="G626" s="54"/>
    </row>
    <row r="627" spans="1:7" s="53" customFormat="1" ht="35.25" customHeight="1" x14ac:dyDescent="0.25">
      <c r="A627" s="193"/>
      <c r="B627" s="193"/>
      <c r="C627" s="193"/>
      <c r="D627" s="193"/>
      <c r="E627" s="51"/>
      <c r="F627" s="193"/>
      <c r="G627" s="54"/>
    </row>
    <row r="628" spans="1:7" s="53" customFormat="1" ht="35.25" customHeight="1" x14ac:dyDescent="0.25">
      <c r="A628" s="193"/>
      <c r="B628" s="193"/>
      <c r="C628" s="193"/>
      <c r="D628" s="193"/>
      <c r="E628" s="51"/>
      <c r="F628" s="193"/>
      <c r="G628" s="54"/>
    </row>
    <row r="629" spans="1:7" s="53" customFormat="1" ht="35.25" customHeight="1" x14ac:dyDescent="0.25">
      <c r="A629" s="193"/>
      <c r="B629" s="193"/>
      <c r="C629" s="193"/>
      <c r="D629" s="193"/>
      <c r="E629" s="51"/>
      <c r="F629" s="193"/>
      <c r="G629" s="54"/>
    </row>
    <row r="630" spans="1:7" s="53" customFormat="1" ht="35.25" customHeight="1" x14ac:dyDescent="0.25">
      <c r="A630" s="193"/>
      <c r="B630" s="193"/>
      <c r="C630" s="193"/>
      <c r="D630" s="193"/>
      <c r="E630" s="51"/>
      <c r="F630" s="193"/>
      <c r="G630" s="54"/>
    </row>
    <row r="631" spans="1:7" s="53" customFormat="1" ht="35.25" customHeight="1" x14ac:dyDescent="0.25">
      <c r="A631" s="193"/>
      <c r="B631" s="193"/>
      <c r="C631" s="193"/>
      <c r="D631" s="193"/>
      <c r="E631" s="51"/>
      <c r="F631" s="193"/>
      <c r="G631" s="54"/>
    </row>
    <row r="632" spans="1:7" s="53" customFormat="1" ht="35.25" customHeight="1" x14ac:dyDescent="0.25">
      <c r="A632" s="193"/>
      <c r="B632" s="193"/>
      <c r="C632" s="194"/>
      <c r="D632" s="193"/>
      <c r="E632" s="51"/>
      <c r="F632" s="193"/>
      <c r="G632" s="54"/>
    </row>
    <row r="633" spans="1:7" s="53" customFormat="1" ht="35.25" customHeight="1" x14ac:dyDescent="0.25">
      <c r="A633" s="193"/>
      <c r="B633" s="193"/>
      <c r="C633" s="193"/>
      <c r="D633" s="193"/>
      <c r="E633" s="51"/>
      <c r="F633" s="193"/>
      <c r="G633" s="54"/>
    </row>
    <row r="634" spans="1:7" s="53" customFormat="1" ht="35.25" customHeight="1" x14ac:dyDescent="0.25">
      <c r="A634" s="193"/>
      <c r="B634" s="193"/>
      <c r="C634" s="193"/>
      <c r="D634" s="193"/>
      <c r="E634" s="51"/>
      <c r="F634" s="193"/>
      <c r="G634" s="54"/>
    </row>
    <row r="635" spans="1:7" s="53" customFormat="1" ht="35.25" customHeight="1" x14ac:dyDescent="0.25">
      <c r="A635" s="193"/>
      <c r="B635" s="193"/>
      <c r="C635" s="193"/>
      <c r="D635" s="193"/>
      <c r="E635" s="51"/>
      <c r="F635" s="193"/>
      <c r="G635" s="52"/>
    </row>
    <row r="636" spans="1:7" s="53" customFormat="1" ht="45.75" customHeight="1" x14ac:dyDescent="0.25">
      <c r="A636" s="193"/>
      <c r="B636" s="193"/>
      <c r="C636" s="193"/>
      <c r="D636" s="193"/>
      <c r="E636" s="51"/>
      <c r="F636" s="193"/>
      <c r="G636" s="54"/>
    </row>
    <row r="637" spans="1:7" s="53" customFormat="1" ht="45.75" customHeight="1" x14ac:dyDescent="0.25">
      <c r="A637" s="193"/>
      <c r="B637" s="193"/>
      <c r="C637" s="193"/>
      <c r="D637" s="193"/>
      <c r="E637" s="51"/>
      <c r="F637" s="193"/>
      <c r="G637" s="54"/>
    </row>
    <row r="638" spans="1:7" s="53" customFormat="1" ht="45.75" customHeight="1" x14ac:dyDescent="0.25">
      <c r="A638" s="193"/>
      <c r="B638" s="193"/>
      <c r="C638" s="193"/>
      <c r="D638" s="193"/>
      <c r="E638" s="51"/>
      <c r="F638" s="193"/>
      <c r="G638" s="54"/>
    </row>
    <row r="639" spans="1:7" s="53" customFormat="1" ht="45.75" customHeight="1" x14ac:dyDescent="0.25">
      <c r="A639" s="193"/>
      <c r="B639" s="193"/>
      <c r="C639" s="193"/>
      <c r="D639" s="193"/>
      <c r="E639" s="51"/>
      <c r="F639" s="193"/>
      <c r="G639" s="54"/>
    </row>
    <row r="640" spans="1:7" s="53" customFormat="1" ht="45.75" customHeight="1" x14ac:dyDescent="0.25">
      <c r="A640" s="193"/>
      <c r="B640" s="193"/>
      <c r="C640" s="193"/>
      <c r="D640" s="193"/>
      <c r="E640" s="51"/>
      <c r="F640" s="193"/>
      <c r="G640" s="54"/>
    </row>
    <row r="641" spans="1:7" s="53" customFormat="1" ht="35.25" customHeight="1" x14ac:dyDescent="0.25">
      <c r="A641" s="193"/>
      <c r="B641" s="193"/>
      <c r="C641" s="193"/>
      <c r="D641" s="193"/>
      <c r="E641" s="51"/>
      <c r="F641" s="193"/>
      <c r="G641" s="54"/>
    </row>
    <row r="642" spans="1:7" s="53" customFormat="1" ht="35.25" customHeight="1" x14ac:dyDescent="0.25">
      <c r="A642" s="193"/>
      <c r="B642" s="193"/>
      <c r="C642" s="193"/>
      <c r="D642" s="193"/>
      <c r="E642" s="51"/>
      <c r="F642" s="193"/>
      <c r="G642" s="54"/>
    </row>
    <row r="643" spans="1:7" s="53" customFormat="1" ht="35.25" customHeight="1" x14ac:dyDescent="0.25">
      <c r="A643" s="193"/>
      <c r="B643" s="193"/>
      <c r="C643" s="193"/>
      <c r="D643" s="193"/>
      <c r="E643" s="51"/>
      <c r="F643" s="193"/>
      <c r="G643" s="54"/>
    </row>
    <row r="644" spans="1:7" s="53" customFormat="1" ht="35.25" customHeight="1" x14ac:dyDescent="0.25">
      <c r="A644" s="193"/>
      <c r="B644" s="193"/>
      <c r="C644" s="193"/>
      <c r="D644" s="193"/>
      <c r="E644" s="51"/>
      <c r="F644" s="193"/>
      <c r="G644" s="54"/>
    </row>
    <row r="645" spans="1:7" s="53" customFormat="1" ht="35.25" customHeight="1" x14ac:dyDescent="0.25">
      <c r="A645" s="193"/>
      <c r="B645" s="193"/>
      <c r="C645" s="193"/>
      <c r="D645" s="193"/>
      <c r="E645" s="51"/>
      <c r="F645" s="193"/>
      <c r="G645" s="54"/>
    </row>
    <row r="646" spans="1:7" s="53" customFormat="1" ht="35.25" customHeight="1" x14ac:dyDescent="0.25">
      <c r="A646" s="193"/>
      <c r="B646" s="193"/>
      <c r="C646" s="193"/>
      <c r="D646" s="193"/>
      <c r="E646" s="51"/>
      <c r="F646" s="193"/>
      <c r="G646" s="54"/>
    </row>
    <row r="647" spans="1:7" s="53" customFormat="1" ht="35.25" customHeight="1" x14ac:dyDescent="0.25">
      <c r="A647" s="193"/>
      <c r="B647" s="193"/>
      <c r="C647" s="193"/>
      <c r="D647" s="193"/>
      <c r="E647" s="51"/>
      <c r="F647" s="193"/>
      <c r="G647" s="54"/>
    </row>
    <row r="648" spans="1:7" s="53" customFormat="1" ht="35.25" customHeight="1" x14ac:dyDescent="0.25">
      <c r="A648" s="193"/>
      <c r="B648" s="193"/>
      <c r="C648" s="193"/>
      <c r="D648" s="193"/>
      <c r="E648" s="51"/>
      <c r="F648" s="193"/>
      <c r="G648" s="54"/>
    </row>
    <row r="649" spans="1:7" s="53" customFormat="1" ht="35.25" customHeight="1" x14ac:dyDescent="0.25">
      <c r="A649" s="193"/>
      <c r="B649" s="193"/>
      <c r="C649" s="193"/>
      <c r="D649" s="193"/>
      <c r="E649" s="51"/>
      <c r="F649" s="193"/>
      <c r="G649" s="54"/>
    </row>
    <row r="650" spans="1:7" s="53" customFormat="1" ht="35.25" customHeight="1" x14ac:dyDescent="0.25">
      <c r="A650" s="193"/>
      <c r="B650" s="193"/>
      <c r="C650" s="193"/>
      <c r="D650" s="193"/>
      <c r="E650" s="51"/>
      <c r="F650" s="193"/>
      <c r="G650" s="54"/>
    </row>
    <row r="651" spans="1:7" s="53" customFormat="1" ht="35.25" customHeight="1" x14ac:dyDescent="0.25">
      <c r="A651" s="193"/>
      <c r="B651" s="193"/>
      <c r="C651" s="193"/>
      <c r="D651" s="193"/>
      <c r="E651" s="51"/>
      <c r="F651" s="193"/>
      <c r="G651" s="54"/>
    </row>
    <row r="652" spans="1:7" s="53" customFormat="1" ht="35.25" customHeight="1" x14ac:dyDescent="0.25">
      <c r="A652" s="193"/>
      <c r="B652" s="193"/>
      <c r="C652" s="194"/>
      <c r="D652" s="193"/>
      <c r="E652" s="51"/>
      <c r="F652" s="193"/>
      <c r="G652" s="54"/>
    </row>
    <row r="653" spans="1:7" s="53" customFormat="1" ht="35.25" customHeight="1" x14ac:dyDescent="0.25">
      <c r="A653" s="193"/>
      <c r="B653" s="193"/>
      <c r="C653" s="193"/>
      <c r="D653" s="193"/>
      <c r="E653" s="51"/>
      <c r="F653" s="193"/>
      <c r="G653" s="54"/>
    </row>
    <row r="654" spans="1:7" s="53" customFormat="1" ht="35.25" customHeight="1" x14ac:dyDescent="0.25">
      <c r="A654" s="193"/>
      <c r="B654" s="193"/>
      <c r="C654" s="193"/>
      <c r="D654" s="193"/>
      <c r="E654" s="51"/>
      <c r="F654" s="193"/>
      <c r="G654" s="54"/>
    </row>
    <row r="655" spans="1:7" s="53" customFormat="1" ht="35.25" customHeight="1" x14ac:dyDescent="0.25">
      <c r="A655" s="193"/>
      <c r="B655" s="193"/>
      <c r="C655" s="193"/>
      <c r="D655" s="193"/>
      <c r="E655" s="51"/>
      <c r="F655" s="193"/>
      <c r="G655" s="54"/>
    </row>
    <row r="656" spans="1:7" s="53" customFormat="1" ht="35.25" customHeight="1" x14ac:dyDescent="0.25">
      <c r="A656" s="193"/>
      <c r="B656" s="193"/>
      <c r="C656" s="193"/>
      <c r="D656" s="193"/>
      <c r="E656" s="51"/>
      <c r="F656" s="193"/>
      <c r="G656" s="54"/>
    </row>
    <row r="657" spans="1:7" s="53" customFormat="1" ht="35.25" customHeight="1" x14ac:dyDescent="0.25">
      <c r="A657" s="193"/>
      <c r="B657" s="193"/>
      <c r="C657" s="193"/>
      <c r="D657" s="193"/>
      <c r="E657" s="51"/>
      <c r="F657" s="193"/>
      <c r="G657" s="54"/>
    </row>
    <row r="658" spans="1:7" s="53" customFormat="1" ht="35.25" customHeight="1" x14ac:dyDescent="0.25">
      <c r="A658" s="193"/>
      <c r="B658" s="193"/>
      <c r="C658" s="193"/>
      <c r="D658" s="193"/>
      <c r="E658" s="51"/>
      <c r="F658" s="193"/>
      <c r="G658" s="55"/>
    </row>
    <row r="659" spans="1:7" s="53" customFormat="1" ht="35.25" customHeight="1" x14ac:dyDescent="0.25">
      <c r="A659" s="193"/>
      <c r="B659" s="193"/>
      <c r="C659" s="193"/>
      <c r="D659" s="193"/>
      <c r="E659" s="51"/>
      <c r="F659" s="193"/>
      <c r="G659" s="54"/>
    </row>
    <row r="660" spans="1:7" s="53" customFormat="1" ht="35.25" customHeight="1" x14ac:dyDescent="0.25">
      <c r="A660" s="193"/>
      <c r="B660" s="221"/>
      <c r="C660" s="221"/>
      <c r="D660" s="193"/>
      <c r="E660" s="51"/>
      <c r="F660" s="194"/>
      <c r="G660" s="54"/>
    </row>
    <row r="661" spans="1:7" s="53" customFormat="1" ht="35.25" customHeight="1" x14ac:dyDescent="0.25">
      <c r="A661" s="193"/>
      <c r="B661" s="221"/>
      <c r="C661" s="221"/>
      <c r="D661" s="193"/>
      <c r="E661" s="51"/>
      <c r="F661" s="194"/>
    </row>
    <row r="662" spans="1:7" s="53" customFormat="1" ht="35.25" customHeight="1" x14ac:dyDescent="0.25">
      <c r="A662" s="193"/>
      <c r="B662" s="221"/>
      <c r="C662" s="221"/>
      <c r="D662" s="193"/>
      <c r="E662" s="51"/>
      <c r="F662" s="194"/>
    </row>
    <row r="663" spans="1:7" s="53" customFormat="1" ht="27.75" customHeight="1" x14ac:dyDescent="0.25">
      <c r="A663" s="193"/>
      <c r="B663" s="193"/>
      <c r="C663" s="193"/>
      <c r="D663" s="193"/>
      <c r="E663" s="51"/>
      <c r="F663" s="194"/>
    </row>
    <row r="664" spans="1:7" s="53" customFormat="1" ht="48" customHeight="1" x14ac:dyDescent="0.25">
      <c r="A664" s="193"/>
      <c r="B664" s="193"/>
      <c r="C664" s="193"/>
      <c r="D664" s="193"/>
      <c r="E664" s="51"/>
      <c r="F664" s="193"/>
    </row>
    <row r="665" spans="1:7" s="53" customFormat="1" ht="39.75" customHeight="1" x14ac:dyDescent="0.25">
      <c r="A665" s="193"/>
      <c r="B665" s="193"/>
      <c r="C665" s="193"/>
      <c r="D665" s="193"/>
      <c r="E665" s="51"/>
      <c r="F665" s="193"/>
    </row>
    <row r="666" spans="1:7" s="53" customFormat="1" ht="35.25" customHeight="1" x14ac:dyDescent="0.25">
      <c r="A666" s="193"/>
      <c r="B666" s="193"/>
      <c r="C666" s="193"/>
      <c r="D666" s="193"/>
      <c r="E666" s="51"/>
      <c r="F666" s="193"/>
    </row>
    <row r="667" spans="1:7" s="53" customFormat="1" ht="35.25" customHeight="1" x14ac:dyDescent="0.25">
      <c r="A667" s="193"/>
      <c r="B667" s="193"/>
      <c r="C667" s="193"/>
      <c r="D667" s="193"/>
      <c r="E667" s="51"/>
      <c r="F667" s="193"/>
    </row>
    <row r="668" spans="1:7" s="53" customFormat="1" ht="45" customHeight="1" x14ac:dyDescent="0.25">
      <c r="A668" s="193"/>
      <c r="B668" s="193"/>
      <c r="C668" s="193"/>
      <c r="D668" s="193"/>
      <c r="E668" s="51"/>
      <c r="F668" s="193"/>
    </row>
    <row r="669" spans="1:7" s="53" customFormat="1" ht="50.25" customHeight="1" x14ac:dyDescent="0.25">
      <c r="A669" s="193"/>
      <c r="B669" s="193"/>
      <c r="C669" s="193"/>
      <c r="D669" s="193"/>
      <c r="E669" s="51"/>
      <c r="F669" s="193"/>
    </row>
    <row r="670" spans="1:7" s="53" customFormat="1" ht="50.25" customHeight="1" x14ac:dyDescent="0.25">
      <c r="A670" s="193"/>
      <c r="B670" s="222"/>
      <c r="C670" s="193"/>
      <c r="D670" s="193"/>
      <c r="E670" s="51"/>
      <c r="F670" s="193"/>
    </row>
    <row r="671" spans="1:7" s="53" customFormat="1" ht="42.75" customHeight="1" x14ac:dyDescent="0.25">
      <c r="A671" s="193"/>
      <c r="B671" s="222"/>
      <c r="C671" s="193"/>
      <c r="D671" s="193"/>
      <c r="E671" s="51"/>
      <c r="F671" s="193"/>
    </row>
    <row r="672" spans="1:7" s="53" customFormat="1" ht="45" customHeight="1" x14ac:dyDescent="0.25">
      <c r="A672" s="193"/>
      <c r="B672" s="222"/>
      <c r="C672" s="193"/>
      <c r="D672" s="193"/>
      <c r="E672" s="51"/>
      <c r="F672" s="193"/>
    </row>
    <row r="673" spans="1:7" s="53" customFormat="1" ht="45" customHeight="1" x14ac:dyDescent="0.25">
      <c r="A673" s="193"/>
      <c r="B673" s="222"/>
      <c r="C673" s="193"/>
      <c r="D673" s="193"/>
      <c r="E673" s="51"/>
      <c r="F673" s="193"/>
    </row>
    <row r="674" spans="1:7" s="53" customFormat="1" ht="45" customHeight="1" x14ac:dyDescent="0.25">
      <c r="A674" s="193"/>
      <c r="B674" s="222"/>
      <c r="C674" s="193"/>
      <c r="D674" s="193"/>
      <c r="E674" s="51"/>
      <c r="F674" s="193"/>
    </row>
    <row r="675" spans="1:7" s="53" customFormat="1" ht="45" customHeight="1" x14ac:dyDescent="0.25">
      <c r="A675" s="193"/>
      <c r="B675" s="222"/>
      <c r="C675" s="193"/>
      <c r="D675" s="193"/>
      <c r="E675" s="51"/>
      <c r="F675" s="193"/>
    </row>
    <row r="676" spans="1:7" s="53" customFormat="1" ht="45" customHeight="1" x14ac:dyDescent="0.25">
      <c r="A676" s="193"/>
      <c r="B676" s="222"/>
      <c r="C676" s="193"/>
      <c r="D676" s="193"/>
      <c r="E676" s="51"/>
      <c r="F676" s="193"/>
    </row>
    <row r="677" spans="1:7" s="53" customFormat="1" ht="45" customHeight="1" x14ac:dyDescent="0.25">
      <c r="A677" s="193"/>
      <c r="B677" s="222"/>
      <c r="C677" s="193"/>
      <c r="D677" s="193"/>
      <c r="E677" s="51"/>
      <c r="F677" s="193"/>
    </row>
    <row r="678" spans="1:7" s="53" customFormat="1" ht="35.25" customHeight="1" x14ac:dyDescent="0.25">
      <c r="A678" s="193"/>
      <c r="B678" s="222"/>
      <c r="C678" s="193"/>
      <c r="D678" s="193"/>
      <c r="E678" s="51"/>
      <c r="F678" s="193"/>
    </row>
    <row r="679" spans="1:7" s="53" customFormat="1" ht="35.25" customHeight="1" x14ac:dyDescent="0.25">
      <c r="A679" s="193"/>
      <c r="B679" s="193"/>
      <c r="C679" s="193"/>
      <c r="D679" s="193"/>
      <c r="E679" s="51"/>
      <c r="F679" s="193"/>
    </row>
    <row r="680" spans="1:7" s="53" customFormat="1" ht="35.25" customHeight="1" x14ac:dyDescent="0.25">
      <c r="A680" s="193"/>
      <c r="B680" s="193"/>
      <c r="C680" s="193"/>
      <c r="D680" s="193"/>
      <c r="E680" s="51"/>
      <c r="F680" s="193"/>
    </row>
    <row r="681" spans="1:7" s="53" customFormat="1" ht="35.25" customHeight="1" x14ac:dyDescent="0.25">
      <c r="A681" s="193"/>
      <c r="B681" s="193"/>
      <c r="C681" s="193"/>
      <c r="D681" s="193"/>
      <c r="E681" s="51"/>
      <c r="F681" s="193"/>
    </row>
    <row r="682" spans="1:7" s="53" customFormat="1" ht="35.25" customHeight="1" x14ac:dyDescent="0.25">
      <c r="A682" s="193"/>
      <c r="B682" s="193"/>
      <c r="C682" s="193"/>
      <c r="D682" s="193"/>
      <c r="E682" s="51"/>
      <c r="F682" s="193"/>
      <c r="G682" s="52"/>
    </row>
    <row r="683" spans="1:7" s="53" customFormat="1" ht="35.25" customHeight="1" x14ac:dyDescent="0.25">
      <c r="A683" s="193"/>
      <c r="B683" s="193"/>
      <c r="C683" s="193"/>
      <c r="D683" s="193"/>
      <c r="E683" s="51"/>
      <c r="F683" s="193"/>
      <c r="G683" s="52"/>
    </row>
    <row r="684" spans="1:7" s="53" customFormat="1" ht="27.75" customHeight="1" x14ac:dyDescent="0.25">
      <c r="A684" s="226"/>
      <c r="B684" s="223"/>
      <c r="C684" s="223"/>
      <c r="D684" s="223"/>
      <c r="E684" s="51"/>
      <c r="F684" s="223"/>
    </row>
    <row r="685" spans="1:7" s="53" customFormat="1" ht="27.75" customHeight="1" x14ac:dyDescent="0.25">
      <c r="A685" s="226"/>
      <c r="B685" s="223"/>
      <c r="C685" s="223"/>
      <c r="D685" s="223"/>
      <c r="E685" s="51"/>
      <c r="F685" s="223"/>
    </row>
    <row r="686" spans="1:7" s="53" customFormat="1" ht="27.75" customHeight="1" x14ac:dyDescent="0.25">
      <c r="A686" s="226"/>
      <c r="B686" s="223"/>
      <c r="C686" s="223"/>
      <c r="D686" s="223"/>
      <c r="E686" s="51"/>
      <c r="F686" s="223"/>
    </row>
    <row r="687" spans="1:7" s="53" customFormat="1" ht="27.75" customHeight="1" x14ac:dyDescent="0.25">
      <c r="A687" s="226"/>
      <c r="B687" s="223"/>
      <c r="C687" s="223"/>
      <c r="D687" s="223"/>
      <c r="E687" s="51"/>
      <c r="F687" s="223"/>
    </row>
    <row r="688" spans="1:7" ht="12.75" customHeight="1" x14ac:dyDescent="0.25">
      <c r="A688" s="227"/>
      <c r="B688" s="228"/>
      <c r="C688" s="228"/>
      <c r="D688" s="228"/>
      <c r="E688" s="217"/>
      <c r="F688" s="228"/>
    </row>
    <row r="689" spans="1:6" ht="18" customHeight="1" x14ac:dyDescent="0.25">
      <c r="A689" s="229"/>
      <c r="B689" s="230"/>
      <c r="C689" s="230"/>
      <c r="D689" s="230"/>
      <c r="E689" s="230"/>
      <c r="F689" s="230"/>
    </row>
    <row r="690" spans="1:6" ht="12" customHeight="1" x14ac:dyDescent="0.25">
      <c r="A690" s="231"/>
      <c r="B690" s="232"/>
      <c r="C690" s="231"/>
      <c r="D690" s="231"/>
      <c r="E690" s="231"/>
      <c r="F690" s="231"/>
    </row>
    <row r="691" spans="1:6" x14ac:dyDescent="0.25"/>
    <row r="692" spans="1:6" x14ac:dyDescent="0.25"/>
    <row r="693" spans="1:6" x14ac:dyDescent="0.25"/>
    <row r="694" spans="1:6" x14ac:dyDescent="0.25"/>
    <row r="695" spans="1:6" x14ac:dyDescent="0.25"/>
    <row r="696" spans="1:6" x14ac:dyDescent="0.25"/>
    <row r="697" spans="1:6" x14ac:dyDescent="0.25"/>
    <row r="698" spans="1:6" x14ac:dyDescent="0.25"/>
    <row r="699" spans="1:6" x14ac:dyDescent="0.25"/>
    <row r="700" spans="1:6" x14ac:dyDescent="0.25"/>
    <row r="701" spans="1:6" x14ac:dyDescent="0.25"/>
    <row r="702" spans="1:6" x14ac:dyDescent="0.25"/>
    <row r="703" spans="1:6" x14ac:dyDescent="0.25"/>
    <row r="704" spans="1:6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2">
    <mergeCell ref="A21:A23"/>
    <mergeCell ref="A1:F1"/>
    <mergeCell ref="A2:F2"/>
    <mergeCell ref="A3:F3"/>
    <mergeCell ref="A7:A11"/>
    <mergeCell ref="A12:A20"/>
    <mergeCell ref="A122:A126"/>
    <mergeCell ref="A24:A30"/>
    <mergeCell ref="A31:A32"/>
    <mergeCell ref="A33:A39"/>
    <mergeCell ref="A40:A59"/>
    <mergeCell ref="A60:A71"/>
    <mergeCell ref="A72:A83"/>
    <mergeCell ref="A85:A88"/>
    <mergeCell ref="A89:A104"/>
    <mergeCell ref="A106:A112"/>
    <mergeCell ref="A115:A119"/>
    <mergeCell ref="A120:A121"/>
    <mergeCell ref="A185:A186"/>
    <mergeCell ref="A127:A129"/>
    <mergeCell ref="A130:A143"/>
    <mergeCell ref="A145:A147"/>
    <mergeCell ref="A148:A151"/>
    <mergeCell ref="A152:A155"/>
    <mergeCell ref="A156:A159"/>
    <mergeCell ref="A160:A161"/>
    <mergeCell ref="A162:A168"/>
    <mergeCell ref="A171:A174"/>
    <mergeCell ref="A175:A178"/>
    <mergeCell ref="A179:A184"/>
    <mergeCell ref="A228:A230"/>
    <mergeCell ref="A187:A188"/>
    <mergeCell ref="A189:A190"/>
    <mergeCell ref="A191:A194"/>
    <mergeCell ref="A195:A199"/>
    <mergeCell ref="A200:A201"/>
    <mergeCell ref="A205:A206"/>
    <mergeCell ref="A207:A210"/>
    <mergeCell ref="A211:A213"/>
    <mergeCell ref="A215:A216"/>
    <mergeCell ref="A218:A224"/>
    <mergeCell ref="A225:A226"/>
    <mergeCell ref="A263:A267"/>
    <mergeCell ref="A269:A277"/>
    <mergeCell ref="A278:A281"/>
    <mergeCell ref="A282:A284"/>
    <mergeCell ref="A232:A233"/>
    <mergeCell ref="A234:A236"/>
    <mergeCell ref="A237:A238"/>
    <mergeCell ref="A242:A243"/>
    <mergeCell ref="A244:A248"/>
    <mergeCell ref="A250:A26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6"/>
  <sheetViews>
    <sheetView zoomScaleNormal="100" workbookViewId="0">
      <selection activeCell="C149" sqref="C149"/>
    </sheetView>
  </sheetViews>
  <sheetFormatPr baseColWidth="10" defaultColWidth="0" defaultRowHeight="15" zeroHeight="1" x14ac:dyDescent="0.25"/>
  <cols>
    <col min="1" max="1" width="65.42578125" customWidth="1"/>
    <col min="2" max="2" width="60.140625" customWidth="1"/>
    <col min="3" max="3" width="20" customWidth="1"/>
    <col min="4" max="4" width="13.140625" customWidth="1"/>
    <col min="5" max="5" width="11.42578125" customWidth="1"/>
    <col min="6" max="255" width="11.42578125" hidden="1"/>
    <col min="256" max="256" width="54.28515625" style="57" customWidth="1"/>
    <col min="257" max="259" width="15.28515625" customWidth="1"/>
    <col min="260" max="261" width="11.42578125" customWidth="1"/>
    <col min="262" max="511" width="11.42578125" hidden="1"/>
    <col min="512" max="512" width="90.7109375" customWidth="1"/>
    <col min="513" max="513" width="42.28515625" customWidth="1"/>
    <col min="514" max="514" width="19.140625" bestFit="1" customWidth="1"/>
    <col min="515" max="515" width="20" customWidth="1"/>
    <col min="516" max="517" width="11.42578125" customWidth="1"/>
    <col min="518" max="767" width="11.42578125" hidden="1"/>
    <col min="768" max="768" width="90.7109375" customWidth="1"/>
    <col min="769" max="769" width="42.28515625" customWidth="1"/>
    <col min="770" max="770" width="19.140625" bestFit="1" customWidth="1"/>
    <col min="771" max="771" width="20" customWidth="1"/>
    <col min="772" max="773" width="11.42578125" customWidth="1"/>
    <col min="774" max="1023" width="11.42578125" hidden="1"/>
    <col min="1024" max="1024" width="90.7109375" customWidth="1"/>
    <col min="1025" max="1025" width="42.28515625" customWidth="1"/>
    <col min="1026" max="1026" width="19.140625" bestFit="1" customWidth="1"/>
    <col min="1027" max="1027" width="20" customWidth="1"/>
    <col min="1028" max="1029" width="11.42578125" customWidth="1"/>
    <col min="1030" max="1279" width="11.42578125" hidden="1"/>
    <col min="1280" max="1280" width="90.7109375" customWidth="1"/>
    <col min="1281" max="1281" width="42.28515625" customWidth="1"/>
    <col min="1282" max="1282" width="19.140625" bestFit="1" customWidth="1"/>
    <col min="1283" max="1283" width="20" customWidth="1"/>
    <col min="1284" max="1285" width="11.42578125" customWidth="1"/>
    <col min="1286" max="1535" width="11.42578125" hidden="1"/>
    <col min="1536" max="1536" width="90.7109375" customWidth="1"/>
    <col min="1537" max="1537" width="42.28515625" customWidth="1"/>
    <col min="1538" max="1538" width="19.140625" bestFit="1" customWidth="1"/>
    <col min="1539" max="1539" width="20" customWidth="1"/>
    <col min="1540" max="1541" width="11.42578125" customWidth="1"/>
    <col min="1542" max="1791" width="11.42578125" hidden="1"/>
    <col min="1792" max="1792" width="90.7109375" customWidth="1"/>
    <col min="1793" max="1793" width="42.28515625" customWidth="1"/>
    <col min="1794" max="1794" width="19.140625" bestFit="1" customWidth="1"/>
    <col min="1795" max="1795" width="20" customWidth="1"/>
    <col min="1796" max="1797" width="11.42578125" customWidth="1"/>
    <col min="1798" max="2047" width="11.42578125" hidden="1"/>
    <col min="2048" max="2048" width="90.7109375" customWidth="1"/>
    <col min="2049" max="2049" width="42.28515625" customWidth="1"/>
    <col min="2050" max="2050" width="19.140625" bestFit="1" customWidth="1"/>
    <col min="2051" max="2051" width="20" customWidth="1"/>
    <col min="2052" max="2053" width="11.42578125" customWidth="1"/>
    <col min="2054" max="2303" width="11.42578125" hidden="1"/>
    <col min="2304" max="2304" width="90.7109375" customWidth="1"/>
    <col min="2305" max="2305" width="42.28515625" customWidth="1"/>
    <col min="2306" max="2306" width="19.140625" bestFit="1" customWidth="1"/>
    <col min="2307" max="2307" width="20" customWidth="1"/>
    <col min="2308" max="2309" width="11.42578125" customWidth="1"/>
    <col min="2310" max="2559" width="11.42578125" hidden="1"/>
    <col min="2560" max="2560" width="90.7109375" customWidth="1"/>
    <col min="2561" max="2561" width="42.28515625" customWidth="1"/>
    <col min="2562" max="2562" width="19.140625" bestFit="1" customWidth="1"/>
    <col min="2563" max="2563" width="20" customWidth="1"/>
    <col min="2564" max="2565" width="11.42578125" customWidth="1"/>
    <col min="2566" max="2815" width="11.42578125" hidden="1"/>
    <col min="2816" max="2816" width="90.7109375" customWidth="1"/>
    <col min="2817" max="2817" width="42.28515625" customWidth="1"/>
    <col min="2818" max="2818" width="19.140625" bestFit="1" customWidth="1"/>
    <col min="2819" max="2819" width="20" customWidth="1"/>
    <col min="2820" max="2821" width="11.42578125" customWidth="1"/>
    <col min="2822" max="3071" width="11.42578125" hidden="1"/>
    <col min="3072" max="3072" width="90.7109375" customWidth="1"/>
    <col min="3073" max="3073" width="42.28515625" customWidth="1"/>
    <col min="3074" max="3074" width="19.140625" bestFit="1" customWidth="1"/>
    <col min="3075" max="3075" width="20" customWidth="1"/>
    <col min="3076" max="3077" width="11.42578125" customWidth="1"/>
    <col min="3078" max="3327" width="11.42578125" hidden="1"/>
    <col min="3328" max="3328" width="90.7109375" customWidth="1"/>
    <col min="3329" max="3329" width="42.28515625" customWidth="1"/>
    <col min="3330" max="3330" width="19.140625" bestFit="1" customWidth="1"/>
    <col min="3331" max="3331" width="20" customWidth="1"/>
    <col min="3332" max="3333" width="11.42578125" customWidth="1"/>
    <col min="3334" max="3583" width="11.42578125" hidden="1"/>
    <col min="3584" max="3584" width="90.7109375" customWidth="1"/>
    <col min="3585" max="3585" width="42.28515625" customWidth="1"/>
    <col min="3586" max="3586" width="19.140625" bestFit="1" customWidth="1"/>
    <col min="3587" max="3587" width="20" customWidth="1"/>
    <col min="3588" max="3589" width="11.42578125" customWidth="1"/>
    <col min="3590" max="3839" width="11.42578125" hidden="1"/>
    <col min="3840" max="3840" width="90.7109375" customWidth="1"/>
    <col min="3841" max="3841" width="42.28515625" customWidth="1"/>
    <col min="3842" max="3842" width="19.140625" bestFit="1" customWidth="1"/>
    <col min="3843" max="3843" width="20" customWidth="1"/>
    <col min="3844" max="3845" width="11.42578125" customWidth="1"/>
    <col min="3846" max="4095" width="11.42578125" hidden="1"/>
    <col min="4096" max="4096" width="90.7109375" customWidth="1"/>
    <col min="4097" max="4097" width="42.28515625" customWidth="1"/>
    <col min="4098" max="4098" width="19.140625" bestFit="1" customWidth="1"/>
    <col min="4099" max="4099" width="20" customWidth="1"/>
    <col min="4100" max="4101" width="11.42578125" customWidth="1"/>
    <col min="4102" max="4351" width="11.42578125" hidden="1"/>
    <col min="4352" max="4352" width="90.7109375" customWidth="1"/>
    <col min="4353" max="4353" width="42.28515625" customWidth="1"/>
    <col min="4354" max="4354" width="19.140625" bestFit="1" customWidth="1"/>
    <col min="4355" max="4355" width="20" customWidth="1"/>
    <col min="4356" max="4357" width="11.42578125" customWidth="1"/>
    <col min="4358" max="4607" width="11.42578125" hidden="1"/>
    <col min="4608" max="4608" width="90.7109375" customWidth="1"/>
    <col min="4609" max="4609" width="42.28515625" customWidth="1"/>
    <col min="4610" max="4610" width="19.140625" bestFit="1" customWidth="1"/>
    <col min="4611" max="4611" width="20" customWidth="1"/>
    <col min="4612" max="4613" width="11.42578125" customWidth="1"/>
    <col min="4614" max="4863" width="11.42578125" hidden="1"/>
    <col min="4864" max="4864" width="90.7109375" customWidth="1"/>
    <col min="4865" max="4865" width="42.28515625" customWidth="1"/>
    <col min="4866" max="4866" width="19.140625" bestFit="1" customWidth="1"/>
    <col min="4867" max="4867" width="20" customWidth="1"/>
    <col min="4868" max="4869" width="11.42578125" customWidth="1"/>
    <col min="4870" max="5119" width="11.42578125" hidden="1"/>
    <col min="5120" max="5120" width="90.7109375" customWidth="1"/>
    <col min="5121" max="5121" width="42.28515625" customWidth="1"/>
    <col min="5122" max="5122" width="19.140625" bestFit="1" customWidth="1"/>
    <col min="5123" max="5123" width="20" customWidth="1"/>
    <col min="5124" max="5125" width="11.42578125" customWidth="1"/>
    <col min="5126" max="5375" width="11.42578125" hidden="1"/>
    <col min="5376" max="5376" width="90.7109375" customWidth="1"/>
    <col min="5377" max="5377" width="42.28515625" customWidth="1"/>
    <col min="5378" max="5378" width="19.140625" bestFit="1" customWidth="1"/>
    <col min="5379" max="5379" width="20" customWidth="1"/>
    <col min="5380" max="5381" width="11.42578125" customWidth="1"/>
    <col min="5382" max="5631" width="11.42578125" hidden="1"/>
    <col min="5632" max="5632" width="90.7109375" customWidth="1"/>
    <col min="5633" max="5633" width="42.28515625" customWidth="1"/>
    <col min="5634" max="5634" width="19.140625" bestFit="1" customWidth="1"/>
    <col min="5635" max="5635" width="20" customWidth="1"/>
    <col min="5636" max="5637" width="11.42578125" customWidth="1"/>
    <col min="5638" max="5887" width="11.42578125" hidden="1"/>
    <col min="5888" max="5888" width="90.7109375" customWidth="1"/>
    <col min="5889" max="5889" width="42.28515625" customWidth="1"/>
    <col min="5890" max="5890" width="19.140625" bestFit="1" customWidth="1"/>
    <col min="5891" max="5891" width="20" customWidth="1"/>
    <col min="5892" max="5893" width="11.42578125" customWidth="1"/>
    <col min="5894" max="6143" width="11.42578125" hidden="1"/>
    <col min="6144" max="6144" width="90.7109375" customWidth="1"/>
    <col min="6145" max="6145" width="42.28515625" customWidth="1"/>
    <col min="6146" max="6146" width="19.140625" bestFit="1" customWidth="1"/>
    <col min="6147" max="6147" width="20" customWidth="1"/>
    <col min="6148" max="6149" width="11.42578125" customWidth="1"/>
    <col min="6150" max="6399" width="11.42578125" hidden="1"/>
    <col min="6400" max="6400" width="90.7109375" customWidth="1"/>
    <col min="6401" max="6401" width="42.28515625" customWidth="1"/>
    <col min="6402" max="6402" width="19.140625" bestFit="1" customWidth="1"/>
    <col min="6403" max="6403" width="20" customWidth="1"/>
    <col min="6404" max="6405" width="11.42578125" customWidth="1"/>
    <col min="6406" max="6655" width="11.42578125" hidden="1"/>
    <col min="6656" max="6656" width="90.7109375" customWidth="1"/>
    <col min="6657" max="6657" width="42.28515625" customWidth="1"/>
    <col min="6658" max="6658" width="19.140625" bestFit="1" customWidth="1"/>
    <col min="6659" max="6659" width="20" customWidth="1"/>
    <col min="6660" max="6661" width="11.42578125" customWidth="1"/>
    <col min="6662" max="6911" width="11.42578125" hidden="1"/>
    <col min="6912" max="6912" width="90.7109375" customWidth="1"/>
    <col min="6913" max="6913" width="42.28515625" customWidth="1"/>
    <col min="6914" max="6914" width="19.140625" bestFit="1" customWidth="1"/>
    <col min="6915" max="6915" width="20" customWidth="1"/>
    <col min="6916" max="6917" width="11.42578125" customWidth="1"/>
    <col min="6918" max="7167" width="11.42578125" hidden="1"/>
    <col min="7168" max="7168" width="90.7109375" customWidth="1"/>
    <col min="7169" max="7169" width="42.28515625" customWidth="1"/>
    <col min="7170" max="7170" width="19.140625" bestFit="1" customWidth="1"/>
    <col min="7171" max="7171" width="20" customWidth="1"/>
    <col min="7172" max="7173" width="11.42578125" customWidth="1"/>
    <col min="7174" max="7423" width="11.42578125" hidden="1"/>
    <col min="7424" max="7424" width="90.7109375" customWidth="1"/>
    <col min="7425" max="7425" width="42.28515625" customWidth="1"/>
    <col min="7426" max="7426" width="19.140625" bestFit="1" customWidth="1"/>
    <col min="7427" max="7427" width="20" customWidth="1"/>
    <col min="7428" max="7429" width="11.42578125" customWidth="1"/>
    <col min="7430" max="7679" width="11.42578125" hidden="1"/>
    <col min="7680" max="7680" width="90.7109375" customWidth="1"/>
    <col min="7681" max="7681" width="42.28515625" customWidth="1"/>
    <col min="7682" max="7682" width="19.140625" bestFit="1" customWidth="1"/>
    <col min="7683" max="7683" width="20" customWidth="1"/>
    <col min="7684" max="7685" width="11.42578125" customWidth="1"/>
    <col min="7686" max="7935" width="11.42578125" hidden="1"/>
    <col min="7936" max="7936" width="90.7109375" customWidth="1"/>
    <col min="7937" max="7937" width="42.28515625" customWidth="1"/>
    <col min="7938" max="7938" width="19.140625" bestFit="1" customWidth="1"/>
    <col min="7939" max="7939" width="20" customWidth="1"/>
    <col min="7940" max="7941" width="11.42578125" customWidth="1"/>
    <col min="7942" max="8191" width="11.42578125" hidden="1"/>
    <col min="8192" max="8192" width="90.7109375" customWidth="1"/>
    <col min="8193" max="8193" width="42.28515625" customWidth="1"/>
    <col min="8194" max="8194" width="19.140625" bestFit="1" customWidth="1"/>
    <col min="8195" max="8195" width="20" customWidth="1"/>
    <col min="8196" max="8197" width="11.42578125" customWidth="1"/>
    <col min="8198" max="8447" width="11.42578125" hidden="1"/>
    <col min="8448" max="8448" width="90.7109375" customWidth="1"/>
    <col min="8449" max="8449" width="42.28515625" customWidth="1"/>
    <col min="8450" max="8450" width="19.140625" bestFit="1" customWidth="1"/>
    <col min="8451" max="8451" width="20" customWidth="1"/>
    <col min="8452" max="8453" width="11.42578125" customWidth="1"/>
    <col min="8454" max="8703" width="11.42578125" hidden="1"/>
    <col min="8704" max="8704" width="90.7109375" customWidth="1"/>
    <col min="8705" max="8705" width="42.28515625" customWidth="1"/>
    <col min="8706" max="8706" width="19.140625" bestFit="1" customWidth="1"/>
    <col min="8707" max="8707" width="20" customWidth="1"/>
    <col min="8708" max="8709" width="11.42578125" customWidth="1"/>
    <col min="8710" max="8959" width="11.42578125" hidden="1"/>
    <col min="8960" max="8960" width="90.7109375" customWidth="1"/>
    <col min="8961" max="8961" width="42.28515625" customWidth="1"/>
    <col min="8962" max="8962" width="19.140625" bestFit="1" customWidth="1"/>
    <col min="8963" max="8963" width="20" customWidth="1"/>
    <col min="8964" max="8965" width="11.42578125" customWidth="1"/>
    <col min="8966" max="9215" width="11.42578125" hidden="1"/>
    <col min="9216" max="9216" width="90.7109375" customWidth="1"/>
    <col min="9217" max="9217" width="42.28515625" customWidth="1"/>
    <col min="9218" max="9218" width="19.140625" bestFit="1" customWidth="1"/>
    <col min="9219" max="9219" width="20" customWidth="1"/>
    <col min="9220" max="9221" width="11.42578125" customWidth="1"/>
    <col min="9222" max="9471" width="11.42578125" hidden="1"/>
    <col min="9472" max="9472" width="90.7109375" customWidth="1"/>
    <col min="9473" max="9473" width="42.28515625" customWidth="1"/>
    <col min="9474" max="9474" width="19.140625" bestFit="1" customWidth="1"/>
    <col min="9475" max="9475" width="20" customWidth="1"/>
    <col min="9476" max="9477" width="11.42578125" customWidth="1"/>
    <col min="9478" max="9727" width="11.42578125" hidden="1"/>
    <col min="9728" max="9728" width="90.7109375" customWidth="1"/>
    <col min="9729" max="9729" width="42.28515625" customWidth="1"/>
    <col min="9730" max="9730" width="19.140625" bestFit="1" customWidth="1"/>
    <col min="9731" max="9731" width="20" customWidth="1"/>
    <col min="9732" max="9733" width="11.42578125" customWidth="1"/>
    <col min="9734" max="9983" width="11.42578125" hidden="1"/>
    <col min="9984" max="9984" width="90.7109375" customWidth="1"/>
    <col min="9985" max="9985" width="42.28515625" customWidth="1"/>
    <col min="9986" max="9986" width="19.140625" bestFit="1" customWidth="1"/>
    <col min="9987" max="9987" width="20" customWidth="1"/>
    <col min="9988" max="9989" width="11.42578125" customWidth="1"/>
    <col min="9990" max="10239" width="11.42578125" hidden="1"/>
    <col min="10240" max="10240" width="90.7109375" customWidth="1"/>
    <col min="10241" max="10241" width="42.28515625" customWidth="1"/>
    <col min="10242" max="10242" width="19.140625" bestFit="1" customWidth="1"/>
    <col min="10243" max="10243" width="20" customWidth="1"/>
    <col min="10244" max="10245" width="11.42578125" customWidth="1"/>
    <col min="10246" max="10495" width="11.42578125" hidden="1"/>
    <col min="10496" max="10496" width="90.7109375" customWidth="1"/>
    <col min="10497" max="10497" width="42.28515625" customWidth="1"/>
    <col min="10498" max="10498" width="19.140625" bestFit="1" customWidth="1"/>
    <col min="10499" max="10499" width="20" customWidth="1"/>
    <col min="10500" max="10501" width="11.42578125" customWidth="1"/>
    <col min="10502" max="10751" width="11.42578125" hidden="1"/>
    <col min="10752" max="10752" width="90.7109375" customWidth="1"/>
    <col min="10753" max="10753" width="42.28515625" customWidth="1"/>
    <col min="10754" max="10754" width="19.140625" bestFit="1" customWidth="1"/>
    <col min="10755" max="10755" width="20" customWidth="1"/>
    <col min="10756" max="10757" width="11.42578125" customWidth="1"/>
    <col min="10758" max="11007" width="11.42578125" hidden="1"/>
    <col min="11008" max="11008" width="90.7109375" customWidth="1"/>
    <col min="11009" max="11009" width="42.28515625" customWidth="1"/>
    <col min="11010" max="11010" width="19.140625" bestFit="1" customWidth="1"/>
    <col min="11011" max="11011" width="20" customWidth="1"/>
    <col min="11012" max="11013" width="11.42578125" customWidth="1"/>
    <col min="11014" max="11263" width="11.42578125" hidden="1"/>
    <col min="11264" max="11264" width="90.7109375" customWidth="1"/>
    <col min="11265" max="11265" width="42.28515625" customWidth="1"/>
    <col min="11266" max="11266" width="19.140625" bestFit="1" customWidth="1"/>
    <col min="11267" max="11267" width="20" customWidth="1"/>
    <col min="11268" max="11269" width="11.42578125" customWidth="1"/>
    <col min="11270" max="11519" width="11.42578125" hidden="1"/>
    <col min="11520" max="11520" width="90.7109375" customWidth="1"/>
    <col min="11521" max="11521" width="42.28515625" customWidth="1"/>
    <col min="11522" max="11522" width="19.140625" bestFit="1" customWidth="1"/>
    <col min="11523" max="11523" width="20" customWidth="1"/>
    <col min="11524" max="11525" width="11.42578125" customWidth="1"/>
    <col min="11526" max="11775" width="11.42578125" hidden="1"/>
    <col min="11776" max="11776" width="90.7109375" customWidth="1"/>
    <col min="11777" max="11777" width="42.28515625" customWidth="1"/>
    <col min="11778" max="11778" width="19.140625" bestFit="1" customWidth="1"/>
    <col min="11779" max="11779" width="20" customWidth="1"/>
    <col min="11780" max="11781" width="11.42578125" customWidth="1"/>
    <col min="11782" max="12031" width="11.42578125" hidden="1"/>
    <col min="12032" max="12032" width="90.7109375" customWidth="1"/>
    <col min="12033" max="12033" width="42.28515625" customWidth="1"/>
    <col min="12034" max="12034" width="19.140625" bestFit="1" customWidth="1"/>
    <col min="12035" max="12035" width="20" customWidth="1"/>
    <col min="12036" max="12037" width="11.42578125" customWidth="1"/>
    <col min="12038" max="12287" width="11.42578125" hidden="1"/>
    <col min="12288" max="12288" width="90.7109375" customWidth="1"/>
    <col min="12289" max="12289" width="42.28515625" customWidth="1"/>
    <col min="12290" max="12290" width="19.140625" bestFit="1" customWidth="1"/>
    <col min="12291" max="12291" width="20" customWidth="1"/>
    <col min="12292" max="12293" width="11.42578125" customWidth="1"/>
    <col min="12294" max="12543" width="11.42578125" hidden="1"/>
    <col min="12544" max="12544" width="90.7109375" customWidth="1"/>
    <col min="12545" max="12545" width="42.28515625" customWidth="1"/>
    <col min="12546" max="12546" width="19.140625" bestFit="1" customWidth="1"/>
    <col min="12547" max="12547" width="20" customWidth="1"/>
    <col min="12548" max="12549" width="11.42578125" customWidth="1"/>
    <col min="12550" max="12799" width="11.42578125" hidden="1"/>
    <col min="12800" max="12800" width="90.7109375" customWidth="1"/>
    <col min="12801" max="12801" width="42.28515625" customWidth="1"/>
    <col min="12802" max="12802" width="19.140625" bestFit="1" customWidth="1"/>
    <col min="12803" max="12803" width="20" customWidth="1"/>
    <col min="12804" max="12805" width="11.42578125" customWidth="1"/>
    <col min="12806" max="13055" width="11.42578125" hidden="1"/>
    <col min="13056" max="13056" width="90.7109375" customWidth="1"/>
    <col min="13057" max="13057" width="42.28515625" customWidth="1"/>
    <col min="13058" max="13058" width="19.140625" bestFit="1" customWidth="1"/>
    <col min="13059" max="13059" width="20" customWidth="1"/>
    <col min="13060" max="13061" width="11.42578125" customWidth="1"/>
    <col min="13062" max="13311" width="11.42578125" hidden="1"/>
    <col min="13312" max="13312" width="90.7109375" customWidth="1"/>
    <col min="13313" max="13313" width="42.28515625" customWidth="1"/>
    <col min="13314" max="13314" width="19.140625" bestFit="1" customWidth="1"/>
    <col min="13315" max="13315" width="20" customWidth="1"/>
    <col min="13316" max="13317" width="11.42578125" customWidth="1"/>
    <col min="13318" max="13567" width="11.42578125" hidden="1"/>
    <col min="13568" max="13568" width="90.7109375" customWidth="1"/>
    <col min="13569" max="13569" width="42.28515625" customWidth="1"/>
    <col min="13570" max="13570" width="19.140625" bestFit="1" customWidth="1"/>
    <col min="13571" max="13571" width="20" customWidth="1"/>
    <col min="13572" max="13573" width="11.42578125" customWidth="1"/>
    <col min="13574" max="13823" width="11.42578125" hidden="1"/>
    <col min="13824" max="13824" width="90.7109375" customWidth="1"/>
    <col min="13825" max="13825" width="42.28515625" customWidth="1"/>
    <col min="13826" max="13826" width="19.140625" bestFit="1" customWidth="1"/>
    <col min="13827" max="13827" width="20" customWidth="1"/>
    <col min="13828" max="13829" width="11.42578125" customWidth="1"/>
    <col min="13830" max="14079" width="11.42578125" hidden="1"/>
    <col min="14080" max="14080" width="90.7109375" customWidth="1"/>
    <col min="14081" max="14081" width="42.28515625" customWidth="1"/>
    <col min="14082" max="14082" width="19.140625" bestFit="1" customWidth="1"/>
    <col min="14083" max="14083" width="20" customWidth="1"/>
    <col min="14084" max="14085" width="11.42578125" customWidth="1"/>
    <col min="14086" max="14335" width="11.42578125" hidden="1"/>
    <col min="14336" max="14336" width="90.7109375" customWidth="1"/>
    <col min="14337" max="14337" width="42.28515625" customWidth="1"/>
    <col min="14338" max="14338" width="19.140625" bestFit="1" customWidth="1"/>
    <col min="14339" max="14339" width="20" customWidth="1"/>
    <col min="14340" max="14341" width="11.42578125" customWidth="1"/>
    <col min="14342" max="14591" width="11.42578125" hidden="1"/>
    <col min="14592" max="14592" width="90.7109375" customWidth="1"/>
    <col min="14593" max="14593" width="42.28515625" customWidth="1"/>
    <col min="14594" max="14594" width="19.140625" bestFit="1" customWidth="1"/>
    <col min="14595" max="14595" width="20" customWidth="1"/>
    <col min="14596" max="14597" width="11.42578125" customWidth="1"/>
    <col min="14598" max="14847" width="11.42578125" hidden="1"/>
    <col min="14848" max="14848" width="90.7109375" customWidth="1"/>
    <col min="14849" max="14849" width="42.28515625" customWidth="1"/>
    <col min="14850" max="14850" width="19.140625" bestFit="1" customWidth="1"/>
    <col min="14851" max="14851" width="20" customWidth="1"/>
    <col min="14852" max="14853" width="11.42578125" customWidth="1"/>
    <col min="14854" max="15103" width="11.42578125" hidden="1"/>
    <col min="15104" max="15104" width="90.7109375" customWidth="1"/>
    <col min="15105" max="15105" width="42.28515625" customWidth="1"/>
    <col min="15106" max="15106" width="19.140625" bestFit="1" customWidth="1"/>
    <col min="15107" max="15107" width="20" customWidth="1"/>
    <col min="15108" max="15109" width="11.42578125" customWidth="1"/>
    <col min="15110" max="15359" width="11.42578125" hidden="1"/>
    <col min="15360" max="15360" width="90.7109375" customWidth="1"/>
    <col min="15361" max="15361" width="42.28515625" customWidth="1"/>
    <col min="15362" max="15362" width="19.140625" bestFit="1" customWidth="1"/>
    <col min="15363" max="15363" width="20" customWidth="1"/>
    <col min="15364" max="15365" width="11.42578125" customWidth="1"/>
    <col min="15366" max="15615" width="11.42578125" hidden="1"/>
    <col min="15616" max="15616" width="90.7109375" customWidth="1"/>
    <col min="15617" max="15617" width="42.28515625" customWidth="1"/>
    <col min="15618" max="15618" width="19.140625" bestFit="1" customWidth="1"/>
    <col min="15619" max="15619" width="20" customWidth="1"/>
    <col min="15620" max="15621" width="11.42578125" customWidth="1"/>
    <col min="15622" max="15871" width="11.42578125" hidden="1"/>
    <col min="15872" max="15872" width="90.7109375" customWidth="1"/>
    <col min="15873" max="15873" width="42.28515625" customWidth="1"/>
    <col min="15874" max="15874" width="19.140625" bestFit="1" customWidth="1"/>
    <col min="15875" max="15875" width="20" customWidth="1"/>
    <col min="15876" max="15877" width="11.42578125" customWidth="1"/>
    <col min="15878" max="16127" width="11.42578125" hidden="1"/>
    <col min="16128" max="16128" width="90.7109375" customWidth="1"/>
    <col min="16129" max="16129" width="42.28515625" customWidth="1"/>
    <col min="16130" max="16130" width="19.140625" bestFit="1" customWidth="1"/>
    <col min="16131" max="16131" width="20" customWidth="1"/>
    <col min="16132" max="16133" width="11.42578125" customWidth="1"/>
    <col min="16135" max="16384" width="11.42578125" hidden="1"/>
  </cols>
  <sheetData>
    <row r="1" spans="1:258" ht="20.25" customHeight="1" x14ac:dyDescent="0.25">
      <c r="A1" s="314" t="s">
        <v>817</v>
      </c>
      <c r="B1" s="315"/>
      <c r="C1" s="315"/>
      <c r="D1" s="315"/>
      <c r="E1" s="316"/>
    </row>
    <row r="2" spans="1:258" ht="18.75" x14ac:dyDescent="0.25">
      <c r="A2" s="317" t="s">
        <v>818</v>
      </c>
      <c r="B2" s="318"/>
      <c r="C2" s="318"/>
      <c r="D2" s="318"/>
      <c r="E2" s="319"/>
    </row>
    <row r="3" spans="1:258" ht="18.75" x14ac:dyDescent="0.25">
      <c r="A3" s="317" t="s">
        <v>1204</v>
      </c>
      <c r="B3" s="318"/>
      <c r="C3" s="318"/>
      <c r="D3" s="318"/>
      <c r="E3" s="319"/>
    </row>
    <row r="4" spans="1:258" ht="18.75" x14ac:dyDescent="0.25">
      <c r="A4" s="317" t="s">
        <v>819</v>
      </c>
      <c r="B4" s="318"/>
      <c r="C4" s="318"/>
      <c r="D4" s="318"/>
      <c r="E4" s="319"/>
    </row>
    <row r="5" spans="1:258" ht="18.75" x14ac:dyDescent="0.25">
      <c r="A5" s="286" t="s">
        <v>820</v>
      </c>
      <c r="B5" s="287"/>
      <c r="C5" s="287"/>
      <c r="D5" s="287"/>
      <c r="E5" s="288"/>
    </row>
    <row r="6" spans="1:258" ht="3" customHeight="1" x14ac:dyDescent="0.25">
      <c r="A6" s="58"/>
      <c r="B6" s="59"/>
      <c r="C6" s="59"/>
      <c r="D6" s="59"/>
      <c r="E6" s="60"/>
    </row>
    <row r="7" spans="1:258" s="63" customFormat="1" ht="16.5" customHeight="1" x14ac:dyDescent="0.25">
      <c r="A7" s="282" t="s">
        <v>821</v>
      </c>
      <c r="B7" s="283"/>
      <c r="C7" s="283"/>
      <c r="D7" s="61"/>
      <c r="E7" s="62"/>
      <c r="IV7" s="64"/>
    </row>
    <row r="8" spans="1:258" ht="15" customHeight="1" x14ac:dyDescent="0.25">
      <c r="A8" s="311" t="s">
        <v>822</v>
      </c>
      <c r="B8" s="312" t="s">
        <v>823</v>
      </c>
      <c r="C8" s="313" t="s">
        <v>824</v>
      </c>
      <c r="D8" s="65" t="s">
        <v>825</v>
      </c>
      <c r="E8" s="66" t="s">
        <v>825</v>
      </c>
    </row>
    <row r="9" spans="1:258" ht="15.75" thickBot="1" x14ac:dyDescent="0.3">
      <c r="A9" s="311"/>
      <c r="B9" s="312"/>
      <c r="C9" s="313"/>
      <c r="D9" s="65" t="s">
        <v>826</v>
      </c>
      <c r="E9" s="66" t="s">
        <v>827</v>
      </c>
    </row>
    <row r="10" spans="1:258" x14ac:dyDescent="0.25">
      <c r="A10" s="310" t="s">
        <v>828</v>
      </c>
      <c r="B10" s="67" t="s">
        <v>829</v>
      </c>
      <c r="C10" s="68">
        <v>255536.33811160005</v>
      </c>
      <c r="D10" s="69">
        <v>7.4199438095092773E-2</v>
      </c>
      <c r="E10" s="70">
        <v>2.8816000000000001E-2</v>
      </c>
      <c r="F10" s="69">
        <v>4.2397000000000004E-2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69">
        <v>0</v>
      </c>
      <c r="AN10" s="69">
        <v>0</v>
      </c>
      <c r="AO10" s="69">
        <v>0</v>
      </c>
      <c r="AP10" s="69">
        <v>0</v>
      </c>
      <c r="AQ10" s="69">
        <v>0</v>
      </c>
      <c r="AR10" s="69">
        <v>0</v>
      </c>
      <c r="AS10" s="69">
        <v>0</v>
      </c>
      <c r="AT10" s="69">
        <v>0</v>
      </c>
      <c r="AU10" s="69">
        <v>0</v>
      </c>
      <c r="AV10" s="69">
        <v>0</v>
      </c>
      <c r="AW10" s="69">
        <v>0</v>
      </c>
      <c r="AX10" s="69">
        <v>0</v>
      </c>
      <c r="AY10" s="69">
        <v>0</v>
      </c>
      <c r="AZ10" s="69">
        <v>0</v>
      </c>
      <c r="BA10" s="69">
        <v>0</v>
      </c>
      <c r="BB10" s="69">
        <v>0</v>
      </c>
      <c r="BC10" s="69">
        <v>0</v>
      </c>
      <c r="BD10" s="69">
        <v>0</v>
      </c>
      <c r="BE10" s="69">
        <v>0</v>
      </c>
      <c r="BF10" s="69">
        <v>0</v>
      </c>
      <c r="BG10" s="69">
        <v>0</v>
      </c>
      <c r="BH10" s="69">
        <v>0</v>
      </c>
      <c r="BI10" s="69">
        <v>0</v>
      </c>
      <c r="BJ10" s="69">
        <v>0</v>
      </c>
      <c r="BK10" s="69">
        <v>0</v>
      </c>
      <c r="BL10" s="69">
        <v>0</v>
      </c>
      <c r="BM10" s="69">
        <v>0</v>
      </c>
      <c r="BN10" s="69">
        <v>0</v>
      </c>
      <c r="BO10" s="69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69">
        <v>0</v>
      </c>
      <c r="BX10" s="69">
        <v>0</v>
      </c>
      <c r="BY10" s="69">
        <v>0</v>
      </c>
      <c r="BZ10" s="69">
        <v>0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69">
        <v>0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0</v>
      </c>
      <c r="CX10" s="69">
        <v>0</v>
      </c>
      <c r="CY10" s="69">
        <v>0</v>
      </c>
      <c r="CZ10" s="69">
        <v>0</v>
      </c>
      <c r="DA10" s="69">
        <v>0</v>
      </c>
      <c r="DB10" s="69">
        <v>0</v>
      </c>
      <c r="DC10" s="69">
        <v>0</v>
      </c>
      <c r="DD10" s="69">
        <v>0</v>
      </c>
      <c r="DE10" s="69">
        <v>0</v>
      </c>
      <c r="DF10" s="69">
        <v>0</v>
      </c>
      <c r="DG10" s="69">
        <v>0</v>
      </c>
      <c r="DH10" s="69">
        <v>0</v>
      </c>
      <c r="DI10" s="69">
        <v>0</v>
      </c>
      <c r="DJ10" s="69">
        <v>0</v>
      </c>
      <c r="DK10" s="69">
        <v>0</v>
      </c>
      <c r="DL10" s="69">
        <v>0</v>
      </c>
      <c r="DM10" s="69">
        <v>0</v>
      </c>
      <c r="DN10" s="69">
        <v>0</v>
      </c>
      <c r="DO10" s="69">
        <v>0</v>
      </c>
      <c r="DP10" s="69">
        <v>0</v>
      </c>
      <c r="DQ10" s="69">
        <v>0</v>
      </c>
      <c r="DR10" s="69">
        <v>0</v>
      </c>
      <c r="DS10" s="69">
        <v>0</v>
      </c>
      <c r="DT10" s="69">
        <v>0</v>
      </c>
      <c r="DU10" s="69">
        <v>0</v>
      </c>
      <c r="DV10" s="69">
        <v>0</v>
      </c>
      <c r="DW10" s="69">
        <v>0</v>
      </c>
      <c r="DX10" s="69">
        <v>0</v>
      </c>
      <c r="DY10" s="69">
        <v>0</v>
      </c>
      <c r="DZ10" s="69">
        <v>0</v>
      </c>
      <c r="EA10" s="69">
        <v>0</v>
      </c>
      <c r="EB10" s="69">
        <v>0</v>
      </c>
      <c r="EC10" s="69">
        <v>0</v>
      </c>
      <c r="ED10" s="69">
        <v>0</v>
      </c>
      <c r="EE10" s="69">
        <v>0</v>
      </c>
      <c r="EF10" s="69">
        <v>0</v>
      </c>
      <c r="EG10" s="69">
        <v>0</v>
      </c>
      <c r="EH10" s="69">
        <v>0</v>
      </c>
      <c r="EI10" s="69">
        <v>0</v>
      </c>
      <c r="EJ10" s="69">
        <v>0</v>
      </c>
      <c r="EK10" s="69">
        <v>0</v>
      </c>
      <c r="EL10" s="69">
        <v>0</v>
      </c>
      <c r="EM10" s="69">
        <v>0</v>
      </c>
      <c r="EN10" s="69">
        <v>0</v>
      </c>
      <c r="EO10" s="69">
        <v>0</v>
      </c>
      <c r="EP10" s="69">
        <v>0</v>
      </c>
      <c r="EQ10" s="69">
        <v>0</v>
      </c>
      <c r="ER10" s="69">
        <v>0</v>
      </c>
      <c r="ES10" s="69">
        <v>0</v>
      </c>
      <c r="ET10" s="69">
        <v>0</v>
      </c>
      <c r="EU10" s="69">
        <v>0</v>
      </c>
      <c r="EV10" s="69">
        <v>0</v>
      </c>
      <c r="EW10" s="69">
        <v>0</v>
      </c>
      <c r="EX10" s="69">
        <v>0</v>
      </c>
      <c r="EY10" s="69">
        <v>0</v>
      </c>
      <c r="EZ10" s="69">
        <v>0</v>
      </c>
      <c r="FA10" s="69">
        <v>0</v>
      </c>
      <c r="FB10" s="69">
        <v>0</v>
      </c>
      <c r="FC10" s="69">
        <v>0</v>
      </c>
      <c r="FD10" s="69">
        <v>0</v>
      </c>
      <c r="FE10" s="69">
        <v>0</v>
      </c>
      <c r="FF10" s="69">
        <v>0</v>
      </c>
      <c r="FG10" s="69">
        <v>0</v>
      </c>
      <c r="FH10" s="69">
        <v>0</v>
      </c>
      <c r="FI10" s="69">
        <v>0</v>
      </c>
      <c r="FJ10" s="69">
        <v>0</v>
      </c>
      <c r="FK10" s="69">
        <v>0</v>
      </c>
      <c r="FL10" s="69">
        <v>0</v>
      </c>
      <c r="FM10" s="69">
        <v>0</v>
      </c>
      <c r="FN10" s="69">
        <v>0</v>
      </c>
      <c r="FO10" s="69">
        <v>0</v>
      </c>
      <c r="FP10" s="69">
        <v>0</v>
      </c>
      <c r="FQ10" s="69">
        <v>0</v>
      </c>
      <c r="FR10" s="69">
        <v>0</v>
      </c>
      <c r="FS10" s="69">
        <v>0</v>
      </c>
      <c r="FT10" s="69">
        <v>0</v>
      </c>
      <c r="FU10" s="69">
        <v>0</v>
      </c>
      <c r="FV10" s="69">
        <v>0</v>
      </c>
      <c r="FW10" s="69">
        <v>0</v>
      </c>
      <c r="FX10" s="69">
        <v>0</v>
      </c>
      <c r="FY10" s="69">
        <v>0</v>
      </c>
      <c r="FZ10" s="69">
        <v>0</v>
      </c>
      <c r="GA10" s="69">
        <v>0</v>
      </c>
      <c r="GB10" s="69">
        <v>0</v>
      </c>
      <c r="GC10" s="69">
        <v>0</v>
      </c>
      <c r="GD10" s="69">
        <v>0</v>
      </c>
      <c r="GE10" s="69">
        <v>0</v>
      </c>
      <c r="GF10" s="69">
        <v>0</v>
      </c>
      <c r="GG10" s="69">
        <v>0</v>
      </c>
      <c r="GH10" s="69">
        <v>0</v>
      </c>
      <c r="GI10" s="69">
        <v>0</v>
      </c>
      <c r="GJ10" s="69">
        <v>0</v>
      </c>
      <c r="GK10" s="69">
        <v>0</v>
      </c>
      <c r="GL10" s="69">
        <v>0</v>
      </c>
      <c r="GM10" s="69">
        <v>0</v>
      </c>
      <c r="GN10" s="69">
        <v>0</v>
      </c>
      <c r="GO10" s="69">
        <v>0</v>
      </c>
      <c r="GP10" s="69">
        <v>0</v>
      </c>
      <c r="GQ10" s="69">
        <v>0</v>
      </c>
      <c r="GR10" s="69">
        <v>0</v>
      </c>
      <c r="GS10" s="69">
        <v>0</v>
      </c>
      <c r="GT10" s="69">
        <v>0</v>
      </c>
      <c r="GU10" s="69">
        <v>0</v>
      </c>
      <c r="GV10" s="69">
        <v>0</v>
      </c>
      <c r="GW10" s="69">
        <v>0</v>
      </c>
      <c r="GX10" s="69">
        <v>0</v>
      </c>
      <c r="GY10" s="69">
        <v>0</v>
      </c>
      <c r="GZ10" s="69">
        <v>0</v>
      </c>
      <c r="HA10" s="69">
        <v>0</v>
      </c>
      <c r="HB10" s="69">
        <v>0</v>
      </c>
      <c r="HC10" s="69">
        <v>0</v>
      </c>
      <c r="HD10" s="69">
        <v>0</v>
      </c>
      <c r="HE10" s="69">
        <v>0</v>
      </c>
      <c r="HF10" s="69">
        <v>0</v>
      </c>
      <c r="HG10" s="69">
        <v>0</v>
      </c>
      <c r="HH10" s="69">
        <v>0</v>
      </c>
      <c r="HI10" s="69">
        <v>0</v>
      </c>
      <c r="HJ10" s="69">
        <v>0</v>
      </c>
      <c r="HK10" s="69">
        <v>0</v>
      </c>
      <c r="HL10" s="69">
        <v>0</v>
      </c>
      <c r="HM10" s="69">
        <v>0</v>
      </c>
      <c r="HN10" s="69">
        <v>0</v>
      </c>
      <c r="HO10" s="69">
        <v>0</v>
      </c>
      <c r="HP10" s="69">
        <v>0</v>
      </c>
      <c r="HQ10" s="69">
        <v>0</v>
      </c>
      <c r="HR10" s="69">
        <v>0</v>
      </c>
      <c r="HS10" s="69">
        <v>0</v>
      </c>
      <c r="HT10" s="69">
        <v>0</v>
      </c>
      <c r="HU10" s="69">
        <v>0</v>
      </c>
      <c r="HV10" s="69">
        <v>0</v>
      </c>
      <c r="HW10" s="69">
        <v>0</v>
      </c>
      <c r="HX10" s="69">
        <v>0</v>
      </c>
      <c r="HY10" s="69">
        <v>0</v>
      </c>
      <c r="HZ10" s="69">
        <v>0</v>
      </c>
      <c r="IA10" s="69">
        <v>0</v>
      </c>
      <c r="IB10" s="69">
        <v>0</v>
      </c>
      <c r="IC10" s="69">
        <v>0</v>
      </c>
      <c r="ID10" s="69">
        <v>0</v>
      </c>
      <c r="IE10" s="69">
        <v>0</v>
      </c>
      <c r="IF10" s="69">
        <v>0</v>
      </c>
      <c r="IG10" s="69">
        <v>0</v>
      </c>
      <c r="IH10" s="69">
        <v>0</v>
      </c>
      <c r="II10" s="69">
        <v>0</v>
      </c>
      <c r="IJ10" s="69">
        <v>0</v>
      </c>
      <c r="IK10" s="69">
        <v>0</v>
      </c>
      <c r="IL10" s="69">
        <v>0</v>
      </c>
      <c r="IM10" s="69">
        <v>0</v>
      </c>
      <c r="IN10" s="69">
        <v>0</v>
      </c>
      <c r="IO10" s="69">
        <v>0</v>
      </c>
      <c r="IP10" s="69">
        <v>0</v>
      </c>
      <c r="IQ10" s="69">
        <v>0</v>
      </c>
      <c r="IR10" s="69">
        <v>0</v>
      </c>
      <c r="IS10" s="69">
        <v>0</v>
      </c>
      <c r="IT10" s="69">
        <v>0</v>
      </c>
      <c r="IU10" s="69">
        <v>0</v>
      </c>
      <c r="IV10" s="71"/>
      <c r="IW10" s="72"/>
      <c r="IX10" s="73"/>
    </row>
    <row r="11" spans="1:258" x14ac:dyDescent="0.25">
      <c r="A11" s="308"/>
      <c r="B11" s="74" t="s">
        <v>830</v>
      </c>
      <c r="C11" s="75">
        <v>349196.79495680006</v>
      </c>
      <c r="D11" s="76">
        <v>6.7130587995052338E-2</v>
      </c>
      <c r="E11" s="77">
        <v>2.6840000000000003E-2</v>
      </c>
      <c r="F11">
        <v>3.7664000000000003E-2</v>
      </c>
      <c r="IV11" s="71"/>
      <c r="IW11" s="72"/>
    </row>
    <row r="12" spans="1:258" x14ac:dyDescent="0.25">
      <c r="A12" s="308"/>
      <c r="B12" s="74" t="s">
        <v>831</v>
      </c>
      <c r="C12" s="75">
        <v>24890.062745799998</v>
      </c>
      <c r="D12" s="76">
        <v>3.6608681082725525E-2</v>
      </c>
      <c r="E12" s="77">
        <v>2.9036000000000003E-2</v>
      </c>
      <c r="F12">
        <v>2.6849000000000001E-2</v>
      </c>
      <c r="IV12" s="71"/>
      <c r="IW12" s="72"/>
    </row>
    <row r="13" spans="1:258" ht="15.75" thickBot="1" x14ac:dyDescent="0.3">
      <c r="A13" s="309" t="s">
        <v>828</v>
      </c>
      <c r="B13" s="78" t="s">
        <v>832</v>
      </c>
      <c r="C13" s="75">
        <v>431392.92016380001</v>
      </c>
      <c r="D13" s="76">
        <v>6.3226997852325439E-2</v>
      </c>
      <c r="E13" s="77">
        <v>4.7928000000000005E-2</v>
      </c>
      <c r="F13">
        <v>3.5501000000000005E-2</v>
      </c>
      <c r="IV13" s="71"/>
      <c r="IW13" s="72"/>
    </row>
    <row r="14" spans="1:258" x14ac:dyDescent="0.25">
      <c r="A14" s="305" t="s">
        <v>833</v>
      </c>
      <c r="B14" s="79" t="s">
        <v>834</v>
      </c>
      <c r="C14" s="68">
        <v>171745.11788420001</v>
      </c>
      <c r="D14" s="69">
        <v>-2.2096499800682068E-2</v>
      </c>
      <c r="E14" s="70">
        <v>4.9340000000000009E-2</v>
      </c>
      <c r="F14">
        <v>6.9964000000000012E-2</v>
      </c>
      <c r="IV14" s="71"/>
      <c r="IW14" s="72"/>
    </row>
    <row r="15" spans="1:258" x14ac:dyDescent="0.25">
      <c r="A15" s="306" t="s">
        <v>833</v>
      </c>
      <c r="B15" s="74" t="s">
        <v>835</v>
      </c>
      <c r="C15" s="75">
        <v>131969.11869959999</v>
      </c>
      <c r="D15" s="76">
        <v>4.4055730104446411E-3</v>
      </c>
      <c r="E15" s="77">
        <v>4.8072000000000004E-2</v>
      </c>
      <c r="F15">
        <v>4.2000000000000003E-2</v>
      </c>
      <c r="IV15" s="71"/>
      <c r="IW15" s="72"/>
    </row>
    <row r="16" spans="1:258" x14ac:dyDescent="0.25">
      <c r="A16" s="308" t="s">
        <v>833</v>
      </c>
      <c r="B16" s="74" t="s">
        <v>836</v>
      </c>
      <c r="C16" s="75">
        <v>491282.84072700003</v>
      </c>
      <c r="D16" s="76">
        <v>3.5965009592473507E-3</v>
      </c>
      <c r="E16" s="77">
        <v>3.0363000000000005E-2</v>
      </c>
      <c r="F16">
        <v>3.2600999999999998E-2</v>
      </c>
      <c r="IV16" s="71"/>
      <c r="IW16" s="72"/>
    </row>
    <row r="17" spans="1:257" ht="15.75" thickBot="1" x14ac:dyDescent="0.3">
      <c r="A17" s="309" t="s">
        <v>833</v>
      </c>
      <c r="B17" s="78" t="s">
        <v>837</v>
      </c>
      <c r="C17" s="75">
        <v>345969.34029839997</v>
      </c>
      <c r="D17" s="76">
        <v>-5.2887271158397198E-3</v>
      </c>
      <c r="E17" s="77">
        <v>2.8281999999999998E-2</v>
      </c>
      <c r="F17">
        <v>1.4956000000000001E-2</v>
      </c>
      <c r="IV17" s="71"/>
      <c r="IW17" s="72"/>
    </row>
    <row r="18" spans="1:257" x14ac:dyDescent="0.25">
      <c r="A18" s="310" t="s">
        <v>838</v>
      </c>
      <c r="B18" s="67" t="s">
        <v>839</v>
      </c>
      <c r="C18" s="68">
        <v>220582.81122500001</v>
      </c>
      <c r="D18" s="69">
        <v>2.5953618809580803E-2</v>
      </c>
      <c r="E18" s="70">
        <v>2.8666000000000001E-2</v>
      </c>
      <c r="F18">
        <v>2.2364000000000002E-2</v>
      </c>
      <c r="IV18" s="71"/>
      <c r="IW18" s="72"/>
    </row>
    <row r="19" spans="1:257" x14ac:dyDescent="0.25">
      <c r="A19" s="308" t="s">
        <v>838</v>
      </c>
      <c r="B19" s="74" t="s">
        <v>840</v>
      </c>
      <c r="C19" s="75">
        <v>158276.34507860002</v>
      </c>
      <c r="D19" s="76">
        <v>2.335800975561142E-2</v>
      </c>
      <c r="E19" s="77">
        <v>2.6679000000000005E-2</v>
      </c>
      <c r="F19">
        <v>1.8144E-2</v>
      </c>
      <c r="IV19" s="71"/>
      <c r="IW19" s="72"/>
    </row>
    <row r="20" spans="1:257" x14ac:dyDescent="0.25">
      <c r="A20" s="308"/>
      <c r="B20" s="74" t="s">
        <v>841</v>
      </c>
      <c r="C20" s="75">
        <v>173754.85723540004</v>
      </c>
      <c r="D20" s="76">
        <v>2.3259920999407768E-2</v>
      </c>
      <c r="E20" s="77">
        <v>3.5856000000000006E-2</v>
      </c>
      <c r="IV20" s="71"/>
      <c r="IW20" s="72"/>
    </row>
    <row r="21" spans="1:257" ht="15.75" thickBot="1" x14ac:dyDescent="0.3">
      <c r="A21" s="309" t="s">
        <v>838</v>
      </c>
      <c r="B21" s="78" t="s">
        <v>842</v>
      </c>
      <c r="C21" s="80">
        <v>36043.238915599999</v>
      </c>
      <c r="D21" s="81">
        <v>2.7564361691474915E-2</v>
      </c>
      <c r="E21" s="82">
        <v>1.4104999999999999E-2</v>
      </c>
      <c r="F21">
        <v>2.1911000000000003E-2</v>
      </c>
      <c r="IV21" s="71"/>
      <c r="IW21" s="72"/>
    </row>
    <row r="22" spans="1:257" x14ac:dyDescent="0.25">
      <c r="A22" s="305" t="s">
        <v>843</v>
      </c>
      <c r="B22" s="67" t="s">
        <v>844</v>
      </c>
      <c r="C22" s="75">
        <v>197567.49325180001</v>
      </c>
      <c r="D22" s="76">
        <v>2.4680480360984802E-2</v>
      </c>
      <c r="E22" s="77">
        <v>2.3705999999999998E-2</v>
      </c>
      <c r="F22">
        <v>3.9526000000000006E-2</v>
      </c>
      <c r="IV22" s="71"/>
      <c r="IW22" s="72"/>
    </row>
    <row r="23" spans="1:257" x14ac:dyDescent="0.25">
      <c r="A23" s="306" t="s">
        <v>843</v>
      </c>
      <c r="B23" s="74" t="s">
        <v>845</v>
      </c>
      <c r="C23" s="75">
        <v>100936.10582300002</v>
      </c>
      <c r="D23" s="76">
        <v>1.9063510000705719E-2</v>
      </c>
      <c r="E23" s="77">
        <v>3.1821000000000002E-2</v>
      </c>
      <c r="F23">
        <v>1.3232000000000001E-2</v>
      </c>
      <c r="IV23" s="71"/>
      <c r="IW23" s="72"/>
    </row>
    <row r="24" spans="1:257" x14ac:dyDescent="0.25">
      <c r="A24" s="306" t="s">
        <v>843</v>
      </c>
      <c r="B24" s="74" t="s">
        <v>846</v>
      </c>
      <c r="C24" s="75">
        <v>105368.14087800001</v>
      </c>
      <c r="D24" s="76">
        <v>2.1864719688892365E-2</v>
      </c>
      <c r="E24" s="77">
        <v>2.5237000000000002E-2</v>
      </c>
      <c r="F24">
        <v>1.0813000000000001E-2</v>
      </c>
      <c r="IV24" s="71"/>
      <c r="IW24" s="72"/>
    </row>
    <row r="25" spans="1:257" ht="15.75" thickBot="1" x14ac:dyDescent="0.3">
      <c r="A25" s="307" t="s">
        <v>843</v>
      </c>
      <c r="B25" s="78" t="s">
        <v>847</v>
      </c>
      <c r="C25" s="75">
        <v>156828.88672499999</v>
      </c>
      <c r="D25" s="76">
        <v>2.2377191111445427E-2</v>
      </c>
      <c r="E25" s="77">
        <v>2.3167000000000004E-2</v>
      </c>
      <c r="F25">
        <v>1.8907000000000004E-2</v>
      </c>
      <c r="IV25" s="71"/>
      <c r="IW25" s="72"/>
    </row>
    <row r="26" spans="1:257" ht="15.75" thickBot="1" x14ac:dyDescent="0.3">
      <c r="A26" s="83" t="s">
        <v>848</v>
      </c>
      <c r="B26" s="84" t="s">
        <v>849</v>
      </c>
      <c r="C26" s="85">
        <v>15320.648464800002</v>
      </c>
      <c r="D26" s="86">
        <v>2.9912199825048447E-2</v>
      </c>
      <c r="E26" s="87">
        <v>3.0772000000000004E-2</v>
      </c>
      <c r="IV26" s="71"/>
      <c r="IW26" s="72"/>
    </row>
    <row r="27" spans="1:257" ht="15.75" thickBot="1" x14ac:dyDescent="0.3">
      <c r="A27" s="88" t="s">
        <v>850</v>
      </c>
      <c r="B27" s="84" t="s">
        <v>851</v>
      </c>
      <c r="C27" s="85">
        <v>2261.5868267999999</v>
      </c>
      <c r="D27" s="86">
        <v>5.2806399762630463E-3</v>
      </c>
      <c r="E27" s="87">
        <v>7.3610000000000004E-3</v>
      </c>
      <c r="F27">
        <v>5.3560000000000005E-3</v>
      </c>
      <c r="IV27" s="71"/>
      <c r="IW27" s="72"/>
    </row>
    <row r="28" spans="1:257" x14ac:dyDescent="0.25">
      <c r="A28" s="305" t="s">
        <v>852</v>
      </c>
      <c r="B28" s="89" t="s">
        <v>853</v>
      </c>
      <c r="C28" s="75">
        <v>96750.972869599995</v>
      </c>
      <c r="D28" s="76">
        <v>1.7911160364747047E-2</v>
      </c>
      <c r="E28" s="77">
        <v>2.3098E-2</v>
      </c>
      <c r="F28">
        <v>1.7375000000000002E-2</v>
      </c>
      <c r="IV28" s="71"/>
      <c r="IW28" s="72"/>
    </row>
    <row r="29" spans="1:257" x14ac:dyDescent="0.25">
      <c r="A29" s="306" t="s">
        <v>852</v>
      </c>
      <c r="B29" s="74" t="s">
        <v>854</v>
      </c>
      <c r="C29" s="75">
        <v>433285.08131020004</v>
      </c>
      <c r="D29" s="76">
        <v>2.222708985209465E-2</v>
      </c>
      <c r="E29" s="77">
        <v>2.341E-2</v>
      </c>
      <c r="F29">
        <v>2.0121E-2</v>
      </c>
      <c r="IV29" s="71"/>
      <c r="IW29" s="72"/>
    </row>
    <row r="30" spans="1:257" x14ac:dyDescent="0.25">
      <c r="A30" s="306"/>
      <c r="B30" s="74" t="s">
        <v>855</v>
      </c>
      <c r="C30" s="75">
        <v>208217.31198239999</v>
      </c>
      <c r="D30" s="76">
        <v>1.8553609028458595E-2</v>
      </c>
      <c r="E30" s="77">
        <v>2.3314000000000001E-2</v>
      </c>
      <c r="IV30" s="71"/>
      <c r="IW30" s="72"/>
    </row>
    <row r="31" spans="1:257" x14ac:dyDescent="0.25">
      <c r="A31" s="308" t="s">
        <v>852</v>
      </c>
      <c r="B31" s="74" t="s">
        <v>856</v>
      </c>
      <c r="C31" s="75">
        <v>7857.8287088000006</v>
      </c>
      <c r="D31" s="76">
        <v>2.2235050797462463E-2</v>
      </c>
      <c r="E31" s="77">
        <v>4.7061000000000006E-2</v>
      </c>
      <c r="F31">
        <v>3.6624000000000004E-2</v>
      </c>
      <c r="IV31" s="71"/>
      <c r="IW31" s="72"/>
    </row>
    <row r="32" spans="1:257" ht="15.75" thickBot="1" x14ac:dyDescent="0.3">
      <c r="A32" s="309" t="s">
        <v>852</v>
      </c>
      <c r="B32" s="78" t="s">
        <v>857</v>
      </c>
      <c r="C32" s="80">
        <v>154324.14712959999</v>
      </c>
      <c r="D32" s="81">
        <v>2.6630330830812454E-2</v>
      </c>
      <c r="E32" s="82">
        <v>3.4543000000000004E-2</v>
      </c>
      <c r="F32">
        <v>3.0382000000000006E-2</v>
      </c>
      <c r="IV32" s="71"/>
      <c r="IW32" s="72"/>
    </row>
    <row r="33" spans="1:257" x14ac:dyDescent="0.25">
      <c r="A33" s="310" t="s">
        <v>858</v>
      </c>
      <c r="B33" s="67" t="s">
        <v>859</v>
      </c>
      <c r="C33" s="75">
        <v>139941.1343036</v>
      </c>
      <c r="D33" s="76">
        <v>-8.8978828862309456E-3</v>
      </c>
      <c r="E33" s="77">
        <v>9.6365000000000006E-2</v>
      </c>
      <c r="F33">
        <v>2.2553E-2</v>
      </c>
      <c r="IV33" s="71"/>
      <c r="IW33" s="72"/>
    </row>
    <row r="34" spans="1:257" x14ac:dyDescent="0.25">
      <c r="A34" s="308" t="s">
        <v>858</v>
      </c>
      <c r="B34" s="74" t="s">
        <v>860</v>
      </c>
      <c r="C34" s="75">
        <v>161089.0579942</v>
      </c>
      <c r="D34" s="76">
        <v>1.5052990056574345E-2</v>
      </c>
      <c r="E34" s="77">
        <v>1.2711000000000002E-2</v>
      </c>
      <c r="F34">
        <v>2.3603000000000002E-2</v>
      </c>
      <c r="IV34" s="71"/>
      <c r="IW34" s="72"/>
    </row>
    <row r="35" spans="1:257" ht="15.75" thickBot="1" x14ac:dyDescent="0.3">
      <c r="A35" s="309" t="s">
        <v>858</v>
      </c>
      <c r="B35" s="78" t="s">
        <v>861</v>
      </c>
      <c r="C35" s="80">
        <v>53265.272963000003</v>
      </c>
      <c r="D35" s="81">
        <v>4.0993429720401764E-3</v>
      </c>
      <c r="E35" s="82">
        <v>4.7289999999999999E-2</v>
      </c>
      <c r="F35">
        <v>2.4169E-2</v>
      </c>
      <c r="IV35" s="71"/>
      <c r="IW35" s="72"/>
    </row>
    <row r="36" spans="1:257" ht="0" hidden="1" customHeight="1" x14ac:dyDescent="0.25">
      <c r="A36" s="90"/>
      <c r="B36" s="91"/>
      <c r="C36" s="92"/>
      <c r="D36" s="76"/>
      <c r="E36" s="77"/>
      <c r="IV36" s="71"/>
    </row>
    <row r="37" spans="1:257" ht="0" hidden="1" customHeight="1" x14ac:dyDescent="0.25">
      <c r="A37" s="90"/>
      <c r="B37" s="91"/>
      <c r="C37" s="92"/>
      <c r="D37" s="76"/>
      <c r="E37" s="77"/>
    </row>
    <row r="38" spans="1:257" ht="0" hidden="1" customHeight="1" x14ac:dyDescent="0.25">
      <c r="A38" s="90"/>
      <c r="B38" s="91"/>
      <c r="C38" s="92"/>
      <c r="D38" s="76"/>
      <c r="E38" s="77"/>
    </row>
    <row r="39" spans="1:257" ht="0" hidden="1" customHeight="1" x14ac:dyDescent="0.25">
      <c r="A39" s="90"/>
      <c r="B39" s="91"/>
      <c r="C39" s="92"/>
      <c r="D39" s="76"/>
      <c r="E39" s="77"/>
    </row>
    <row r="40" spans="1:257" ht="0" hidden="1" customHeight="1" x14ac:dyDescent="0.25">
      <c r="A40" s="93"/>
      <c r="B40" s="94"/>
      <c r="C40" s="94"/>
      <c r="D40" s="76"/>
      <c r="E40" s="77"/>
    </row>
    <row r="41" spans="1:257" ht="0" hidden="1" customHeight="1" x14ac:dyDescent="0.25">
      <c r="A41" s="95"/>
      <c r="B41" s="91"/>
      <c r="C41" s="92"/>
      <c r="D41" s="76"/>
      <c r="E41" s="77"/>
    </row>
    <row r="42" spans="1:257" ht="0" hidden="1" customHeight="1" x14ac:dyDescent="0.25">
      <c r="A42" s="95"/>
      <c r="B42" s="91"/>
      <c r="C42" s="92"/>
      <c r="D42" s="76"/>
      <c r="E42" s="77"/>
    </row>
    <row r="43" spans="1:257" ht="0" hidden="1" customHeight="1" x14ac:dyDescent="0.25">
      <c r="A43" s="95"/>
      <c r="B43" s="91"/>
      <c r="C43" s="92"/>
      <c r="D43" s="76"/>
      <c r="E43" s="77"/>
    </row>
    <row r="44" spans="1:257" ht="0" hidden="1" customHeight="1" x14ac:dyDescent="0.25">
      <c r="A44" s="95"/>
      <c r="B44" s="91"/>
      <c r="C44" s="92"/>
      <c r="D44" s="76"/>
      <c r="E44" s="77"/>
    </row>
    <row r="45" spans="1:257" ht="0" hidden="1" customHeight="1" x14ac:dyDescent="0.25">
      <c r="A45" s="95"/>
      <c r="B45" s="91"/>
      <c r="C45" s="92"/>
      <c r="D45" s="76"/>
      <c r="E45" s="77"/>
    </row>
    <row r="46" spans="1:257" ht="0" hidden="1" customHeight="1" x14ac:dyDescent="0.25">
      <c r="A46" s="95"/>
      <c r="B46" s="91"/>
      <c r="C46" s="92"/>
      <c r="D46" s="76"/>
      <c r="E46" s="77"/>
    </row>
    <row r="47" spans="1:257" ht="0" hidden="1" customHeight="1" x14ac:dyDescent="0.25">
      <c r="A47" s="95"/>
      <c r="B47" s="91"/>
      <c r="C47" s="92"/>
      <c r="D47" s="76"/>
      <c r="E47" s="77"/>
    </row>
    <row r="48" spans="1:257" ht="0" hidden="1" customHeight="1" x14ac:dyDescent="0.25">
      <c r="A48" s="95"/>
      <c r="B48" s="91"/>
      <c r="C48" s="92"/>
      <c r="D48" s="76"/>
      <c r="E48" s="77"/>
    </row>
    <row r="49" spans="1:255" x14ac:dyDescent="0.25">
      <c r="A49" s="311" t="s">
        <v>862</v>
      </c>
      <c r="B49" s="283"/>
      <c r="C49" s="96">
        <v>4623653.4552726001</v>
      </c>
      <c r="D49" s="96"/>
      <c r="E49" s="97"/>
    </row>
    <row r="50" spans="1:255" ht="3" customHeight="1" x14ac:dyDescent="0.25">
      <c r="A50" s="201"/>
      <c r="B50" s="202"/>
      <c r="C50" s="98"/>
      <c r="D50" s="98"/>
      <c r="E50" s="99"/>
    </row>
    <row r="51" spans="1:255" ht="18" customHeight="1" thickBot="1" x14ac:dyDescent="0.3">
      <c r="A51" s="100" t="s">
        <v>863</v>
      </c>
      <c r="B51" s="96"/>
      <c r="C51" s="96"/>
      <c r="D51" s="96"/>
      <c r="E51" s="97"/>
    </row>
    <row r="52" spans="1:255" ht="18" customHeight="1" x14ac:dyDescent="0.25">
      <c r="A52" s="297" t="s">
        <v>828</v>
      </c>
      <c r="B52" s="101" t="s">
        <v>864</v>
      </c>
      <c r="C52" s="68">
        <v>273158.81189939997</v>
      </c>
      <c r="D52" s="69">
        <v>1.0033629834651947E-2</v>
      </c>
      <c r="E52" s="70">
        <v>1.3920000000000002E-2</v>
      </c>
      <c r="F52" s="69">
        <v>1.3313E-2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>
        <v>0</v>
      </c>
      <c r="Y52" s="69">
        <v>0</v>
      </c>
      <c r="Z52" s="69">
        <v>0</v>
      </c>
      <c r="AA52" s="69">
        <v>0</v>
      </c>
      <c r="AB52" s="69">
        <v>0</v>
      </c>
      <c r="AC52" s="69">
        <v>0</v>
      </c>
      <c r="AD52" s="69">
        <v>0</v>
      </c>
      <c r="AE52" s="69">
        <v>0</v>
      </c>
      <c r="AF52" s="69">
        <v>0</v>
      </c>
      <c r="AG52" s="69">
        <v>0</v>
      </c>
      <c r="AH52" s="69">
        <v>0</v>
      </c>
      <c r="AI52" s="69">
        <v>0</v>
      </c>
      <c r="AJ52" s="69">
        <v>0</v>
      </c>
      <c r="AK52" s="69">
        <v>0</v>
      </c>
      <c r="AL52" s="69">
        <v>0</v>
      </c>
      <c r="AM52" s="69">
        <v>0</v>
      </c>
      <c r="AN52" s="69">
        <v>0</v>
      </c>
      <c r="AO52" s="69">
        <v>0</v>
      </c>
      <c r="AP52" s="69">
        <v>0</v>
      </c>
      <c r="AQ52" s="69">
        <v>0</v>
      </c>
      <c r="AR52" s="69">
        <v>0</v>
      </c>
      <c r="AS52" s="69">
        <v>0</v>
      </c>
      <c r="AT52" s="69">
        <v>0</v>
      </c>
      <c r="AU52" s="69">
        <v>0</v>
      </c>
      <c r="AV52" s="69">
        <v>0</v>
      </c>
      <c r="AW52" s="69">
        <v>0</v>
      </c>
      <c r="AX52" s="69">
        <v>0</v>
      </c>
      <c r="AY52" s="69">
        <v>0</v>
      </c>
      <c r="AZ52" s="69">
        <v>0</v>
      </c>
      <c r="BA52" s="69">
        <v>0</v>
      </c>
      <c r="BB52" s="69">
        <v>0</v>
      </c>
      <c r="BC52" s="69">
        <v>0</v>
      </c>
      <c r="BD52" s="69">
        <v>0</v>
      </c>
      <c r="BE52" s="69">
        <v>0</v>
      </c>
      <c r="BF52" s="69">
        <v>0</v>
      </c>
      <c r="BG52" s="69">
        <v>0</v>
      </c>
      <c r="BH52" s="69">
        <v>0</v>
      </c>
      <c r="BI52" s="69">
        <v>0</v>
      </c>
      <c r="BJ52" s="69">
        <v>0</v>
      </c>
      <c r="BK52" s="69">
        <v>0</v>
      </c>
      <c r="BL52" s="69">
        <v>0</v>
      </c>
      <c r="BM52" s="69">
        <v>0</v>
      </c>
      <c r="BN52" s="69">
        <v>0</v>
      </c>
      <c r="BO52" s="69">
        <v>0</v>
      </c>
      <c r="BP52" s="69">
        <v>0</v>
      </c>
      <c r="BQ52" s="69">
        <v>0</v>
      </c>
      <c r="BR52" s="69">
        <v>0</v>
      </c>
      <c r="BS52" s="69">
        <v>0</v>
      </c>
      <c r="BT52" s="69">
        <v>0</v>
      </c>
      <c r="BU52" s="69">
        <v>0</v>
      </c>
      <c r="BV52" s="69">
        <v>0</v>
      </c>
      <c r="BW52" s="69">
        <v>0</v>
      </c>
      <c r="BX52" s="69">
        <v>0</v>
      </c>
      <c r="BY52" s="69">
        <v>0</v>
      </c>
      <c r="BZ52" s="69">
        <v>0</v>
      </c>
      <c r="CA52" s="69">
        <v>0</v>
      </c>
      <c r="CB52" s="69">
        <v>0</v>
      </c>
      <c r="CC52" s="69">
        <v>0</v>
      </c>
      <c r="CD52" s="69">
        <v>0</v>
      </c>
      <c r="CE52" s="69">
        <v>0</v>
      </c>
      <c r="CF52" s="69">
        <v>0</v>
      </c>
      <c r="CG52" s="69">
        <v>0</v>
      </c>
      <c r="CH52" s="69">
        <v>0</v>
      </c>
      <c r="CI52" s="69">
        <v>0</v>
      </c>
      <c r="CJ52" s="69">
        <v>0</v>
      </c>
      <c r="CK52" s="69">
        <v>0</v>
      </c>
      <c r="CL52" s="69">
        <v>0</v>
      </c>
      <c r="CM52" s="69">
        <v>0</v>
      </c>
      <c r="CN52" s="69">
        <v>0</v>
      </c>
      <c r="CO52" s="69">
        <v>0</v>
      </c>
      <c r="CP52" s="69">
        <v>0</v>
      </c>
      <c r="CQ52" s="69">
        <v>0</v>
      </c>
      <c r="CR52" s="69">
        <v>0</v>
      </c>
      <c r="CS52" s="69">
        <v>0</v>
      </c>
      <c r="CT52" s="69">
        <v>0</v>
      </c>
      <c r="CU52" s="69">
        <v>0</v>
      </c>
      <c r="CV52" s="69">
        <v>0</v>
      </c>
      <c r="CW52" s="69">
        <v>0</v>
      </c>
      <c r="CX52" s="69">
        <v>0</v>
      </c>
      <c r="CY52" s="69">
        <v>0</v>
      </c>
      <c r="CZ52" s="69">
        <v>0</v>
      </c>
      <c r="DA52" s="69">
        <v>0</v>
      </c>
      <c r="DB52" s="69">
        <v>0</v>
      </c>
      <c r="DC52" s="69">
        <v>0</v>
      </c>
      <c r="DD52" s="69">
        <v>0</v>
      </c>
      <c r="DE52" s="69">
        <v>0</v>
      </c>
      <c r="DF52" s="69">
        <v>0</v>
      </c>
      <c r="DG52" s="69">
        <v>0</v>
      </c>
      <c r="DH52" s="69">
        <v>0</v>
      </c>
      <c r="DI52" s="69">
        <v>0</v>
      </c>
      <c r="DJ52" s="69">
        <v>0</v>
      </c>
      <c r="DK52" s="69">
        <v>0</v>
      </c>
      <c r="DL52" s="69">
        <v>0</v>
      </c>
      <c r="DM52" s="69">
        <v>0</v>
      </c>
      <c r="DN52" s="69">
        <v>0</v>
      </c>
      <c r="DO52" s="69">
        <v>0</v>
      </c>
      <c r="DP52" s="69">
        <v>0</v>
      </c>
      <c r="DQ52" s="69">
        <v>0</v>
      </c>
      <c r="DR52" s="69">
        <v>0</v>
      </c>
      <c r="DS52" s="69">
        <v>0</v>
      </c>
      <c r="DT52" s="69">
        <v>0</v>
      </c>
      <c r="DU52" s="69">
        <v>0</v>
      </c>
      <c r="DV52" s="69">
        <v>0</v>
      </c>
      <c r="DW52" s="69">
        <v>0</v>
      </c>
      <c r="DX52" s="69">
        <v>0</v>
      </c>
      <c r="DY52" s="69">
        <v>0</v>
      </c>
      <c r="DZ52" s="69">
        <v>0</v>
      </c>
      <c r="EA52" s="69">
        <v>0</v>
      </c>
      <c r="EB52" s="69">
        <v>0</v>
      </c>
      <c r="EC52" s="69">
        <v>0</v>
      </c>
      <c r="ED52" s="69">
        <v>0</v>
      </c>
      <c r="EE52" s="69">
        <v>0</v>
      </c>
      <c r="EF52" s="69">
        <v>0</v>
      </c>
      <c r="EG52" s="69">
        <v>0</v>
      </c>
      <c r="EH52" s="69">
        <v>0</v>
      </c>
      <c r="EI52" s="69">
        <v>0</v>
      </c>
      <c r="EJ52" s="69">
        <v>0</v>
      </c>
      <c r="EK52" s="69">
        <v>0</v>
      </c>
      <c r="EL52" s="69">
        <v>0</v>
      </c>
      <c r="EM52" s="69">
        <v>0</v>
      </c>
      <c r="EN52" s="69">
        <v>0</v>
      </c>
      <c r="EO52" s="69">
        <v>0</v>
      </c>
      <c r="EP52" s="69">
        <v>0</v>
      </c>
      <c r="EQ52" s="69">
        <v>0</v>
      </c>
      <c r="ER52" s="69">
        <v>0</v>
      </c>
      <c r="ES52" s="69">
        <v>0</v>
      </c>
      <c r="ET52" s="69">
        <v>0</v>
      </c>
      <c r="EU52" s="69">
        <v>0</v>
      </c>
      <c r="EV52" s="69">
        <v>0</v>
      </c>
      <c r="EW52" s="69">
        <v>0</v>
      </c>
      <c r="EX52" s="69">
        <v>0</v>
      </c>
      <c r="EY52" s="69">
        <v>0</v>
      </c>
      <c r="EZ52" s="69">
        <v>0</v>
      </c>
      <c r="FA52" s="69">
        <v>0</v>
      </c>
      <c r="FB52" s="69">
        <v>0</v>
      </c>
      <c r="FC52" s="69">
        <v>0</v>
      </c>
      <c r="FD52" s="69">
        <v>0</v>
      </c>
      <c r="FE52" s="69">
        <v>0</v>
      </c>
      <c r="FF52" s="69">
        <v>0</v>
      </c>
      <c r="FG52" s="69">
        <v>0</v>
      </c>
      <c r="FH52" s="69">
        <v>0</v>
      </c>
      <c r="FI52" s="69">
        <v>0</v>
      </c>
      <c r="FJ52" s="69">
        <v>0</v>
      </c>
      <c r="FK52" s="69">
        <v>0</v>
      </c>
      <c r="FL52" s="69">
        <v>0</v>
      </c>
      <c r="FM52" s="69">
        <v>0</v>
      </c>
      <c r="FN52" s="69">
        <v>0</v>
      </c>
      <c r="FO52" s="69">
        <v>0</v>
      </c>
      <c r="FP52" s="69">
        <v>0</v>
      </c>
      <c r="FQ52" s="69">
        <v>0</v>
      </c>
      <c r="FR52" s="69">
        <v>0</v>
      </c>
      <c r="FS52" s="69">
        <v>0</v>
      </c>
      <c r="FT52" s="69">
        <v>0</v>
      </c>
      <c r="FU52" s="69">
        <v>0</v>
      </c>
      <c r="FV52" s="69">
        <v>0</v>
      </c>
      <c r="FW52" s="69">
        <v>0</v>
      </c>
      <c r="FX52" s="69">
        <v>0</v>
      </c>
      <c r="FY52" s="69">
        <v>0</v>
      </c>
      <c r="FZ52" s="69">
        <v>0</v>
      </c>
      <c r="GA52" s="69">
        <v>0</v>
      </c>
      <c r="GB52" s="69">
        <v>0</v>
      </c>
      <c r="GC52" s="69">
        <v>0</v>
      </c>
      <c r="GD52" s="69">
        <v>0</v>
      </c>
      <c r="GE52" s="69">
        <v>0</v>
      </c>
      <c r="GF52" s="69">
        <v>0</v>
      </c>
      <c r="GG52" s="69">
        <v>0</v>
      </c>
      <c r="GH52" s="69">
        <v>0</v>
      </c>
      <c r="GI52" s="69">
        <v>0</v>
      </c>
      <c r="GJ52" s="69">
        <v>0</v>
      </c>
      <c r="GK52" s="69">
        <v>0</v>
      </c>
      <c r="GL52" s="69">
        <v>0</v>
      </c>
      <c r="GM52" s="69">
        <v>0</v>
      </c>
      <c r="GN52" s="69">
        <v>0</v>
      </c>
      <c r="GO52" s="69">
        <v>0</v>
      </c>
      <c r="GP52" s="69">
        <v>0</v>
      </c>
      <c r="GQ52" s="69">
        <v>0</v>
      </c>
      <c r="GR52" s="69">
        <v>0</v>
      </c>
      <c r="GS52" s="69">
        <v>0</v>
      </c>
      <c r="GT52" s="69">
        <v>0</v>
      </c>
      <c r="GU52" s="69">
        <v>0</v>
      </c>
      <c r="GV52" s="69">
        <v>0</v>
      </c>
      <c r="GW52" s="69">
        <v>0</v>
      </c>
      <c r="GX52" s="69">
        <v>0</v>
      </c>
      <c r="GY52" s="69">
        <v>0</v>
      </c>
      <c r="GZ52" s="69">
        <v>0</v>
      </c>
      <c r="HA52" s="69">
        <v>0</v>
      </c>
      <c r="HB52" s="69">
        <v>0</v>
      </c>
      <c r="HC52" s="69">
        <v>0</v>
      </c>
      <c r="HD52" s="69">
        <v>0</v>
      </c>
      <c r="HE52" s="69">
        <v>0</v>
      </c>
      <c r="HF52" s="69">
        <v>0</v>
      </c>
      <c r="HG52" s="69">
        <v>0</v>
      </c>
      <c r="HH52" s="69">
        <v>0</v>
      </c>
      <c r="HI52" s="69">
        <v>0</v>
      </c>
      <c r="HJ52" s="69">
        <v>0</v>
      </c>
      <c r="HK52" s="69">
        <v>0</v>
      </c>
      <c r="HL52" s="69">
        <v>0</v>
      </c>
      <c r="HM52" s="69">
        <v>0</v>
      </c>
      <c r="HN52" s="69">
        <v>0</v>
      </c>
      <c r="HO52" s="69">
        <v>0</v>
      </c>
      <c r="HP52" s="69">
        <v>0</v>
      </c>
      <c r="HQ52" s="69">
        <v>0</v>
      </c>
      <c r="HR52" s="69">
        <v>0</v>
      </c>
      <c r="HS52" s="69">
        <v>0</v>
      </c>
      <c r="HT52" s="69">
        <v>0</v>
      </c>
      <c r="HU52" s="69">
        <v>0</v>
      </c>
      <c r="HV52" s="69">
        <v>0</v>
      </c>
      <c r="HW52" s="69">
        <v>0</v>
      </c>
      <c r="HX52" s="69">
        <v>0</v>
      </c>
      <c r="HY52" s="69">
        <v>0</v>
      </c>
      <c r="HZ52" s="69">
        <v>0</v>
      </c>
      <c r="IA52" s="69">
        <v>0</v>
      </c>
      <c r="IB52" s="69">
        <v>0</v>
      </c>
      <c r="IC52" s="69">
        <v>0</v>
      </c>
      <c r="ID52" s="69">
        <v>0</v>
      </c>
      <c r="IE52" s="69">
        <v>0</v>
      </c>
      <c r="IF52" s="69">
        <v>0</v>
      </c>
      <c r="IG52" s="69">
        <v>0</v>
      </c>
      <c r="IH52" s="69">
        <v>0</v>
      </c>
      <c r="II52" s="69">
        <v>0</v>
      </c>
      <c r="IJ52" s="69">
        <v>0</v>
      </c>
      <c r="IK52" s="69">
        <v>0</v>
      </c>
      <c r="IL52" s="69">
        <v>0</v>
      </c>
      <c r="IM52" s="69">
        <v>0</v>
      </c>
      <c r="IN52" s="69">
        <v>0</v>
      </c>
      <c r="IO52" s="69">
        <v>0</v>
      </c>
      <c r="IP52" s="69">
        <v>0</v>
      </c>
      <c r="IQ52" s="69">
        <v>0</v>
      </c>
      <c r="IR52" s="69">
        <v>0</v>
      </c>
      <c r="IS52" s="69">
        <v>0</v>
      </c>
      <c r="IT52" s="69">
        <v>0</v>
      </c>
      <c r="IU52" s="69">
        <v>0</v>
      </c>
    </row>
    <row r="53" spans="1:255" ht="17.25" customHeight="1" thickBot="1" x14ac:dyDescent="0.3">
      <c r="A53" s="301" t="s">
        <v>828</v>
      </c>
      <c r="B53" s="102" t="s">
        <v>865</v>
      </c>
      <c r="C53" s="75">
        <v>324879.6445622</v>
      </c>
      <c r="D53" s="76">
        <v>1.6643321141600609E-2</v>
      </c>
      <c r="E53" s="77">
        <v>4.607E-3</v>
      </c>
    </row>
    <row r="54" spans="1:255" ht="15.75" customHeight="1" x14ac:dyDescent="0.25">
      <c r="A54" s="297" t="s">
        <v>866</v>
      </c>
      <c r="B54" s="101" t="s">
        <v>867</v>
      </c>
      <c r="C54" s="68">
        <v>300011.05711500003</v>
      </c>
      <c r="D54" s="69">
        <v>-2.7947030030190945E-3</v>
      </c>
      <c r="E54" s="70">
        <v>9.7390000000000011E-3</v>
      </c>
    </row>
    <row r="55" spans="1:255" ht="18.75" customHeight="1" thickBot="1" x14ac:dyDescent="0.3">
      <c r="A55" s="301" t="s">
        <v>866</v>
      </c>
      <c r="B55" s="103" t="s">
        <v>868</v>
      </c>
      <c r="C55" s="75">
        <v>941610.78235140012</v>
      </c>
      <c r="D55" s="76">
        <v>4.5085218735039234E-3</v>
      </c>
      <c r="E55" s="77">
        <v>9.6630000000000014E-3</v>
      </c>
    </row>
    <row r="56" spans="1:255" x14ac:dyDescent="0.25">
      <c r="A56" s="294" t="s">
        <v>838</v>
      </c>
      <c r="B56" s="104" t="s">
        <v>869</v>
      </c>
      <c r="C56" s="105">
        <v>303651.69293480006</v>
      </c>
      <c r="D56" s="69">
        <v>8.6859650909900665E-3</v>
      </c>
      <c r="E56" s="70">
        <v>9.189000000000001E-3</v>
      </c>
    </row>
    <row r="57" spans="1:255" x14ac:dyDescent="0.25">
      <c r="A57" s="295" t="s">
        <v>838</v>
      </c>
      <c r="B57" s="106" t="s">
        <v>870</v>
      </c>
      <c r="C57" s="92">
        <v>114844.90393040002</v>
      </c>
      <c r="D57" s="76">
        <v>8.3054015412926674E-3</v>
      </c>
      <c r="E57" s="77">
        <v>9.9170000000000005E-3</v>
      </c>
    </row>
    <row r="58" spans="1:255" ht="15.75" thickBot="1" x14ac:dyDescent="0.3">
      <c r="A58" s="296" t="s">
        <v>838</v>
      </c>
      <c r="B58" s="107" t="s">
        <v>871</v>
      </c>
      <c r="C58" s="92">
        <v>373557.29787600006</v>
      </c>
      <c r="D58" s="76">
        <v>1.0351159609854221E-2</v>
      </c>
      <c r="E58" s="77">
        <v>1.1015E-2</v>
      </c>
    </row>
    <row r="59" spans="1:255" x14ac:dyDescent="0.25">
      <c r="A59" s="297" t="s">
        <v>843</v>
      </c>
      <c r="B59" s="106" t="s">
        <v>872</v>
      </c>
      <c r="C59" s="68">
        <v>97956.137944000002</v>
      </c>
      <c r="D59" s="69">
        <v>9.3465037643909454E-3</v>
      </c>
      <c r="E59" s="70">
        <v>1.0848000000000002E-2</v>
      </c>
    </row>
    <row r="60" spans="1:255" x14ac:dyDescent="0.25">
      <c r="A60" s="298" t="s">
        <v>843</v>
      </c>
      <c r="B60" s="106" t="s">
        <v>873</v>
      </c>
      <c r="C60" s="75">
        <v>65456.4840272</v>
      </c>
      <c r="D60" s="76">
        <v>8.3411466330289841E-3</v>
      </c>
      <c r="E60" s="77">
        <v>1.0436000000000001E-2</v>
      </c>
    </row>
    <row r="61" spans="1:255" x14ac:dyDescent="0.25">
      <c r="A61" s="299" t="s">
        <v>843</v>
      </c>
      <c r="B61" s="106" t="s">
        <v>874</v>
      </c>
      <c r="C61" s="75">
        <v>330037.16625740001</v>
      </c>
      <c r="D61" s="76">
        <v>0.32400000095367432</v>
      </c>
      <c r="E61" s="77">
        <v>1.0888E-2</v>
      </c>
    </row>
    <row r="62" spans="1:255" x14ac:dyDescent="0.25">
      <c r="A62" s="300" t="s">
        <v>843</v>
      </c>
      <c r="B62" s="106" t="s">
        <v>875</v>
      </c>
      <c r="C62" s="75">
        <v>52861.754729</v>
      </c>
      <c r="D62" s="76">
        <v>4.9229678697884083E-3</v>
      </c>
      <c r="E62" s="77">
        <v>1.0397000000000002E-2</v>
      </c>
    </row>
    <row r="63" spans="1:255" ht="15.75" thickBot="1" x14ac:dyDescent="0.3">
      <c r="A63" s="301" t="s">
        <v>843</v>
      </c>
      <c r="B63" s="107" t="s">
        <v>876</v>
      </c>
      <c r="C63" s="80">
        <v>51759.620131800002</v>
      </c>
      <c r="D63" s="81">
        <v>8.0104675143957138E-3</v>
      </c>
      <c r="E63" s="82">
        <v>7.660000000000001E-3</v>
      </c>
    </row>
    <row r="64" spans="1:255" ht="15.75" thickBot="1" x14ac:dyDescent="0.3">
      <c r="A64" s="83" t="s">
        <v>848</v>
      </c>
      <c r="B64" s="84" t="s">
        <v>877</v>
      </c>
      <c r="C64" s="80">
        <v>35761.516963200003</v>
      </c>
      <c r="D64" s="81">
        <v>1.0386159643530846E-2</v>
      </c>
      <c r="E64" s="82">
        <v>1.8595000000000004E-2</v>
      </c>
    </row>
    <row r="65" spans="1:259" ht="15.75" thickBot="1" x14ac:dyDescent="0.3">
      <c r="A65" s="108" t="s">
        <v>850</v>
      </c>
      <c r="B65" s="109" t="s">
        <v>878</v>
      </c>
      <c r="C65" s="80">
        <v>4303.8192540000009</v>
      </c>
      <c r="D65" s="81">
        <v>2.7287378907203674E-3</v>
      </c>
      <c r="E65" s="82">
        <v>3.2190000000000001E-3</v>
      </c>
    </row>
    <row r="66" spans="1:259" x14ac:dyDescent="0.25">
      <c r="A66" s="302" t="s">
        <v>852</v>
      </c>
      <c r="B66" s="101" t="s">
        <v>879</v>
      </c>
      <c r="C66" s="75">
        <v>403069.03804440005</v>
      </c>
      <c r="D66" s="76">
        <v>2.0902538672089577E-3</v>
      </c>
      <c r="E66" s="77">
        <v>3.1420000000000003E-3</v>
      </c>
      <c r="IX66" s="110"/>
    </row>
    <row r="67" spans="1:259" x14ac:dyDescent="0.25">
      <c r="A67" s="299" t="s">
        <v>852</v>
      </c>
      <c r="B67" s="103" t="s">
        <v>880</v>
      </c>
      <c r="C67" s="75">
        <v>311989.08579019998</v>
      </c>
      <c r="D67" s="76">
        <v>1.0883760638535023E-2</v>
      </c>
      <c r="E67" s="77">
        <v>1.0396000000000001E-2</v>
      </c>
    </row>
    <row r="68" spans="1:259" ht="15.75" thickBot="1" x14ac:dyDescent="0.3">
      <c r="A68" s="301" t="s">
        <v>852</v>
      </c>
      <c r="B68" s="102" t="s">
        <v>881</v>
      </c>
      <c r="C68" s="80">
        <v>631224.00926200009</v>
      </c>
      <c r="D68" s="81">
        <v>4.863291047513485E-3</v>
      </c>
      <c r="E68" s="82">
        <v>4.4150000000000005E-3</v>
      </c>
      <c r="IX68" s="71"/>
      <c r="IY68" s="71"/>
    </row>
    <row r="69" spans="1:259" x14ac:dyDescent="0.25">
      <c r="A69" s="300" t="s">
        <v>858</v>
      </c>
      <c r="B69" s="103" t="s">
        <v>882</v>
      </c>
      <c r="C69" s="75">
        <v>114999.44532439999</v>
      </c>
      <c r="D69" s="76">
        <v>1.2828630395233631E-2</v>
      </c>
      <c r="E69" s="77">
        <v>7.5581000000000009E-2</v>
      </c>
    </row>
    <row r="70" spans="1:259" ht="20.25" customHeight="1" thickBot="1" x14ac:dyDescent="0.3">
      <c r="A70" s="301" t="s">
        <v>858</v>
      </c>
      <c r="B70" s="107" t="s">
        <v>883</v>
      </c>
      <c r="C70" s="80">
        <v>86191.141766800021</v>
      </c>
      <c r="D70" s="81">
        <v>-8.8335536420345306E-3</v>
      </c>
      <c r="E70" s="82">
        <v>0.104315</v>
      </c>
    </row>
    <row r="71" spans="1:259" ht="0" hidden="1" customHeight="1" x14ac:dyDescent="0.25">
      <c r="A71" s="95"/>
      <c r="B71" s="91"/>
      <c r="C71" s="92"/>
      <c r="D71" s="76"/>
      <c r="E71" s="77"/>
    </row>
    <row r="72" spans="1:259" ht="0" hidden="1" customHeight="1" x14ac:dyDescent="0.25">
      <c r="A72" s="95"/>
      <c r="B72" s="91"/>
      <c r="C72" s="92"/>
      <c r="D72" s="76"/>
      <c r="E72" s="77"/>
    </row>
    <row r="73" spans="1:259" ht="0" hidden="1" customHeight="1" x14ac:dyDescent="0.25">
      <c r="A73" s="95"/>
      <c r="B73" s="91"/>
      <c r="C73" s="92"/>
      <c r="D73" s="76"/>
      <c r="E73" s="77"/>
    </row>
    <row r="74" spans="1:259" ht="0" hidden="1" customHeight="1" x14ac:dyDescent="0.25">
      <c r="A74" s="95"/>
      <c r="B74" s="91"/>
      <c r="C74" s="92"/>
      <c r="D74" s="76"/>
      <c r="E74" s="77"/>
    </row>
    <row r="75" spans="1:259" ht="0" hidden="1" customHeight="1" x14ac:dyDescent="0.25">
      <c r="A75" s="95"/>
      <c r="B75" s="91"/>
      <c r="C75" s="92"/>
      <c r="D75" s="76"/>
      <c r="E75" s="77"/>
    </row>
    <row r="76" spans="1:259" ht="0" hidden="1" customHeight="1" x14ac:dyDescent="0.25">
      <c r="A76" s="95"/>
      <c r="B76" s="91"/>
      <c r="C76" s="92"/>
      <c r="D76" s="76"/>
      <c r="E76" s="77"/>
    </row>
    <row r="77" spans="1:259" ht="0" hidden="1" customHeight="1" x14ac:dyDescent="0.25">
      <c r="A77" s="95"/>
      <c r="B77" s="91"/>
      <c r="C77" s="92"/>
      <c r="D77" s="76"/>
      <c r="E77" s="77"/>
    </row>
    <row r="78" spans="1:259" ht="0" hidden="1" customHeight="1" x14ac:dyDescent="0.25">
      <c r="A78" s="95"/>
      <c r="B78" s="91"/>
      <c r="C78" s="92"/>
      <c r="D78" s="76"/>
      <c r="E78" s="77"/>
    </row>
    <row r="79" spans="1:259" ht="0" hidden="1" customHeight="1" x14ac:dyDescent="0.25">
      <c r="A79" s="95"/>
      <c r="B79" s="91"/>
      <c r="C79" s="92"/>
      <c r="D79" s="76"/>
      <c r="E79" s="77"/>
    </row>
    <row r="80" spans="1:259" ht="0" hidden="1" customHeight="1" x14ac:dyDescent="0.25">
      <c r="A80" s="95"/>
      <c r="B80" s="91"/>
      <c r="C80" s="92"/>
      <c r="D80" s="76"/>
      <c r="E80" s="77"/>
    </row>
    <row r="81" spans="1:258" ht="0" hidden="1" customHeight="1" x14ac:dyDescent="0.25">
      <c r="A81" s="95"/>
      <c r="B81" s="91"/>
      <c r="C81" s="92"/>
      <c r="D81" s="76"/>
      <c r="E81" s="77"/>
    </row>
    <row r="82" spans="1:258" ht="0" hidden="1" customHeight="1" x14ac:dyDescent="0.25">
      <c r="A82" s="95"/>
      <c r="B82" s="91"/>
      <c r="C82" s="92"/>
      <c r="D82" s="76"/>
      <c r="E82" s="77"/>
    </row>
    <row r="83" spans="1:258" ht="0" hidden="1" customHeight="1" x14ac:dyDescent="0.25">
      <c r="A83" s="95"/>
      <c r="B83" s="91"/>
      <c r="C83" s="92"/>
      <c r="D83" s="76"/>
      <c r="E83" s="77"/>
    </row>
    <row r="84" spans="1:258" ht="0" hidden="1" customHeight="1" x14ac:dyDescent="0.25">
      <c r="A84" s="95"/>
      <c r="B84" s="91"/>
      <c r="C84" s="92"/>
      <c r="D84" s="76"/>
      <c r="E84" s="77"/>
    </row>
    <row r="85" spans="1:258" ht="0" hidden="1" customHeight="1" x14ac:dyDescent="0.25">
      <c r="A85" s="95"/>
      <c r="B85" s="91"/>
      <c r="C85" s="92"/>
      <c r="D85" s="76"/>
      <c r="E85" s="77"/>
    </row>
    <row r="86" spans="1:258" ht="0" hidden="1" customHeight="1" x14ac:dyDescent="0.25">
      <c r="A86" s="95"/>
      <c r="B86" s="91"/>
      <c r="C86" s="92"/>
      <c r="D86" s="76"/>
      <c r="E86" s="77"/>
    </row>
    <row r="87" spans="1:258" ht="0" hidden="1" customHeight="1" x14ac:dyDescent="0.25">
      <c r="A87" s="95"/>
      <c r="B87" s="91"/>
      <c r="C87" s="92"/>
      <c r="D87" s="76"/>
      <c r="E87" s="77"/>
    </row>
    <row r="88" spans="1:258" ht="0" hidden="1" customHeight="1" x14ac:dyDescent="0.25">
      <c r="A88" s="95"/>
      <c r="B88" s="91"/>
      <c r="C88" s="92"/>
      <c r="D88" s="76"/>
      <c r="E88" s="77"/>
    </row>
    <row r="89" spans="1:258" ht="0" hidden="1" customHeight="1" x14ac:dyDescent="0.25">
      <c r="A89" s="95"/>
      <c r="B89" s="91"/>
      <c r="C89" s="92"/>
      <c r="D89" s="76"/>
      <c r="E89" s="77"/>
    </row>
    <row r="90" spans="1:258" ht="0" hidden="1" customHeight="1" x14ac:dyDescent="0.25">
      <c r="A90" s="95"/>
      <c r="B90" s="91"/>
      <c r="C90" s="92"/>
      <c r="D90" s="76"/>
      <c r="E90" s="77"/>
    </row>
    <row r="91" spans="1:258" ht="0" hidden="1" customHeight="1" x14ac:dyDescent="0.25">
      <c r="A91" s="95"/>
      <c r="B91" s="91"/>
      <c r="C91" s="92"/>
      <c r="D91" s="76"/>
      <c r="E91" s="77"/>
    </row>
    <row r="92" spans="1:258" x14ac:dyDescent="0.25">
      <c r="A92" s="282" t="s">
        <v>884</v>
      </c>
      <c r="B92" s="283"/>
      <c r="C92" s="96">
        <v>4817323.4101636</v>
      </c>
      <c r="D92" s="111"/>
      <c r="E92" s="112"/>
    </row>
    <row r="93" spans="1:258" ht="2.25" customHeight="1" x14ac:dyDescent="0.25">
      <c r="A93" s="303"/>
      <c r="B93" s="304"/>
      <c r="C93" s="304"/>
      <c r="D93" s="113"/>
      <c r="E93" s="114"/>
    </row>
    <row r="94" spans="1:258" ht="15.75" thickBot="1" x14ac:dyDescent="0.3">
      <c r="A94" s="282" t="s">
        <v>885</v>
      </c>
      <c r="B94" s="283"/>
      <c r="C94" s="283"/>
      <c r="D94" s="111"/>
      <c r="E94" s="112"/>
    </row>
    <row r="95" spans="1:258" ht="15.75" thickBot="1" x14ac:dyDescent="0.3">
      <c r="A95" s="115" t="s">
        <v>843</v>
      </c>
      <c r="B95" s="116" t="s">
        <v>886</v>
      </c>
      <c r="C95" s="68">
        <v>94510.452896999996</v>
      </c>
      <c r="D95" s="117">
        <v>2.126702107489109E-2</v>
      </c>
      <c r="E95" s="118">
        <v>2.1356000000000003E-2</v>
      </c>
    </row>
    <row r="96" spans="1:258" x14ac:dyDescent="0.25">
      <c r="A96" s="284" t="s">
        <v>887</v>
      </c>
      <c r="B96" s="285"/>
      <c r="C96" s="119">
        <v>94510.452896999996</v>
      </c>
      <c r="D96" s="120"/>
      <c r="E96" s="121"/>
      <c r="IX96" s="71"/>
    </row>
    <row r="97" spans="1:258" ht="16.5" thickBot="1" x14ac:dyDescent="0.3">
      <c r="A97" s="122" t="s">
        <v>888</v>
      </c>
      <c r="B97" s="123"/>
      <c r="C97" s="124">
        <v>9535487.3183332011</v>
      </c>
      <c r="D97" s="125"/>
      <c r="E97" s="126"/>
      <c r="IW97" s="71"/>
    </row>
    <row r="98" spans="1:258" ht="7.5" customHeight="1" x14ac:dyDescent="0.25">
      <c r="A98" s="127"/>
      <c r="B98" s="128"/>
      <c r="C98" s="129"/>
      <c r="D98" s="130"/>
      <c r="IV98"/>
    </row>
    <row r="99" spans="1:258" ht="17.25" customHeight="1" x14ac:dyDescent="0.25">
      <c r="A99" s="286" t="s">
        <v>889</v>
      </c>
      <c r="B99" s="287"/>
      <c r="C99" s="287"/>
      <c r="D99" s="287"/>
      <c r="E99" s="288"/>
    </row>
    <row r="100" spans="1:258" ht="17.25" customHeight="1" thickBot="1" x14ac:dyDescent="0.3">
      <c r="A100" s="197" t="s">
        <v>890</v>
      </c>
      <c r="B100" s="199"/>
      <c r="C100" s="199"/>
      <c r="D100" s="199"/>
      <c r="E100" s="200"/>
      <c r="IW100" s="71"/>
    </row>
    <row r="101" spans="1:258" ht="15" customHeight="1" x14ac:dyDescent="0.25">
      <c r="A101" s="284" t="s">
        <v>822</v>
      </c>
      <c r="B101" s="290" t="s">
        <v>823</v>
      </c>
      <c r="C101" s="292" t="s">
        <v>824</v>
      </c>
      <c r="D101" s="131" t="s">
        <v>825</v>
      </c>
      <c r="E101" s="132" t="s">
        <v>825</v>
      </c>
    </row>
    <row r="102" spans="1:258" ht="15.75" thickBot="1" x14ac:dyDescent="0.3">
      <c r="A102" s="289"/>
      <c r="B102" s="291"/>
      <c r="C102" s="293"/>
      <c r="D102" s="133" t="s">
        <v>826</v>
      </c>
      <c r="E102" s="134" t="s">
        <v>827</v>
      </c>
    </row>
    <row r="103" spans="1:258" ht="15.75" thickBot="1" x14ac:dyDescent="0.3">
      <c r="A103" s="135" t="s">
        <v>891</v>
      </c>
      <c r="B103" s="136" t="s">
        <v>892</v>
      </c>
      <c r="C103" s="137">
        <v>645860.30200020003</v>
      </c>
      <c r="D103" s="138">
        <v>0.23165000975131989</v>
      </c>
      <c r="E103" s="139">
        <v>3.3750000000000002E-2</v>
      </c>
      <c r="F103" s="140">
        <v>4.6847000000000007E-2</v>
      </c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0"/>
      <c r="DP103" s="140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  <c r="EF103" s="140"/>
      <c r="EG103" s="140"/>
      <c r="EH103" s="140"/>
      <c r="EI103" s="140"/>
      <c r="EJ103" s="140"/>
      <c r="EK103" s="140"/>
      <c r="EL103" s="140"/>
      <c r="EM103" s="140"/>
      <c r="EN103" s="140"/>
      <c r="EO103" s="140"/>
      <c r="EP103" s="140"/>
      <c r="EQ103" s="140"/>
      <c r="ER103" s="140"/>
      <c r="ES103" s="140"/>
      <c r="ET103" s="140"/>
      <c r="EU103" s="140"/>
      <c r="EV103" s="140"/>
      <c r="EW103" s="140"/>
      <c r="EX103" s="140"/>
      <c r="EY103" s="140"/>
      <c r="EZ103" s="140"/>
      <c r="FA103" s="140"/>
      <c r="FB103" s="140"/>
      <c r="FC103" s="140"/>
      <c r="FD103" s="140"/>
      <c r="FE103" s="140"/>
      <c r="FF103" s="140"/>
      <c r="FG103" s="140"/>
      <c r="FH103" s="140"/>
      <c r="FI103" s="140"/>
      <c r="FJ103" s="140"/>
      <c r="FK103" s="140"/>
      <c r="FL103" s="140"/>
      <c r="FM103" s="140"/>
      <c r="FN103" s="140"/>
      <c r="FO103" s="140"/>
      <c r="FP103" s="140"/>
      <c r="FQ103" s="140"/>
      <c r="FR103" s="140"/>
      <c r="FS103" s="140"/>
      <c r="FT103" s="140"/>
      <c r="FU103" s="140"/>
      <c r="FV103" s="140"/>
      <c r="FW103" s="140"/>
      <c r="FX103" s="140"/>
      <c r="FY103" s="140"/>
      <c r="FZ103" s="140"/>
      <c r="GA103" s="140"/>
      <c r="GB103" s="140"/>
      <c r="GC103" s="140"/>
      <c r="GD103" s="140"/>
      <c r="GE103" s="140"/>
      <c r="GF103" s="140"/>
      <c r="GG103" s="140"/>
      <c r="GH103" s="140"/>
      <c r="GI103" s="140"/>
      <c r="GJ103" s="140"/>
      <c r="GK103" s="140"/>
      <c r="GL103" s="140"/>
      <c r="GM103" s="140"/>
      <c r="GN103" s="140"/>
      <c r="GO103" s="140"/>
      <c r="GP103" s="140"/>
      <c r="GQ103" s="140"/>
      <c r="GR103" s="140"/>
      <c r="GS103" s="140"/>
      <c r="GT103" s="140"/>
      <c r="GU103" s="140"/>
      <c r="GV103" s="140"/>
      <c r="GW103" s="140"/>
      <c r="GX103" s="140"/>
      <c r="GY103" s="140"/>
      <c r="GZ103" s="140"/>
      <c r="HA103" s="140"/>
      <c r="HB103" s="140"/>
      <c r="HC103" s="140"/>
      <c r="HD103" s="140"/>
      <c r="HE103" s="140"/>
      <c r="HF103" s="140"/>
      <c r="HG103" s="140"/>
      <c r="HH103" s="140"/>
      <c r="HI103" s="140"/>
      <c r="HJ103" s="140"/>
      <c r="HK103" s="140"/>
      <c r="HL103" s="140"/>
      <c r="HM103" s="140"/>
      <c r="HN103" s="140"/>
      <c r="HO103" s="140"/>
      <c r="HP103" s="140"/>
      <c r="HQ103" s="140"/>
      <c r="HR103" s="140"/>
      <c r="HS103" s="140"/>
      <c r="HT103" s="140"/>
      <c r="HU103" s="140"/>
      <c r="HV103" s="140"/>
      <c r="HW103" s="140"/>
      <c r="HX103" s="140"/>
      <c r="HY103" s="140"/>
      <c r="HZ103" s="140"/>
      <c r="IA103" s="140"/>
      <c r="IB103" s="140"/>
      <c r="IC103" s="140"/>
      <c r="ID103" s="140"/>
      <c r="IE103" s="140"/>
      <c r="IF103" s="140"/>
      <c r="IG103" s="140"/>
      <c r="IH103" s="140"/>
      <c r="II103" s="140"/>
      <c r="IJ103" s="140"/>
      <c r="IK103" s="140"/>
      <c r="IL103" s="140"/>
      <c r="IM103" s="140"/>
      <c r="IN103" s="140"/>
      <c r="IO103" s="140"/>
      <c r="IP103" s="140"/>
      <c r="IQ103" s="140"/>
      <c r="IR103" s="140"/>
      <c r="IS103" s="140"/>
      <c r="IT103" s="140"/>
      <c r="IU103" s="140"/>
      <c r="IV103" s="141"/>
      <c r="IW103" s="71"/>
      <c r="IX103" s="72"/>
    </row>
    <row r="104" spans="1:258" x14ac:dyDescent="0.25">
      <c r="A104" s="273" t="s">
        <v>893</v>
      </c>
      <c r="B104" s="142" t="s">
        <v>894</v>
      </c>
      <c r="C104" s="137">
        <v>654896.01033920003</v>
      </c>
      <c r="D104" s="138">
        <v>3.4488219767808914E-2</v>
      </c>
      <c r="E104" s="139">
        <v>3.7592E-2</v>
      </c>
      <c r="F104">
        <v>3.5019000000000002E-2</v>
      </c>
      <c r="IV104" s="141"/>
      <c r="IW104" s="71"/>
      <c r="IX104" s="72"/>
    </row>
    <row r="105" spans="1:258" x14ac:dyDescent="0.25">
      <c r="A105" s="274"/>
      <c r="B105" s="143" t="s">
        <v>895</v>
      </c>
      <c r="C105" s="144">
        <v>592652.96701940009</v>
      </c>
      <c r="D105" s="145">
        <v>3.464232012629509E-2</v>
      </c>
      <c r="E105" s="146">
        <v>3.5575000000000002E-2</v>
      </c>
      <c r="F105">
        <v>3.9167000000000007E-2</v>
      </c>
      <c r="IV105" s="141"/>
      <c r="IW105" s="71"/>
      <c r="IX105" s="72"/>
    </row>
    <row r="106" spans="1:258" x14ac:dyDescent="0.25">
      <c r="A106" s="274"/>
      <c r="B106" s="143" t="s">
        <v>896</v>
      </c>
      <c r="C106" s="144">
        <v>589943.11561920005</v>
      </c>
      <c r="D106" s="145">
        <v>3.4848719835281372E-2</v>
      </c>
      <c r="E106" s="146">
        <v>3.5006000000000002E-2</v>
      </c>
      <c r="F106">
        <v>3.0209E-2</v>
      </c>
      <c r="IV106" s="141"/>
      <c r="IW106" s="71"/>
      <c r="IX106" s="72"/>
    </row>
    <row r="107" spans="1:258" ht="15.75" thickBot="1" x14ac:dyDescent="0.3">
      <c r="A107" s="275"/>
      <c r="B107" s="147" t="s">
        <v>897</v>
      </c>
      <c r="C107" s="148">
        <v>1293360.1713717999</v>
      </c>
      <c r="D107" s="145">
        <v>3.1118258833885193E-2</v>
      </c>
      <c r="E107" s="146">
        <v>-5.1955000000000008E-2</v>
      </c>
      <c r="F107">
        <v>0.156363</v>
      </c>
      <c r="IV107" s="141"/>
      <c r="IW107" s="71"/>
      <c r="IX107" s="72"/>
    </row>
    <row r="108" spans="1:258" x14ac:dyDescent="0.25">
      <c r="A108" s="276" t="s">
        <v>898</v>
      </c>
      <c r="B108" s="142" t="s">
        <v>899</v>
      </c>
      <c r="C108" s="322">
        <v>258980.91924740004</v>
      </c>
      <c r="D108" s="138">
        <v>8.8359206914901733E-2</v>
      </c>
      <c r="E108" s="139">
        <v>8.2782000000000008E-2</v>
      </c>
      <c r="IV108" s="141"/>
      <c r="IW108" s="71"/>
      <c r="IX108" s="72"/>
    </row>
    <row r="109" spans="1:258" ht="15.75" thickBot="1" x14ac:dyDescent="0.3">
      <c r="A109" s="277"/>
      <c r="B109" s="147" t="s">
        <v>900</v>
      </c>
      <c r="C109" s="324"/>
      <c r="D109" s="145">
        <v>5.4192580282688141E-2</v>
      </c>
      <c r="E109" s="146">
        <v>4.7987000000000002E-2</v>
      </c>
      <c r="IV109" s="141"/>
      <c r="IW109" s="71"/>
      <c r="IX109" s="72"/>
    </row>
    <row r="110" spans="1:258" x14ac:dyDescent="0.25">
      <c r="A110" s="278" t="s">
        <v>838</v>
      </c>
      <c r="B110" s="142" t="s">
        <v>901</v>
      </c>
      <c r="C110" s="322">
        <v>325982.33872960001</v>
      </c>
      <c r="D110" s="149">
        <v>5.2499998360872269E-2</v>
      </c>
      <c r="E110" s="139">
        <v>4.8530000000000004E-2</v>
      </c>
      <c r="IV110" s="141"/>
      <c r="IW110" s="71"/>
      <c r="IX110" s="72"/>
    </row>
    <row r="111" spans="1:258" x14ac:dyDescent="0.25">
      <c r="A111" s="279"/>
      <c r="B111" s="143" t="s">
        <v>902</v>
      </c>
      <c r="C111" s="323"/>
      <c r="D111" s="140">
        <v>9.0912006795406342E-2</v>
      </c>
      <c r="E111" s="146">
        <v>7.8579999999999997E-2</v>
      </c>
      <c r="IV111" s="141"/>
      <c r="IW111" s="71"/>
      <c r="IX111" s="72"/>
    </row>
    <row r="112" spans="1:258" ht="15.75" thickBot="1" x14ac:dyDescent="0.3">
      <c r="A112" s="280"/>
      <c r="B112" s="147" t="s">
        <v>903</v>
      </c>
      <c r="C112" s="150">
        <v>445139.7699294</v>
      </c>
      <c r="D112" s="140">
        <v>3.9502721279859543E-2</v>
      </c>
      <c r="E112" s="146">
        <v>3.2559000000000005E-2</v>
      </c>
      <c r="IV112" s="141"/>
      <c r="IW112" s="71"/>
      <c r="IX112" s="72"/>
    </row>
    <row r="113" spans="1:258" ht="15.75" thickBot="1" x14ac:dyDescent="0.3">
      <c r="A113" s="195" t="s">
        <v>904</v>
      </c>
      <c r="B113" s="151" t="s">
        <v>905</v>
      </c>
      <c r="C113" s="152">
        <v>610625.781556</v>
      </c>
      <c r="D113" s="153">
        <v>3.8735371083021164E-2</v>
      </c>
      <c r="E113" s="154">
        <v>2.9305999999999999E-2</v>
      </c>
      <c r="IV113" s="141"/>
      <c r="IW113" s="71"/>
      <c r="IX113" s="72"/>
    </row>
    <row r="114" spans="1:258" x14ac:dyDescent="0.25">
      <c r="A114" s="273" t="s">
        <v>843</v>
      </c>
      <c r="B114" s="142" t="s">
        <v>906</v>
      </c>
      <c r="C114" s="155">
        <v>552781.07985240011</v>
      </c>
      <c r="D114" s="145">
        <v>2.6783959940075874E-2</v>
      </c>
      <c r="E114" s="146">
        <v>2.1080999999999999E-2</v>
      </c>
      <c r="IV114" s="141"/>
      <c r="IW114" s="71"/>
      <c r="IX114" s="72"/>
    </row>
    <row r="115" spans="1:258" x14ac:dyDescent="0.25">
      <c r="A115" s="274"/>
      <c r="B115" s="143" t="s">
        <v>907</v>
      </c>
      <c r="C115" s="155">
        <v>598163.5582342</v>
      </c>
      <c r="D115" s="145">
        <v>2.9849378392100334E-2</v>
      </c>
      <c r="E115" s="146">
        <v>3.7556000000000006E-2</v>
      </c>
      <c r="IV115" s="141"/>
      <c r="IW115" s="71"/>
      <c r="IX115" s="72"/>
    </row>
    <row r="116" spans="1:258" x14ac:dyDescent="0.25">
      <c r="A116" s="274"/>
      <c r="B116" s="143" t="s">
        <v>908</v>
      </c>
      <c r="C116" s="155">
        <v>296746.12387560005</v>
      </c>
      <c r="D116" s="145">
        <v>4.6610988676548004E-2</v>
      </c>
      <c r="E116" s="146">
        <v>4.6623000000000005E-2</v>
      </c>
      <c r="IV116" s="141"/>
      <c r="IW116" s="71"/>
      <c r="IX116" s="72"/>
    </row>
    <row r="117" spans="1:258" ht="15.75" thickBot="1" x14ac:dyDescent="0.3">
      <c r="A117" s="275"/>
      <c r="B117" s="156" t="s">
        <v>909</v>
      </c>
      <c r="C117" s="155">
        <v>356625.89774420002</v>
      </c>
      <c r="D117" s="145">
        <v>3.1899508088827133E-2</v>
      </c>
      <c r="E117" s="146">
        <v>3.1136000000000004E-2</v>
      </c>
      <c r="IV117" s="141"/>
      <c r="IW117" s="71"/>
      <c r="IX117" s="72"/>
    </row>
    <row r="118" spans="1:258" ht="15.75" thickBot="1" x14ac:dyDescent="0.3">
      <c r="A118" s="157" t="s">
        <v>910</v>
      </c>
      <c r="B118" s="156" t="s">
        <v>911</v>
      </c>
      <c r="C118" s="158">
        <v>596027.70018399996</v>
      </c>
      <c r="D118" s="153">
        <v>2.0259521901607513E-2</v>
      </c>
      <c r="E118" s="154">
        <v>-9.0042000000000011E-2</v>
      </c>
      <c r="IV118" s="141"/>
      <c r="IW118" s="71"/>
      <c r="IX118" s="72"/>
    </row>
    <row r="119" spans="1:258" x14ac:dyDescent="0.25">
      <c r="A119" s="269" t="s">
        <v>912</v>
      </c>
      <c r="B119" s="159" t="s">
        <v>913</v>
      </c>
      <c r="C119" s="155">
        <v>523618.6086264</v>
      </c>
      <c r="D119" s="145">
        <v>-7.1351811289787292E-2</v>
      </c>
      <c r="E119" s="146">
        <v>-1.2500000000000001E-2</v>
      </c>
      <c r="IV119" s="141"/>
      <c r="IW119" s="71"/>
      <c r="IX119" s="72"/>
    </row>
    <row r="120" spans="1:258" x14ac:dyDescent="0.25">
      <c r="A120" s="281"/>
      <c r="B120" s="160" t="s">
        <v>914</v>
      </c>
      <c r="C120" s="320">
        <v>235258.34789660003</v>
      </c>
      <c r="D120" s="145">
        <v>-13.600179672241211</v>
      </c>
      <c r="E120" s="146">
        <v>-0.44861300000000004</v>
      </c>
      <c r="IV120" s="141"/>
      <c r="IW120" s="71"/>
      <c r="IX120" s="72"/>
    </row>
    <row r="121" spans="1:258" ht="15.75" thickBot="1" x14ac:dyDescent="0.3">
      <c r="A121" s="270"/>
      <c r="B121" s="160" t="s">
        <v>915</v>
      </c>
      <c r="C121" s="321"/>
      <c r="D121" s="161">
        <v>0</v>
      </c>
      <c r="E121" s="162">
        <v>3.1804000000000006E-2</v>
      </c>
      <c r="IV121" s="141"/>
      <c r="IW121" s="71"/>
      <c r="IX121" s="72"/>
    </row>
    <row r="122" spans="1:258" x14ac:dyDescent="0.25">
      <c r="A122" s="269" t="s">
        <v>850</v>
      </c>
      <c r="B122" s="142" t="s">
        <v>916</v>
      </c>
      <c r="C122" s="163">
        <v>933547.06309060019</v>
      </c>
      <c r="D122" s="145">
        <v>2.5366749614477158E-2</v>
      </c>
      <c r="E122" s="146">
        <v>2.5513000000000001E-2</v>
      </c>
      <c r="IV122" s="141"/>
      <c r="IW122" s="71"/>
      <c r="IX122" s="72"/>
    </row>
    <row r="123" spans="1:258" x14ac:dyDescent="0.25">
      <c r="A123" s="281"/>
      <c r="B123" s="143" t="s">
        <v>917</v>
      </c>
      <c r="C123" s="155">
        <v>549161.81135480013</v>
      </c>
      <c r="D123" s="145">
        <v>4.3320558965206146E-2</v>
      </c>
      <c r="E123" s="146">
        <v>-2.1780000000000001E-2</v>
      </c>
      <c r="IV123" s="141"/>
      <c r="IW123" s="71"/>
      <c r="IX123" s="72"/>
    </row>
    <row r="124" spans="1:258" ht="15" customHeight="1" thickBot="1" x14ac:dyDescent="0.3">
      <c r="A124" s="281"/>
      <c r="B124" s="143" t="s">
        <v>918</v>
      </c>
      <c r="C124" s="152">
        <v>1761777.0835224001</v>
      </c>
      <c r="D124" s="161">
        <v>2.8375070542097092E-2</v>
      </c>
      <c r="E124" s="162">
        <v>-0.10628100000000001</v>
      </c>
      <c r="IV124" s="141"/>
      <c r="IW124" s="71"/>
      <c r="IX124" s="72"/>
    </row>
    <row r="125" spans="1:258" x14ac:dyDescent="0.25">
      <c r="A125" s="269" t="s">
        <v>852</v>
      </c>
      <c r="B125" s="142" t="s">
        <v>919</v>
      </c>
      <c r="C125" s="163">
        <v>696491.94975639996</v>
      </c>
      <c r="D125" s="145">
        <v>3.2156001776456833E-2</v>
      </c>
      <c r="E125" s="146">
        <v>2.5400000000000002E-3</v>
      </c>
      <c r="IV125" s="141"/>
      <c r="IW125" s="71"/>
      <c r="IX125" s="72"/>
    </row>
    <row r="126" spans="1:258" ht="15.75" thickBot="1" x14ac:dyDescent="0.3">
      <c r="A126" s="270"/>
      <c r="B126" s="164" t="s">
        <v>920</v>
      </c>
      <c r="C126" s="152">
        <v>190186.07164899999</v>
      </c>
      <c r="D126" s="161">
        <v>3.0695021152496338E-2</v>
      </c>
      <c r="E126" s="162">
        <v>3.0864000000000003E-2</v>
      </c>
      <c r="IV126" s="141"/>
      <c r="IW126" s="71"/>
      <c r="IX126" s="72"/>
    </row>
    <row r="127" spans="1:258" ht="0" hidden="1" customHeight="1" x14ac:dyDescent="0.25">
      <c r="A127" s="196"/>
      <c r="B127" s="141"/>
      <c r="C127" s="165">
        <v>56893244.100000001</v>
      </c>
      <c r="D127" s="140">
        <v>4.2953647673130035E-2</v>
      </c>
      <c r="E127" s="140">
        <v>-7.6228000000000004E-2</v>
      </c>
      <c r="IW127" s="71"/>
      <c r="IX127" s="72"/>
    </row>
    <row r="128" spans="1:258" ht="0" hidden="1" customHeight="1" x14ac:dyDescent="0.25">
      <c r="A128" s="196"/>
      <c r="B128" s="141"/>
      <c r="C128" s="165">
        <v>56893244.100000001</v>
      </c>
      <c r="D128" s="140">
        <v>4.2953647673130035E-2</v>
      </c>
      <c r="E128" s="146">
        <v>-7.6228000000000004E-2</v>
      </c>
      <c r="IW128" s="71"/>
      <c r="IX128" s="72"/>
    </row>
    <row r="129" spans="1:258" ht="0" hidden="1" customHeight="1" x14ac:dyDescent="0.25">
      <c r="A129" s="196"/>
      <c r="B129" s="141"/>
      <c r="C129" s="165"/>
      <c r="D129" s="140"/>
      <c r="E129" s="146"/>
      <c r="IW129" s="71"/>
      <c r="IX129" s="72"/>
    </row>
    <row r="130" spans="1:258" ht="0" hidden="1" customHeight="1" x14ac:dyDescent="0.25">
      <c r="A130" s="196"/>
      <c r="B130" s="141"/>
      <c r="C130" s="165"/>
      <c r="D130" s="140"/>
      <c r="E130" s="146"/>
      <c r="IW130" s="71"/>
      <c r="IX130" s="72"/>
    </row>
    <row r="131" spans="1:258" ht="0" hidden="1" customHeight="1" x14ac:dyDescent="0.25">
      <c r="A131" s="196"/>
      <c r="B131" s="141"/>
      <c r="C131" s="165"/>
      <c r="D131" s="140"/>
      <c r="E131" s="146"/>
      <c r="IW131" s="71"/>
      <c r="IX131" s="72"/>
    </row>
    <row r="132" spans="1:258" ht="0" hidden="1" customHeight="1" x14ac:dyDescent="0.25">
      <c r="A132" s="196"/>
      <c r="B132" s="141"/>
      <c r="C132" s="165"/>
      <c r="D132" s="140"/>
      <c r="E132" s="146"/>
      <c r="IW132" s="71"/>
      <c r="IX132" s="72"/>
    </row>
    <row r="133" spans="1:258" ht="0" hidden="1" customHeight="1" x14ac:dyDescent="0.25">
      <c r="A133" s="196"/>
      <c r="B133" s="141"/>
      <c r="C133" s="165"/>
      <c r="D133" s="140"/>
      <c r="E133" s="146"/>
      <c r="IW133" s="71"/>
      <c r="IX133" s="72"/>
    </row>
    <row r="134" spans="1:258" ht="0" hidden="1" customHeight="1" x14ac:dyDescent="0.25">
      <c r="A134" s="196"/>
      <c r="B134" s="141"/>
      <c r="C134" s="165"/>
      <c r="D134" s="140"/>
      <c r="E134" s="146"/>
      <c r="IW134" s="71"/>
      <c r="IX134" s="72"/>
    </row>
    <row r="135" spans="1:258" ht="0" hidden="1" customHeight="1" x14ac:dyDescent="0.25">
      <c r="A135" s="196"/>
      <c r="B135" s="141"/>
      <c r="C135" s="165"/>
      <c r="D135" s="140"/>
      <c r="E135" s="146"/>
      <c r="IW135" s="71"/>
      <c r="IX135" s="72"/>
    </row>
    <row r="136" spans="1:258" ht="0" hidden="1" customHeight="1" x14ac:dyDescent="0.25">
      <c r="A136" s="196"/>
      <c r="B136" s="141"/>
      <c r="C136" s="165"/>
      <c r="D136" s="140"/>
      <c r="E136" s="146"/>
      <c r="IW136" s="71"/>
      <c r="IX136" s="72"/>
    </row>
    <row r="137" spans="1:258" ht="0" hidden="1" customHeight="1" x14ac:dyDescent="0.25">
      <c r="A137" s="196"/>
      <c r="B137" s="141"/>
      <c r="C137" s="165"/>
      <c r="D137" s="140"/>
      <c r="E137" s="146"/>
      <c r="IW137" s="71"/>
      <c r="IX137" s="72"/>
    </row>
    <row r="138" spans="1:258" ht="0" hidden="1" customHeight="1" x14ac:dyDescent="0.25">
      <c r="A138" s="196"/>
      <c r="B138" s="141"/>
      <c r="C138" s="165"/>
      <c r="D138" s="140"/>
      <c r="E138" s="146"/>
      <c r="IW138" s="71"/>
      <c r="IX138" s="72"/>
    </row>
    <row r="139" spans="1:258" ht="0" hidden="1" customHeight="1" x14ac:dyDescent="0.25">
      <c r="A139" s="196"/>
      <c r="B139" s="141"/>
      <c r="C139" s="165"/>
      <c r="D139" s="140"/>
      <c r="E139" s="146"/>
      <c r="IW139" s="71"/>
      <c r="IX139" s="72"/>
    </row>
    <row r="140" spans="1:258" ht="0" hidden="1" customHeight="1" x14ac:dyDescent="0.25">
      <c r="A140" s="196"/>
      <c r="B140" s="141"/>
      <c r="C140" s="165"/>
      <c r="D140" s="140"/>
      <c r="E140" s="146"/>
      <c r="IW140" s="71"/>
      <c r="IX140" s="72"/>
    </row>
    <row r="141" spans="1:258" ht="0" hidden="1" customHeight="1" x14ac:dyDescent="0.25">
      <c r="A141" s="196"/>
      <c r="B141" s="141"/>
      <c r="C141" s="165"/>
      <c r="D141" s="140"/>
      <c r="E141" s="146"/>
      <c r="IW141" s="71"/>
      <c r="IX141" s="72"/>
    </row>
    <row r="142" spans="1:258" ht="0" hidden="1" customHeight="1" x14ac:dyDescent="0.25">
      <c r="A142" s="196"/>
      <c r="B142" s="141"/>
      <c r="C142" s="165"/>
      <c r="D142" s="140"/>
      <c r="E142" s="146"/>
      <c r="IW142" s="71"/>
      <c r="IX142" s="72"/>
    </row>
    <row r="143" spans="1:258" ht="0" hidden="1" customHeight="1" x14ac:dyDescent="0.25">
      <c r="A143" s="196"/>
      <c r="B143" s="141"/>
      <c r="C143" s="165"/>
      <c r="D143" s="140"/>
      <c r="E143" s="146"/>
      <c r="IW143" s="71"/>
      <c r="IX143" s="72"/>
    </row>
    <row r="144" spans="1:258" ht="0" hidden="1" customHeight="1" x14ac:dyDescent="0.25">
      <c r="A144" s="196"/>
      <c r="B144" s="141"/>
      <c r="C144" s="165"/>
      <c r="D144" s="140"/>
      <c r="E144" s="146"/>
      <c r="IW144" s="71"/>
      <c r="IX144" s="72"/>
    </row>
    <row r="145" spans="1:258" x14ac:dyDescent="0.25">
      <c r="A145" s="166" t="s">
        <v>55</v>
      </c>
      <c r="B145" s="167"/>
      <c r="C145" s="96">
        <v>12707826.671598803</v>
      </c>
      <c r="D145" s="167"/>
      <c r="E145" s="168"/>
      <c r="IW145" s="71"/>
      <c r="IX145" s="72"/>
    </row>
    <row r="146" spans="1:258" ht="4.5" customHeight="1" x14ac:dyDescent="0.25">
      <c r="A146" s="169"/>
      <c r="B146" s="170"/>
      <c r="C146" s="171"/>
      <c r="D146" s="170"/>
      <c r="E146" s="172"/>
      <c r="IX146" s="72"/>
    </row>
    <row r="147" spans="1:258" ht="15.75" thickBot="1" x14ac:dyDescent="0.3">
      <c r="A147" s="197" t="s">
        <v>921</v>
      </c>
      <c r="B147" s="167"/>
      <c r="C147" s="96"/>
      <c r="D147" s="167"/>
      <c r="E147" s="168"/>
      <c r="IX147" s="72"/>
    </row>
    <row r="148" spans="1:258" ht="15.75" thickBot="1" x14ac:dyDescent="0.3">
      <c r="A148" s="173" t="s">
        <v>833</v>
      </c>
      <c r="B148" s="174" t="s">
        <v>922</v>
      </c>
      <c r="C148" s="163">
        <v>769692.33154379996</v>
      </c>
      <c r="D148" s="138">
        <v>4.9080131575465202E-3</v>
      </c>
      <c r="E148" s="139">
        <v>-4.5134000000000007E-2</v>
      </c>
      <c r="F148" s="138">
        <v>0</v>
      </c>
      <c r="G148" s="138">
        <v>0</v>
      </c>
      <c r="H148" s="138">
        <v>0</v>
      </c>
      <c r="I148" s="138">
        <v>0</v>
      </c>
      <c r="J148" s="138">
        <v>0</v>
      </c>
      <c r="K148" s="138">
        <v>0</v>
      </c>
      <c r="L148" s="138">
        <v>0</v>
      </c>
      <c r="M148" s="138">
        <v>0</v>
      </c>
      <c r="N148" s="138">
        <v>0</v>
      </c>
      <c r="O148" s="138">
        <v>0</v>
      </c>
      <c r="P148" s="138">
        <v>0</v>
      </c>
      <c r="Q148" s="138">
        <v>0</v>
      </c>
      <c r="R148" s="138">
        <v>0</v>
      </c>
      <c r="S148" s="138">
        <v>0</v>
      </c>
      <c r="T148" s="138">
        <v>0</v>
      </c>
      <c r="U148" s="138">
        <v>0</v>
      </c>
      <c r="V148" s="138">
        <v>0</v>
      </c>
      <c r="W148" s="138">
        <v>0</v>
      </c>
      <c r="X148" s="138">
        <v>0</v>
      </c>
      <c r="Y148" s="138">
        <v>0</v>
      </c>
      <c r="Z148" s="138">
        <v>0</v>
      </c>
      <c r="AA148" s="138">
        <v>0</v>
      </c>
      <c r="AB148" s="138">
        <v>0</v>
      </c>
      <c r="AC148" s="138">
        <v>0</v>
      </c>
      <c r="AD148" s="138">
        <v>0</v>
      </c>
      <c r="AE148" s="138">
        <v>0</v>
      </c>
      <c r="AF148" s="138">
        <v>0</v>
      </c>
      <c r="AG148" s="138">
        <v>0</v>
      </c>
      <c r="AH148" s="138">
        <v>0</v>
      </c>
      <c r="AI148" s="138">
        <v>0</v>
      </c>
      <c r="AJ148" s="138">
        <v>0</v>
      </c>
      <c r="AK148" s="138">
        <v>0</v>
      </c>
      <c r="AL148" s="138">
        <v>0</v>
      </c>
      <c r="AM148" s="138">
        <v>0</v>
      </c>
      <c r="AN148" s="138">
        <v>0</v>
      </c>
      <c r="AO148" s="138">
        <v>0</v>
      </c>
      <c r="AP148" s="138">
        <v>0</v>
      </c>
      <c r="AQ148" s="138">
        <v>0</v>
      </c>
      <c r="AR148" s="138">
        <v>0</v>
      </c>
      <c r="AS148" s="138">
        <v>0</v>
      </c>
      <c r="AT148" s="138">
        <v>0</v>
      </c>
      <c r="AU148" s="138">
        <v>0</v>
      </c>
      <c r="AV148" s="138">
        <v>0</v>
      </c>
      <c r="AW148" s="138">
        <v>0</v>
      </c>
      <c r="AX148" s="138">
        <v>0</v>
      </c>
      <c r="AY148" s="138">
        <v>0</v>
      </c>
      <c r="AZ148" s="138">
        <v>0</v>
      </c>
      <c r="BA148" s="138">
        <v>0</v>
      </c>
      <c r="BB148" s="138">
        <v>0</v>
      </c>
      <c r="BC148" s="138">
        <v>0</v>
      </c>
      <c r="BD148" s="138">
        <v>0</v>
      </c>
      <c r="BE148" s="138">
        <v>0</v>
      </c>
      <c r="BF148" s="138">
        <v>0</v>
      </c>
      <c r="BG148" s="138">
        <v>0</v>
      </c>
      <c r="BH148" s="138">
        <v>0</v>
      </c>
      <c r="BI148" s="138">
        <v>0</v>
      </c>
      <c r="BJ148" s="138">
        <v>0</v>
      </c>
      <c r="BK148" s="138">
        <v>0</v>
      </c>
      <c r="BL148" s="138">
        <v>0</v>
      </c>
      <c r="BM148" s="138">
        <v>0</v>
      </c>
      <c r="BN148" s="138">
        <v>0</v>
      </c>
      <c r="BO148" s="138">
        <v>0</v>
      </c>
      <c r="BP148" s="138">
        <v>0</v>
      </c>
      <c r="BQ148" s="138">
        <v>0</v>
      </c>
      <c r="BR148" s="138">
        <v>0</v>
      </c>
      <c r="BS148" s="138">
        <v>0</v>
      </c>
      <c r="BT148" s="138">
        <v>0</v>
      </c>
      <c r="BU148" s="138">
        <v>0</v>
      </c>
      <c r="BV148" s="138">
        <v>0</v>
      </c>
      <c r="BW148" s="138">
        <v>0</v>
      </c>
      <c r="BX148" s="138">
        <v>0</v>
      </c>
      <c r="BY148" s="138">
        <v>0</v>
      </c>
      <c r="BZ148" s="138">
        <v>0</v>
      </c>
      <c r="CA148" s="138">
        <v>0</v>
      </c>
      <c r="CB148" s="138">
        <v>0</v>
      </c>
      <c r="CC148" s="138">
        <v>0</v>
      </c>
      <c r="CD148" s="138">
        <v>0</v>
      </c>
      <c r="CE148" s="138">
        <v>0</v>
      </c>
      <c r="CF148" s="138">
        <v>0</v>
      </c>
      <c r="CG148" s="138">
        <v>0</v>
      </c>
      <c r="CH148" s="138">
        <v>0</v>
      </c>
      <c r="CI148" s="138">
        <v>0</v>
      </c>
      <c r="CJ148" s="138">
        <v>0</v>
      </c>
      <c r="CK148" s="138">
        <v>0</v>
      </c>
      <c r="CL148" s="138">
        <v>0</v>
      </c>
      <c r="CM148" s="138">
        <v>0</v>
      </c>
      <c r="CN148" s="138">
        <v>0</v>
      </c>
      <c r="CO148" s="138">
        <v>0</v>
      </c>
      <c r="CP148" s="138">
        <v>0</v>
      </c>
      <c r="CQ148" s="138">
        <v>0</v>
      </c>
      <c r="CR148" s="138">
        <v>0</v>
      </c>
      <c r="CS148" s="138">
        <v>0</v>
      </c>
      <c r="CT148" s="138">
        <v>0</v>
      </c>
      <c r="CU148" s="138">
        <v>0</v>
      </c>
      <c r="CV148" s="138">
        <v>0</v>
      </c>
      <c r="CW148" s="138">
        <v>0</v>
      </c>
      <c r="CX148" s="138">
        <v>0</v>
      </c>
      <c r="CY148" s="138">
        <v>0</v>
      </c>
      <c r="CZ148" s="138">
        <v>0</v>
      </c>
      <c r="DA148" s="138">
        <v>0</v>
      </c>
      <c r="DB148" s="138">
        <v>0</v>
      </c>
      <c r="DC148" s="138">
        <v>0</v>
      </c>
      <c r="DD148" s="138">
        <v>0</v>
      </c>
      <c r="DE148" s="138">
        <v>0</v>
      </c>
      <c r="DF148" s="138">
        <v>0</v>
      </c>
      <c r="DG148" s="138">
        <v>0</v>
      </c>
      <c r="DH148" s="138">
        <v>0</v>
      </c>
      <c r="DI148" s="138">
        <v>0</v>
      </c>
      <c r="DJ148" s="138">
        <v>0</v>
      </c>
      <c r="DK148" s="138">
        <v>0</v>
      </c>
      <c r="DL148" s="138">
        <v>0</v>
      </c>
      <c r="DM148" s="138">
        <v>0</v>
      </c>
      <c r="DN148" s="138">
        <v>0</v>
      </c>
      <c r="DO148" s="138">
        <v>0</v>
      </c>
      <c r="DP148" s="138">
        <v>0</v>
      </c>
      <c r="DQ148" s="138">
        <v>0</v>
      </c>
      <c r="DR148" s="138">
        <v>0</v>
      </c>
      <c r="DS148" s="138">
        <v>0</v>
      </c>
      <c r="DT148" s="138">
        <v>0</v>
      </c>
      <c r="DU148" s="138">
        <v>0</v>
      </c>
      <c r="DV148" s="138">
        <v>0</v>
      </c>
      <c r="DW148" s="138">
        <v>0</v>
      </c>
      <c r="DX148" s="138">
        <v>0</v>
      </c>
      <c r="DY148" s="138">
        <v>0</v>
      </c>
      <c r="DZ148" s="138">
        <v>0</v>
      </c>
      <c r="EA148" s="138">
        <v>0</v>
      </c>
      <c r="EB148" s="138">
        <v>0</v>
      </c>
      <c r="EC148" s="138">
        <v>0</v>
      </c>
      <c r="ED148" s="138">
        <v>0</v>
      </c>
      <c r="EE148" s="138">
        <v>0</v>
      </c>
      <c r="EF148" s="138">
        <v>0</v>
      </c>
      <c r="EG148" s="138">
        <v>0</v>
      </c>
      <c r="EH148" s="138">
        <v>0</v>
      </c>
      <c r="EI148" s="138">
        <v>0</v>
      </c>
      <c r="EJ148" s="138">
        <v>0</v>
      </c>
      <c r="EK148" s="138">
        <v>0</v>
      </c>
      <c r="EL148" s="138">
        <v>0</v>
      </c>
      <c r="EM148" s="138">
        <v>0</v>
      </c>
      <c r="EN148" s="138">
        <v>0</v>
      </c>
      <c r="EO148" s="138">
        <v>0</v>
      </c>
      <c r="EP148" s="138">
        <v>0</v>
      </c>
      <c r="EQ148" s="138">
        <v>0</v>
      </c>
      <c r="ER148" s="138">
        <v>0</v>
      </c>
      <c r="ES148" s="138">
        <v>0</v>
      </c>
      <c r="ET148" s="138">
        <v>0</v>
      </c>
      <c r="EU148" s="138">
        <v>0</v>
      </c>
      <c r="EV148" s="138">
        <v>0</v>
      </c>
      <c r="EW148" s="138">
        <v>0</v>
      </c>
      <c r="EX148" s="138">
        <v>0</v>
      </c>
      <c r="EY148" s="138">
        <v>0</v>
      </c>
      <c r="EZ148" s="138">
        <v>0</v>
      </c>
      <c r="FA148" s="138">
        <v>0</v>
      </c>
      <c r="FB148" s="138">
        <v>0</v>
      </c>
      <c r="FC148" s="138">
        <v>0</v>
      </c>
      <c r="FD148" s="138">
        <v>0</v>
      </c>
      <c r="FE148" s="138">
        <v>0</v>
      </c>
      <c r="FF148" s="138">
        <v>0</v>
      </c>
      <c r="FG148" s="138">
        <v>0</v>
      </c>
      <c r="FH148" s="138">
        <v>0</v>
      </c>
      <c r="FI148" s="138">
        <v>0</v>
      </c>
      <c r="FJ148" s="138">
        <v>0</v>
      </c>
      <c r="FK148" s="138">
        <v>0</v>
      </c>
      <c r="FL148" s="138">
        <v>0</v>
      </c>
      <c r="FM148" s="138">
        <v>0</v>
      </c>
      <c r="FN148" s="138">
        <v>0</v>
      </c>
      <c r="FO148" s="138">
        <v>0</v>
      </c>
      <c r="FP148" s="138">
        <v>0</v>
      </c>
      <c r="FQ148" s="138">
        <v>0</v>
      </c>
      <c r="FR148" s="138">
        <v>0</v>
      </c>
      <c r="FS148" s="138">
        <v>0</v>
      </c>
      <c r="FT148" s="138">
        <v>0</v>
      </c>
      <c r="FU148" s="138">
        <v>0</v>
      </c>
      <c r="FV148" s="138">
        <v>0</v>
      </c>
      <c r="FW148" s="138">
        <v>0</v>
      </c>
      <c r="FX148" s="138">
        <v>0</v>
      </c>
      <c r="FY148" s="138">
        <v>0</v>
      </c>
      <c r="FZ148" s="138">
        <v>0</v>
      </c>
      <c r="GA148" s="138">
        <v>0</v>
      </c>
      <c r="GB148" s="138">
        <v>0</v>
      </c>
      <c r="GC148" s="138">
        <v>0</v>
      </c>
      <c r="GD148" s="138">
        <v>0</v>
      </c>
      <c r="GE148" s="138">
        <v>0</v>
      </c>
      <c r="GF148" s="138">
        <v>0</v>
      </c>
      <c r="GG148" s="138">
        <v>0</v>
      </c>
      <c r="GH148" s="138">
        <v>0</v>
      </c>
      <c r="GI148" s="138">
        <v>0</v>
      </c>
      <c r="GJ148" s="138">
        <v>0</v>
      </c>
      <c r="GK148" s="138">
        <v>0</v>
      </c>
      <c r="GL148" s="138">
        <v>0</v>
      </c>
      <c r="GM148" s="138">
        <v>0</v>
      </c>
      <c r="GN148" s="138">
        <v>0</v>
      </c>
      <c r="GO148" s="138">
        <v>0</v>
      </c>
      <c r="GP148" s="138">
        <v>0</v>
      </c>
      <c r="GQ148" s="138">
        <v>0</v>
      </c>
      <c r="GR148" s="138">
        <v>0</v>
      </c>
      <c r="GS148" s="138">
        <v>0</v>
      </c>
      <c r="GT148" s="138">
        <v>0</v>
      </c>
      <c r="GU148" s="138">
        <v>0</v>
      </c>
      <c r="GV148" s="138">
        <v>0</v>
      </c>
      <c r="GW148" s="138">
        <v>0</v>
      </c>
      <c r="GX148" s="138">
        <v>0</v>
      </c>
      <c r="GY148" s="138">
        <v>0</v>
      </c>
      <c r="GZ148" s="138">
        <v>0</v>
      </c>
      <c r="HA148" s="138">
        <v>0</v>
      </c>
      <c r="HB148" s="138">
        <v>0</v>
      </c>
      <c r="HC148" s="138">
        <v>0</v>
      </c>
      <c r="HD148" s="138">
        <v>0</v>
      </c>
      <c r="HE148" s="138">
        <v>0</v>
      </c>
      <c r="HF148" s="138">
        <v>0</v>
      </c>
      <c r="HG148" s="138">
        <v>0</v>
      </c>
      <c r="HH148" s="138">
        <v>0</v>
      </c>
      <c r="HI148" s="138">
        <v>0</v>
      </c>
      <c r="HJ148" s="138">
        <v>0</v>
      </c>
      <c r="HK148" s="138">
        <v>0</v>
      </c>
      <c r="HL148" s="138">
        <v>0</v>
      </c>
      <c r="HM148" s="138">
        <v>0</v>
      </c>
      <c r="HN148" s="138">
        <v>0</v>
      </c>
      <c r="HO148" s="138">
        <v>0</v>
      </c>
      <c r="HP148" s="138">
        <v>0</v>
      </c>
      <c r="HQ148" s="138">
        <v>0</v>
      </c>
      <c r="HR148" s="138">
        <v>0</v>
      </c>
      <c r="HS148" s="138">
        <v>0</v>
      </c>
      <c r="HT148" s="138">
        <v>0</v>
      </c>
      <c r="HU148" s="138">
        <v>0</v>
      </c>
      <c r="HV148" s="138">
        <v>0</v>
      </c>
      <c r="HW148" s="138">
        <v>0</v>
      </c>
      <c r="HX148" s="138">
        <v>0</v>
      </c>
      <c r="HY148" s="138">
        <v>0</v>
      </c>
      <c r="HZ148" s="138">
        <v>0</v>
      </c>
      <c r="IA148" s="138">
        <v>0</v>
      </c>
      <c r="IB148" s="138">
        <v>0</v>
      </c>
      <c r="IC148" s="138">
        <v>0</v>
      </c>
      <c r="ID148" s="138">
        <v>0</v>
      </c>
      <c r="IE148" s="138">
        <v>0</v>
      </c>
      <c r="IF148" s="138">
        <v>0</v>
      </c>
      <c r="IG148" s="138">
        <v>0</v>
      </c>
      <c r="IH148" s="138">
        <v>0</v>
      </c>
      <c r="II148" s="138">
        <v>0</v>
      </c>
      <c r="IJ148" s="138">
        <v>0</v>
      </c>
      <c r="IK148" s="138">
        <v>0</v>
      </c>
      <c r="IL148" s="138">
        <v>0</v>
      </c>
      <c r="IM148" s="138">
        <v>0</v>
      </c>
      <c r="IN148" s="138">
        <v>0</v>
      </c>
      <c r="IO148" s="138">
        <v>0</v>
      </c>
      <c r="IP148" s="138">
        <v>0</v>
      </c>
      <c r="IQ148" s="138">
        <v>0</v>
      </c>
      <c r="IR148" s="138">
        <v>0</v>
      </c>
      <c r="IS148" s="138">
        <v>0</v>
      </c>
      <c r="IT148" s="138">
        <v>0</v>
      </c>
      <c r="IU148" s="138">
        <v>0</v>
      </c>
      <c r="IX148" s="72"/>
    </row>
    <row r="149" spans="1:258" ht="15.75" thickBot="1" x14ac:dyDescent="0.3">
      <c r="A149" s="175" t="s">
        <v>923</v>
      </c>
      <c r="B149" s="174" t="s">
        <v>924</v>
      </c>
      <c r="C149" s="158">
        <v>270294.71662339999</v>
      </c>
      <c r="D149" s="153">
        <v>3.89358289539814E-2</v>
      </c>
      <c r="E149" s="154">
        <v>3.5465999999999998E-2</v>
      </c>
      <c r="F149" s="138">
        <v>0</v>
      </c>
      <c r="G149" s="138">
        <v>0</v>
      </c>
      <c r="H149" s="138">
        <v>0</v>
      </c>
      <c r="I149" s="138">
        <v>0</v>
      </c>
      <c r="J149" s="138">
        <v>0</v>
      </c>
      <c r="K149" s="138">
        <v>0</v>
      </c>
      <c r="L149" s="138">
        <v>0</v>
      </c>
      <c r="M149" s="138">
        <v>0</v>
      </c>
      <c r="N149" s="138">
        <v>0</v>
      </c>
      <c r="O149" s="138">
        <v>0</v>
      </c>
      <c r="P149" s="138">
        <v>0</v>
      </c>
      <c r="Q149" s="138">
        <v>0</v>
      </c>
      <c r="R149" s="138">
        <v>0</v>
      </c>
      <c r="S149" s="138">
        <v>0</v>
      </c>
      <c r="T149" s="138">
        <v>0</v>
      </c>
      <c r="U149" s="138">
        <v>0</v>
      </c>
      <c r="V149" s="138">
        <v>0</v>
      </c>
      <c r="W149" s="138">
        <v>0</v>
      </c>
      <c r="X149" s="138">
        <v>0</v>
      </c>
      <c r="Y149" s="138">
        <v>0</v>
      </c>
      <c r="Z149" s="138">
        <v>0</v>
      </c>
      <c r="AA149" s="138">
        <v>0</v>
      </c>
      <c r="AB149" s="138">
        <v>0</v>
      </c>
      <c r="AC149" s="138">
        <v>0</v>
      </c>
      <c r="AD149" s="138">
        <v>0</v>
      </c>
      <c r="AE149" s="138">
        <v>0</v>
      </c>
      <c r="AF149" s="138">
        <v>0</v>
      </c>
      <c r="AG149" s="138">
        <v>0</v>
      </c>
      <c r="AH149" s="138">
        <v>0</v>
      </c>
      <c r="AI149" s="138">
        <v>0</v>
      </c>
      <c r="AJ149" s="138">
        <v>0</v>
      </c>
      <c r="AK149" s="138">
        <v>0</v>
      </c>
      <c r="AL149" s="138">
        <v>0</v>
      </c>
      <c r="AM149" s="138">
        <v>0</v>
      </c>
      <c r="AN149" s="138">
        <v>0</v>
      </c>
      <c r="AO149" s="138">
        <v>0</v>
      </c>
      <c r="AP149" s="138">
        <v>0</v>
      </c>
      <c r="AQ149" s="138">
        <v>0</v>
      </c>
      <c r="AR149" s="138">
        <v>0</v>
      </c>
      <c r="AS149" s="138">
        <v>0</v>
      </c>
      <c r="AT149" s="138">
        <v>0</v>
      </c>
      <c r="AU149" s="138">
        <v>0</v>
      </c>
      <c r="AV149" s="138">
        <v>0</v>
      </c>
      <c r="AW149" s="138">
        <v>0</v>
      </c>
      <c r="AX149" s="138">
        <v>0</v>
      </c>
      <c r="AY149" s="138">
        <v>0</v>
      </c>
      <c r="AZ149" s="138">
        <v>0</v>
      </c>
      <c r="BA149" s="138">
        <v>0</v>
      </c>
      <c r="BB149" s="138">
        <v>0</v>
      </c>
      <c r="BC149" s="138">
        <v>0</v>
      </c>
      <c r="BD149" s="138">
        <v>0</v>
      </c>
      <c r="BE149" s="138">
        <v>0</v>
      </c>
      <c r="BF149" s="138">
        <v>0</v>
      </c>
      <c r="BG149" s="138">
        <v>0</v>
      </c>
      <c r="BH149" s="138">
        <v>0</v>
      </c>
      <c r="BI149" s="138">
        <v>0</v>
      </c>
      <c r="BJ149" s="138">
        <v>0</v>
      </c>
      <c r="BK149" s="138">
        <v>0</v>
      </c>
      <c r="BL149" s="138">
        <v>0</v>
      </c>
      <c r="BM149" s="138">
        <v>0</v>
      </c>
      <c r="BN149" s="138">
        <v>0</v>
      </c>
      <c r="BO149" s="138">
        <v>0</v>
      </c>
      <c r="BP149" s="138">
        <v>0</v>
      </c>
      <c r="BQ149" s="138">
        <v>0</v>
      </c>
      <c r="BR149" s="138">
        <v>0</v>
      </c>
      <c r="BS149" s="138">
        <v>0</v>
      </c>
      <c r="BT149" s="138">
        <v>0</v>
      </c>
      <c r="BU149" s="138">
        <v>0</v>
      </c>
      <c r="BV149" s="138">
        <v>0</v>
      </c>
      <c r="BW149" s="138">
        <v>0</v>
      </c>
      <c r="BX149" s="138">
        <v>0</v>
      </c>
      <c r="BY149" s="138">
        <v>0</v>
      </c>
      <c r="BZ149" s="138">
        <v>0</v>
      </c>
      <c r="CA149" s="138">
        <v>0</v>
      </c>
      <c r="CB149" s="138">
        <v>0</v>
      </c>
      <c r="CC149" s="138">
        <v>0</v>
      </c>
      <c r="CD149" s="138">
        <v>0</v>
      </c>
      <c r="CE149" s="138">
        <v>0</v>
      </c>
      <c r="CF149" s="138">
        <v>0</v>
      </c>
      <c r="CG149" s="138">
        <v>0</v>
      </c>
      <c r="CH149" s="138">
        <v>0</v>
      </c>
      <c r="CI149" s="138">
        <v>0</v>
      </c>
      <c r="CJ149" s="138">
        <v>0</v>
      </c>
      <c r="CK149" s="138">
        <v>0</v>
      </c>
      <c r="CL149" s="138">
        <v>0</v>
      </c>
      <c r="CM149" s="138">
        <v>0</v>
      </c>
      <c r="CN149" s="138">
        <v>0</v>
      </c>
      <c r="CO149" s="138">
        <v>0</v>
      </c>
      <c r="CP149" s="138">
        <v>0</v>
      </c>
      <c r="CQ149" s="138">
        <v>0</v>
      </c>
      <c r="CR149" s="138">
        <v>0</v>
      </c>
      <c r="CS149" s="138">
        <v>0</v>
      </c>
      <c r="CT149" s="138">
        <v>0</v>
      </c>
      <c r="CU149" s="138">
        <v>0</v>
      </c>
      <c r="CV149" s="138">
        <v>0</v>
      </c>
      <c r="CW149" s="138">
        <v>0</v>
      </c>
      <c r="CX149" s="138">
        <v>0</v>
      </c>
      <c r="CY149" s="138">
        <v>0</v>
      </c>
      <c r="CZ149" s="138">
        <v>0</v>
      </c>
      <c r="DA149" s="138">
        <v>0</v>
      </c>
      <c r="DB149" s="138">
        <v>0</v>
      </c>
      <c r="DC149" s="138">
        <v>0</v>
      </c>
      <c r="DD149" s="138">
        <v>0</v>
      </c>
      <c r="DE149" s="138">
        <v>0</v>
      </c>
      <c r="DF149" s="138">
        <v>0</v>
      </c>
      <c r="DG149" s="138">
        <v>0</v>
      </c>
      <c r="DH149" s="138">
        <v>0</v>
      </c>
      <c r="DI149" s="138">
        <v>0</v>
      </c>
      <c r="DJ149" s="138">
        <v>0</v>
      </c>
      <c r="DK149" s="138">
        <v>0</v>
      </c>
      <c r="DL149" s="138">
        <v>0</v>
      </c>
      <c r="DM149" s="138">
        <v>0</v>
      </c>
      <c r="DN149" s="138">
        <v>0</v>
      </c>
      <c r="DO149" s="138">
        <v>0</v>
      </c>
      <c r="DP149" s="138">
        <v>0</v>
      </c>
      <c r="DQ149" s="138">
        <v>0</v>
      </c>
      <c r="DR149" s="138">
        <v>0</v>
      </c>
      <c r="DS149" s="138">
        <v>0</v>
      </c>
      <c r="DT149" s="138">
        <v>0</v>
      </c>
      <c r="DU149" s="138">
        <v>0</v>
      </c>
      <c r="DV149" s="138">
        <v>0</v>
      </c>
      <c r="DW149" s="138">
        <v>0</v>
      </c>
      <c r="DX149" s="138">
        <v>0</v>
      </c>
      <c r="DY149" s="138">
        <v>0</v>
      </c>
      <c r="DZ149" s="138">
        <v>0</v>
      </c>
      <c r="EA149" s="138">
        <v>0</v>
      </c>
      <c r="EB149" s="138">
        <v>0</v>
      </c>
      <c r="EC149" s="138">
        <v>0</v>
      </c>
      <c r="ED149" s="138">
        <v>0</v>
      </c>
      <c r="EE149" s="138">
        <v>0</v>
      </c>
      <c r="EF149" s="138">
        <v>0</v>
      </c>
      <c r="EG149" s="138">
        <v>0</v>
      </c>
      <c r="EH149" s="138">
        <v>0</v>
      </c>
      <c r="EI149" s="138">
        <v>0</v>
      </c>
      <c r="EJ149" s="138">
        <v>0</v>
      </c>
      <c r="EK149" s="138">
        <v>0</v>
      </c>
      <c r="EL149" s="138">
        <v>0</v>
      </c>
      <c r="EM149" s="138">
        <v>0</v>
      </c>
      <c r="EN149" s="138">
        <v>0</v>
      </c>
      <c r="EO149" s="138">
        <v>0</v>
      </c>
      <c r="EP149" s="138">
        <v>0</v>
      </c>
      <c r="EQ149" s="138">
        <v>0</v>
      </c>
      <c r="ER149" s="138">
        <v>0</v>
      </c>
      <c r="ES149" s="138">
        <v>0</v>
      </c>
      <c r="ET149" s="138">
        <v>0</v>
      </c>
      <c r="EU149" s="138">
        <v>0</v>
      </c>
      <c r="EV149" s="138">
        <v>0</v>
      </c>
      <c r="EW149" s="138">
        <v>0</v>
      </c>
      <c r="EX149" s="138">
        <v>0</v>
      </c>
      <c r="EY149" s="138">
        <v>0</v>
      </c>
      <c r="EZ149" s="138">
        <v>0</v>
      </c>
      <c r="FA149" s="138">
        <v>0</v>
      </c>
      <c r="FB149" s="138">
        <v>0</v>
      </c>
      <c r="FC149" s="138">
        <v>0</v>
      </c>
      <c r="FD149" s="138">
        <v>0</v>
      </c>
      <c r="FE149" s="138">
        <v>0</v>
      </c>
      <c r="FF149" s="138">
        <v>0</v>
      </c>
      <c r="FG149" s="138">
        <v>0</v>
      </c>
      <c r="FH149" s="138">
        <v>0</v>
      </c>
      <c r="FI149" s="138">
        <v>0</v>
      </c>
      <c r="FJ149" s="138">
        <v>0</v>
      </c>
      <c r="FK149" s="138">
        <v>0</v>
      </c>
      <c r="FL149" s="138">
        <v>0</v>
      </c>
      <c r="FM149" s="138">
        <v>0</v>
      </c>
      <c r="FN149" s="138">
        <v>0</v>
      </c>
      <c r="FO149" s="138">
        <v>0</v>
      </c>
      <c r="FP149" s="138">
        <v>0</v>
      </c>
      <c r="FQ149" s="138">
        <v>0</v>
      </c>
      <c r="FR149" s="138">
        <v>0</v>
      </c>
      <c r="FS149" s="138">
        <v>0</v>
      </c>
      <c r="FT149" s="138">
        <v>0</v>
      </c>
      <c r="FU149" s="138">
        <v>0</v>
      </c>
      <c r="FV149" s="138">
        <v>0</v>
      </c>
      <c r="FW149" s="138">
        <v>0</v>
      </c>
      <c r="FX149" s="138">
        <v>0</v>
      </c>
      <c r="FY149" s="138">
        <v>0</v>
      </c>
      <c r="FZ149" s="138">
        <v>0</v>
      </c>
      <c r="GA149" s="138">
        <v>0</v>
      </c>
      <c r="GB149" s="138">
        <v>0</v>
      </c>
      <c r="GC149" s="138">
        <v>0</v>
      </c>
      <c r="GD149" s="138">
        <v>0</v>
      </c>
      <c r="GE149" s="138">
        <v>0</v>
      </c>
      <c r="GF149" s="138">
        <v>0</v>
      </c>
      <c r="GG149" s="138">
        <v>0</v>
      </c>
      <c r="GH149" s="138">
        <v>0</v>
      </c>
      <c r="GI149" s="138">
        <v>0</v>
      </c>
      <c r="GJ149" s="138">
        <v>0</v>
      </c>
      <c r="GK149" s="138">
        <v>0</v>
      </c>
      <c r="GL149" s="138">
        <v>0</v>
      </c>
      <c r="GM149" s="138">
        <v>0</v>
      </c>
      <c r="GN149" s="138">
        <v>0</v>
      </c>
      <c r="GO149" s="138">
        <v>0</v>
      </c>
      <c r="GP149" s="138">
        <v>0</v>
      </c>
      <c r="GQ149" s="138">
        <v>0</v>
      </c>
      <c r="GR149" s="138">
        <v>0</v>
      </c>
      <c r="GS149" s="138">
        <v>0</v>
      </c>
      <c r="GT149" s="138">
        <v>0</v>
      </c>
      <c r="GU149" s="138">
        <v>0</v>
      </c>
      <c r="GV149" s="138">
        <v>0</v>
      </c>
      <c r="GW149" s="138">
        <v>0</v>
      </c>
      <c r="GX149" s="138">
        <v>0</v>
      </c>
      <c r="GY149" s="138">
        <v>0</v>
      </c>
      <c r="GZ149" s="138">
        <v>0</v>
      </c>
      <c r="HA149" s="138">
        <v>0</v>
      </c>
      <c r="HB149" s="138">
        <v>0</v>
      </c>
      <c r="HC149" s="138">
        <v>0</v>
      </c>
      <c r="HD149" s="138">
        <v>0</v>
      </c>
      <c r="HE149" s="138">
        <v>0</v>
      </c>
      <c r="HF149" s="138">
        <v>0</v>
      </c>
      <c r="HG149" s="138">
        <v>0</v>
      </c>
      <c r="HH149" s="138">
        <v>0</v>
      </c>
      <c r="HI149" s="138">
        <v>0</v>
      </c>
      <c r="HJ149" s="138">
        <v>0</v>
      </c>
      <c r="HK149" s="138">
        <v>0</v>
      </c>
      <c r="HL149" s="138">
        <v>0</v>
      </c>
      <c r="HM149" s="138">
        <v>0</v>
      </c>
      <c r="HN149" s="138">
        <v>0</v>
      </c>
      <c r="HO149" s="138">
        <v>0</v>
      </c>
      <c r="HP149" s="138">
        <v>0</v>
      </c>
      <c r="HQ149" s="138">
        <v>0</v>
      </c>
      <c r="HR149" s="138">
        <v>0</v>
      </c>
      <c r="HS149" s="138">
        <v>0</v>
      </c>
      <c r="HT149" s="138">
        <v>0</v>
      </c>
      <c r="HU149" s="138">
        <v>0</v>
      </c>
      <c r="HV149" s="138">
        <v>0</v>
      </c>
      <c r="HW149" s="138">
        <v>0</v>
      </c>
      <c r="HX149" s="138">
        <v>0</v>
      </c>
      <c r="HY149" s="138">
        <v>0</v>
      </c>
      <c r="HZ149" s="138">
        <v>0</v>
      </c>
      <c r="IA149" s="138">
        <v>0</v>
      </c>
      <c r="IB149" s="138">
        <v>0</v>
      </c>
      <c r="IC149" s="138">
        <v>0</v>
      </c>
      <c r="ID149" s="138">
        <v>0</v>
      </c>
      <c r="IE149" s="138">
        <v>0</v>
      </c>
      <c r="IF149" s="138">
        <v>0</v>
      </c>
      <c r="IG149" s="138">
        <v>0</v>
      </c>
      <c r="IH149" s="138">
        <v>0</v>
      </c>
      <c r="II149" s="138">
        <v>0</v>
      </c>
      <c r="IJ149" s="138">
        <v>0</v>
      </c>
      <c r="IK149" s="138">
        <v>0</v>
      </c>
      <c r="IL149" s="138">
        <v>0</v>
      </c>
      <c r="IM149" s="138">
        <v>0</v>
      </c>
      <c r="IN149" s="138">
        <v>0</v>
      </c>
      <c r="IO149" s="138">
        <v>0</v>
      </c>
      <c r="IP149" s="138">
        <v>0</v>
      </c>
      <c r="IQ149" s="138">
        <v>0</v>
      </c>
      <c r="IR149" s="138">
        <v>0</v>
      </c>
      <c r="IS149" s="138">
        <v>0</v>
      </c>
      <c r="IT149" s="138">
        <v>0</v>
      </c>
      <c r="IU149" s="138">
        <v>0</v>
      </c>
      <c r="IX149" s="72"/>
    </row>
    <row r="150" spans="1:258" ht="15.75" thickBot="1" x14ac:dyDescent="0.3">
      <c r="A150" s="173" t="s">
        <v>910</v>
      </c>
      <c r="B150" s="174" t="s">
        <v>925</v>
      </c>
      <c r="C150" s="152">
        <v>574025.41405160015</v>
      </c>
      <c r="D150" s="161">
        <v>1.4779809862375259E-2</v>
      </c>
      <c r="E150" s="162">
        <v>-6.125400000000001E-2</v>
      </c>
      <c r="F150" s="138">
        <v>0</v>
      </c>
      <c r="G150" s="138">
        <v>0</v>
      </c>
      <c r="H150" s="138">
        <v>0</v>
      </c>
      <c r="I150" s="138">
        <v>0</v>
      </c>
      <c r="J150" s="138">
        <v>0</v>
      </c>
      <c r="K150" s="138">
        <v>0</v>
      </c>
      <c r="L150" s="138">
        <v>0</v>
      </c>
      <c r="M150" s="138">
        <v>0</v>
      </c>
      <c r="N150" s="138">
        <v>0</v>
      </c>
      <c r="O150" s="138">
        <v>0</v>
      </c>
      <c r="P150" s="138">
        <v>0</v>
      </c>
      <c r="Q150" s="138">
        <v>0</v>
      </c>
      <c r="R150" s="138">
        <v>0</v>
      </c>
      <c r="S150" s="138">
        <v>0</v>
      </c>
      <c r="T150" s="138">
        <v>0</v>
      </c>
      <c r="U150" s="138">
        <v>0</v>
      </c>
      <c r="V150" s="138">
        <v>0</v>
      </c>
      <c r="W150" s="138">
        <v>0</v>
      </c>
      <c r="X150" s="138">
        <v>0</v>
      </c>
      <c r="Y150" s="138">
        <v>0</v>
      </c>
      <c r="Z150" s="138">
        <v>0</v>
      </c>
      <c r="AA150" s="138">
        <v>0</v>
      </c>
      <c r="AB150" s="138">
        <v>0</v>
      </c>
      <c r="AC150" s="138">
        <v>0</v>
      </c>
      <c r="AD150" s="138">
        <v>0</v>
      </c>
      <c r="AE150" s="138">
        <v>0</v>
      </c>
      <c r="AF150" s="138">
        <v>0</v>
      </c>
      <c r="AG150" s="138">
        <v>0</v>
      </c>
      <c r="AH150" s="138">
        <v>0</v>
      </c>
      <c r="AI150" s="138">
        <v>0</v>
      </c>
      <c r="AJ150" s="138">
        <v>0</v>
      </c>
      <c r="AK150" s="138">
        <v>0</v>
      </c>
      <c r="AL150" s="138">
        <v>0</v>
      </c>
      <c r="AM150" s="138">
        <v>0</v>
      </c>
      <c r="AN150" s="138">
        <v>0</v>
      </c>
      <c r="AO150" s="138">
        <v>0</v>
      </c>
      <c r="AP150" s="138">
        <v>0</v>
      </c>
      <c r="AQ150" s="138">
        <v>0</v>
      </c>
      <c r="AR150" s="138">
        <v>0</v>
      </c>
      <c r="AS150" s="138">
        <v>0</v>
      </c>
      <c r="AT150" s="138">
        <v>0</v>
      </c>
      <c r="AU150" s="138">
        <v>0</v>
      </c>
      <c r="AV150" s="138">
        <v>0</v>
      </c>
      <c r="AW150" s="138">
        <v>0</v>
      </c>
      <c r="AX150" s="138">
        <v>0</v>
      </c>
      <c r="AY150" s="138">
        <v>0</v>
      </c>
      <c r="AZ150" s="138">
        <v>0</v>
      </c>
      <c r="BA150" s="138">
        <v>0</v>
      </c>
      <c r="BB150" s="138">
        <v>0</v>
      </c>
      <c r="BC150" s="138">
        <v>0</v>
      </c>
      <c r="BD150" s="138">
        <v>0</v>
      </c>
      <c r="BE150" s="138">
        <v>0</v>
      </c>
      <c r="BF150" s="138">
        <v>0</v>
      </c>
      <c r="BG150" s="138">
        <v>0</v>
      </c>
      <c r="BH150" s="138">
        <v>0</v>
      </c>
      <c r="BI150" s="138">
        <v>0</v>
      </c>
      <c r="BJ150" s="138">
        <v>0</v>
      </c>
      <c r="BK150" s="138">
        <v>0</v>
      </c>
      <c r="BL150" s="138">
        <v>0</v>
      </c>
      <c r="BM150" s="138">
        <v>0</v>
      </c>
      <c r="BN150" s="138">
        <v>0</v>
      </c>
      <c r="BO150" s="138">
        <v>0</v>
      </c>
      <c r="BP150" s="138">
        <v>0</v>
      </c>
      <c r="BQ150" s="138">
        <v>0</v>
      </c>
      <c r="BR150" s="138">
        <v>0</v>
      </c>
      <c r="BS150" s="138">
        <v>0</v>
      </c>
      <c r="BT150" s="138">
        <v>0</v>
      </c>
      <c r="BU150" s="138">
        <v>0</v>
      </c>
      <c r="BV150" s="138">
        <v>0</v>
      </c>
      <c r="BW150" s="138">
        <v>0</v>
      </c>
      <c r="BX150" s="138">
        <v>0</v>
      </c>
      <c r="BY150" s="138">
        <v>0</v>
      </c>
      <c r="BZ150" s="138">
        <v>0</v>
      </c>
      <c r="CA150" s="138">
        <v>0</v>
      </c>
      <c r="CB150" s="138">
        <v>0</v>
      </c>
      <c r="CC150" s="138">
        <v>0</v>
      </c>
      <c r="CD150" s="138">
        <v>0</v>
      </c>
      <c r="CE150" s="138">
        <v>0</v>
      </c>
      <c r="CF150" s="138">
        <v>0</v>
      </c>
      <c r="CG150" s="138">
        <v>0</v>
      </c>
      <c r="CH150" s="138">
        <v>0</v>
      </c>
      <c r="CI150" s="138">
        <v>0</v>
      </c>
      <c r="CJ150" s="138">
        <v>0</v>
      </c>
      <c r="CK150" s="138">
        <v>0</v>
      </c>
      <c r="CL150" s="138">
        <v>0</v>
      </c>
      <c r="CM150" s="138">
        <v>0</v>
      </c>
      <c r="CN150" s="138">
        <v>0</v>
      </c>
      <c r="CO150" s="138">
        <v>0</v>
      </c>
      <c r="CP150" s="138">
        <v>0</v>
      </c>
      <c r="CQ150" s="138">
        <v>0</v>
      </c>
      <c r="CR150" s="138">
        <v>0</v>
      </c>
      <c r="CS150" s="138">
        <v>0</v>
      </c>
      <c r="CT150" s="138">
        <v>0</v>
      </c>
      <c r="CU150" s="138">
        <v>0</v>
      </c>
      <c r="CV150" s="138">
        <v>0</v>
      </c>
      <c r="CW150" s="138">
        <v>0</v>
      </c>
      <c r="CX150" s="138">
        <v>0</v>
      </c>
      <c r="CY150" s="138">
        <v>0</v>
      </c>
      <c r="CZ150" s="138">
        <v>0</v>
      </c>
      <c r="DA150" s="138">
        <v>0</v>
      </c>
      <c r="DB150" s="138">
        <v>0</v>
      </c>
      <c r="DC150" s="138">
        <v>0</v>
      </c>
      <c r="DD150" s="138">
        <v>0</v>
      </c>
      <c r="DE150" s="138">
        <v>0</v>
      </c>
      <c r="DF150" s="138">
        <v>0</v>
      </c>
      <c r="DG150" s="138">
        <v>0</v>
      </c>
      <c r="DH150" s="138">
        <v>0</v>
      </c>
      <c r="DI150" s="138">
        <v>0</v>
      </c>
      <c r="DJ150" s="138">
        <v>0</v>
      </c>
      <c r="DK150" s="138">
        <v>0</v>
      </c>
      <c r="DL150" s="138">
        <v>0</v>
      </c>
      <c r="DM150" s="138">
        <v>0</v>
      </c>
      <c r="DN150" s="138">
        <v>0</v>
      </c>
      <c r="DO150" s="138">
        <v>0</v>
      </c>
      <c r="DP150" s="138">
        <v>0</v>
      </c>
      <c r="DQ150" s="138">
        <v>0</v>
      </c>
      <c r="DR150" s="138">
        <v>0</v>
      </c>
      <c r="DS150" s="138">
        <v>0</v>
      </c>
      <c r="DT150" s="138">
        <v>0</v>
      </c>
      <c r="DU150" s="138">
        <v>0</v>
      </c>
      <c r="DV150" s="138">
        <v>0</v>
      </c>
      <c r="DW150" s="138">
        <v>0</v>
      </c>
      <c r="DX150" s="138">
        <v>0</v>
      </c>
      <c r="DY150" s="138">
        <v>0</v>
      </c>
      <c r="DZ150" s="138">
        <v>0</v>
      </c>
      <c r="EA150" s="138">
        <v>0</v>
      </c>
      <c r="EB150" s="138">
        <v>0</v>
      </c>
      <c r="EC150" s="138">
        <v>0</v>
      </c>
      <c r="ED150" s="138">
        <v>0</v>
      </c>
      <c r="EE150" s="138">
        <v>0</v>
      </c>
      <c r="EF150" s="138">
        <v>0</v>
      </c>
      <c r="EG150" s="138">
        <v>0</v>
      </c>
      <c r="EH150" s="138">
        <v>0</v>
      </c>
      <c r="EI150" s="138">
        <v>0</v>
      </c>
      <c r="EJ150" s="138">
        <v>0</v>
      </c>
      <c r="EK150" s="138">
        <v>0</v>
      </c>
      <c r="EL150" s="138">
        <v>0</v>
      </c>
      <c r="EM150" s="138">
        <v>0</v>
      </c>
      <c r="EN150" s="138">
        <v>0</v>
      </c>
      <c r="EO150" s="138">
        <v>0</v>
      </c>
      <c r="EP150" s="138">
        <v>0</v>
      </c>
      <c r="EQ150" s="138">
        <v>0</v>
      </c>
      <c r="ER150" s="138">
        <v>0</v>
      </c>
      <c r="ES150" s="138">
        <v>0</v>
      </c>
      <c r="ET150" s="138">
        <v>0</v>
      </c>
      <c r="EU150" s="138">
        <v>0</v>
      </c>
      <c r="EV150" s="138">
        <v>0</v>
      </c>
      <c r="EW150" s="138">
        <v>0</v>
      </c>
      <c r="EX150" s="138">
        <v>0</v>
      </c>
      <c r="EY150" s="138">
        <v>0</v>
      </c>
      <c r="EZ150" s="138">
        <v>0</v>
      </c>
      <c r="FA150" s="138">
        <v>0</v>
      </c>
      <c r="FB150" s="138">
        <v>0</v>
      </c>
      <c r="FC150" s="138">
        <v>0</v>
      </c>
      <c r="FD150" s="138">
        <v>0</v>
      </c>
      <c r="FE150" s="138">
        <v>0</v>
      </c>
      <c r="FF150" s="138">
        <v>0</v>
      </c>
      <c r="FG150" s="138">
        <v>0</v>
      </c>
      <c r="FH150" s="138">
        <v>0</v>
      </c>
      <c r="FI150" s="138">
        <v>0</v>
      </c>
      <c r="FJ150" s="138">
        <v>0</v>
      </c>
      <c r="FK150" s="138">
        <v>0</v>
      </c>
      <c r="FL150" s="138">
        <v>0</v>
      </c>
      <c r="FM150" s="138">
        <v>0</v>
      </c>
      <c r="FN150" s="138">
        <v>0</v>
      </c>
      <c r="FO150" s="138">
        <v>0</v>
      </c>
      <c r="FP150" s="138">
        <v>0</v>
      </c>
      <c r="FQ150" s="138">
        <v>0</v>
      </c>
      <c r="FR150" s="138">
        <v>0</v>
      </c>
      <c r="FS150" s="138">
        <v>0</v>
      </c>
      <c r="FT150" s="138">
        <v>0</v>
      </c>
      <c r="FU150" s="138">
        <v>0</v>
      </c>
      <c r="FV150" s="138">
        <v>0</v>
      </c>
      <c r="FW150" s="138">
        <v>0</v>
      </c>
      <c r="FX150" s="138">
        <v>0</v>
      </c>
      <c r="FY150" s="138">
        <v>0</v>
      </c>
      <c r="FZ150" s="138">
        <v>0</v>
      </c>
      <c r="GA150" s="138">
        <v>0</v>
      </c>
      <c r="GB150" s="138">
        <v>0</v>
      </c>
      <c r="GC150" s="138">
        <v>0</v>
      </c>
      <c r="GD150" s="138">
        <v>0</v>
      </c>
      <c r="GE150" s="138">
        <v>0</v>
      </c>
      <c r="GF150" s="138">
        <v>0</v>
      </c>
      <c r="GG150" s="138">
        <v>0</v>
      </c>
      <c r="GH150" s="138">
        <v>0</v>
      </c>
      <c r="GI150" s="138">
        <v>0</v>
      </c>
      <c r="GJ150" s="138">
        <v>0</v>
      </c>
      <c r="GK150" s="138">
        <v>0</v>
      </c>
      <c r="GL150" s="138">
        <v>0</v>
      </c>
      <c r="GM150" s="138">
        <v>0</v>
      </c>
      <c r="GN150" s="138">
        <v>0</v>
      </c>
      <c r="GO150" s="138">
        <v>0</v>
      </c>
      <c r="GP150" s="138">
        <v>0</v>
      </c>
      <c r="GQ150" s="138">
        <v>0</v>
      </c>
      <c r="GR150" s="138">
        <v>0</v>
      </c>
      <c r="GS150" s="138">
        <v>0</v>
      </c>
      <c r="GT150" s="138">
        <v>0</v>
      </c>
      <c r="GU150" s="138">
        <v>0</v>
      </c>
      <c r="GV150" s="138">
        <v>0</v>
      </c>
      <c r="GW150" s="138">
        <v>0</v>
      </c>
      <c r="GX150" s="138">
        <v>0</v>
      </c>
      <c r="GY150" s="138">
        <v>0</v>
      </c>
      <c r="GZ150" s="138">
        <v>0</v>
      </c>
      <c r="HA150" s="138">
        <v>0</v>
      </c>
      <c r="HB150" s="138">
        <v>0</v>
      </c>
      <c r="HC150" s="138">
        <v>0</v>
      </c>
      <c r="HD150" s="138">
        <v>0</v>
      </c>
      <c r="HE150" s="138">
        <v>0</v>
      </c>
      <c r="HF150" s="138">
        <v>0</v>
      </c>
      <c r="HG150" s="138">
        <v>0</v>
      </c>
      <c r="HH150" s="138">
        <v>0</v>
      </c>
      <c r="HI150" s="138">
        <v>0</v>
      </c>
      <c r="HJ150" s="138">
        <v>0</v>
      </c>
      <c r="HK150" s="138">
        <v>0</v>
      </c>
      <c r="HL150" s="138">
        <v>0</v>
      </c>
      <c r="HM150" s="138">
        <v>0</v>
      </c>
      <c r="HN150" s="138">
        <v>0</v>
      </c>
      <c r="HO150" s="138">
        <v>0</v>
      </c>
      <c r="HP150" s="138">
        <v>0</v>
      </c>
      <c r="HQ150" s="138">
        <v>0</v>
      </c>
      <c r="HR150" s="138">
        <v>0</v>
      </c>
      <c r="HS150" s="138">
        <v>0</v>
      </c>
      <c r="HT150" s="138">
        <v>0</v>
      </c>
      <c r="HU150" s="138">
        <v>0</v>
      </c>
      <c r="HV150" s="138">
        <v>0</v>
      </c>
      <c r="HW150" s="138">
        <v>0</v>
      </c>
      <c r="HX150" s="138">
        <v>0</v>
      </c>
      <c r="HY150" s="138">
        <v>0</v>
      </c>
      <c r="HZ150" s="138">
        <v>0</v>
      </c>
      <c r="IA150" s="138">
        <v>0</v>
      </c>
      <c r="IB150" s="138">
        <v>0</v>
      </c>
      <c r="IC150" s="138">
        <v>0</v>
      </c>
      <c r="ID150" s="138">
        <v>0</v>
      </c>
      <c r="IE150" s="138">
        <v>0</v>
      </c>
      <c r="IF150" s="138">
        <v>0</v>
      </c>
      <c r="IG150" s="138">
        <v>0</v>
      </c>
      <c r="IH150" s="138">
        <v>0</v>
      </c>
      <c r="II150" s="138">
        <v>0</v>
      </c>
      <c r="IJ150" s="138">
        <v>0</v>
      </c>
      <c r="IK150" s="138">
        <v>0</v>
      </c>
      <c r="IL150" s="138">
        <v>0</v>
      </c>
      <c r="IM150" s="138">
        <v>0</v>
      </c>
      <c r="IN150" s="138">
        <v>0</v>
      </c>
      <c r="IO150" s="138">
        <v>0</v>
      </c>
      <c r="IP150" s="138">
        <v>0</v>
      </c>
      <c r="IQ150" s="138">
        <v>0</v>
      </c>
      <c r="IR150" s="138">
        <v>0</v>
      </c>
      <c r="IS150" s="138">
        <v>0</v>
      </c>
      <c r="IT150" s="138">
        <v>0</v>
      </c>
      <c r="IU150" s="138">
        <v>0</v>
      </c>
      <c r="IX150" s="72"/>
    </row>
    <row r="151" spans="1:258" ht="0" hidden="1" customHeight="1" x14ac:dyDescent="0.25">
      <c r="A151" s="196"/>
      <c r="B151" s="141"/>
      <c r="C151" s="165"/>
      <c r="D151" s="140"/>
      <c r="E151" s="146"/>
      <c r="IX151" s="72"/>
    </row>
    <row r="152" spans="1:258" ht="0" hidden="1" customHeight="1" x14ac:dyDescent="0.25">
      <c r="A152" s="196"/>
      <c r="B152" s="141"/>
      <c r="C152" s="165"/>
      <c r="D152" s="140"/>
      <c r="E152" s="146"/>
      <c r="IX152" s="72"/>
    </row>
    <row r="153" spans="1:258" ht="0" hidden="1" customHeight="1" x14ac:dyDescent="0.25">
      <c r="A153" s="196"/>
      <c r="B153" s="141"/>
      <c r="C153" s="165"/>
      <c r="D153" s="140"/>
      <c r="E153" s="146"/>
      <c r="IX153" s="72"/>
    </row>
    <row r="154" spans="1:258" ht="0" hidden="1" customHeight="1" x14ac:dyDescent="0.25">
      <c r="A154" s="196"/>
      <c r="B154" s="141"/>
      <c r="C154" s="165"/>
      <c r="D154" s="140"/>
      <c r="E154" s="146"/>
      <c r="IX154" s="72"/>
    </row>
    <row r="155" spans="1:258" ht="0" hidden="1" customHeight="1" x14ac:dyDescent="0.25">
      <c r="A155" s="196"/>
      <c r="B155" s="141"/>
      <c r="C155" s="165"/>
      <c r="D155" s="140"/>
      <c r="E155" s="146"/>
      <c r="IX155" s="72"/>
    </row>
    <row r="156" spans="1:258" ht="0" hidden="1" customHeight="1" x14ac:dyDescent="0.25">
      <c r="A156" s="196"/>
      <c r="B156" s="141"/>
      <c r="C156" s="165"/>
      <c r="D156" s="140"/>
      <c r="E156" s="146"/>
      <c r="IX156" s="72"/>
    </row>
    <row r="157" spans="1:258" ht="0" hidden="1" customHeight="1" x14ac:dyDescent="0.25">
      <c r="A157" s="196"/>
      <c r="B157" s="141"/>
      <c r="C157" s="165"/>
      <c r="D157" s="140"/>
      <c r="E157" s="146"/>
      <c r="IX157" s="72"/>
    </row>
    <row r="158" spans="1:258" ht="0" hidden="1" customHeight="1" x14ac:dyDescent="0.25">
      <c r="A158" s="196"/>
      <c r="B158" s="141"/>
      <c r="C158" s="165"/>
      <c r="D158" s="140"/>
      <c r="E158" s="146"/>
      <c r="IX158" s="72"/>
    </row>
    <row r="159" spans="1:258" ht="0" hidden="1" customHeight="1" x14ac:dyDescent="0.25">
      <c r="A159" s="196"/>
      <c r="B159" s="141"/>
      <c r="C159" s="165"/>
      <c r="D159" s="140"/>
      <c r="E159" s="146"/>
      <c r="IX159" s="72"/>
    </row>
    <row r="160" spans="1:258" ht="0" hidden="1" customHeight="1" x14ac:dyDescent="0.25">
      <c r="A160" s="196"/>
      <c r="B160" s="141"/>
      <c r="C160" s="165"/>
      <c r="D160" s="140"/>
      <c r="E160" s="146"/>
      <c r="IX160" s="72"/>
    </row>
    <row r="161" spans="1:258" ht="0" hidden="1" customHeight="1" x14ac:dyDescent="0.25">
      <c r="A161" s="196"/>
      <c r="B161" s="141"/>
      <c r="C161" s="165"/>
      <c r="D161" s="140"/>
      <c r="E161" s="146"/>
      <c r="IX161" s="72"/>
    </row>
    <row r="162" spans="1:258" ht="0" hidden="1" customHeight="1" x14ac:dyDescent="0.25">
      <c r="A162" s="196"/>
      <c r="B162" s="141"/>
      <c r="C162" s="165"/>
      <c r="D162" s="140"/>
      <c r="E162" s="146"/>
      <c r="IX162" s="72"/>
    </row>
    <row r="163" spans="1:258" ht="0" hidden="1" customHeight="1" x14ac:dyDescent="0.25">
      <c r="A163" s="196"/>
      <c r="B163" s="141"/>
      <c r="C163" s="165"/>
      <c r="D163" s="140"/>
      <c r="E163" s="146"/>
      <c r="IX163" s="72"/>
    </row>
    <row r="164" spans="1:258" ht="0" hidden="1" customHeight="1" x14ac:dyDescent="0.25">
      <c r="A164" s="196"/>
      <c r="B164" s="141"/>
      <c r="C164" s="165"/>
      <c r="D164" s="140"/>
      <c r="E164" s="146"/>
      <c r="IX164" s="72"/>
    </row>
    <row r="165" spans="1:258" ht="0" hidden="1" customHeight="1" x14ac:dyDescent="0.25">
      <c r="A165" s="196"/>
      <c r="B165" s="141"/>
      <c r="C165" s="165"/>
      <c r="D165" s="140"/>
      <c r="E165" s="146"/>
      <c r="IX165" s="72"/>
    </row>
    <row r="166" spans="1:258" ht="0" hidden="1" customHeight="1" x14ac:dyDescent="0.25">
      <c r="A166" s="196"/>
      <c r="B166" s="141"/>
      <c r="C166" s="165"/>
      <c r="D166" s="140"/>
      <c r="E166" s="146"/>
      <c r="IX166" s="72"/>
    </row>
    <row r="167" spans="1:258" ht="0" hidden="1" customHeight="1" x14ac:dyDescent="0.25">
      <c r="A167" s="196"/>
      <c r="B167" s="141"/>
      <c r="C167" s="165"/>
      <c r="D167" s="140"/>
      <c r="E167" s="146"/>
      <c r="IX167" s="72"/>
    </row>
    <row r="168" spans="1:258" ht="0" hidden="1" customHeight="1" x14ac:dyDescent="0.25">
      <c r="A168" s="196"/>
      <c r="B168" s="141"/>
      <c r="C168" s="165"/>
      <c r="D168" s="140"/>
      <c r="E168" s="146"/>
      <c r="IX168" s="72"/>
    </row>
    <row r="169" spans="1:258" ht="0" hidden="1" customHeight="1" x14ac:dyDescent="0.25">
      <c r="A169" s="196"/>
      <c r="B169" s="141"/>
      <c r="C169" s="165"/>
      <c r="D169" s="140"/>
      <c r="E169" s="146"/>
      <c r="IX169" s="72"/>
    </row>
    <row r="170" spans="1:258" ht="0" hidden="1" customHeight="1" x14ac:dyDescent="0.25">
      <c r="A170" s="196"/>
      <c r="B170" s="141"/>
      <c r="C170" s="165"/>
      <c r="D170" s="140"/>
      <c r="E170" s="146"/>
      <c r="IX170" s="72"/>
    </row>
    <row r="171" spans="1:258" ht="0" hidden="1" customHeight="1" x14ac:dyDescent="0.25">
      <c r="A171" s="196"/>
      <c r="B171" s="141"/>
      <c r="C171" s="165"/>
      <c r="D171" s="140"/>
      <c r="E171" s="146"/>
      <c r="IX171" s="72"/>
    </row>
    <row r="172" spans="1:258" ht="0" hidden="1" customHeight="1" x14ac:dyDescent="0.25">
      <c r="A172" s="196"/>
      <c r="B172" s="141"/>
      <c r="C172" s="165"/>
      <c r="D172" s="140"/>
      <c r="E172" s="146"/>
      <c r="IX172" s="72"/>
    </row>
    <row r="173" spans="1:258" ht="0" hidden="1" customHeight="1" x14ac:dyDescent="0.25">
      <c r="A173" s="196"/>
      <c r="B173" s="141"/>
      <c r="C173" s="165"/>
      <c r="D173" s="140"/>
      <c r="E173" s="146"/>
      <c r="IX173" s="72"/>
    </row>
    <row r="174" spans="1:258" ht="0" hidden="1" customHeight="1" x14ac:dyDescent="0.25">
      <c r="A174" s="196"/>
      <c r="B174" s="141"/>
      <c r="C174" s="165"/>
      <c r="D174" s="140"/>
      <c r="E174" s="146"/>
      <c r="IX174" s="72"/>
    </row>
    <row r="175" spans="1:258" ht="0" hidden="1" customHeight="1" x14ac:dyDescent="0.25">
      <c r="A175" s="196"/>
      <c r="B175" s="141"/>
      <c r="C175" s="165"/>
      <c r="D175" s="140"/>
      <c r="E175" s="146"/>
      <c r="IX175" s="72"/>
    </row>
    <row r="176" spans="1:258" ht="0" hidden="1" customHeight="1" x14ac:dyDescent="0.25">
      <c r="A176" s="196"/>
      <c r="B176" s="141"/>
      <c r="C176" s="165"/>
      <c r="D176" s="140"/>
      <c r="E176" s="146"/>
      <c r="IX176" s="72"/>
    </row>
    <row r="177" spans="1:258" ht="0" hidden="1" customHeight="1" x14ac:dyDescent="0.25">
      <c r="A177" s="196"/>
      <c r="B177" s="141"/>
      <c r="C177" s="165"/>
      <c r="D177" s="140"/>
      <c r="E177" s="146"/>
      <c r="IX177" s="72"/>
    </row>
    <row r="178" spans="1:258" ht="0" hidden="1" customHeight="1" x14ac:dyDescent="0.25">
      <c r="A178" s="196"/>
      <c r="B178" s="141"/>
      <c r="C178" s="165"/>
      <c r="D178" s="140"/>
      <c r="E178" s="146"/>
      <c r="IX178" s="72"/>
    </row>
    <row r="179" spans="1:258" ht="0" hidden="1" customHeight="1" x14ac:dyDescent="0.25">
      <c r="A179" s="196"/>
      <c r="B179" s="141"/>
      <c r="C179" s="165"/>
      <c r="D179" s="140"/>
      <c r="E179" s="146"/>
      <c r="IX179" s="72"/>
    </row>
    <row r="180" spans="1:258" ht="0" hidden="1" customHeight="1" x14ac:dyDescent="0.25">
      <c r="A180" s="196"/>
      <c r="B180" s="141"/>
      <c r="C180" s="165"/>
      <c r="D180" s="140"/>
      <c r="E180" s="146"/>
      <c r="IX180" s="72"/>
    </row>
    <row r="181" spans="1:258" ht="0" hidden="1" customHeight="1" x14ac:dyDescent="0.25">
      <c r="A181" s="196"/>
      <c r="B181" s="141"/>
      <c r="C181" s="165"/>
      <c r="D181" s="140"/>
      <c r="E181" s="146"/>
      <c r="IX181" s="72"/>
    </row>
    <row r="182" spans="1:258" ht="0" hidden="1" customHeight="1" x14ac:dyDescent="0.25">
      <c r="A182" s="196"/>
      <c r="B182" s="141"/>
      <c r="C182" s="165"/>
      <c r="D182" s="140"/>
      <c r="E182" s="146"/>
      <c r="IX182" s="72"/>
    </row>
    <row r="183" spans="1:258" ht="0" hidden="1" customHeight="1" x14ac:dyDescent="0.25">
      <c r="A183" s="196"/>
      <c r="B183" s="141"/>
      <c r="C183" s="165"/>
      <c r="D183" s="140"/>
      <c r="E183" s="146"/>
      <c r="IX183" s="72"/>
    </row>
    <row r="184" spans="1:258" ht="0" hidden="1" customHeight="1" x14ac:dyDescent="0.25">
      <c r="A184" s="196"/>
      <c r="B184" s="141"/>
      <c r="C184" s="165"/>
      <c r="D184" s="140"/>
      <c r="E184" s="146"/>
      <c r="IX184" s="72"/>
    </row>
    <row r="185" spans="1:258" ht="0" hidden="1" customHeight="1" x14ac:dyDescent="0.25">
      <c r="A185" s="196"/>
      <c r="B185" s="141"/>
      <c r="C185" s="165"/>
      <c r="D185" s="140"/>
      <c r="E185" s="146"/>
      <c r="IX185" s="72"/>
    </row>
    <row r="186" spans="1:258" ht="0" hidden="1" customHeight="1" x14ac:dyDescent="0.25">
      <c r="A186" s="196"/>
      <c r="B186" s="141"/>
      <c r="C186" s="165"/>
      <c r="D186" s="140"/>
      <c r="E186" s="146"/>
      <c r="IX186" s="72"/>
    </row>
    <row r="187" spans="1:258" ht="0" hidden="1" customHeight="1" x14ac:dyDescent="0.25">
      <c r="A187" s="196"/>
      <c r="B187" s="141"/>
      <c r="C187" s="165"/>
      <c r="D187" s="140"/>
      <c r="E187" s="146"/>
      <c r="IX187" s="72"/>
    </row>
    <row r="188" spans="1:258" ht="0" hidden="1" customHeight="1" x14ac:dyDescent="0.25">
      <c r="A188" s="196"/>
      <c r="B188" s="141"/>
      <c r="C188" s="165"/>
      <c r="D188" s="140"/>
      <c r="E188" s="146"/>
      <c r="IX188" s="72"/>
    </row>
    <row r="189" spans="1:258" ht="0" hidden="1" customHeight="1" x14ac:dyDescent="0.25">
      <c r="A189" s="196"/>
      <c r="B189" s="141"/>
      <c r="C189" s="165"/>
      <c r="D189" s="140"/>
      <c r="E189" s="146"/>
      <c r="IX189" s="72"/>
    </row>
    <row r="190" spans="1:258" ht="0" hidden="1" customHeight="1" x14ac:dyDescent="0.25">
      <c r="A190" s="196"/>
      <c r="B190" s="141"/>
      <c r="C190" s="165"/>
      <c r="D190" s="140"/>
      <c r="E190" s="146"/>
      <c r="IX190" s="72"/>
    </row>
    <row r="191" spans="1:258" ht="0" hidden="1" customHeight="1" x14ac:dyDescent="0.25">
      <c r="A191" s="196"/>
      <c r="B191" s="141"/>
      <c r="C191" s="165"/>
      <c r="D191" s="140"/>
      <c r="E191" s="146"/>
      <c r="IX191" s="72"/>
    </row>
    <row r="192" spans="1:258" ht="0" hidden="1" customHeight="1" x14ac:dyDescent="0.25">
      <c r="A192" s="196"/>
      <c r="B192" s="141"/>
      <c r="C192" s="165"/>
      <c r="D192" s="140"/>
      <c r="E192" s="146"/>
      <c r="IX192" s="72"/>
    </row>
    <row r="193" spans="1:258" ht="0" hidden="1" customHeight="1" x14ac:dyDescent="0.25">
      <c r="A193" s="196"/>
      <c r="B193" s="141"/>
      <c r="C193" s="165"/>
      <c r="D193" s="140"/>
      <c r="E193" s="146"/>
      <c r="IX193" s="72"/>
    </row>
    <row r="194" spans="1:258" ht="0" hidden="1" customHeight="1" x14ac:dyDescent="0.25">
      <c r="A194" s="196"/>
      <c r="B194" s="141"/>
      <c r="C194" s="165"/>
      <c r="D194" s="140"/>
      <c r="E194" s="146"/>
      <c r="IX194" s="72"/>
    </row>
    <row r="195" spans="1:258" ht="0" hidden="1" customHeight="1" x14ac:dyDescent="0.25">
      <c r="A195" s="196"/>
      <c r="B195" s="141"/>
      <c r="C195" s="165"/>
      <c r="D195" s="140"/>
      <c r="E195" s="146"/>
      <c r="IX195" s="72"/>
    </row>
    <row r="196" spans="1:258" x14ac:dyDescent="0.25">
      <c r="A196" s="166" t="s">
        <v>926</v>
      </c>
      <c r="B196" s="167"/>
      <c r="C196" s="96">
        <v>1614012.4622188001</v>
      </c>
      <c r="D196" s="167"/>
      <c r="E196" s="168"/>
      <c r="IX196" s="72"/>
    </row>
    <row r="197" spans="1:258" x14ac:dyDescent="0.25">
      <c r="A197" s="166" t="s">
        <v>927</v>
      </c>
      <c r="B197" s="167"/>
      <c r="C197" s="96">
        <v>14321839.133817604</v>
      </c>
      <c r="D197" s="176"/>
      <c r="E197" s="177"/>
      <c r="IX197" s="72"/>
    </row>
    <row r="198" spans="1:258" ht="5.25" customHeight="1" x14ac:dyDescent="0.25">
      <c r="A198" s="197"/>
      <c r="B198" s="198"/>
      <c r="C198" s="96"/>
      <c r="D198" s="176"/>
      <c r="E198" s="177"/>
      <c r="IX198" s="72"/>
    </row>
    <row r="199" spans="1:258" ht="15.75" thickBot="1" x14ac:dyDescent="0.3">
      <c r="A199" s="271" t="s">
        <v>928</v>
      </c>
      <c r="B199" s="272"/>
      <c r="C199" s="124">
        <v>23857326.452150807</v>
      </c>
      <c r="D199" s="178"/>
      <c r="E199" s="179"/>
      <c r="IX199" s="72"/>
    </row>
    <row r="200" spans="1:258" ht="6.75" customHeight="1" x14ac:dyDescent="0.25">
      <c r="A200" s="180"/>
      <c r="B200" s="180"/>
      <c r="C200" s="180"/>
      <c r="D200" s="180"/>
      <c r="E200" s="180"/>
    </row>
    <row r="201" spans="1:258" x14ac:dyDescent="0.25"/>
    <row r="202" spans="1:258" x14ac:dyDescent="0.25">
      <c r="A202" s="181"/>
      <c r="C202" s="71"/>
    </row>
    <row r="203" spans="1:258" x14ac:dyDescent="0.25"/>
    <row r="204" spans="1:258" x14ac:dyDescent="0.25"/>
    <row r="205" spans="1:258" x14ac:dyDescent="0.25"/>
    <row r="206" spans="1:258" x14ac:dyDescent="0.25"/>
    <row r="207" spans="1:258" x14ac:dyDescent="0.25"/>
    <row r="208" spans="1:25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</sheetData>
  <mergeCells count="41">
    <mergeCell ref="C120:C121"/>
    <mergeCell ref="C110:C111"/>
    <mergeCell ref="C108:C109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3:C93"/>
    <mergeCell ref="A22:A25"/>
    <mergeCell ref="A28:A32"/>
    <mergeCell ref="A33:A35"/>
    <mergeCell ref="A49:B49"/>
    <mergeCell ref="A52:A53"/>
    <mergeCell ref="A54:A55"/>
    <mergeCell ref="A56:A58"/>
    <mergeCell ref="A59:A63"/>
    <mergeCell ref="A66:A68"/>
    <mergeCell ref="A69:A70"/>
    <mergeCell ref="A92:B92"/>
    <mergeCell ref="A94:C94"/>
    <mergeCell ref="A96:B96"/>
    <mergeCell ref="A99:E99"/>
    <mergeCell ref="A101:A102"/>
    <mergeCell ref="B101:B102"/>
    <mergeCell ref="C101:C102"/>
    <mergeCell ref="A125:A126"/>
    <mergeCell ref="A199:B199"/>
    <mergeCell ref="A104:A107"/>
    <mergeCell ref="A108:A109"/>
    <mergeCell ref="A110:A112"/>
    <mergeCell ref="A114:A117"/>
    <mergeCell ref="A119:A121"/>
    <mergeCell ref="A122:A1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9"/>
  <sheetViews>
    <sheetView topLeftCell="A70" workbookViewId="0">
      <selection activeCell="B106" sqref="B106"/>
    </sheetView>
  </sheetViews>
  <sheetFormatPr baseColWidth="10" defaultColWidth="0" defaultRowHeight="15" zeroHeight="1" x14ac:dyDescent="0.25"/>
  <cols>
    <col min="1" max="1" width="74" customWidth="1"/>
    <col min="2" max="2" width="55.42578125" customWidth="1"/>
    <col min="3" max="3" width="16.85546875" customWidth="1"/>
    <col min="4" max="255" width="11.42578125" hidden="1"/>
    <col min="256" max="256" width="11.85546875" hidden="1"/>
    <col min="257" max="257" width="56.140625" customWidth="1"/>
    <col min="258" max="258" width="34" customWidth="1"/>
    <col min="259" max="259" width="22.140625" customWidth="1"/>
    <col min="260" max="512" width="11.42578125" hidden="1"/>
    <col min="513" max="513" width="63.5703125" customWidth="1"/>
    <col min="514" max="514" width="34" customWidth="1"/>
    <col min="515" max="515" width="22.140625" customWidth="1"/>
    <col min="516" max="768" width="11.42578125" hidden="1"/>
    <col min="769" max="769" width="63.5703125" customWidth="1"/>
    <col min="770" max="770" width="34" customWidth="1"/>
    <col min="771" max="771" width="22.140625" customWidth="1"/>
    <col min="772" max="1024" width="11.42578125" hidden="1"/>
    <col min="1025" max="1025" width="63.5703125" customWidth="1"/>
    <col min="1026" max="1026" width="34" customWidth="1"/>
    <col min="1027" max="1027" width="22.140625" customWidth="1"/>
    <col min="1028" max="1280" width="11.42578125" hidden="1"/>
    <col min="1281" max="1281" width="63.5703125" customWidth="1"/>
    <col min="1282" max="1282" width="34" customWidth="1"/>
    <col min="1283" max="1283" width="22.140625" customWidth="1"/>
    <col min="1284" max="1536" width="11.42578125" hidden="1"/>
    <col min="1537" max="1537" width="63.5703125" customWidth="1"/>
    <col min="1538" max="1538" width="34" customWidth="1"/>
    <col min="1539" max="1539" width="22.140625" customWidth="1"/>
    <col min="1540" max="1792" width="11.42578125" hidden="1"/>
    <col min="1793" max="1793" width="63.5703125" customWidth="1"/>
    <col min="1794" max="1794" width="34" customWidth="1"/>
    <col min="1795" max="1795" width="22.140625" customWidth="1"/>
    <col min="1796" max="2048" width="11.42578125" hidden="1"/>
    <col min="2049" max="2049" width="63.5703125" customWidth="1"/>
    <col min="2050" max="2050" width="34" customWidth="1"/>
    <col min="2051" max="2051" width="22.140625" customWidth="1"/>
    <col min="2052" max="2304" width="11.42578125" hidden="1"/>
    <col min="2305" max="2305" width="63.5703125" customWidth="1"/>
    <col min="2306" max="2306" width="34" customWidth="1"/>
    <col min="2307" max="2307" width="22.140625" customWidth="1"/>
    <col min="2308" max="2560" width="11.42578125" hidden="1"/>
    <col min="2561" max="2561" width="63.5703125" customWidth="1"/>
    <col min="2562" max="2562" width="34" customWidth="1"/>
    <col min="2563" max="2563" width="22.140625" customWidth="1"/>
    <col min="2564" max="2816" width="11.42578125" hidden="1"/>
    <col min="2817" max="2817" width="63.5703125" customWidth="1"/>
    <col min="2818" max="2818" width="34" customWidth="1"/>
    <col min="2819" max="2819" width="22.140625" customWidth="1"/>
    <col min="2820" max="3072" width="11.42578125" hidden="1"/>
    <col min="3073" max="3073" width="63.5703125" customWidth="1"/>
    <col min="3074" max="3074" width="34" customWidth="1"/>
    <col min="3075" max="3075" width="22.140625" customWidth="1"/>
    <col min="3076" max="3328" width="11.42578125" hidden="1"/>
    <col min="3329" max="3329" width="63.5703125" customWidth="1"/>
    <col min="3330" max="3330" width="34" customWidth="1"/>
    <col min="3331" max="3331" width="22.140625" customWidth="1"/>
    <col min="3332" max="3584" width="11.42578125" hidden="1"/>
    <col min="3585" max="3585" width="63.5703125" customWidth="1"/>
    <col min="3586" max="3586" width="34" customWidth="1"/>
    <col min="3587" max="3587" width="22.140625" customWidth="1"/>
    <col min="3588" max="3840" width="11.42578125" hidden="1"/>
    <col min="3841" max="3841" width="63.5703125" customWidth="1"/>
    <col min="3842" max="3842" width="34" customWidth="1"/>
    <col min="3843" max="3843" width="22.140625" customWidth="1"/>
    <col min="3844" max="4096" width="11.42578125" hidden="1"/>
    <col min="4097" max="4097" width="63.5703125" customWidth="1"/>
    <col min="4098" max="4098" width="34" customWidth="1"/>
    <col min="4099" max="4099" width="22.140625" customWidth="1"/>
    <col min="4100" max="4352" width="11.42578125" hidden="1"/>
    <col min="4353" max="4353" width="63.5703125" customWidth="1"/>
    <col min="4354" max="4354" width="34" customWidth="1"/>
    <col min="4355" max="4355" width="22.140625" customWidth="1"/>
    <col min="4356" max="4608" width="11.42578125" hidden="1"/>
    <col min="4609" max="4609" width="63.5703125" customWidth="1"/>
    <col min="4610" max="4610" width="34" customWidth="1"/>
    <col min="4611" max="4611" width="22.140625" customWidth="1"/>
    <col min="4612" max="4864" width="11.42578125" hidden="1"/>
    <col min="4865" max="4865" width="63.5703125" customWidth="1"/>
    <col min="4866" max="4866" width="34" customWidth="1"/>
    <col min="4867" max="4867" width="22.140625" customWidth="1"/>
    <col min="4868" max="5120" width="11.42578125" hidden="1"/>
    <col min="5121" max="5121" width="63.5703125" customWidth="1"/>
    <col min="5122" max="5122" width="34" customWidth="1"/>
    <col min="5123" max="5123" width="22.140625" customWidth="1"/>
    <col min="5124" max="5376" width="11.42578125" hidden="1"/>
    <col min="5377" max="5377" width="63.5703125" customWidth="1"/>
    <col min="5378" max="5378" width="34" customWidth="1"/>
    <col min="5379" max="5379" width="22.140625" customWidth="1"/>
    <col min="5380" max="5632" width="11.42578125" hidden="1"/>
    <col min="5633" max="5633" width="63.5703125" customWidth="1"/>
    <col min="5634" max="5634" width="34" customWidth="1"/>
    <col min="5635" max="5635" width="22.140625" customWidth="1"/>
    <col min="5636" max="5888" width="11.42578125" hidden="1"/>
    <col min="5889" max="5889" width="63.5703125" customWidth="1"/>
    <col min="5890" max="5890" width="34" customWidth="1"/>
    <col min="5891" max="5891" width="22.140625" customWidth="1"/>
    <col min="5892" max="6144" width="11.42578125" hidden="1"/>
    <col min="6145" max="6145" width="63.5703125" customWidth="1"/>
    <col min="6146" max="6146" width="34" customWidth="1"/>
    <col min="6147" max="6147" width="22.140625" customWidth="1"/>
    <col min="6148" max="6400" width="11.42578125" hidden="1"/>
    <col min="6401" max="6401" width="63.5703125" customWidth="1"/>
    <col min="6402" max="6402" width="34" customWidth="1"/>
    <col min="6403" max="6403" width="22.140625" customWidth="1"/>
    <col min="6404" max="6656" width="11.42578125" hidden="1"/>
    <col min="6657" max="6657" width="63.5703125" customWidth="1"/>
    <col min="6658" max="6658" width="34" customWidth="1"/>
    <col min="6659" max="6659" width="22.140625" customWidth="1"/>
    <col min="6660" max="6912" width="11.42578125" hidden="1"/>
    <col min="6913" max="6913" width="63.5703125" customWidth="1"/>
    <col min="6914" max="6914" width="34" customWidth="1"/>
    <col min="6915" max="6915" width="22.140625" customWidth="1"/>
    <col min="6916" max="7168" width="11.42578125" hidden="1"/>
    <col min="7169" max="7169" width="63.5703125" customWidth="1"/>
    <col min="7170" max="7170" width="34" customWidth="1"/>
    <col min="7171" max="7171" width="22.140625" customWidth="1"/>
    <col min="7172" max="7424" width="11.42578125" hidden="1"/>
    <col min="7425" max="7425" width="63.5703125" customWidth="1"/>
    <col min="7426" max="7426" width="34" customWidth="1"/>
    <col min="7427" max="7427" width="22.140625" customWidth="1"/>
    <col min="7428" max="7680" width="11.42578125" hidden="1"/>
    <col min="7681" max="7681" width="63.5703125" customWidth="1"/>
    <col min="7682" max="7682" width="34" customWidth="1"/>
    <col min="7683" max="7683" width="22.140625" customWidth="1"/>
    <col min="7684" max="7936" width="11.42578125" hidden="1"/>
    <col min="7937" max="7937" width="63.5703125" customWidth="1"/>
    <col min="7938" max="7938" width="34" customWidth="1"/>
    <col min="7939" max="7939" width="22.140625" customWidth="1"/>
    <col min="7940" max="8192" width="11.42578125" hidden="1"/>
    <col min="8193" max="8193" width="63.5703125" customWidth="1"/>
    <col min="8194" max="8194" width="34" customWidth="1"/>
    <col min="8195" max="8195" width="22.140625" customWidth="1"/>
    <col min="8196" max="8448" width="11.42578125" hidden="1"/>
    <col min="8449" max="8449" width="63.5703125" customWidth="1"/>
    <col min="8450" max="8450" width="34" customWidth="1"/>
    <col min="8451" max="8451" width="22.140625" customWidth="1"/>
    <col min="8452" max="8704" width="11.42578125" hidden="1"/>
    <col min="8705" max="8705" width="63.5703125" customWidth="1"/>
    <col min="8706" max="8706" width="34" customWidth="1"/>
    <col min="8707" max="8707" width="22.140625" customWidth="1"/>
    <col min="8708" max="8960" width="11.42578125" hidden="1"/>
    <col min="8961" max="8961" width="63.5703125" customWidth="1"/>
    <col min="8962" max="8962" width="34" customWidth="1"/>
    <col min="8963" max="8963" width="22.140625" customWidth="1"/>
    <col min="8964" max="9216" width="11.42578125" hidden="1"/>
    <col min="9217" max="9217" width="63.5703125" customWidth="1"/>
    <col min="9218" max="9218" width="34" customWidth="1"/>
    <col min="9219" max="9219" width="22.140625" customWidth="1"/>
    <col min="9220" max="9472" width="11.42578125" hidden="1"/>
    <col min="9473" max="9473" width="63.5703125" customWidth="1"/>
    <col min="9474" max="9474" width="34" customWidth="1"/>
    <col min="9475" max="9475" width="22.140625" customWidth="1"/>
    <col min="9476" max="9728" width="11.42578125" hidden="1"/>
    <col min="9729" max="9729" width="63.5703125" customWidth="1"/>
    <col min="9730" max="9730" width="34" customWidth="1"/>
    <col min="9731" max="9731" width="22.140625" customWidth="1"/>
    <col min="9732" max="9984" width="11.42578125" hidden="1"/>
    <col min="9985" max="9985" width="63.5703125" customWidth="1"/>
    <col min="9986" max="9986" width="34" customWidth="1"/>
    <col min="9987" max="9987" width="22.140625" customWidth="1"/>
    <col min="9988" max="10240" width="11.42578125" hidden="1"/>
    <col min="10241" max="10241" width="63.5703125" customWidth="1"/>
    <col min="10242" max="10242" width="34" customWidth="1"/>
    <col min="10243" max="10243" width="22.140625" customWidth="1"/>
    <col min="10244" max="10496" width="11.42578125" hidden="1"/>
    <col min="10497" max="10497" width="63.5703125" customWidth="1"/>
    <col min="10498" max="10498" width="34" customWidth="1"/>
    <col min="10499" max="10499" width="22.140625" customWidth="1"/>
    <col min="10500" max="10752" width="11.42578125" hidden="1"/>
    <col min="10753" max="10753" width="63.5703125" customWidth="1"/>
    <col min="10754" max="10754" width="34" customWidth="1"/>
    <col min="10755" max="10755" width="22.140625" customWidth="1"/>
    <col min="10756" max="11008" width="11.42578125" hidden="1"/>
    <col min="11009" max="11009" width="63.5703125" customWidth="1"/>
    <col min="11010" max="11010" width="34" customWidth="1"/>
    <col min="11011" max="11011" width="22.140625" customWidth="1"/>
    <col min="11012" max="11264" width="11.42578125" hidden="1"/>
    <col min="11265" max="11265" width="63.5703125" customWidth="1"/>
    <col min="11266" max="11266" width="34" customWidth="1"/>
    <col min="11267" max="11267" width="22.140625" customWidth="1"/>
    <col min="11268" max="11520" width="11.42578125" hidden="1"/>
    <col min="11521" max="11521" width="63.5703125" customWidth="1"/>
    <col min="11522" max="11522" width="34" customWidth="1"/>
    <col min="11523" max="11523" width="22.140625" customWidth="1"/>
    <col min="11524" max="11776" width="11.42578125" hidden="1"/>
    <col min="11777" max="11777" width="63.5703125" customWidth="1"/>
    <col min="11778" max="11778" width="34" customWidth="1"/>
    <col min="11779" max="11779" width="22.140625" customWidth="1"/>
    <col min="11780" max="12032" width="11.42578125" hidden="1"/>
    <col min="12033" max="12033" width="63.5703125" customWidth="1"/>
    <col min="12034" max="12034" width="34" customWidth="1"/>
    <col min="12035" max="12035" width="22.140625" customWidth="1"/>
    <col min="12036" max="12288" width="11.42578125" hidden="1"/>
    <col min="12289" max="12289" width="63.5703125" customWidth="1"/>
    <col min="12290" max="12290" width="34" customWidth="1"/>
    <col min="12291" max="12291" width="22.140625" customWidth="1"/>
    <col min="12292" max="12544" width="11.42578125" hidden="1"/>
    <col min="12545" max="12545" width="63.5703125" customWidth="1"/>
    <col min="12546" max="12546" width="34" customWidth="1"/>
    <col min="12547" max="12547" width="22.140625" customWidth="1"/>
    <col min="12548" max="12800" width="11.42578125" hidden="1"/>
    <col min="12801" max="12801" width="63.5703125" customWidth="1"/>
    <col min="12802" max="12802" width="34" customWidth="1"/>
    <col min="12803" max="12803" width="22.140625" customWidth="1"/>
    <col min="12804" max="13056" width="11.42578125" hidden="1"/>
    <col min="13057" max="13057" width="63.5703125" customWidth="1"/>
    <col min="13058" max="13058" width="34" customWidth="1"/>
    <col min="13059" max="13059" width="22.140625" customWidth="1"/>
    <col min="13060" max="13312" width="11.42578125" hidden="1"/>
    <col min="13313" max="13313" width="63.5703125" customWidth="1"/>
    <col min="13314" max="13314" width="34" customWidth="1"/>
    <col min="13315" max="13315" width="22.140625" customWidth="1"/>
    <col min="13316" max="13568" width="11.42578125" hidden="1"/>
    <col min="13569" max="13569" width="63.5703125" customWidth="1"/>
    <col min="13570" max="13570" width="34" customWidth="1"/>
    <col min="13571" max="13571" width="22.140625" customWidth="1"/>
    <col min="13572" max="13824" width="11.42578125" hidden="1"/>
    <col min="13825" max="13825" width="63.5703125" customWidth="1"/>
    <col min="13826" max="13826" width="34" customWidth="1"/>
    <col min="13827" max="13827" width="22.140625" customWidth="1"/>
    <col min="13828" max="14080" width="11.42578125" hidden="1"/>
    <col min="14081" max="14081" width="63.5703125" customWidth="1"/>
    <col min="14082" max="14082" width="34" customWidth="1"/>
    <col min="14083" max="14083" width="22.140625" customWidth="1"/>
    <col min="14084" max="14336" width="11.42578125" hidden="1"/>
    <col min="14337" max="14337" width="63.5703125" customWidth="1"/>
    <col min="14338" max="14338" width="34" customWidth="1"/>
    <col min="14339" max="14339" width="22.140625" customWidth="1"/>
    <col min="14340" max="14592" width="11.42578125" hidden="1"/>
    <col min="14593" max="14593" width="63.5703125" customWidth="1"/>
    <col min="14594" max="14594" width="34" customWidth="1"/>
    <col min="14595" max="14595" width="22.140625" customWidth="1"/>
    <col min="14596" max="14848" width="11.42578125" hidden="1"/>
    <col min="14849" max="14849" width="63.5703125" customWidth="1"/>
    <col min="14850" max="14850" width="34" customWidth="1"/>
    <col min="14851" max="14851" width="22.140625" customWidth="1"/>
    <col min="14852" max="15104" width="11.42578125" hidden="1"/>
    <col min="15105" max="15105" width="63.5703125" customWidth="1"/>
    <col min="15106" max="15106" width="34" customWidth="1"/>
    <col min="15107" max="15107" width="22.140625" customWidth="1"/>
    <col min="15108" max="15360" width="11.42578125" hidden="1"/>
    <col min="15361" max="15361" width="63.5703125" customWidth="1"/>
    <col min="15362" max="15362" width="34" customWidth="1"/>
    <col min="15363" max="15363" width="22.140625" customWidth="1"/>
    <col min="15364" max="15616" width="11.42578125" hidden="1"/>
    <col min="15617" max="15617" width="63.5703125" customWidth="1"/>
    <col min="15618" max="15618" width="34" customWidth="1"/>
    <col min="15619" max="15619" width="22.140625" customWidth="1"/>
    <col min="15620" max="15872" width="11.42578125" hidden="1"/>
    <col min="15873" max="15873" width="63.5703125" customWidth="1"/>
    <col min="15874" max="15874" width="34" customWidth="1"/>
    <col min="15875" max="15875" width="22.140625" customWidth="1"/>
    <col min="15876" max="16128" width="11.42578125" hidden="1"/>
    <col min="16129" max="16129" width="63.5703125" customWidth="1"/>
    <col min="16130" max="16130" width="34" customWidth="1"/>
    <col min="16131" max="16131" width="22.140625" customWidth="1"/>
    <col min="16132" max="16384" width="11.42578125" hidden="1"/>
  </cols>
  <sheetData>
    <row r="1" spans="1:257" ht="18.75" x14ac:dyDescent="0.25">
      <c r="A1" s="314" t="s">
        <v>817</v>
      </c>
      <c r="B1" s="315"/>
      <c r="C1" s="315"/>
      <c r="D1" s="315"/>
      <c r="E1" s="315"/>
      <c r="F1" s="316"/>
    </row>
    <row r="2" spans="1:257" ht="18.75" customHeight="1" x14ac:dyDescent="0.25">
      <c r="A2" s="325" t="s">
        <v>1225</v>
      </c>
      <c r="B2" s="326"/>
      <c r="C2" s="326"/>
      <c r="D2" s="94"/>
      <c r="E2" s="94"/>
      <c r="F2" s="327"/>
    </row>
    <row r="3" spans="1:257" x14ac:dyDescent="0.25">
      <c r="A3" s="328" t="s">
        <v>1204</v>
      </c>
      <c r="B3" s="329"/>
      <c r="C3" s="329"/>
      <c r="D3" s="94"/>
      <c r="E3" s="94"/>
      <c r="F3" s="327"/>
    </row>
    <row r="4" spans="1:257" ht="18.75" x14ac:dyDescent="0.25">
      <c r="A4" s="286" t="s">
        <v>820</v>
      </c>
      <c r="B4" s="287"/>
      <c r="C4" s="287"/>
      <c r="D4" s="287"/>
      <c r="E4" s="287"/>
      <c r="F4" s="288"/>
    </row>
    <row r="5" spans="1:257" x14ac:dyDescent="0.25">
      <c r="A5" s="330" t="s">
        <v>821</v>
      </c>
      <c r="B5" s="331"/>
      <c r="C5" s="331"/>
      <c r="D5" s="94"/>
      <c r="E5" s="94"/>
      <c r="F5" s="327"/>
    </row>
    <row r="6" spans="1:257" ht="15" customHeight="1" x14ac:dyDescent="0.25">
      <c r="A6" s="311" t="s">
        <v>822</v>
      </c>
      <c r="B6" s="332" t="s">
        <v>823</v>
      </c>
      <c r="C6" s="332" t="s">
        <v>1226</v>
      </c>
      <c r="D6" s="94"/>
      <c r="E6" s="94"/>
      <c r="F6" s="327"/>
    </row>
    <row r="7" spans="1:257" ht="15.75" thickBot="1" x14ac:dyDescent="0.3">
      <c r="A7" s="289"/>
      <c r="B7" s="333"/>
      <c r="C7" s="333"/>
      <c r="D7" s="334"/>
      <c r="E7" s="334"/>
      <c r="F7" s="335"/>
    </row>
    <row r="8" spans="1:257" x14ac:dyDescent="0.25">
      <c r="A8" s="308" t="s">
        <v>828</v>
      </c>
      <c r="B8" s="67" t="s">
        <v>829</v>
      </c>
      <c r="C8" s="336">
        <v>1423</v>
      </c>
      <c r="IW8" s="337"/>
    </row>
    <row r="9" spans="1:257" x14ac:dyDescent="0.25">
      <c r="A9" s="308"/>
      <c r="B9" s="74" t="s">
        <v>830</v>
      </c>
      <c r="C9" s="338">
        <v>35</v>
      </c>
      <c r="IW9" s="337"/>
    </row>
    <row r="10" spans="1:257" x14ac:dyDescent="0.25">
      <c r="A10" s="308"/>
      <c r="B10" s="74" t="s">
        <v>831</v>
      </c>
      <c r="C10" s="338">
        <v>135</v>
      </c>
      <c r="IW10" s="337"/>
    </row>
    <row r="11" spans="1:257" ht="15.75" thickBot="1" x14ac:dyDescent="0.3">
      <c r="A11" s="309" t="s">
        <v>828</v>
      </c>
      <c r="B11" s="78" t="s">
        <v>832</v>
      </c>
      <c r="C11" s="338">
        <v>2708</v>
      </c>
      <c r="IW11" s="337"/>
    </row>
    <row r="12" spans="1:257" x14ac:dyDescent="0.25">
      <c r="A12" s="305" t="s">
        <v>833</v>
      </c>
      <c r="B12" s="79" t="s">
        <v>834</v>
      </c>
      <c r="C12" s="336">
        <v>1159</v>
      </c>
      <c r="IW12" s="337"/>
    </row>
    <row r="13" spans="1:257" x14ac:dyDescent="0.25">
      <c r="A13" s="306" t="s">
        <v>833</v>
      </c>
      <c r="B13" s="74" t="s">
        <v>835</v>
      </c>
      <c r="C13" s="338">
        <v>1552</v>
      </c>
      <c r="IW13" s="337"/>
    </row>
    <row r="14" spans="1:257" x14ac:dyDescent="0.25">
      <c r="A14" s="308" t="s">
        <v>833</v>
      </c>
      <c r="B14" s="74" t="s">
        <v>836</v>
      </c>
      <c r="C14" s="338">
        <v>3238</v>
      </c>
      <c r="IW14" s="337"/>
    </row>
    <row r="15" spans="1:257" ht="15.75" thickBot="1" x14ac:dyDescent="0.3">
      <c r="A15" s="309" t="s">
        <v>833</v>
      </c>
      <c r="B15" s="74" t="s">
        <v>837</v>
      </c>
      <c r="C15" s="338">
        <v>3623</v>
      </c>
      <c r="IW15" s="337"/>
    </row>
    <row r="16" spans="1:257" ht="25.5" x14ac:dyDescent="0.25">
      <c r="A16" s="339" t="s">
        <v>838</v>
      </c>
      <c r="B16" s="340" t="s">
        <v>839</v>
      </c>
      <c r="C16" s="336">
        <v>370</v>
      </c>
      <c r="IW16" s="337"/>
    </row>
    <row r="17" spans="1:257" x14ac:dyDescent="0.25">
      <c r="A17" s="341"/>
      <c r="B17" s="342" t="s">
        <v>840</v>
      </c>
      <c r="C17" s="338">
        <v>361</v>
      </c>
      <c r="IW17" s="337"/>
    </row>
    <row r="18" spans="1:257" x14ac:dyDescent="0.25">
      <c r="A18" s="341"/>
      <c r="B18" s="342" t="s">
        <v>841</v>
      </c>
      <c r="C18" s="338">
        <v>1600</v>
      </c>
      <c r="IW18" s="337"/>
    </row>
    <row r="19" spans="1:257" ht="26.25" thickBot="1" x14ac:dyDescent="0.3">
      <c r="A19" s="343"/>
      <c r="B19" s="344" t="s">
        <v>842</v>
      </c>
      <c r="C19" s="345">
        <v>3</v>
      </c>
      <c r="IW19" s="337"/>
    </row>
    <row r="20" spans="1:257" x14ac:dyDescent="0.25">
      <c r="A20" s="305" t="s">
        <v>843</v>
      </c>
      <c r="B20" s="74" t="s">
        <v>844</v>
      </c>
      <c r="C20" s="338">
        <v>1842</v>
      </c>
      <c r="IW20" s="337"/>
    </row>
    <row r="21" spans="1:257" x14ac:dyDescent="0.25">
      <c r="A21" s="306" t="s">
        <v>843</v>
      </c>
      <c r="B21" s="74" t="s">
        <v>845</v>
      </c>
      <c r="C21" s="338">
        <v>1792</v>
      </c>
      <c r="IW21" s="337"/>
    </row>
    <row r="22" spans="1:257" ht="25.5" x14ac:dyDescent="0.25">
      <c r="A22" s="306" t="s">
        <v>843</v>
      </c>
      <c r="B22" s="74" t="s">
        <v>846</v>
      </c>
      <c r="C22" s="338">
        <v>2368</v>
      </c>
      <c r="IW22" s="337"/>
    </row>
    <row r="23" spans="1:257" ht="15.75" thickBot="1" x14ac:dyDescent="0.3">
      <c r="A23" s="307" t="s">
        <v>843</v>
      </c>
      <c r="B23" s="78" t="s">
        <v>847</v>
      </c>
      <c r="C23" s="338">
        <v>1701</v>
      </c>
      <c r="IW23" s="337"/>
    </row>
    <row r="24" spans="1:257" ht="15.75" thickBot="1" x14ac:dyDescent="0.3">
      <c r="A24" s="83" t="s">
        <v>848</v>
      </c>
      <c r="B24" s="84" t="s">
        <v>849</v>
      </c>
      <c r="C24" s="346">
        <v>4</v>
      </c>
      <c r="IW24" s="337"/>
    </row>
    <row r="25" spans="1:257" ht="15.75" thickBot="1" x14ac:dyDescent="0.3">
      <c r="A25" s="88" t="s">
        <v>850</v>
      </c>
      <c r="B25" s="84" t="s">
        <v>851</v>
      </c>
      <c r="C25" s="345">
        <v>36</v>
      </c>
      <c r="IW25" s="337"/>
    </row>
    <row r="26" spans="1:257" x14ac:dyDescent="0.25">
      <c r="A26" s="305" t="s">
        <v>852</v>
      </c>
      <c r="B26" s="89" t="s">
        <v>853</v>
      </c>
      <c r="C26" s="338">
        <v>716</v>
      </c>
      <c r="IW26" s="337"/>
    </row>
    <row r="27" spans="1:257" x14ac:dyDescent="0.25">
      <c r="A27" s="306" t="s">
        <v>852</v>
      </c>
      <c r="B27" s="74" t="s">
        <v>854</v>
      </c>
      <c r="C27" s="338">
        <v>11270</v>
      </c>
      <c r="IW27" s="337"/>
    </row>
    <row r="28" spans="1:257" x14ac:dyDescent="0.25">
      <c r="A28" s="306"/>
      <c r="B28" s="74" t="s">
        <v>855</v>
      </c>
      <c r="C28" s="338">
        <v>1257</v>
      </c>
      <c r="IW28" s="337"/>
    </row>
    <row r="29" spans="1:257" x14ac:dyDescent="0.25">
      <c r="A29" s="308" t="s">
        <v>852</v>
      </c>
      <c r="B29" s="74" t="s">
        <v>856</v>
      </c>
      <c r="C29" s="338">
        <v>262</v>
      </c>
      <c r="IW29" s="337"/>
    </row>
    <row r="30" spans="1:257" ht="15.75" thickBot="1" x14ac:dyDescent="0.3">
      <c r="A30" s="309" t="s">
        <v>852</v>
      </c>
      <c r="B30" s="78" t="s">
        <v>857</v>
      </c>
      <c r="C30" s="345">
        <v>3826</v>
      </c>
      <c r="IW30" s="337"/>
    </row>
    <row r="31" spans="1:257" x14ac:dyDescent="0.25">
      <c r="A31" s="310" t="s">
        <v>858</v>
      </c>
      <c r="B31" s="67" t="s">
        <v>859</v>
      </c>
      <c r="C31" s="336">
        <v>947</v>
      </c>
      <c r="IW31" s="337"/>
    </row>
    <row r="32" spans="1:257" x14ac:dyDescent="0.25">
      <c r="A32" s="308" t="s">
        <v>858</v>
      </c>
      <c r="B32" s="74" t="s">
        <v>860</v>
      </c>
      <c r="C32" s="338">
        <v>3012</v>
      </c>
      <c r="IW32" s="337"/>
    </row>
    <row r="33" spans="1:258" ht="15.75" thickBot="1" x14ac:dyDescent="0.3">
      <c r="A33" s="309" t="s">
        <v>858</v>
      </c>
      <c r="B33" s="78" t="s">
        <v>861</v>
      </c>
      <c r="C33" s="338">
        <v>1206</v>
      </c>
      <c r="IW33" s="337"/>
    </row>
    <row r="34" spans="1:258" ht="15.75" thickBot="1" x14ac:dyDescent="0.3">
      <c r="A34" s="347" t="s">
        <v>1227</v>
      </c>
      <c r="B34" s="348"/>
      <c r="C34" s="349">
        <f>SUM(C8:C33)</f>
        <v>46446</v>
      </c>
    </row>
    <row r="35" spans="1:258" ht="3.75" customHeight="1" x14ac:dyDescent="0.25">
      <c r="A35" s="350"/>
      <c r="B35" s="350"/>
      <c r="C35" s="351"/>
    </row>
    <row r="36" spans="1:258" ht="20.25" customHeight="1" thickBot="1" x14ac:dyDescent="0.3">
      <c r="A36" s="352" t="s">
        <v>1228</v>
      </c>
      <c r="B36" s="352"/>
      <c r="C36" s="353"/>
    </row>
    <row r="37" spans="1:258" x14ac:dyDescent="0.25">
      <c r="A37" s="297" t="s">
        <v>828</v>
      </c>
      <c r="B37" s="101" t="s">
        <v>864</v>
      </c>
      <c r="C37" s="354">
        <v>2074</v>
      </c>
      <c r="IW37" s="337"/>
    </row>
    <row r="38" spans="1:258" ht="15.75" thickBot="1" x14ac:dyDescent="0.3">
      <c r="A38" s="301" t="s">
        <v>828</v>
      </c>
      <c r="B38" s="102" t="s">
        <v>865</v>
      </c>
      <c r="C38" s="355">
        <v>2021</v>
      </c>
      <c r="IW38" s="337"/>
    </row>
    <row r="39" spans="1:258" x14ac:dyDescent="0.25">
      <c r="A39" s="297" t="s">
        <v>866</v>
      </c>
      <c r="B39" s="101" t="s">
        <v>867</v>
      </c>
      <c r="C39" s="354">
        <v>3520</v>
      </c>
      <c r="IW39" s="337"/>
    </row>
    <row r="40" spans="1:258" ht="15.75" thickBot="1" x14ac:dyDescent="0.3">
      <c r="A40" s="301" t="s">
        <v>866</v>
      </c>
      <c r="B40" s="102" t="s">
        <v>868</v>
      </c>
      <c r="C40" s="355">
        <v>10691</v>
      </c>
      <c r="IW40" s="337"/>
    </row>
    <row r="41" spans="1:258" ht="18" customHeight="1" x14ac:dyDescent="0.25">
      <c r="A41" s="297" t="s">
        <v>838</v>
      </c>
      <c r="B41" s="104" t="s">
        <v>869</v>
      </c>
      <c r="C41" s="354">
        <v>2937</v>
      </c>
      <c r="IW41" s="337"/>
    </row>
    <row r="42" spans="1:258" ht="18.75" customHeight="1" x14ac:dyDescent="0.25">
      <c r="A42" s="300" t="s">
        <v>838</v>
      </c>
      <c r="B42" s="106" t="s">
        <v>870</v>
      </c>
      <c r="C42" s="355">
        <v>1018</v>
      </c>
      <c r="IW42" s="337"/>
      <c r="IX42" s="356"/>
    </row>
    <row r="43" spans="1:258" ht="15.75" thickBot="1" x14ac:dyDescent="0.3">
      <c r="A43" s="301" t="s">
        <v>838</v>
      </c>
      <c r="B43" s="107" t="s">
        <v>871</v>
      </c>
      <c r="C43" s="355">
        <v>3374</v>
      </c>
      <c r="IW43" s="337"/>
      <c r="IX43" s="356"/>
    </row>
    <row r="44" spans="1:258" x14ac:dyDescent="0.25">
      <c r="A44" s="297" t="s">
        <v>843</v>
      </c>
      <c r="B44" s="104" t="s">
        <v>872</v>
      </c>
      <c r="C44" s="354">
        <v>1816</v>
      </c>
      <c r="IW44" s="337"/>
    </row>
    <row r="45" spans="1:258" ht="26.25" x14ac:dyDescent="0.25">
      <c r="A45" s="298" t="s">
        <v>843</v>
      </c>
      <c r="B45" s="106" t="s">
        <v>873</v>
      </c>
      <c r="C45" s="355">
        <v>1126</v>
      </c>
      <c r="IW45" s="337"/>
    </row>
    <row r="46" spans="1:258" ht="26.25" x14ac:dyDescent="0.25">
      <c r="A46" s="299" t="s">
        <v>843</v>
      </c>
      <c r="B46" s="106" t="s">
        <v>874</v>
      </c>
      <c r="C46" s="355">
        <v>2123</v>
      </c>
      <c r="IW46" s="337"/>
    </row>
    <row r="47" spans="1:258" x14ac:dyDescent="0.25">
      <c r="A47" s="300" t="s">
        <v>843</v>
      </c>
      <c r="B47" s="106" t="s">
        <v>875</v>
      </c>
      <c r="C47" s="355">
        <v>1612</v>
      </c>
      <c r="IW47" s="337"/>
    </row>
    <row r="48" spans="1:258" ht="27" thickBot="1" x14ac:dyDescent="0.3">
      <c r="A48" s="301" t="s">
        <v>843</v>
      </c>
      <c r="B48" s="107" t="s">
        <v>876</v>
      </c>
      <c r="C48" s="357">
        <v>181</v>
      </c>
      <c r="IW48" s="337"/>
    </row>
    <row r="49" spans="1:257" ht="15.75" thickBot="1" x14ac:dyDescent="0.3">
      <c r="A49" s="83" t="s">
        <v>848</v>
      </c>
      <c r="B49" s="84" t="s">
        <v>877</v>
      </c>
      <c r="C49" s="357">
        <v>18</v>
      </c>
      <c r="IW49" s="337"/>
    </row>
    <row r="50" spans="1:257" ht="15.75" thickBot="1" x14ac:dyDescent="0.3">
      <c r="A50" s="358" t="s">
        <v>850</v>
      </c>
      <c r="B50" s="109" t="s">
        <v>878</v>
      </c>
      <c r="C50" s="357">
        <v>4</v>
      </c>
      <c r="IW50" s="337"/>
    </row>
    <row r="51" spans="1:257" x14ac:dyDescent="0.25">
      <c r="A51" s="302" t="s">
        <v>852</v>
      </c>
      <c r="B51" s="101" t="s">
        <v>879</v>
      </c>
      <c r="C51" s="355">
        <v>4829</v>
      </c>
      <c r="IW51" s="337"/>
    </row>
    <row r="52" spans="1:257" x14ac:dyDescent="0.25">
      <c r="A52" s="299" t="s">
        <v>852</v>
      </c>
      <c r="B52" s="103" t="s">
        <v>880</v>
      </c>
      <c r="C52" s="355">
        <v>3093</v>
      </c>
      <c r="IW52" s="337"/>
    </row>
    <row r="53" spans="1:257" ht="15.75" thickBot="1" x14ac:dyDescent="0.3">
      <c r="A53" s="301" t="s">
        <v>852</v>
      </c>
      <c r="B53" s="102" t="s">
        <v>881</v>
      </c>
      <c r="C53" s="357">
        <v>9859</v>
      </c>
      <c r="IW53" s="337"/>
    </row>
    <row r="54" spans="1:257" x14ac:dyDescent="0.25">
      <c r="A54" s="297" t="s">
        <v>858</v>
      </c>
      <c r="B54" s="101" t="s">
        <v>882</v>
      </c>
      <c r="C54" s="355">
        <v>1845</v>
      </c>
      <c r="IW54" s="337"/>
    </row>
    <row r="55" spans="1:257" ht="15.75" thickBot="1" x14ac:dyDescent="0.3">
      <c r="A55" s="301" t="s">
        <v>858</v>
      </c>
      <c r="B55" s="107" t="s">
        <v>883</v>
      </c>
      <c r="C55" s="357">
        <v>541</v>
      </c>
      <c r="IW55" s="337"/>
    </row>
    <row r="56" spans="1:257" x14ac:dyDescent="0.25">
      <c r="A56" s="359" t="s">
        <v>1229</v>
      </c>
      <c r="B56" s="353"/>
      <c r="C56" s="353">
        <f>SUM(C37:C55)</f>
        <v>52682</v>
      </c>
    </row>
    <row r="57" spans="1:257" ht="3.75" customHeight="1" x14ac:dyDescent="0.25">
      <c r="A57" s="350"/>
      <c r="B57" s="350"/>
      <c r="C57" s="351"/>
    </row>
    <row r="58" spans="1:257" ht="15.75" thickBot="1" x14ac:dyDescent="0.3">
      <c r="A58" s="282" t="s">
        <v>885</v>
      </c>
      <c r="B58" s="283"/>
      <c r="C58" s="283"/>
      <c r="D58" s="283"/>
    </row>
    <row r="59" spans="1:257" ht="15.75" thickBot="1" x14ac:dyDescent="0.3">
      <c r="A59" s="360" t="s">
        <v>843</v>
      </c>
      <c r="B59" s="361" t="s">
        <v>886</v>
      </c>
      <c r="C59" s="362">
        <v>4342</v>
      </c>
      <c r="IW59" s="337"/>
    </row>
    <row r="60" spans="1:257" x14ac:dyDescent="0.25">
      <c r="A60" s="363" t="s">
        <v>1230</v>
      </c>
      <c r="B60" s="364"/>
      <c r="C60" s="365">
        <f>C59</f>
        <v>4342</v>
      </c>
    </row>
    <row r="61" spans="1:257" ht="15.75" thickBot="1" x14ac:dyDescent="0.3">
      <c r="A61" s="366" t="s">
        <v>1231</v>
      </c>
      <c r="B61" s="367"/>
      <c r="C61" s="368">
        <f>C60+C56+C34</f>
        <v>103470</v>
      </c>
      <c r="IW61" s="369"/>
    </row>
    <row r="62" spans="1:257" x14ac:dyDescent="0.25">
      <c r="A62" s="370"/>
      <c r="B62" s="371"/>
      <c r="C62" s="372"/>
    </row>
    <row r="63" spans="1:257" ht="18.75" x14ac:dyDescent="0.3">
      <c r="A63" s="373" t="s">
        <v>889</v>
      </c>
      <c r="B63" s="373"/>
      <c r="C63" s="373"/>
    </row>
    <row r="64" spans="1:257" x14ac:dyDescent="0.25">
      <c r="A64" s="374" t="s">
        <v>890</v>
      </c>
      <c r="B64" s="375"/>
      <c r="C64" s="375"/>
    </row>
    <row r="65" spans="1:257" ht="15" customHeight="1" x14ac:dyDescent="0.25">
      <c r="A65" s="311" t="s">
        <v>822</v>
      </c>
      <c r="B65" s="332" t="s">
        <v>823</v>
      </c>
      <c r="C65" s="332" t="s">
        <v>1226</v>
      </c>
    </row>
    <row r="66" spans="1:257" ht="15.75" thickBot="1" x14ac:dyDescent="0.3">
      <c r="A66" s="311"/>
      <c r="B66" s="332"/>
      <c r="C66" s="332"/>
    </row>
    <row r="67" spans="1:257" ht="15.75" thickBot="1" x14ac:dyDescent="0.3">
      <c r="A67" s="135" t="s">
        <v>891</v>
      </c>
      <c r="B67" s="376" t="s">
        <v>892</v>
      </c>
      <c r="C67" s="377">
        <v>5</v>
      </c>
      <c r="IW67" s="337"/>
    </row>
    <row r="68" spans="1:257" x14ac:dyDescent="0.25">
      <c r="A68" s="273" t="s">
        <v>893</v>
      </c>
      <c r="B68" s="142" t="s">
        <v>894</v>
      </c>
      <c r="C68" s="378">
        <v>4</v>
      </c>
      <c r="IW68" s="337"/>
    </row>
    <row r="69" spans="1:257" x14ac:dyDescent="0.25">
      <c r="A69" s="274"/>
      <c r="B69" s="143" t="s">
        <v>895</v>
      </c>
      <c r="C69" s="379">
        <v>3</v>
      </c>
      <c r="IW69" s="337"/>
    </row>
    <row r="70" spans="1:257" x14ac:dyDescent="0.25">
      <c r="A70" s="274"/>
      <c r="B70" s="143" t="s">
        <v>896</v>
      </c>
      <c r="C70" s="379">
        <v>3</v>
      </c>
      <c r="IW70" s="337"/>
    </row>
    <row r="71" spans="1:257" ht="15.75" thickBot="1" x14ac:dyDescent="0.3">
      <c r="A71" s="275"/>
      <c r="B71" s="147" t="s">
        <v>897</v>
      </c>
      <c r="C71" s="379">
        <v>5</v>
      </c>
      <c r="IW71" s="337"/>
    </row>
    <row r="72" spans="1:257" x14ac:dyDescent="0.25">
      <c r="A72" s="276" t="s">
        <v>898</v>
      </c>
      <c r="B72" s="142" t="s">
        <v>899</v>
      </c>
      <c r="C72" s="378">
        <v>3</v>
      </c>
      <c r="IW72" s="337"/>
    </row>
    <row r="73" spans="1:257" ht="15.75" thickBot="1" x14ac:dyDescent="0.3">
      <c r="A73" s="277"/>
      <c r="B73" s="147" t="s">
        <v>900</v>
      </c>
      <c r="C73" s="380">
        <v>4</v>
      </c>
      <c r="IW73" s="337"/>
    </row>
    <row r="74" spans="1:257" x14ac:dyDescent="0.25">
      <c r="A74" s="278" t="s">
        <v>838</v>
      </c>
      <c r="B74" s="142" t="s">
        <v>901</v>
      </c>
      <c r="C74" s="379">
        <v>7</v>
      </c>
      <c r="IW74" s="337"/>
    </row>
    <row r="75" spans="1:257" x14ac:dyDescent="0.25">
      <c r="A75" s="279"/>
      <c r="B75" s="143" t="s">
        <v>902</v>
      </c>
      <c r="C75" s="379">
        <v>4</v>
      </c>
      <c r="IW75" s="337"/>
    </row>
    <row r="76" spans="1:257" ht="15.75" thickBot="1" x14ac:dyDescent="0.3">
      <c r="A76" s="280"/>
      <c r="B76" s="147" t="s">
        <v>903</v>
      </c>
      <c r="C76" s="379">
        <v>5</v>
      </c>
      <c r="IW76" s="337"/>
    </row>
    <row r="77" spans="1:257" ht="15.75" thickBot="1" x14ac:dyDescent="0.3">
      <c r="A77" s="204" t="s">
        <v>904</v>
      </c>
      <c r="B77" s="147" t="s">
        <v>905</v>
      </c>
      <c r="C77" s="381">
        <v>3</v>
      </c>
      <c r="IW77" s="337"/>
    </row>
    <row r="78" spans="1:257" x14ac:dyDescent="0.25">
      <c r="A78" s="273" t="s">
        <v>843</v>
      </c>
      <c r="B78" s="142" t="s">
        <v>906</v>
      </c>
      <c r="C78" s="379">
        <v>3</v>
      </c>
      <c r="IW78" s="337"/>
    </row>
    <row r="79" spans="1:257" x14ac:dyDescent="0.25">
      <c r="A79" s="274"/>
      <c r="B79" s="143" t="s">
        <v>907</v>
      </c>
      <c r="C79" s="379">
        <v>3</v>
      </c>
      <c r="IW79" s="337"/>
    </row>
    <row r="80" spans="1:257" x14ac:dyDescent="0.25">
      <c r="A80" s="274"/>
      <c r="B80" s="143" t="s">
        <v>908</v>
      </c>
      <c r="C80" s="379">
        <v>3</v>
      </c>
      <c r="IW80" s="337"/>
    </row>
    <row r="81" spans="1:257" ht="15.75" thickBot="1" x14ac:dyDescent="0.3">
      <c r="A81" s="275"/>
      <c r="B81" s="156" t="s">
        <v>909</v>
      </c>
      <c r="C81" s="380">
        <v>4</v>
      </c>
      <c r="IW81" s="337"/>
    </row>
    <row r="82" spans="1:257" ht="15.75" thickBot="1" x14ac:dyDescent="0.3">
      <c r="A82" s="157" t="s">
        <v>910</v>
      </c>
      <c r="B82" s="156" t="s">
        <v>911</v>
      </c>
      <c r="C82" s="380">
        <v>3</v>
      </c>
      <c r="IW82" s="337"/>
    </row>
    <row r="83" spans="1:257" x14ac:dyDescent="0.25">
      <c r="A83" s="269" t="s">
        <v>912</v>
      </c>
      <c r="B83" s="159" t="s">
        <v>913</v>
      </c>
      <c r="C83" s="379">
        <v>4</v>
      </c>
      <c r="IW83" s="337"/>
    </row>
    <row r="84" spans="1:257" x14ac:dyDescent="0.25">
      <c r="A84" s="281"/>
      <c r="B84" s="160" t="s">
        <v>914</v>
      </c>
      <c r="C84" s="379">
        <v>3</v>
      </c>
      <c r="IW84" s="337"/>
    </row>
    <row r="85" spans="1:257" ht="15.75" thickBot="1" x14ac:dyDescent="0.3">
      <c r="A85" s="270"/>
      <c r="B85" s="160" t="s">
        <v>915</v>
      </c>
      <c r="C85" s="379">
        <v>4</v>
      </c>
      <c r="IW85" s="337"/>
    </row>
    <row r="86" spans="1:257" x14ac:dyDescent="0.25">
      <c r="A86" s="269" t="s">
        <v>850</v>
      </c>
      <c r="B86" s="142" t="s">
        <v>916</v>
      </c>
      <c r="C86" s="378">
        <v>3</v>
      </c>
      <c r="IW86" s="337"/>
    </row>
    <row r="87" spans="1:257" x14ac:dyDescent="0.25">
      <c r="A87" s="281"/>
      <c r="B87" s="143" t="s">
        <v>917</v>
      </c>
      <c r="C87" s="379">
        <v>2</v>
      </c>
      <c r="IW87" s="337"/>
    </row>
    <row r="88" spans="1:257" ht="15.75" thickBot="1" x14ac:dyDescent="0.3">
      <c r="A88" s="281"/>
      <c r="B88" s="143" t="s">
        <v>918</v>
      </c>
      <c r="C88" s="380">
        <v>4</v>
      </c>
      <c r="IW88" s="337"/>
    </row>
    <row r="89" spans="1:257" x14ac:dyDescent="0.25">
      <c r="A89" s="269" t="s">
        <v>852</v>
      </c>
      <c r="B89" s="142" t="s">
        <v>919</v>
      </c>
      <c r="C89" s="379">
        <v>5</v>
      </c>
      <c r="IW89" s="337"/>
    </row>
    <row r="90" spans="1:257" ht="15.75" thickBot="1" x14ac:dyDescent="0.3">
      <c r="A90" s="270"/>
      <c r="B90" s="164" t="s">
        <v>920</v>
      </c>
      <c r="C90" s="380">
        <v>3</v>
      </c>
      <c r="IW90" s="337"/>
    </row>
    <row r="91" spans="1:257" x14ac:dyDescent="0.25">
      <c r="A91" s="382" t="s">
        <v>1227</v>
      </c>
      <c r="B91" s="383"/>
      <c r="C91" s="384">
        <f>SUM(C67:C90)</f>
        <v>90</v>
      </c>
    </row>
    <row r="92" spans="1:257" ht="4.5" customHeight="1" x14ac:dyDescent="0.25">
      <c r="A92" s="385"/>
      <c r="B92" s="386"/>
      <c r="C92" s="387"/>
    </row>
    <row r="93" spans="1:257" ht="15.75" thickBot="1" x14ac:dyDescent="0.3">
      <c r="A93" s="383" t="s">
        <v>1232</v>
      </c>
      <c r="B93" s="383"/>
      <c r="C93" s="384"/>
    </row>
    <row r="94" spans="1:257" ht="15.75" thickBot="1" x14ac:dyDescent="0.3">
      <c r="A94" s="173" t="s">
        <v>833</v>
      </c>
      <c r="B94" s="174" t="s">
        <v>922</v>
      </c>
      <c r="C94" s="388">
        <v>3</v>
      </c>
      <c r="IW94" s="337"/>
    </row>
    <row r="95" spans="1:257" ht="15.75" thickBot="1" x14ac:dyDescent="0.3">
      <c r="A95" s="175" t="s">
        <v>923</v>
      </c>
      <c r="B95" s="174" t="s">
        <v>924</v>
      </c>
      <c r="C95" s="389">
        <v>5</v>
      </c>
      <c r="IW95" s="337"/>
    </row>
    <row r="96" spans="1:257" ht="15.75" thickBot="1" x14ac:dyDescent="0.3">
      <c r="A96" s="173" t="s">
        <v>910</v>
      </c>
      <c r="B96" s="174" t="s">
        <v>925</v>
      </c>
      <c r="C96" s="390">
        <v>2</v>
      </c>
      <c r="IW96" s="337"/>
    </row>
    <row r="97" spans="1:3" x14ac:dyDescent="0.25">
      <c r="A97" s="383" t="s">
        <v>926</v>
      </c>
      <c r="B97" s="383"/>
      <c r="C97" s="384">
        <f>SUM(C94:C96)</f>
        <v>10</v>
      </c>
    </row>
    <row r="98" spans="1:3" x14ac:dyDescent="0.25">
      <c r="A98" s="382" t="s">
        <v>927</v>
      </c>
      <c r="B98" s="383"/>
      <c r="C98" s="384">
        <f>C97+C91</f>
        <v>100</v>
      </c>
    </row>
    <row r="99" spans="1:3" ht="3.75" customHeight="1" x14ac:dyDescent="0.25">
      <c r="A99" s="203"/>
      <c r="B99" s="391"/>
      <c r="C99" s="392"/>
    </row>
    <row r="100" spans="1:3" x14ac:dyDescent="0.25">
      <c r="A100" s="393" t="s">
        <v>928</v>
      </c>
      <c r="B100" s="394"/>
      <c r="C100" s="384">
        <f>C98+C61</f>
        <v>103570</v>
      </c>
    </row>
    <row r="101" spans="1:3" ht="6.75" customHeight="1" x14ac:dyDescent="0.25">
      <c r="A101" s="395"/>
      <c r="B101" s="395"/>
      <c r="C101" s="396"/>
    </row>
    <row r="102" spans="1:3" x14ac:dyDescent="0.25">
      <c r="A102" s="181"/>
    </row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</sheetData>
  <mergeCells count="33">
    <mergeCell ref="A89:A90"/>
    <mergeCell ref="A68:A71"/>
    <mergeCell ref="A72:A73"/>
    <mergeCell ref="A74:A76"/>
    <mergeCell ref="A78:A81"/>
    <mergeCell ref="A83:A85"/>
    <mergeCell ref="A86:A88"/>
    <mergeCell ref="A54:A55"/>
    <mergeCell ref="A58:D58"/>
    <mergeCell ref="A60:B60"/>
    <mergeCell ref="A63:C63"/>
    <mergeCell ref="A65:A66"/>
    <mergeCell ref="B65:B66"/>
    <mergeCell ref="C65:C66"/>
    <mergeCell ref="A34:B34"/>
    <mergeCell ref="A37:A38"/>
    <mergeCell ref="A39:A40"/>
    <mergeCell ref="A41:A43"/>
    <mergeCell ref="A44:A48"/>
    <mergeCell ref="A51:A53"/>
    <mergeCell ref="A8:A11"/>
    <mergeCell ref="A12:A15"/>
    <mergeCell ref="A16:A19"/>
    <mergeCell ref="A20:A23"/>
    <mergeCell ref="A26:A30"/>
    <mergeCell ref="A31:A33"/>
    <mergeCell ref="A1:F1"/>
    <mergeCell ref="A2:C2"/>
    <mergeCell ref="A3:C3"/>
    <mergeCell ref="A4:F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5"/>
  <sheetViews>
    <sheetView topLeftCell="A61" workbookViewId="0">
      <selection activeCell="B7" sqref="B7:B82"/>
    </sheetView>
  </sheetViews>
  <sheetFormatPr baseColWidth="10" defaultColWidth="0" defaultRowHeight="15" zeroHeight="1" x14ac:dyDescent="0.25"/>
  <cols>
    <col min="1" max="1" width="22.42578125" style="399" customWidth="1"/>
    <col min="2" max="2" width="28.42578125" style="399" customWidth="1"/>
    <col min="3" max="3" width="37" style="399" customWidth="1"/>
    <col min="4" max="4" width="14" style="399" customWidth="1"/>
    <col min="5" max="5" width="16.140625" style="399" customWidth="1"/>
    <col min="6" max="6" width="20.140625" style="399" customWidth="1"/>
    <col min="7" max="259" width="11.42578125" style="399" hidden="1"/>
    <col min="260" max="260" width="24.7109375" style="399" customWidth="1"/>
    <col min="261" max="262" width="22.5703125" style="399" customWidth="1"/>
    <col min="263" max="515" width="11.42578125" style="399" hidden="1"/>
    <col min="516" max="516" width="24.7109375" style="399" customWidth="1"/>
    <col min="517" max="518" width="22.5703125" style="399" customWidth="1"/>
    <col min="519" max="771" width="11.42578125" style="399" hidden="1"/>
    <col min="772" max="772" width="24.7109375" style="399" customWidth="1"/>
    <col min="773" max="774" width="22.5703125" style="399" customWidth="1"/>
    <col min="775" max="1027" width="11.42578125" style="399" hidden="1"/>
    <col min="1028" max="1028" width="24.7109375" style="399" customWidth="1"/>
    <col min="1029" max="1030" width="22.5703125" style="399" customWidth="1"/>
    <col min="1031" max="1283" width="11.42578125" style="399" hidden="1"/>
    <col min="1284" max="1284" width="24.7109375" style="399" customWidth="1"/>
    <col min="1285" max="1286" width="22.5703125" style="399" customWidth="1"/>
    <col min="1287" max="1539" width="11.42578125" style="399" hidden="1"/>
    <col min="1540" max="1540" width="24.7109375" style="399" customWidth="1"/>
    <col min="1541" max="1542" width="22.5703125" style="399" customWidth="1"/>
    <col min="1543" max="1795" width="11.42578125" style="399" hidden="1"/>
    <col min="1796" max="1796" width="24.7109375" style="399" customWidth="1"/>
    <col min="1797" max="1798" width="22.5703125" style="399" customWidth="1"/>
    <col min="1799" max="2051" width="11.42578125" style="399" hidden="1"/>
    <col min="2052" max="2052" width="24.7109375" style="399" customWidth="1"/>
    <col min="2053" max="2054" width="22.5703125" style="399" customWidth="1"/>
    <col min="2055" max="2307" width="11.42578125" style="399" hidden="1"/>
    <col min="2308" max="2308" width="24.7109375" style="399" customWidth="1"/>
    <col min="2309" max="2310" width="22.5703125" style="399" customWidth="1"/>
    <col min="2311" max="2563" width="11.42578125" style="399" hidden="1"/>
    <col min="2564" max="2564" width="24.7109375" style="399" customWidth="1"/>
    <col min="2565" max="2566" width="22.5703125" style="399" customWidth="1"/>
    <col min="2567" max="2819" width="11.42578125" style="399" hidden="1"/>
    <col min="2820" max="2820" width="24.7109375" style="399" customWidth="1"/>
    <col min="2821" max="2822" width="22.5703125" style="399" customWidth="1"/>
    <col min="2823" max="3075" width="11.42578125" style="399" hidden="1"/>
    <col min="3076" max="3076" width="24.7109375" style="399" customWidth="1"/>
    <col min="3077" max="3078" width="22.5703125" style="399" customWidth="1"/>
    <col min="3079" max="3331" width="11.42578125" style="399" hidden="1"/>
    <col min="3332" max="3332" width="24.7109375" style="399" customWidth="1"/>
    <col min="3333" max="3334" width="22.5703125" style="399" customWidth="1"/>
    <col min="3335" max="3587" width="11.42578125" style="399" hidden="1"/>
    <col min="3588" max="3588" width="24.7109375" style="399" customWidth="1"/>
    <col min="3589" max="3590" width="22.5703125" style="399" customWidth="1"/>
    <col min="3591" max="3843" width="11.42578125" style="399" hidden="1"/>
    <col min="3844" max="3844" width="24.7109375" style="399" customWidth="1"/>
    <col min="3845" max="3846" width="22.5703125" style="399" customWidth="1"/>
    <col min="3847" max="4099" width="11.42578125" style="399" hidden="1"/>
    <col min="4100" max="4100" width="24.7109375" style="399" customWidth="1"/>
    <col min="4101" max="4102" width="22.5703125" style="399" customWidth="1"/>
    <col min="4103" max="4355" width="11.42578125" style="399" hidden="1"/>
    <col min="4356" max="4356" width="24.7109375" style="399" customWidth="1"/>
    <col min="4357" max="4358" width="22.5703125" style="399" customWidth="1"/>
    <col min="4359" max="4611" width="11.42578125" style="399" hidden="1"/>
    <col min="4612" max="4612" width="24.7109375" style="399" customWidth="1"/>
    <col min="4613" max="4614" width="22.5703125" style="399" customWidth="1"/>
    <col min="4615" max="4867" width="11.42578125" style="399" hidden="1"/>
    <col min="4868" max="4868" width="24.7109375" style="399" customWidth="1"/>
    <col min="4869" max="4870" width="22.5703125" style="399" customWidth="1"/>
    <col min="4871" max="5123" width="11.42578125" style="399" hidden="1"/>
    <col min="5124" max="5124" width="24.7109375" style="399" customWidth="1"/>
    <col min="5125" max="5126" width="22.5703125" style="399" customWidth="1"/>
    <col min="5127" max="5379" width="11.42578125" style="399" hidden="1"/>
    <col min="5380" max="5380" width="24.7109375" style="399" customWidth="1"/>
    <col min="5381" max="5382" width="22.5703125" style="399" customWidth="1"/>
    <col min="5383" max="5635" width="11.42578125" style="399" hidden="1"/>
    <col min="5636" max="5636" width="24.7109375" style="399" customWidth="1"/>
    <col min="5637" max="5638" width="22.5703125" style="399" customWidth="1"/>
    <col min="5639" max="5891" width="11.42578125" style="399" hidden="1"/>
    <col min="5892" max="5892" width="24.7109375" style="399" customWidth="1"/>
    <col min="5893" max="5894" width="22.5703125" style="399" customWidth="1"/>
    <col min="5895" max="6147" width="11.42578125" style="399" hidden="1"/>
    <col min="6148" max="6148" width="24.7109375" style="399" customWidth="1"/>
    <col min="6149" max="6150" width="22.5703125" style="399" customWidth="1"/>
    <col min="6151" max="6403" width="11.42578125" style="399" hidden="1"/>
    <col min="6404" max="6404" width="24.7109375" style="399" customWidth="1"/>
    <col min="6405" max="6406" width="22.5703125" style="399" customWidth="1"/>
    <col min="6407" max="6659" width="11.42578125" style="399" hidden="1"/>
    <col min="6660" max="6660" width="24.7109375" style="399" customWidth="1"/>
    <col min="6661" max="6662" width="22.5703125" style="399" customWidth="1"/>
    <col min="6663" max="6915" width="11.42578125" style="399" hidden="1"/>
    <col min="6916" max="6916" width="24.7109375" style="399" customWidth="1"/>
    <col min="6917" max="6918" width="22.5703125" style="399" customWidth="1"/>
    <col min="6919" max="7171" width="11.42578125" style="399" hidden="1"/>
    <col min="7172" max="7172" width="24.7109375" style="399" customWidth="1"/>
    <col min="7173" max="7174" width="22.5703125" style="399" customWidth="1"/>
    <col min="7175" max="7427" width="11.42578125" style="399" hidden="1"/>
    <col min="7428" max="7428" width="24.7109375" style="399" customWidth="1"/>
    <col min="7429" max="7430" width="22.5703125" style="399" customWidth="1"/>
    <col min="7431" max="7683" width="11.42578125" style="399" hidden="1"/>
    <col min="7684" max="7684" width="24.7109375" style="399" customWidth="1"/>
    <col min="7685" max="7686" width="22.5703125" style="399" customWidth="1"/>
    <col min="7687" max="7939" width="11.42578125" style="399" hidden="1"/>
    <col min="7940" max="7940" width="24.7109375" style="399" customWidth="1"/>
    <col min="7941" max="7942" width="22.5703125" style="399" customWidth="1"/>
    <col min="7943" max="8195" width="11.42578125" style="399" hidden="1"/>
    <col min="8196" max="8196" width="24.7109375" style="399" customWidth="1"/>
    <col min="8197" max="8198" width="22.5703125" style="399" customWidth="1"/>
    <col min="8199" max="8451" width="11.42578125" style="399" hidden="1"/>
    <col min="8452" max="8452" width="24.7109375" style="399" customWidth="1"/>
    <col min="8453" max="8454" width="22.5703125" style="399" customWidth="1"/>
    <col min="8455" max="8707" width="11.42578125" style="399" hidden="1"/>
    <col min="8708" max="8708" width="24.7109375" style="399" customWidth="1"/>
    <col min="8709" max="8710" width="22.5703125" style="399" customWidth="1"/>
    <col min="8711" max="8963" width="11.42578125" style="399" hidden="1"/>
    <col min="8964" max="8964" width="24.7109375" style="399" customWidth="1"/>
    <col min="8965" max="8966" width="22.5703125" style="399" customWidth="1"/>
    <col min="8967" max="9219" width="11.42578125" style="399" hidden="1"/>
    <col min="9220" max="9220" width="24.7109375" style="399" customWidth="1"/>
    <col min="9221" max="9222" width="22.5703125" style="399" customWidth="1"/>
    <col min="9223" max="9475" width="11.42578125" style="399" hidden="1"/>
    <col min="9476" max="9476" width="24.7109375" style="399" customWidth="1"/>
    <col min="9477" max="9478" width="22.5703125" style="399" customWidth="1"/>
    <col min="9479" max="9731" width="11.42578125" style="399" hidden="1"/>
    <col min="9732" max="9732" width="24.7109375" style="399" customWidth="1"/>
    <col min="9733" max="9734" width="22.5703125" style="399" customWidth="1"/>
    <col min="9735" max="9987" width="11.42578125" style="399" hidden="1"/>
    <col min="9988" max="9988" width="24.7109375" style="399" customWidth="1"/>
    <col min="9989" max="9990" width="22.5703125" style="399" customWidth="1"/>
    <col min="9991" max="10243" width="11.42578125" style="399" hidden="1"/>
    <col min="10244" max="10244" width="24.7109375" style="399" customWidth="1"/>
    <col min="10245" max="10246" width="22.5703125" style="399" customWidth="1"/>
    <col min="10247" max="10499" width="11.42578125" style="399" hidden="1"/>
    <col min="10500" max="10500" width="24.7109375" style="399" customWidth="1"/>
    <col min="10501" max="10502" width="22.5703125" style="399" customWidth="1"/>
    <col min="10503" max="10755" width="11.42578125" style="399" hidden="1"/>
    <col min="10756" max="10756" width="24.7109375" style="399" customWidth="1"/>
    <col min="10757" max="10758" width="22.5703125" style="399" customWidth="1"/>
    <col min="10759" max="11011" width="11.42578125" style="399" hidden="1"/>
    <col min="11012" max="11012" width="24.7109375" style="399" customWidth="1"/>
    <col min="11013" max="11014" width="22.5703125" style="399" customWidth="1"/>
    <col min="11015" max="11267" width="11.42578125" style="399" hidden="1"/>
    <col min="11268" max="11268" width="24.7109375" style="399" customWidth="1"/>
    <col min="11269" max="11270" width="22.5703125" style="399" customWidth="1"/>
    <col min="11271" max="11523" width="11.42578125" style="399" hidden="1"/>
    <col min="11524" max="11524" width="24.7109375" style="399" customWidth="1"/>
    <col min="11525" max="11526" width="22.5703125" style="399" customWidth="1"/>
    <col min="11527" max="11779" width="11.42578125" style="399" hidden="1"/>
    <col min="11780" max="11780" width="24.7109375" style="399" customWidth="1"/>
    <col min="11781" max="11782" width="22.5703125" style="399" customWidth="1"/>
    <col min="11783" max="12035" width="11.42578125" style="399" hidden="1"/>
    <col min="12036" max="12036" width="24.7109375" style="399" customWidth="1"/>
    <col min="12037" max="12038" width="22.5703125" style="399" customWidth="1"/>
    <col min="12039" max="12291" width="11.42578125" style="399" hidden="1"/>
    <col min="12292" max="12292" width="24.7109375" style="399" customWidth="1"/>
    <col min="12293" max="12294" width="22.5703125" style="399" customWidth="1"/>
    <col min="12295" max="12547" width="11.42578125" style="399" hidden="1"/>
    <col min="12548" max="12548" width="24.7109375" style="399" customWidth="1"/>
    <col min="12549" max="12550" width="22.5703125" style="399" customWidth="1"/>
    <col min="12551" max="12803" width="11.42578125" style="399" hidden="1"/>
    <col min="12804" max="12804" width="24.7109375" style="399" customWidth="1"/>
    <col min="12805" max="12806" width="22.5703125" style="399" customWidth="1"/>
    <col min="12807" max="13059" width="11.42578125" style="399" hidden="1"/>
    <col min="13060" max="13060" width="24.7109375" style="399" customWidth="1"/>
    <col min="13061" max="13062" width="22.5703125" style="399" customWidth="1"/>
    <col min="13063" max="13315" width="11.42578125" style="399" hidden="1"/>
    <col min="13316" max="13316" width="24.7109375" style="399" customWidth="1"/>
    <col min="13317" max="13318" width="22.5703125" style="399" customWidth="1"/>
    <col min="13319" max="13571" width="11.42578125" style="399" hidden="1"/>
    <col min="13572" max="13572" width="24.7109375" style="399" customWidth="1"/>
    <col min="13573" max="13574" width="22.5703125" style="399" customWidth="1"/>
    <col min="13575" max="13827" width="11.42578125" style="399" hidden="1"/>
    <col min="13828" max="13828" width="24.7109375" style="399" customWidth="1"/>
    <col min="13829" max="13830" width="22.5703125" style="399" customWidth="1"/>
    <col min="13831" max="14083" width="11.42578125" style="399" hidden="1"/>
    <col min="14084" max="14084" width="24.7109375" style="399" customWidth="1"/>
    <col min="14085" max="14086" width="22.5703125" style="399" customWidth="1"/>
    <col min="14087" max="14339" width="11.42578125" style="399" hidden="1"/>
    <col min="14340" max="14340" width="24.7109375" style="399" customWidth="1"/>
    <col min="14341" max="14342" width="22.5703125" style="399" customWidth="1"/>
    <col min="14343" max="14595" width="11.42578125" style="399" hidden="1"/>
    <col min="14596" max="14596" width="24.7109375" style="399" customWidth="1"/>
    <col min="14597" max="14598" width="22.5703125" style="399" customWidth="1"/>
    <col min="14599" max="14851" width="11.42578125" style="399" hidden="1"/>
    <col min="14852" max="14852" width="24.7109375" style="399" customWidth="1"/>
    <col min="14853" max="14854" width="22.5703125" style="399" customWidth="1"/>
    <col min="14855" max="15107" width="11.42578125" style="399" hidden="1"/>
    <col min="15108" max="15108" width="24.7109375" style="399" customWidth="1"/>
    <col min="15109" max="15110" width="22.5703125" style="399" customWidth="1"/>
    <col min="15111" max="15363" width="11.42578125" style="399" hidden="1"/>
    <col min="15364" max="15364" width="24.7109375" style="399" customWidth="1"/>
    <col min="15365" max="15366" width="22.5703125" style="399" customWidth="1"/>
    <col min="15367" max="15619" width="11.42578125" style="399" hidden="1"/>
    <col min="15620" max="15620" width="24.7109375" style="399" customWidth="1"/>
    <col min="15621" max="15622" width="22.5703125" style="399" customWidth="1"/>
    <col min="15623" max="15875" width="11.42578125" style="399" hidden="1"/>
    <col min="15876" max="15876" width="24.7109375" style="399" customWidth="1"/>
    <col min="15877" max="15878" width="22.5703125" style="399" customWidth="1"/>
    <col min="15879" max="16128" width="11.42578125" style="399" hidden="1"/>
    <col min="16129" max="16131" width="0" style="399" hidden="1"/>
    <col min="16132" max="16384" width="11.42578125" style="399" hidden="1"/>
  </cols>
  <sheetData>
    <row r="1" spans="1:3" ht="15.75" x14ac:dyDescent="0.25">
      <c r="A1" s="398" t="s">
        <v>820</v>
      </c>
      <c r="B1" s="398"/>
      <c r="C1" s="398"/>
    </row>
    <row r="2" spans="1:3" ht="15.75" x14ac:dyDescent="0.25">
      <c r="A2" s="400" t="s">
        <v>1233</v>
      </c>
      <c r="B2" s="398"/>
      <c r="C2" s="401"/>
    </row>
    <row r="3" spans="1:3" x14ac:dyDescent="0.25">
      <c r="A3" s="402" t="s">
        <v>1204</v>
      </c>
      <c r="B3" s="403"/>
      <c r="C3" s="404"/>
    </row>
    <row r="4" spans="1:3" x14ac:dyDescent="0.25">
      <c r="A4" s="405" t="s">
        <v>1258</v>
      </c>
      <c r="B4" s="406"/>
      <c r="C4" s="407"/>
    </row>
    <row r="5" spans="1:3" ht="4.5" customHeight="1" thickBot="1" x14ac:dyDescent="0.3">
      <c r="A5" s="408"/>
      <c r="B5" s="409"/>
      <c r="C5" s="410"/>
    </row>
    <row r="6" spans="1:3" ht="15.75" thickBot="1" x14ac:dyDescent="0.3">
      <c r="A6" s="411" t="s">
        <v>1234</v>
      </c>
      <c r="B6" s="412" t="s">
        <v>1235</v>
      </c>
      <c r="C6" s="413" t="s">
        <v>1236</v>
      </c>
    </row>
    <row r="7" spans="1:3" x14ac:dyDescent="0.25">
      <c r="A7" s="414" t="s">
        <v>929</v>
      </c>
      <c r="B7" s="457">
        <v>191421.65128800002</v>
      </c>
      <c r="C7" s="415">
        <f>B7/$B$82</f>
        <v>2.0074658468834404E-2</v>
      </c>
    </row>
    <row r="8" spans="1:3" x14ac:dyDescent="0.25">
      <c r="A8" s="414" t="s">
        <v>930</v>
      </c>
      <c r="B8" s="457">
        <v>303750.33719660004</v>
      </c>
      <c r="C8" s="416">
        <f t="shared" ref="C8:C71" si="0">B8/$B$82</f>
        <v>3.1854726139839168E-2</v>
      </c>
    </row>
    <row r="9" spans="1:3" x14ac:dyDescent="0.25">
      <c r="A9" s="414" t="s">
        <v>931</v>
      </c>
      <c r="B9" s="457">
        <v>73830.059129400004</v>
      </c>
      <c r="C9" s="416">
        <f t="shared" si="0"/>
        <v>7.7426623988666125E-3</v>
      </c>
    </row>
    <row r="10" spans="1:3" x14ac:dyDescent="0.25">
      <c r="A10" s="414" t="s">
        <v>932</v>
      </c>
      <c r="B10" s="457">
        <v>396438.07265860005</v>
      </c>
      <c r="C10" s="416">
        <f t="shared" si="0"/>
        <v>4.1575019644411841E-2</v>
      </c>
    </row>
    <row r="11" spans="1:3" x14ac:dyDescent="0.25">
      <c r="A11" s="414" t="s">
        <v>933</v>
      </c>
      <c r="B11" s="457">
        <v>1070213.581402</v>
      </c>
      <c r="C11" s="416">
        <f t="shared" si="0"/>
        <v>0.11223480724774247</v>
      </c>
    </row>
    <row r="12" spans="1:3" x14ac:dyDescent="0.25">
      <c r="A12" s="414" t="s">
        <v>934</v>
      </c>
      <c r="B12" s="457">
        <v>451521.99089200003</v>
      </c>
      <c r="C12" s="416">
        <f t="shared" si="0"/>
        <v>4.7351747816069947E-2</v>
      </c>
    </row>
    <row r="13" spans="1:3" x14ac:dyDescent="0.25">
      <c r="A13" s="414" t="s">
        <v>935</v>
      </c>
      <c r="B13" s="457">
        <v>89077.1589274</v>
      </c>
      <c r="C13" s="416">
        <f t="shared" si="0"/>
        <v>9.3416472525944504E-3</v>
      </c>
    </row>
    <row r="14" spans="1:3" x14ac:dyDescent="0.25">
      <c r="A14" s="414" t="s">
        <v>936</v>
      </c>
      <c r="B14" s="457">
        <v>3956.7571736000004</v>
      </c>
      <c r="C14" s="416">
        <f t="shared" si="0"/>
        <v>4.1495070369351641E-4</v>
      </c>
    </row>
    <row r="15" spans="1:3" x14ac:dyDescent="0.25">
      <c r="A15" s="414" t="s">
        <v>937</v>
      </c>
      <c r="B15" s="457">
        <v>316771.0158998</v>
      </c>
      <c r="C15" s="416">
        <f t="shared" si="0"/>
        <v>3.3220223074174465E-2</v>
      </c>
    </row>
    <row r="16" spans="1:3" x14ac:dyDescent="0.25">
      <c r="A16" s="414" t="s">
        <v>938</v>
      </c>
      <c r="B16" s="457">
        <v>215176.97097540001</v>
      </c>
      <c r="C16" s="416">
        <f t="shared" si="0"/>
        <v>2.2565912338675134E-2</v>
      </c>
    </row>
    <row r="17" spans="1:3" x14ac:dyDescent="0.25">
      <c r="A17" s="414" t="s">
        <v>939</v>
      </c>
      <c r="B17" s="457">
        <v>942080.19589320011</v>
      </c>
      <c r="C17" s="416">
        <f t="shared" si="0"/>
        <v>9.8797278445555692E-2</v>
      </c>
    </row>
    <row r="18" spans="1:3" x14ac:dyDescent="0.25">
      <c r="A18" s="414" t="s">
        <v>940</v>
      </c>
      <c r="B18" s="457">
        <v>50302.670282200008</v>
      </c>
      <c r="C18" s="416">
        <f t="shared" si="0"/>
        <v>5.2753119576126788E-3</v>
      </c>
    </row>
    <row r="19" spans="1:3" x14ac:dyDescent="0.25">
      <c r="A19" s="414" t="s">
        <v>941</v>
      </c>
      <c r="B19" s="457">
        <v>58839.939664800004</v>
      </c>
      <c r="C19" s="416">
        <f t="shared" si="0"/>
        <v>6.1706274350362897E-3</v>
      </c>
    </row>
    <row r="20" spans="1:3" x14ac:dyDescent="0.25">
      <c r="A20" s="414" t="s">
        <v>942</v>
      </c>
      <c r="B20" s="457">
        <v>2600.3068042</v>
      </c>
      <c r="C20" s="416">
        <f t="shared" si="0"/>
        <v>2.7269784090392296E-4</v>
      </c>
    </row>
    <row r="21" spans="1:3" x14ac:dyDescent="0.25">
      <c r="A21" s="414" t="s">
        <v>943</v>
      </c>
      <c r="B21" s="457">
        <v>87841.113151400001</v>
      </c>
      <c r="C21" s="416">
        <f t="shared" si="0"/>
        <v>9.2120213892812504E-3</v>
      </c>
    </row>
    <row r="22" spans="1:3" x14ac:dyDescent="0.25">
      <c r="A22" s="414" t="s">
        <v>944</v>
      </c>
      <c r="B22" s="457">
        <v>1067.6949962000001</v>
      </c>
      <c r="C22" s="416">
        <f t="shared" si="0"/>
        <v>1.1197067966648606E-4</v>
      </c>
    </row>
    <row r="23" spans="1:3" x14ac:dyDescent="0.25">
      <c r="A23" s="414" t="s">
        <v>945</v>
      </c>
      <c r="B23" s="457">
        <v>2496.3588020000002</v>
      </c>
      <c r="C23" s="416">
        <f t="shared" si="0"/>
        <v>2.617966673499288E-4</v>
      </c>
    </row>
    <row r="24" spans="1:3" x14ac:dyDescent="0.25">
      <c r="A24" s="414" t="s">
        <v>946</v>
      </c>
      <c r="B24" s="457">
        <v>7763.1399916</v>
      </c>
      <c r="C24" s="416">
        <f t="shared" si="0"/>
        <v>8.1413143669234207E-4</v>
      </c>
    </row>
    <row r="25" spans="1:3" x14ac:dyDescent="0.25">
      <c r="A25" s="414" t="s">
        <v>947</v>
      </c>
      <c r="B25" s="457">
        <v>22363.475971200001</v>
      </c>
      <c r="C25" s="416">
        <f t="shared" si="0"/>
        <v>2.3452892568687615E-3</v>
      </c>
    </row>
    <row r="26" spans="1:3" x14ac:dyDescent="0.25">
      <c r="A26" s="414" t="s">
        <v>948</v>
      </c>
      <c r="B26" s="457">
        <v>2301.0737414</v>
      </c>
      <c r="C26" s="416">
        <f t="shared" si="0"/>
        <v>2.4131684769926426E-4</v>
      </c>
    </row>
    <row r="27" spans="1:3" x14ac:dyDescent="0.25">
      <c r="A27" s="414" t="s">
        <v>949</v>
      </c>
      <c r="B27" s="457">
        <v>6613.0233987999991</v>
      </c>
      <c r="C27" s="416">
        <f t="shared" si="0"/>
        <v>6.9351708797866097E-4</v>
      </c>
    </row>
    <row r="28" spans="1:3" x14ac:dyDescent="0.25">
      <c r="A28" s="414" t="s">
        <v>950</v>
      </c>
      <c r="B28" s="457">
        <v>2152.9979659999999</v>
      </c>
      <c r="C28" s="416">
        <f t="shared" si="0"/>
        <v>2.2578793235107042E-4</v>
      </c>
    </row>
    <row r="29" spans="1:3" x14ac:dyDescent="0.25">
      <c r="A29" s="414" t="s">
        <v>951</v>
      </c>
      <c r="B29" s="457">
        <v>5087.7445192000005</v>
      </c>
      <c r="C29" s="416">
        <f t="shared" si="0"/>
        <v>5.3355894128172114E-4</v>
      </c>
    </row>
    <row r="30" spans="1:3" x14ac:dyDescent="0.25">
      <c r="A30" s="414" t="s">
        <v>952</v>
      </c>
      <c r="B30" s="457">
        <v>229796.3601248</v>
      </c>
      <c r="C30" s="416">
        <f t="shared" si="0"/>
        <v>2.4099068291632823E-2</v>
      </c>
    </row>
    <row r="31" spans="1:3" x14ac:dyDescent="0.25">
      <c r="A31" s="414" t="s">
        <v>953</v>
      </c>
      <c r="B31" s="457">
        <v>92292.037902399999</v>
      </c>
      <c r="C31" s="416">
        <f t="shared" si="0"/>
        <v>9.6787961435768118E-3</v>
      </c>
    </row>
    <row r="32" spans="1:3" x14ac:dyDescent="0.25">
      <c r="A32" s="414" t="s">
        <v>954</v>
      </c>
      <c r="B32" s="457">
        <v>594706.22442700004</v>
      </c>
      <c r="C32" s="416">
        <f t="shared" si="0"/>
        <v>6.2367680271967332E-2</v>
      </c>
    </row>
    <row r="33" spans="1:3" x14ac:dyDescent="0.25">
      <c r="A33" s="414" t="s">
        <v>955</v>
      </c>
      <c r="B33" s="457">
        <v>12269.832358</v>
      </c>
      <c r="C33" s="416">
        <f t="shared" si="0"/>
        <v>1.2867546194454133E-3</v>
      </c>
    </row>
    <row r="34" spans="1:3" x14ac:dyDescent="0.25">
      <c r="A34" s="414" t="s">
        <v>956</v>
      </c>
      <c r="B34" s="457">
        <v>2714.1788254000003</v>
      </c>
      <c r="C34" s="416">
        <f t="shared" si="0"/>
        <v>2.8463976032298914E-4</v>
      </c>
    </row>
    <row r="35" spans="1:3" x14ac:dyDescent="0.25">
      <c r="A35" s="414" t="s">
        <v>957</v>
      </c>
      <c r="B35" s="457">
        <v>91204.248114000016</v>
      </c>
      <c r="C35" s="416">
        <f t="shared" si="0"/>
        <v>9.5647180947193138E-3</v>
      </c>
    </row>
    <row r="36" spans="1:3" x14ac:dyDescent="0.25">
      <c r="A36" s="414" t="s">
        <v>958</v>
      </c>
      <c r="B36" s="457">
        <v>67510.005682000003</v>
      </c>
      <c r="C36" s="416">
        <f t="shared" si="0"/>
        <v>7.0798694827693106E-3</v>
      </c>
    </row>
    <row r="37" spans="1:3" x14ac:dyDescent="0.25">
      <c r="A37" s="414" t="s">
        <v>959</v>
      </c>
      <c r="B37" s="457">
        <v>4022.3336286000003</v>
      </c>
      <c r="C37" s="416">
        <f t="shared" si="0"/>
        <v>4.2182779899002122E-4</v>
      </c>
    </row>
    <row r="38" spans="1:3" x14ac:dyDescent="0.25">
      <c r="A38" s="414" t="s">
        <v>960</v>
      </c>
      <c r="B38" s="457">
        <v>8046.9564392000002</v>
      </c>
      <c r="C38" s="416">
        <f t="shared" si="0"/>
        <v>8.4389566772405411E-4</v>
      </c>
    </row>
    <row r="39" spans="1:3" x14ac:dyDescent="0.25">
      <c r="A39" s="414" t="s">
        <v>961</v>
      </c>
      <c r="B39" s="457">
        <v>15854.636558599999</v>
      </c>
      <c r="C39" s="416">
        <f t="shared" si="0"/>
        <v>1.6626980904189041E-3</v>
      </c>
    </row>
    <row r="40" spans="1:3" x14ac:dyDescent="0.25">
      <c r="A40" s="414" t="s">
        <v>962</v>
      </c>
      <c r="B40" s="457">
        <v>2564.5109811999996</v>
      </c>
      <c r="C40" s="416">
        <f t="shared" si="0"/>
        <v>2.6894388247497434E-4</v>
      </c>
    </row>
    <row r="41" spans="1:3" x14ac:dyDescent="0.25">
      <c r="A41" s="414" t="s">
        <v>963</v>
      </c>
      <c r="B41" s="457">
        <v>153.78796019999999</v>
      </c>
      <c r="C41" s="417">
        <f t="shared" si="0"/>
        <v>1.6127960222163399E-5</v>
      </c>
    </row>
    <row r="42" spans="1:3" x14ac:dyDescent="0.25">
      <c r="A42" s="414" t="s">
        <v>964</v>
      </c>
      <c r="B42" s="457">
        <v>11848.644890599999</v>
      </c>
      <c r="C42" s="416">
        <f t="shared" si="0"/>
        <v>1.2425840958786344E-3</v>
      </c>
    </row>
    <row r="43" spans="1:3" x14ac:dyDescent="0.25">
      <c r="A43" s="414" t="s">
        <v>965</v>
      </c>
      <c r="B43" s="457">
        <v>3029.2739231999999</v>
      </c>
      <c r="C43" s="416">
        <f t="shared" si="0"/>
        <v>3.1768422750304786E-4</v>
      </c>
    </row>
    <row r="44" spans="1:3" x14ac:dyDescent="0.25">
      <c r="A44" s="414" t="s">
        <v>966</v>
      </c>
      <c r="B44" s="457">
        <v>50787.960265000002</v>
      </c>
      <c r="C44" s="416">
        <f t="shared" si="0"/>
        <v>5.3262050023519039E-3</v>
      </c>
    </row>
    <row r="45" spans="1:3" x14ac:dyDescent="0.25">
      <c r="A45" s="414" t="s">
        <v>967</v>
      </c>
      <c r="B45" s="457">
        <v>12006.024678200001</v>
      </c>
      <c r="C45" s="416">
        <f t="shared" si="0"/>
        <v>1.259088736104595E-3</v>
      </c>
    </row>
    <row r="46" spans="1:3" x14ac:dyDescent="0.25">
      <c r="A46" s="414" t="s">
        <v>968</v>
      </c>
      <c r="B46" s="457">
        <v>256987.14387080004</v>
      </c>
      <c r="C46" s="416">
        <f t="shared" si="0"/>
        <v>2.6950604121190797E-2</v>
      </c>
    </row>
    <row r="47" spans="1:3" x14ac:dyDescent="0.25">
      <c r="A47" s="414" t="s">
        <v>969</v>
      </c>
      <c r="B47" s="457">
        <v>5083.3885564000002</v>
      </c>
      <c r="C47" s="416">
        <f t="shared" si="0"/>
        <v>5.3310212532112016E-4</v>
      </c>
    </row>
    <row r="48" spans="1:3" x14ac:dyDescent="0.25">
      <c r="A48" s="414" t="s">
        <v>970</v>
      </c>
      <c r="B48" s="457">
        <v>5585.0325048000004</v>
      </c>
      <c r="C48" s="416">
        <f t="shared" si="0"/>
        <v>5.857102334913734E-4</v>
      </c>
    </row>
    <row r="49" spans="1:3" x14ac:dyDescent="0.25">
      <c r="A49" s="414" t="s">
        <v>971</v>
      </c>
      <c r="B49" s="457">
        <v>1986.7058036000003</v>
      </c>
      <c r="C49" s="416">
        <f t="shared" si="0"/>
        <v>2.0834863881367729E-4</v>
      </c>
    </row>
    <row r="50" spans="1:3" x14ac:dyDescent="0.25">
      <c r="A50" s="414" t="s">
        <v>972</v>
      </c>
      <c r="B50" s="457">
        <v>372.97408400000006</v>
      </c>
      <c r="C50" s="416">
        <f t="shared" si="0"/>
        <v>3.9114318070328578E-5</v>
      </c>
    </row>
    <row r="51" spans="1:3" x14ac:dyDescent="0.25">
      <c r="A51" s="414" t="s">
        <v>973</v>
      </c>
      <c r="B51" s="457">
        <v>13518.140727</v>
      </c>
      <c r="C51" s="417">
        <f t="shared" si="0"/>
        <v>1.4176664781763784E-3</v>
      </c>
    </row>
    <row r="52" spans="1:3" x14ac:dyDescent="0.25">
      <c r="A52" s="414" t="s">
        <v>974</v>
      </c>
      <c r="B52" s="457">
        <v>1267.5987576</v>
      </c>
      <c r="C52" s="416">
        <f t="shared" si="0"/>
        <v>1.3293486898226345E-4</v>
      </c>
    </row>
    <row r="53" spans="1:3" x14ac:dyDescent="0.25">
      <c r="A53" s="414" t="s">
        <v>975</v>
      </c>
      <c r="B53" s="457">
        <v>25441.727893400002</v>
      </c>
      <c r="C53" s="416">
        <f t="shared" si="0"/>
        <v>2.6681098761843149E-3</v>
      </c>
    </row>
    <row r="54" spans="1:3" x14ac:dyDescent="0.25">
      <c r="A54" s="414" t="s">
        <v>976</v>
      </c>
      <c r="B54" s="457">
        <v>11590.022067400001</v>
      </c>
      <c r="C54" s="416">
        <f t="shared" si="0"/>
        <v>1.2154619557599364E-3</v>
      </c>
    </row>
    <row r="55" spans="1:3" x14ac:dyDescent="0.25">
      <c r="A55" s="414" t="s">
        <v>977</v>
      </c>
      <c r="B55" s="457">
        <v>4145.2236000000003</v>
      </c>
      <c r="C55" s="416">
        <f t="shared" si="0"/>
        <v>4.3471544356157588E-4</v>
      </c>
    </row>
    <row r="56" spans="1:3" x14ac:dyDescent="0.25">
      <c r="A56" s="414" t="s">
        <v>978</v>
      </c>
      <c r="B56" s="457">
        <v>1701.6496168000001</v>
      </c>
      <c r="C56" s="416">
        <f t="shared" si="0"/>
        <v>1.7845439458406964E-4</v>
      </c>
    </row>
    <row r="57" spans="1:3" x14ac:dyDescent="0.25">
      <c r="A57" s="414" t="s">
        <v>979</v>
      </c>
      <c r="B57" s="457">
        <v>148.22964520000002</v>
      </c>
      <c r="C57" s="416">
        <f t="shared" si="0"/>
        <v>1.5545051891071214E-5</v>
      </c>
    </row>
    <row r="58" spans="1:3" x14ac:dyDescent="0.25">
      <c r="A58" s="414" t="s">
        <v>980</v>
      </c>
      <c r="B58" s="457">
        <v>4467.5750685999992</v>
      </c>
      <c r="C58" s="416">
        <f t="shared" si="0"/>
        <v>4.6852089657867582E-4</v>
      </c>
    </row>
    <row r="59" spans="1:3" ht="18" customHeight="1" x14ac:dyDescent="0.25">
      <c r="A59" s="414" t="s">
        <v>981</v>
      </c>
      <c r="B59" s="457">
        <v>5015.4239981999999</v>
      </c>
      <c r="C59" s="416">
        <f t="shared" si="0"/>
        <v>5.2597458627488402E-4</v>
      </c>
    </row>
    <row r="60" spans="1:3" x14ac:dyDescent="0.25">
      <c r="A60" s="414" t="s">
        <v>982</v>
      </c>
      <c r="B60" s="457">
        <v>2006.4240504000002</v>
      </c>
      <c r="C60" s="417">
        <f t="shared" si="0"/>
        <v>2.1041651915767578E-4</v>
      </c>
    </row>
    <row r="61" spans="1:3" x14ac:dyDescent="0.25">
      <c r="A61" s="414" t="s">
        <v>983</v>
      </c>
      <c r="B61" s="457">
        <v>6758.4008617999998</v>
      </c>
      <c r="C61" s="416">
        <f t="shared" si="0"/>
        <v>7.0876302750093475E-4</v>
      </c>
    </row>
    <row r="62" spans="1:3" x14ac:dyDescent="0.25">
      <c r="A62" s="414" t="s">
        <v>984</v>
      </c>
      <c r="B62" s="457">
        <v>14732.089551200001</v>
      </c>
      <c r="C62" s="416">
        <f t="shared" si="0"/>
        <v>1.5449750029983341E-3</v>
      </c>
    </row>
    <row r="63" spans="1:3" x14ac:dyDescent="0.25">
      <c r="A63" s="414" t="s">
        <v>985</v>
      </c>
      <c r="B63" s="457">
        <v>20335.986438600001</v>
      </c>
      <c r="C63" s="416">
        <f t="shared" si="0"/>
        <v>2.1326635708911316E-3</v>
      </c>
    </row>
    <row r="64" spans="1:3" x14ac:dyDescent="0.25">
      <c r="A64" s="414" t="s">
        <v>986</v>
      </c>
      <c r="B64" s="457">
        <v>5691.1866144000005</v>
      </c>
      <c r="C64" s="416">
        <f t="shared" si="0"/>
        <v>5.9684276463894482E-4</v>
      </c>
    </row>
    <row r="65" spans="1:3" x14ac:dyDescent="0.25">
      <c r="A65" s="414" t="s">
        <v>987</v>
      </c>
      <c r="B65" s="457">
        <v>5020.7500336000003</v>
      </c>
      <c r="C65" s="416">
        <f t="shared" si="0"/>
        <v>5.2653313511681762E-4</v>
      </c>
    </row>
    <row r="66" spans="1:3" x14ac:dyDescent="0.25">
      <c r="A66" s="414" t="s">
        <v>988</v>
      </c>
      <c r="B66" s="457">
        <v>5713.5076824000007</v>
      </c>
      <c r="C66" s="416">
        <f t="shared" si="0"/>
        <v>5.9918360651208002E-4</v>
      </c>
    </row>
    <row r="67" spans="1:3" x14ac:dyDescent="0.25">
      <c r="A67" s="414" t="s">
        <v>989</v>
      </c>
      <c r="B67" s="457">
        <v>232.30553080000001</v>
      </c>
      <c r="C67" s="416">
        <f t="shared" si="0"/>
        <v>2.4362208558189559E-5</v>
      </c>
    </row>
    <row r="68" spans="1:3" x14ac:dyDescent="0.25">
      <c r="A68" s="414" t="s">
        <v>990</v>
      </c>
      <c r="B68" s="457">
        <v>42043.705200000004</v>
      </c>
      <c r="C68" s="416">
        <f t="shared" si="0"/>
        <v>4.4091826445719681E-3</v>
      </c>
    </row>
    <row r="69" spans="1:3" x14ac:dyDescent="0.25">
      <c r="A69" s="414" t="s">
        <v>991</v>
      </c>
      <c r="B69" s="457">
        <v>142.15820220000001</v>
      </c>
      <c r="C69" s="417">
        <f t="shared" si="0"/>
        <v>1.490833110312534E-5</v>
      </c>
    </row>
    <row r="70" spans="1:3" x14ac:dyDescent="0.25">
      <c r="A70" s="414" t="s">
        <v>992</v>
      </c>
      <c r="B70" s="457">
        <v>38946.224354800004</v>
      </c>
      <c r="C70" s="416">
        <f t="shared" si="0"/>
        <v>4.0843454609892534E-3</v>
      </c>
    </row>
    <row r="71" spans="1:3" x14ac:dyDescent="0.25">
      <c r="A71" s="414" t="s">
        <v>993</v>
      </c>
      <c r="B71" s="457">
        <v>2534.1365476000001</v>
      </c>
      <c r="C71" s="417">
        <f t="shared" si="0"/>
        <v>2.6575847279638537E-4</v>
      </c>
    </row>
    <row r="72" spans="1:3" x14ac:dyDescent="0.25">
      <c r="A72" s="414" t="s">
        <v>994</v>
      </c>
      <c r="B72" s="457">
        <v>35429.908747800007</v>
      </c>
      <c r="C72" s="416">
        <f t="shared" ref="C72:C81" si="1">B72/$B$82</f>
        <v>3.7155844853932699E-3</v>
      </c>
    </row>
    <row r="73" spans="1:3" x14ac:dyDescent="0.25">
      <c r="A73" s="414" t="s">
        <v>995</v>
      </c>
      <c r="B73" s="457">
        <v>410.20865480000003</v>
      </c>
      <c r="C73" s="416">
        <f t="shared" si="1"/>
        <v>4.3019160009650477E-5</v>
      </c>
    </row>
    <row r="74" spans="1:3" x14ac:dyDescent="0.25">
      <c r="A74" s="414" t="s">
        <v>996</v>
      </c>
      <c r="B74" s="457">
        <v>2710.9344570000003</v>
      </c>
      <c r="C74" s="416">
        <f t="shared" si="1"/>
        <v>2.842995188344279E-4</v>
      </c>
    </row>
    <row r="75" spans="1:3" x14ac:dyDescent="0.25">
      <c r="A75" s="414" t="s">
        <v>997</v>
      </c>
      <c r="B75" s="457">
        <v>32932.8607902</v>
      </c>
      <c r="C75" s="417">
        <f t="shared" si="1"/>
        <v>3.4537155453238815E-3</v>
      </c>
    </row>
    <row r="76" spans="1:3" x14ac:dyDescent="0.25">
      <c r="A76" s="414" t="s">
        <v>998</v>
      </c>
      <c r="B76" s="457">
        <v>37.212001399999998</v>
      </c>
      <c r="C76" s="416">
        <f t="shared" si="1"/>
        <v>3.9024750545217831E-6</v>
      </c>
    </row>
    <row r="77" spans="1:3" x14ac:dyDescent="0.25">
      <c r="A77" s="414" t="s">
        <v>999</v>
      </c>
      <c r="B77" s="457">
        <v>82.660393200000001</v>
      </c>
      <c r="C77" s="416">
        <f t="shared" si="1"/>
        <v>8.6687119833323991E-6</v>
      </c>
    </row>
    <row r="78" spans="1:3" x14ac:dyDescent="0.25">
      <c r="A78" s="414" t="s">
        <v>1237</v>
      </c>
      <c r="B78" s="457">
        <v>2836623.1208476005</v>
      </c>
      <c r="C78" s="416">
        <f t="shared" si="1"/>
        <v>0.29748066622902714</v>
      </c>
    </row>
    <row r="79" spans="1:3" x14ac:dyDescent="0.25">
      <c r="A79" s="414" t="s">
        <v>1238</v>
      </c>
      <c r="B79" s="457">
        <v>513028.88116340002</v>
      </c>
      <c r="C79" s="417">
        <f t="shared" si="1"/>
        <v>5.3802062121533427E-2</v>
      </c>
    </row>
    <row r="80" spans="1:3" x14ac:dyDescent="0.25">
      <c r="A80" s="414" t="s">
        <v>1239</v>
      </c>
      <c r="B80" s="457">
        <v>35772.188173400013</v>
      </c>
      <c r="C80" s="416">
        <f t="shared" si="1"/>
        <v>3.7514798113587274E-3</v>
      </c>
    </row>
    <row r="81" spans="1:3" x14ac:dyDescent="0.25">
      <c r="A81" s="414" t="s">
        <v>1240</v>
      </c>
      <c r="B81" s="457">
        <v>94517.286280200016</v>
      </c>
      <c r="C81" s="416">
        <f t="shared" si="1"/>
        <v>9.9121610784840657E-3</v>
      </c>
    </row>
    <row r="82" spans="1:3" ht="15.75" thickBot="1" x14ac:dyDescent="0.3">
      <c r="A82" s="418" t="s">
        <v>1241</v>
      </c>
      <c r="B82" s="461">
        <f>SUM(B7:B81)</f>
        <v>9535487.3202539999</v>
      </c>
      <c r="C82" s="419">
        <f>SUM(C7:C81)</f>
        <v>1</v>
      </c>
    </row>
    <row r="83" spans="1:3" ht="6.75" customHeight="1" x14ac:dyDescent="0.25">
      <c r="A83" s="420"/>
      <c r="B83" s="421"/>
      <c r="C83" s="422"/>
    </row>
    <row r="84" spans="1:3" x14ac:dyDescent="0.25">
      <c r="A84" s="423"/>
      <c r="B84" s="423"/>
      <c r="C84" s="423"/>
    </row>
    <row r="85" spans="1:3" x14ac:dyDescent="0.25">
      <c r="A85" s="423"/>
      <c r="B85" s="423"/>
      <c r="C85" s="423"/>
    </row>
    <row r="86" spans="1:3" hidden="1" x14ac:dyDescent="0.25"/>
    <row r="87" spans="1:3" hidden="1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25" sqref="B25"/>
    </sheetView>
  </sheetViews>
  <sheetFormatPr baseColWidth="10" defaultColWidth="0" defaultRowHeight="15" x14ac:dyDescent="0.25"/>
  <cols>
    <col min="1" max="1" width="34.85546875" style="399" customWidth="1"/>
    <col min="2" max="3" width="24.42578125" style="399" customWidth="1"/>
    <col min="4" max="256" width="11.42578125" style="399" hidden="1"/>
    <col min="257" max="257" width="11.5703125" style="399" customWidth="1"/>
    <col min="258" max="259" width="24.42578125" style="399" customWidth="1"/>
    <col min="260" max="512" width="11.42578125" style="399" hidden="1"/>
    <col min="513" max="513" width="34.85546875" style="399" customWidth="1"/>
    <col min="514" max="515" width="24.42578125" style="399" customWidth="1"/>
    <col min="516" max="768" width="11.42578125" style="399" hidden="1"/>
    <col min="769" max="769" width="34.85546875" style="399" customWidth="1"/>
    <col min="770" max="771" width="24.42578125" style="399" customWidth="1"/>
    <col min="772" max="1024" width="11.42578125" style="399" hidden="1"/>
    <col min="1025" max="1025" width="34.85546875" style="399" customWidth="1"/>
    <col min="1026" max="1027" width="24.42578125" style="399" customWidth="1"/>
    <col min="1028" max="1280" width="11.42578125" style="399" hidden="1"/>
    <col min="1281" max="1281" width="34.85546875" style="399" customWidth="1"/>
    <col min="1282" max="1283" width="24.42578125" style="399" customWidth="1"/>
    <col min="1284" max="1536" width="11.42578125" style="399" hidden="1"/>
    <col min="1537" max="1537" width="34.85546875" style="399" customWidth="1"/>
    <col min="1538" max="1539" width="24.42578125" style="399" customWidth="1"/>
    <col min="1540" max="1792" width="11.42578125" style="399" hidden="1"/>
    <col min="1793" max="1793" width="34.85546875" style="399" customWidth="1"/>
    <col min="1794" max="1795" width="24.42578125" style="399" customWidth="1"/>
    <col min="1796" max="2048" width="11.42578125" style="399" hidden="1"/>
    <col min="2049" max="2049" width="34.85546875" style="399" customWidth="1"/>
    <col min="2050" max="2051" width="24.42578125" style="399" customWidth="1"/>
    <col min="2052" max="2304" width="11.42578125" style="399" hidden="1"/>
    <col min="2305" max="2305" width="34.85546875" style="399" customWidth="1"/>
    <col min="2306" max="2307" width="24.42578125" style="399" customWidth="1"/>
    <col min="2308" max="2560" width="11.42578125" style="399" hidden="1"/>
    <col min="2561" max="2561" width="34.85546875" style="399" customWidth="1"/>
    <col min="2562" max="2563" width="24.42578125" style="399" customWidth="1"/>
    <col min="2564" max="2816" width="11.42578125" style="399" hidden="1"/>
    <col min="2817" max="2817" width="34.85546875" style="399" customWidth="1"/>
    <col min="2818" max="2819" width="24.42578125" style="399" customWidth="1"/>
    <col min="2820" max="3072" width="11.42578125" style="399" hidden="1"/>
    <col min="3073" max="3073" width="34.85546875" style="399" customWidth="1"/>
    <col min="3074" max="3075" width="24.42578125" style="399" customWidth="1"/>
    <col min="3076" max="3328" width="11.42578125" style="399" hidden="1"/>
    <col min="3329" max="3329" width="34.85546875" style="399" customWidth="1"/>
    <col min="3330" max="3331" width="24.42578125" style="399" customWidth="1"/>
    <col min="3332" max="3584" width="11.42578125" style="399" hidden="1"/>
    <col min="3585" max="3585" width="34.85546875" style="399" customWidth="1"/>
    <col min="3586" max="3587" width="24.42578125" style="399" customWidth="1"/>
    <col min="3588" max="3840" width="11.42578125" style="399" hidden="1"/>
    <col min="3841" max="3841" width="34.85546875" style="399" customWidth="1"/>
    <col min="3842" max="3843" width="24.42578125" style="399" customWidth="1"/>
    <col min="3844" max="4096" width="11.42578125" style="399" hidden="1"/>
    <col min="4097" max="4097" width="34.85546875" style="399" customWidth="1"/>
    <col min="4098" max="4099" width="24.42578125" style="399" customWidth="1"/>
    <col min="4100" max="4352" width="11.42578125" style="399" hidden="1"/>
    <col min="4353" max="4353" width="34.85546875" style="399" customWidth="1"/>
    <col min="4354" max="4355" width="24.42578125" style="399" customWidth="1"/>
    <col min="4356" max="4608" width="11.42578125" style="399" hidden="1"/>
    <col min="4609" max="4609" width="34.85546875" style="399" customWidth="1"/>
    <col min="4610" max="4611" width="24.42578125" style="399" customWidth="1"/>
    <col min="4612" max="4864" width="11.42578125" style="399" hidden="1"/>
    <col min="4865" max="4865" width="34.85546875" style="399" customWidth="1"/>
    <col min="4866" max="4867" width="24.42578125" style="399" customWidth="1"/>
    <col min="4868" max="5120" width="11.42578125" style="399" hidden="1"/>
    <col min="5121" max="5121" width="34.85546875" style="399" customWidth="1"/>
    <col min="5122" max="5123" width="24.42578125" style="399" customWidth="1"/>
    <col min="5124" max="5376" width="11.42578125" style="399" hidden="1"/>
    <col min="5377" max="5377" width="34.85546875" style="399" customWidth="1"/>
    <col min="5378" max="5379" width="24.42578125" style="399" customWidth="1"/>
    <col min="5380" max="5632" width="11.42578125" style="399" hidden="1"/>
    <col min="5633" max="5633" width="34.85546875" style="399" customWidth="1"/>
    <col min="5634" max="5635" width="24.42578125" style="399" customWidth="1"/>
    <col min="5636" max="5888" width="11.42578125" style="399" hidden="1"/>
    <col min="5889" max="5889" width="34.85546875" style="399" customWidth="1"/>
    <col min="5890" max="5891" width="24.42578125" style="399" customWidth="1"/>
    <col min="5892" max="6144" width="11.42578125" style="399" hidden="1"/>
    <col min="6145" max="6145" width="34.85546875" style="399" customWidth="1"/>
    <col min="6146" max="6147" width="24.42578125" style="399" customWidth="1"/>
    <col min="6148" max="6400" width="11.42578125" style="399" hidden="1"/>
    <col min="6401" max="6401" width="34.85546875" style="399" customWidth="1"/>
    <col min="6402" max="6403" width="24.42578125" style="399" customWidth="1"/>
    <col min="6404" max="6656" width="11.42578125" style="399" hidden="1"/>
    <col min="6657" max="6657" width="34.85546875" style="399" customWidth="1"/>
    <col min="6658" max="6659" width="24.42578125" style="399" customWidth="1"/>
    <col min="6660" max="6912" width="11.42578125" style="399" hidden="1"/>
    <col min="6913" max="6913" width="34.85546875" style="399" customWidth="1"/>
    <col min="6914" max="6915" width="24.42578125" style="399" customWidth="1"/>
    <col min="6916" max="7168" width="11.42578125" style="399" hidden="1"/>
    <col min="7169" max="7169" width="34.85546875" style="399" customWidth="1"/>
    <col min="7170" max="7171" width="24.42578125" style="399" customWidth="1"/>
    <col min="7172" max="7424" width="11.42578125" style="399" hidden="1"/>
    <col min="7425" max="7425" width="34.85546875" style="399" customWidth="1"/>
    <col min="7426" max="7427" width="24.42578125" style="399" customWidth="1"/>
    <col min="7428" max="7680" width="11.42578125" style="399" hidden="1"/>
    <col min="7681" max="7681" width="34.85546875" style="399" customWidth="1"/>
    <col min="7682" max="7683" width="24.42578125" style="399" customWidth="1"/>
    <col min="7684" max="7936" width="11.42578125" style="399" hidden="1"/>
    <col min="7937" max="7937" width="34.85546875" style="399" customWidth="1"/>
    <col min="7938" max="7939" width="24.42578125" style="399" customWidth="1"/>
    <col min="7940" max="8192" width="11.42578125" style="399" hidden="1"/>
    <col min="8193" max="8193" width="34.85546875" style="399" customWidth="1"/>
    <col min="8194" max="8195" width="24.42578125" style="399" customWidth="1"/>
    <col min="8196" max="8448" width="11.42578125" style="399" hidden="1"/>
    <col min="8449" max="8449" width="34.85546875" style="399" customWidth="1"/>
    <col min="8450" max="8451" width="24.42578125" style="399" customWidth="1"/>
    <col min="8452" max="8704" width="11.42578125" style="399" hidden="1"/>
    <col min="8705" max="8705" width="34.85546875" style="399" customWidth="1"/>
    <col min="8706" max="8707" width="24.42578125" style="399" customWidth="1"/>
    <col min="8708" max="8960" width="11.42578125" style="399" hidden="1"/>
    <col min="8961" max="8961" width="34.85546875" style="399" customWidth="1"/>
    <col min="8962" max="8963" width="24.42578125" style="399" customWidth="1"/>
    <col min="8964" max="9216" width="11.42578125" style="399" hidden="1"/>
    <col min="9217" max="9217" width="34.85546875" style="399" customWidth="1"/>
    <col min="9218" max="9219" width="24.42578125" style="399" customWidth="1"/>
    <col min="9220" max="9472" width="11.42578125" style="399" hidden="1"/>
    <col min="9473" max="9473" width="34.85546875" style="399" customWidth="1"/>
    <col min="9474" max="9475" width="24.42578125" style="399" customWidth="1"/>
    <col min="9476" max="9728" width="11.42578125" style="399" hidden="1"/>
    <col min="9729" max="9729" width="34.85546875" style="399" customWidth="1"/>
    <col min="9730" max="9731" width="24.42578125" style="399" customWidth="1"/>
    <col min="9732" max="9984" width="11.42578125" style="399" hidden="1"/>
    <col min="9985" max="9985" width="34.85546875" style="399" customWidth="1"/>
    <col min="9986" max="9987" width="24.42578125" style="399" customWidth="1"/>
    <col min="9988" max="10240" width="11.42578125" style="399" hidden="1"/>
    <col min="10241" max="10241" width="34.85546875" style="399" customWidth="1"/>
    <col min="10242" max="10243" width="24.42578125" style="399" customWidth="1"/>
    <col min="10244" max="10496" width="11.42578125" style="399" hidden="1"/>
    <col min="10497" max="10497" width="34.85546875" style="399" customWidth="1"/>
    <col min="10498" max="10499" width="24.42578125" style="399" customWidth="1"/>
    <col min="10500" max="10752" width="11.42578125" style="399" hidden="1"/>
    <col min="10753" max="10753" width="34.85546875" style="399" customWidth="1"/>
    <col min="10754" max="10755" width="24.42578125" style="399" customWidth="1"/>
    <col min="10756" max="11008" width="11.42578125" style="399" hidden="1"/>
    <col min="11009" max="11009" width="34.85546875" style="399" customWidth="1"/>
    <col min="11010" max="11011" width="24.42578125" style="399" customWidth="1"/>
    <col min="11012" max="11264" width="11.42578125" style="399" hidden="1"/>
    <col min="11265" max="11265" width="34.85546875" style="399" customWidth="1"/>
    <col min="11266" max="11267" width="24.42578125" style="399" customWidth="1"/>
    <col min="11268" max="11520" width="11.42578125" style="399" hidden="1"/>
    <col min="11521" max="11521" width="34.85546875" style="399" customWidth="1"/>
    <col min="11522" max="11523" width="24.42578125" style="399" customWidth="1"/>
    <col min="11524" max="11776" width="11.42578125" style="399" hidden="1"/>
    <col min="11777" max="11777" width="34.85546875" style="399" customWidth="1"/>
    <col min="11778" max="11779" width="24.42578125" style="399" customWidth="1"/>
    <col min="11780" max="12032" width="11.42578125" style="399" hidden="1"/>
    <col min="12033" max="12033" width="34.85546875" style="399" customWidth="1"/>
    <col min="12034" max="12035" width="24.42578125" style="399" customWidth="1"/>
    <col min="12036" max="12288" width="11.42578125" style="399" hidden="1"/>
    <col min="12289" max="12289" width="34.85546875" style="399" customWidth="1"/>
    <col min="12290" max="12291" width="24.42578125" style="399" customWidth="1"/>
    <col min="12292" max="12544" width="11.42578125" style="399" hidden="1"/>
    <col min="12545" max="12545" width="34.85546875" style="399" customWidth="1"/>
    <col min="12546" max="12547" width="24.42578125" style="399" customWidth="1"/>
    <col min="12548" max="12800" width="11.42578125" style="399" hidden="1"/>
    <col min="12801" max="12801" width="34.85546875" style="399" customWidth="1"/>
    <col min="12802" max="12803" width="24.42578125" style="399" customWidth="1"/>
    <col min="12804" max="13056" width="11.42578125" style="399" hidden="1"/>
    <col min="13057" max="13057" width="34.85546875" style="399" customWidth="1"/>
    <col min="13058" max="13059" width="24.42578125" style="399" customWidth="1"/>
    <col min="13060" max="13312" width="11.42578125" style="399" hidden="1"/>
    <col min="13313" max="13313" width="34.85546875" style="399" customWidth="1"/>
    <col min="13314" max="13315" width="24.42578125" style="399" customWidth="1"/>
    <col min="13316" max="13568" width="11.42578125" style="399" hidden="1"/>
    <col min="13569" max="13569" width="34.85546875" style="399" customWidth="1"/>
    <col min="13570" max="13571" width="24.42578125" style="399" customWidth="1"/>
    <col min="13572" max="13824" width="11.42578125" style="399" hidden="1"/>
    <col min="13825" max="13825" width="34.85546875" style="399" customWidth="1"/>
    <col min="13826" max="13827" width="24.42578125" style="399" customWidth="1"/>
    <col min="13828" max="14080" width="11.42578125" style="399" hidden="1"/>
    <col min="14081" max="14081" width="34.85546875" style="399" customWidth="1"/>
    <col min="14082" max="14083" width="24.42578125" style="399" customWidth="1"/>
    <col min="14084" max="14336" width="11.42578125" style="399" hidden="1"/>
    <col min="14337" max="14337" width="34.85546875" style="399" customWidth="1"/>
    <col min="14338" max="14339" width="24.42578125" style="399" customWidth="1"/>
    <col min="14340" max="14592" width="11.42578125" style="399" hidden="1"/>
    <col min="14593" max="14593" width="34.85546875" style="399" customWidth="1"/>
    <col min="14594" max="14595" width="24.42578125" style="399" customWidth="1"/>
    <col min="14596" max="14848" width="11.42578125" style="399" hidden="1"/>
    <col min="14849" max="14849" width="34.85546875" style="399" customWidth="1"/>
    <col min="14850" max="14851" width="24.42578125" style="399" customWidth="1"/>
    <col min="14852" max="15104" width="11.42578125" style="399" hidden="1"/>
    <col min="15105" max="15105" width="34.85546875" style="399" customWidth="1"/>
    <col min="15106" max="15107" width="24.42578125" style="399" customWidth="1"/>
    <col min="15108" max="15360" width="11.42578125" style="399" hidden="1"/>
    <col min="15361" max="15361" width="34.85546875" style="399" customWidth="1"/>
    <col min="15362" max="15363" width="24.42578125" style="399" customWidth="1"/>
    <col min="15364" max="15616" width="11.42578125" style="399" hidden="1"/>
    <col min="15617" max="15617" width="34.85546875" style="399" customWidth="1"/>
    <col min="15618" max="15619" width="24.42578125" style="399" customWidth="1"/>
    <col min="15620" max="15872" width="11.42578125" style="399" hidden="1"/>
    <col min="15873" max="15873" width="34.85546875" style="399" customWidth="1"/>
    <col min="15874" max="15875" width="24.42578125" style="399" customWidth="1"/>
    <col min="15876" max="16128" width="11.42578125" style="399" hidden="1"/>
    <col min="16129" max="16129" width="34.85546875" style="399" customWidth="1"/>
    <col min="16130" max="16131" width="24.42578125" style="399" customWidth="1"/>
    <col min="16132" max="16384" width="11.42578125" style="399" hidden="1"/>
  </cols>
  <sheetData>
    <row r="1" spans="1:259" ht="15.75" x14ac:dyDescent="0.25">
      <c r="A1" s="424" t="s">
        <v>1242</v>
      </c>
      <c r="B1" s="424"/>
      <c r="C1" s="424"/>
    </row>
    <row r="2" spans="1:259" ht="15.75" x14ac:dyDescent="0.25">
      <c r="A2" s="424" t="s">
        <v>1243</v>
      </c>
      <c r="B2" s="424"/>
      <c r="C2" s="424"/>
    </row>
    <row r="3" spans="1:259" x14ac:dyDescent="0.25">
      <c r="A3" s="402" t="s">
        <v>1204</v>
      </c>
      <c r="B3" s="403"/>
      <c r="C3" s="404"/>
    </row>
    <row r="4" spans="1:259" x14ac:dyDescent="0.25">
      <c r="A4" s="405" t="s">
        <v>1258</v>
      </c>
      <c r="B4" s="406"/>
      <c r="C4" s="407"/>
    </row>
    <row r="5" spans="1:259" ht="5.25" customHeight="1" thickBot="1" x14ac:dyDescent="0.35">
      <c r="A5" s="425"/>
      <c r="B5" s="425"/>
      <c r="C5" s="425"/>
    </row>
    <row r="6" spans="1:259" ht="15.75" thickBot="1" x14ac:dyDescent="0.3">
      <c r="A6" s="426" t="s">
        <v>1244</v>
      </c>
      <c r="B6" s="427" t="s">
        <v>1235</v>
      </c>
      <c r="C6" s="428" t="s">
        <v>1236</v>
      </c>
      <c r="IX6" s="429"/>
    </row>
    <row r="7" spans="1:259" x14ac:dyDescent="0.25">
      <c r="A7" s="430" t="s">
        <v>1245</v>
      </c>
      <c r="B7" s="432">
        <v>63000.072377199998</v>
      </c>
      <c r="C7" s="431">
        <f>B7/$B$20</f>
        <v>6.6069064182366138E-3</v>
      </c>
      <c r="IW7" s="429"/>
      <c r="IX7" s="432"/>
      <c r="IY7" s="433"/>
    </row>
    <row r="8" spans="1:259" x14ac:dyDescent="0.25">
      <c r="A8" s="434" t="s">
        <v>1246</v>
      </c>
      <c r="B8" s="432">
        <v>973557.51553480001</v>
      </c>
      <c r="C8" s="435">
        <f t="shared" ref="C8:C19" si="0">B8/$B$20</f>
        <v>0.10209834933836051</v>
      </c>
      <c r="IW8" s="429"/>
      <c r="IX8" s="432"/>
      <c r="IY8" s="433"/>
    </row>
    <row r="9" spans="1:259" x14ac:dyDescent="0.25">
      <c r="A9" s="434" t="s">
        <v>1247</v>
      </c>
      <c r="B9" s="432">
        <v>430989.28441800002</v>
      </c>
      <c r="C9" s="435">
        <f t="shared" si="0"/>
        <v>4.5198453937697607E-2</v>
      </c>
      <c r="IW9" s="429"/>
      <c r="IX9" s="432"/>
      <c r="IY9" s="433"/>
    </row>
    <row r="10" spans="1:259" x14ac:dyDescent="0.25">
      <c r="A10" s="434" t="s">
        <v>1248</v>
      </c>
      <c r="B10" s="432">
        <v>12006.024678200001</v>
      </c>
      <c r="C10" s="435">
        <f t="shared" si="0"/>
        <v>1.259088736104595E-3</v>
      </c>
      <c r="IW10" s="429"/>
      <c r="IX10" s="432"/>
      <c r="IY10" s="433"/>
    </row>
    <row r="11" spans="1:259" ht="25.5" x14ac:dyDescent="0.25">
      <c r="A11" s="434" t="s">
        <v>1249</v>
      </c>
      <c r="B11" s="432">
        <v>2710.9344570000003</v>
      </c>
      <c r="C11" s="435">
        <f t="shared" si="0"/>
        <v>2.842995188344279E-4</v>
      </c>
      <c r="IW11" s="429"/>
      <c r="IX11" s="432"/>
      <c r="IY11" s="433"/>
    </row>
    <row r="12" spans="1:259" x14ac:dyDescent="0.25">
      <c r="A12" s="434" t="s">
        <v>1250</v>
      </c>
      <c r="B12" s="432">
        <v>2534.1365476000001</v>
      </c>
      <c r="C12" s="435">
        <f t="shared" si="0"/>
        <v>2.6575847279638537E-4</v>
      </c>
      <c r="IW12" s="429"/>
      <c r="IX12" s="432"/>
      <c r="IY12" s="433"/>
    </row>
    <row r="13" spans="1:259" x14ac:dyDescent="0.25">
      <c r="A13" s="434" t="s">
        <v>1251</v>
      </c>
      <c r="B13" s="432">
        <v>4391052.2365891999</v>
      </c>
      <c r="C13" s="435">
        <f t="shared" si="0"/>
        <v>0.46049583929101529</v>
      </c>
      <c r="IW13" s="429"/>
      <c r="IX13" s="432"/>
      <c r="IY13" s="433"/>
    </row>
    <row r="14" spans="1:259" x14ac:dyDescent="0.25">
      <c r="A14" s="434" t="s">
        <v>1252</v>
      </c>
      <c r="B14" s="432">
        <v>83410.467863800004</v>
      </c>
      <c r="C14" s="435">
        <f t="shared" si="0"/>
        <v>8.7473733709058279E-3</v>
      </c>
      <c r="IW14" s="429"/>
      <c r="IX14" s="432"/>
      <c r="IY14" s="433"/>
    </row>
    <row r="15" spans="1:259" x14ac:dyDescent="0.25">
      <c r="A15" s="434" t="s">
        <v>1253</v>
      </c>
      <c r="B15" s="432">
        <v>96285.171323600007</v>
      </c>
      <c r="C15" s="435">
        <f t="shared" si="0"/>
        <v>1.0097561675645459E-2</v>
      </c>
      <c r="IW15" s="429"/>
      <c r="IX15" s="432"/>
      <c r="IY15" s="433"/>
    </row>
    <row r="16" spans="1:259" x14ac:dyDescent="0.25">
      <c r="A16" s="434" t="s">
        <v>1237</v>
      </c>
      <c r="B16" s="432">
        <v>2836623.1208476005</v>
      </c>
      <c r="C16" s="435">
        <f t="shared" si="0"/>
        <v>0.29748066622902714</v>
      </c>
      <c r="IW16" s="429"/>
      <c r="IX16" s="432"/>
      <c r="IY16" s="433"/>
    </row>
    <row r="17" spans="1:259" x14ac:dyDescent="0.25">
      <c r="A17" s="434" t="s">
        <v>1254</v>
      </c>
      <c r="B17" s="432">
        <v>513028.88116340002</v>
      </c>
      <c r="C17" s="435">
        <f t="shared" si="0"/>
        <v>5.3802062121533427E-2</v>
      </c>
      <c r="IW17" s="429"/>
      <c r="IX17" s="432"/>
      <c r="IY17" s="433"/>
    </row>
    <row r="18" spans="1:259" x14ac:dyDescent="0.25">
      <c r="A18" s="434" t="s">
        <v>1239</v>
      </c>
      <c r="B18" s="432">
        <v>35772.188173400013</v>
      </c>
      <c r="C18" s="435">
        <f t="shared" si="0"/>
        <v>3.7514798113587274E-3</v>
      </c>
      <c r="IW18" s="429"/>
      <c r="IX18" s="432"/>
      <c r="IY18" s="433"/>
    </row>
    <row r="19" spans="1:259" ht="15.75" thickBot="1" x14ac:dyDescent="0.3">
      <c r="A19" s="436" t="s">
        <v>1240</v>
      </c>
      <c r="B19" s="432">
        <v>94517.286280200016</v>
      </c>
      <c r="C19" s="437">
        <f t="shared" si="0"/>
        <v>9.9121610784840657E-3</v>
      </c>
      <c r="IW19" s="429"/>
      <c r="IX19" s="432"/>
      <c r="IY19" s="433"/>
    </row>
    <row r="20" spans="1:259" ht="15.75" thickBot="1" x14ac:dyDescent="0.3">
      <c r="A20" s="438" t="s">
        <v>1241</v>
      </c>
      <c r="B20" s="462">
        <f>SUM(B7:B19)</f>
        <v>9535487.3202539999</v>
      </c>
      <c r="C20" s="439">
        <v>1.0000000000000002</v>
      </c>
    </row>
    <row r="21" spans="1:259" ht="3.75" customHeight="1" x14ac:dyDescent="0.25">
      <c r="A21" s="440"/>
      <c r="B21" s="440"/>
      <c r="C21" s="440"/>
    </row>
    <row r="22" spans="1:259" x14ac:dyDescent="0.25">
      <c r="A22" s="441" t="s">
        <v>1255</v>
      </c>
      <c r="B22" s="441"/>
      <c r="C22" s="441"/>
    </row>
    <row r="23" spans="1:259" x14ac:dyDescent="0.25">
      <c r="A23" s="442"/>
      <c r="B23" s="443"/>
    </row>
    <row r="24" spans="1:259" x14ac:dyDescent="0.25">
      <c r="B24" s="443">
        <f>B20-B7-B16-B17-B18</f>
        <v>6087063.0576924002</v>
      </c>
    </row>
    <row r="26" spans="1:259" x14ac:dyDescent="0.25">
      <c r="B26" s="443"/>
    </row>
    <row r="27" spans="1:259" x14ac:dyDescent="0.25">
      <c r="B27" s="443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5" ht="15.75" x14ac:dyDescent="0.25">
      <c r="A1" s="450" t="s">
        <v>1242</v>
      </c>
      <c r="B1" s="450"/>
      <c r="C1" s="450"/>
    </row>
    <row r="2" spans="1:5" ht="15.75" x14ac:dyDescent="0.25">
      <c r="A2" s="450" t="s">
        <v>1259</v>
      </c>
      <c r="B2" s="450"/>
      <c r="C2" s="450"/>
    </row>
    <row r="3" spans="1:5" x14ac:dyDescent="0.25">
      <c r="A3" s="328" t="s">
        <v>1204</v>
      </c>
      <c r="B3" s="329"/>
      <c r="C3" s="451"/>
    </row>
    <row r="4" spans="1:5" x14ac:dyDescent="0.25">
      <c r="A4" s="328" t="s">
        <v>819</v>
      </c>
      <c r="B4" s="329"/>
      <c r="C4" s="451"/>
    </row>
    <row r="5" spans="1:5" ht="4.5" customHeight="1" thickBot="1" x14ac:dyDescent="0.35">
      <c r="A5" s="452"/>
      <c r="B5" s="452"/>
      <c r="C5" s="452"/>
    </row>
    <row r="6" spans="1:5" x14ac:dyDescent="0.25">
      <c r="A6" s="453" t="s">
        <v>1244</v>
      </c>
      <c r="B6" s="454" t="s">
        <v>1241</v>
      </c>
      <c r="C6" s="455" t="s">
        <v>1236</v>
      </c>
    </row>
    <row r="7" spans="1:5" x14ac:dyDescent="0.25">
      <c r="A7" s="456" t="s">
        <v>1256</v>
      </c>
      <c r="B7" s="457">
        <v>6864.2874999999995</v>
      </c>
      <c r="C7" s="416">
        <f>B7/$B$12</f>
        <v>1.3379924117398216E-2</v>
      </c>
      <c r="E7" s="414"/>
    </row>
    <row r="8" spans="1:5" x14ac:dyDescent="0.25">
      <c r="A8" s="456" t="s">
        <v>1260</v>
      </c>
      <c r="B8" s="457">
        <v>29669.575871599998</v>
      </c>
      <c r="C8" s="416">
        <f t="shared" ref="C8:C11" si="0">B8/$B$12</f>
        <v>5.7832174680532693E-2</v>
      </c>
      <c r="E8" s="414"/>
    </row>
    <row r="9" spans="1:5" x14ac:dyDescent="0.25">
      <c r="A9" s="456" t="s">
        <v>1261</v>
      </c>
      <c r="B9" s="457">
        <v>11209.549523200001</v>
      </c>
      <c r="C9" s="416">
        <f t="shared" si="0"/>
        <v>2.1849743620242217E-2</v>
      </c>
      <c r="E9" s="414"/>
    </row>
    <row r="10" spans="1:5" ht="26.25" x14ac:dyDescent="0.25">
      <c r="A10" s="456" t="s">
        <v>1262</v>
      </c>
      <c r="B10" s="457">
        <v>29134.3897474</v>
      </c>
      <c r="C10" s="416">
        <f t="shared" si="0"/>
        <v>5.6788985605121675E-2</v>
      </c>
      <c r="E10" s="414"/>
    </row>
    <row r="11" spans="1:5" x14ac:dyDescent="0.25">
      <c r="A11" s="456" t="s">
        <v>1257</v>
      </c>
      <c r="B11" s="457">
        <v>436151.07852120005</v>
      </c>
      <c r="C11" s="416">
        <f t="shared" si="0"/>
        <v>0.85014917197670525</v>
      </c>
      <c r="E11" s="414"/>
    </row>
    <row r="12" spans="1:5" ht="15.75" thickBot="1" x14ac:dyDescent="0.3">
      <c r="A12" s="458" t="s">
        <v>1264</v>
      </c>
      <c r="B12" s="459">
        <f>SUM(B7:B11)</f>
        <v>513028.88116340002</v>
      </c>
      <c r="C12" s="460">
        <v>1.0000000000000002</v>
      </c>
    </row>
    <row r="16" spans="1:5" x14ac:dyDescent="0.25">
      <c r="A16" s="414"/>
      <c r="B16" s="457"/>
    </row>
    <row r="17" spans="1:2" x14ac:dyDescent="0.25">
      <c r="A17" s="414"/>
      <c r="B17" s="457"/>
    </row>
    <row r="18" spans="1:2" x14ac:dyDescent="0.25">
      <c r="A18" s="414"/>
      <c r="B18" s="457"/>
    </row>
    <row r="19" spans="1:2" x14ac:dyDescent="0.25">
      <c r="A19" s="414"/>
      <c r="B19" s="457"/>
    </row>
    <row r="20" spans="1:2" x14ac:dyDescent="0.25">
      <c r="A20" s="414"/>
      <c r="B20" s="457"/>
    </row>
    <row r="21" spans="1:2" x14ac:dyDescent="0.25">
      <c r="A21" s="414"/>
      <c r="B21" s="457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4"/>
  <sheetViews>
    <sheetView workbookViewId="0">
      <selection activeCell="XFD8" sqref="XFD8"/>
    </sheetView>
  </sheetViews>
  <sheetFormatPr baseColWidth="10" defaultColWidth="0" defaultRowHeight="15" zeroHeight="1" x14ac:dyDescent="0.25"/>
  <cols>
    <col min="1" max="1" width="32.5703125" style="463" customWidth="1"/>
    <col min="2" max="2" width="32" style="463" customWidth="1"/>
    <col min="3" max="3" width="25" style="463" customWidth="1"/>
    <col min="4" max="16382" width="11.42578125" style="463" hidden="1"/>
    <col min="16383" max="16383" width="20" style="463" hidden="1" customWidth="1"/>
    <col min="16384" max="16384" width="12.42578125" style="463" customWidth="1"/>
  </cols>
  <sheetData>
    <row r="1" spans="1:3" ht="36.75" customHeight="1" x14ac:dyDescent="0.25">
      <c r="A1" s="512" t="s">
        <v>1265</v>
      </c>
      <c r="B1" s="513"/>
      <c r="C1" s="514"/>
    </row>
    <row r="2" spans="1:3" x14ac:dyDescent="0.25">
      <c r="A2" s="515" t="s">
        <v>1204</v>
      </c>
      <c r="B2" s="516"/>
      <c r="C2" s="517"/>
    </row>
    <row r="3" spans="1:3" x14ac:dyDescent="0.25">
      <c r="A3" s="518" t="s">
        <v>819</v>
      </c>
      <c r="B3" s="519"/>
      <c r="C3" s="520"/>
    </row>
    <row r="4" spans="1:3" ht="5.25" customHeight="1" x14ac:dyDescent="0.25">
      <c r="A4" s="521"/>
      <c r="B4" s="465"/>
      <c r="C4" s="522"/>
    </row>
    <row r="5" spans="1:3" ht="15.75" thickBot="1" x14ac:dyDescent="0.3">
      <c r="A5" s="523" t="s">
        <v>1234</v>
      </c>
      <c r="B5" s="524" t="s">
        <v>1235</v>
      </c>
      <c r="C5" s="525" t="s">
        <v>1236</v>
      </c>
    </row>
    <row r="6" spans="1:3" ht="15" hidden="1" customHeight="1" x14ac:dyDescent="0.25">
      <c r="A6" s="466"/>
      <c r="B6" s="467"/>
      <c r="C6" s="468"/>
    </row>
    <row r="7" spans="1:3" x14ac:dyDescent="0.25">
      <c r="A7" s="505" t="s">
        <v>1000</v>
      </c>
      <c r="B7" s="506">
        <v>56931.088001200005</v>
      </c>
      <c r="C7" s="507">
        <f>B7/$B$55</f>
        <v>3.975124107226247E-3</v>
      </c>
    </row>
    <row r="8" spans="1:3" x14ac:dyDescent="0.25">
      <c r="A8" s="466" t="s">
        <v>929</v>
      </c>
      <c r="B8" s="508">
        <v>125213.93730439999</v>
      </c>
      <c r="C8" s="468">
        <f t="shared" ref="C8:C54" si="0">B8/$B$55</f>
        <v>8.7428671788065022E-3</v>
      </c>
    </row>
    <row r="9" spans="1:3" x14ac:dyDescent="0.25">
      <c r="A9" s="466" t="s">
        <v>930</v>
      </c>
      <c r="B9" s="508">
        <v>172139.86979279999</v>
      </c>
      <c r="C9" s="468">
        <f t="shared" si="0"/>
        <v>1.2019396963109559E-2</v>
      </c>
    </row>
    <row r="10" spans="1:3" x14ac:dyDescent="0.25">
      <c r="A10" s="466" t="s">
        <v>931</v>
      </c>
      <c r="B10" s="508">
        <v>51800.815735200005</v>
      </c>
      <c r="C10" s="468">
        <f t="shared" si="0"/>
        <v>3.6169108765080672E-3</v>
      </c>
    </row>
    <row r="11" spans="1:3" x14ac:dyDescent="0.25">
      <c r="A11" s="466" t="s">
        <v>932</v>
      </c>
      <c r="B11" s="508">
        <v>235598.5495654</v>
      </c>
      <c r="C11" s="468">
        <f t="shared" si="0"/>
        <v>1.6450299948337872E-2</v>
      </c>
    </row>
    <row r="12" spans="1:3" x14ac:dyDescent="0.25">
      <c r="A12" s="466" t="s">
        <v>933</v>
      </c>
      <c r="B12" s="508">
        <v>1205922.7435640001</v>
      </c>
      <c r="C12" s="468">
        <f t="shared" si="0"/>
        <v>8.4201667976073619E-2</v>
      </c>
    </row>
    <row r="13" spans="1:3" x14ac:dyDescent="0.25">
      <c r="A13" s="466" t="s">
        <v>934</v>
      </c>
      <c r="B13" s="508">
        <v>556859.97383800009</v>
      </c>
      <c r="C13" s="468">
        <f t="shared" si="0"/>
        <v>3.8881876037678266E-2</v>
      </c>
    </row>
    <row r="14" spans="1:3" x14ac:dyDescent="0.25">
      <c r="A14" s="466" t="s">
        <v>935</v>
      </c>
      <c r="B14" s="508">
        <v>24588.992986600002</v>
      </c>
      <c r="C14" s="468">
        <f t="shared" si="0"/>
        <v>1.716887946905046E-3</v>
      </c>
    </row>
    <row r="15" spans="1:3" x14ac:dyDescent="0.25">
      <c r="A15" s="466" t="s">
        <v>936</v>
      </c>
      <c r="B15" s="508">
        <v>17280.972766400002</v>
      </c>
      <c r="C15" s="468">
        <f t="shared" si="0"/>
        <v>1.2066168740458454E-3</v>
      </c>
    </row>
    <row r="16" spans="1:3" x14ac:dyDescent="0.25">
      <c r="A16" s="466" t="s">
        <v>937</v>
      </c>
      <c r="B16" s="508">
        <v>323077.52276799997</v>
      </c>
      <c r="C16" s="468">
        <f t="shared" si="0"/>
        <v>2.2558382324099322E-2</v>
      </c>
    </row>
    <row r="17" spans="1:3" x14ac:dyDescent="0.25">
      <c r="A17" s="466" t="s">
        <v>938</v>
      </c>
      <c r="B17" s="508">
        <v>524182.96484259999</v>
      </c>
      <c r="C17" s="468">
        <f t="shared" si="0"/>
        <v>3.6600255032878115E-2</v>
      </c>
    </row>
    <row r="18" spans="1:3" x14ac:dyDescent="0.25">
      <c r="A18" s="466" t="s">
        <v>939</v>
      </c>
      <c r="B18" s="508">
        <v>665107.43782000011</v>
      </c>
      <c r="C18" s="468">
        <f t="shared" si="0"/>
        <v>4.6440085773840047E-2</v>
      </c>
    </row>
    <row r="19" spans="1:3" x14ac:dyDescent="0.25">
      <c r="A19" s="466" t="s">
        <v>1001</v>
      </c>
      <c r="B19" s="508">
        <v>4844.3637928000007</v>
      </c>
      <c r="C19" s="468">
        <f t="shared" si="0"/>
        <v>3.3825011910061078E-4</v>
      </c>
    </row>
    <row r="20" spans="1:3" x14ac:dyDescent="0.25">
      <c r="A20" s="466" t="s">
        <v>943</v>
      </c>
      <c r="B20" s="508">
        <v>4061.2832680000006</v>
      </c>
      <c r="C20" s="468">
        <f t="shared" si="0"/>
        <v>2.8357274718798819E-4</v>
      </c>
    </row>
    <row r="21" spans="1:3" x14ac:dyDescent="0.25">
      <c r="A21" s="466" t="s">
        <v>946</v>
      </c>
      <c r="B21" s="508">
        <v>26220.955636400002</v>
      </c>
      <c r="C21" s="468">
        <f t="shared" si="0"/>
        <v>1.8308371844670624E-3</v>
      </c>
    </row>
    <row r="22" spans="1:3" x14ac:dyDescent="0.25">
      <c r="A22" s="466" t="s">
        <v>947</v>
      </c>
      <c r="B22" s="508">
        <v>12775.353647</v>
      </c>
      <c r="C22" s="468">
        <f t="shared" si="0"/>
        <v>8.9201907153891073E-4</v>
      </c>
    </row>
    <row r="23" spans="1:3" x14ac:dyDescent="0.25">
      <c r="A23" s="466" t="s">
        <v>949</v>
      </c>
      <c r="B23" s="508">
        <v>4456.5093397999999</v>
      </c>
      <c r="C23" s="468">
        <f t="shared" si="0"/>
        <v>3.1116878901637189E-4</v>
      </c>
    </row>
    <row r="24" spans="1:3" x14ac:dyDescent="0.25">
      <c r="A24" s="466" t="s">
        <v>952</v>
      </c>
      <c r="B24" s="508">
        <v>124196.49578700001</v>
      </c>
      <c r="C24" s="468">
        <f t="shared" si="0"/>
        <v>8.6718259174235427E-3</v>
      </c>
    </row>
    <row r="25" spans="1:3" x14ac:dyDescent="0.25">
      <c r="A25" s="466" t="s">
        <v>953</v>
      </c>
      <c r="B25" s="508">
        <v>146888.29972740001</v>
      </c>
      <c r="C25" s="468">
        <f t="shared" si="0"/>
        <v>1.0256245608788553E-2</v>
      </c>
    </row>
    <row r="26" spans="1:3" x14ac:dyDescent="0.25">
      <c r="A26" s="466" t="s">
        <v>954</v>
      </c>
      <c r="B26" s="508">
        <v>260994.79737379999</v>
      </c>
      <c r="C26" s="468">
        <f t="shared" si="0"/>
        <v>1.8223553199604291E-2</v>
      </c>
    </row>
    <row r="27" spans="1:3" x14ac:dyDescent="0.25">
      <c r="A27" s="466" t="s">
        <v>955</v>
      </c>
      <c r="B27" s="508">
        <v>12424.7187414</v>
      </c>
      <c r="C27" s="468">
        <f t="shared" si="0"/>
        <v>8.6753653809327938E-4</v>
      </c>
    </row>
    <row r="28" spans="1:3" x14ac:dyDescent="0.25">
      <c r="A28" s="466" t="s">
        <v>956</v>
      </c>
      <c r="B28" s="508">
        <v>11568.765534199998</v>
      </c>
      <c r="C28" s="468">
        <f t="shared" si="0"/>
        <v>8.0777094519741499E-4</v>
      </c>
    </row>
    <row r="29" spans="1:3" x14ac:dyDescent="0.25">
      <c r="A29" s="466" t="s">
        <v>957</v>
      </c>
      <c r="B29" s="508">
        <v>13991.004437200001</v>
      </c>
      <c r="C29" s="468">
        <f t="shared" si="0"/>
        <v>9.7689998514433486E-4</v>
      </c>
    </row>
    <row r="30" spans="1:3" x14ac:dyDescent="0.25">
      <c r="A30" s="466" t="s">
        <v>958</v>
      </c>
      <c r="B30" s="508">
        <v>270508.9409092</v>
      </c>
      <c r="C30" s="468">
        <f t="shared" si="0"/>
        <v>1.8887863379771271E-2</v>
      </c>
    </row>
    <row r="31" spans="1:3" x14ac:dyDescent="0.25">
      <c r="A31" s="466" t="s">
        <v>960</v>
      </c>
      <c r="B31" s="508">
        <v>2853.1992636</v>
      </c>
      <c r="C31" s="468">
        <f t="shared" si="0"/>
        <v>1.9922017255699504E-4</v>
      </c>
    </row>
    <row r="32" spans="1:3" x14ac:dyDescent="0.25">
      <c r="A32" s="466" t="s">
        <v>1002</v>
      </c>
      <c r="B32" s="508">
        <v>3503.6421</v>
      </c>
      <c r="C32" s="468">
        <f t="shared" si="0"/>
        <v>2.446363254907271E-4</v>
      </c>
    </row>
    <row r="33" spans="1:3" x14ac:dyDescent="0.25">
      <c r="A33" s="466" t="s">
        <v>1003</v>
      </c>
      <c r="B33" s="508">
        <v>3986.1120054000003</v>
      </c>
      <c r="C33" s="468">
        <f t="shared" si="0"/>
        <v>2.7832403144017743E-4</v>
      </c>
    </row>
    <row r="34" spans="1:3" x14ac:dyDescent="0.25">
      <c r="A34" s="466" t="s">
        <v>1004</v>
      </c>
      <c r="B34" s="508">
        <v>4044.7250802000003</v>
      </c>
      <c r="C34" s="468">
        <f t="shared" si="0"/>
        <v>2.8241659764286842E-4</v>
      </c>
    </row>
    <row r="35" spans="1:3" x14ac:dyDescent="0.25">
      <c r="A35" s="466" t="s">
        <v>965</v>
      </c>
      <c r="B35" s="508">
        <v>1009.7579744000001</v>
      </c>
      <c r="C35" s="468">
        <f t="shared" si="0"/>
        <v>7.0504770019796164E-5</v>
      </c>
    </row>
    <row r="36" spans="1:3" x14ac:dyDescent="0.25">
      <c r="A36" s="466" t="s">
        <v>968</v>
      </c>
      <c r="B36" s="508">
        <v>489006.87115559995</v>
      </c>
      <c r="C36" s="468">
        <f t="shared" si="0"/>
        <v>3.4144139351226371E-2</v>
      </c>
    </row>
    <row r="37" spans="1:3" x14ac:dyDescent="0.25">
      <c r="A37" s="466" t="s">
        <v>969</v>
      </c>
      <c r="B37" s="508">
        <v>3513.5835434000001</v>
      </c>
      <c r="C37" s="468">
        <f t="shared" si="0"/>
        <v>2.4533047121510061E-4</v>
      </c>
    </row>
    <row r="38" spans="1:3" x14ac:dyDescent="0.25">
      <c r="A38" s="466" t="s">
        <v>970</v>
      </c>
      <c r="B38" s="508">
        <v>9681.4965282000012</v>
      </c>
      <c r="C38" s="468">
        <f t="shared" si="0"/>
        <v>6.7599534093681533E-4</v>
      </c>
    </row>
    <row r="39" spans="1:3" x14ac:dyDescent="0.25">
      <c r="A39" s="466" t="s">
        <v>971</v>
      </c>
      <c r="B39" s="508">
        <v>3674.3783762000003</v>
      </c>
      <c r="C39" s="468">
        <f t="shared" si="0"/>
        <v>2.5655771872822069E-4</v>
      </c>
    </row>
    <row r="40" spans="1:3" x14ac:dyDescent="0.25">
      <c r="A40" s="466" t="s">
        <v>977</v>
      </c>
      <c r="B40" s="508">
        <v>480.30639860000002</v>
      </c>
      <c r="C40" s="468">
        <f t="shared" si="0"/>
        <v>3.3536642473610105E-5</v>
      </c>
    </row>
    <row r="41" spans="1:3" x14ac:dyDescent="0.25">
      <c r="A41" s="466" t="s">
        <v>983</v>
      </c>
      <c r="B41" s="508">
        <v>1296.0227559999998</v>
      </c>
      <c r="C41" s="468">
        <f t="shared" si="0"/>
        <v>9.0492760313676195E-5</v>
      </c>
    </row>
    <row r="42" spans="1:3" x14ac:dyDescent="0.25">
      <c r="A42" s="466" t="s">
        <v>984</v>
      </c>
      <c r="B42" s="508">
        <v>3013.3799891999997</v>
      </c>
      <c r="C42" s="468">
        <f t="shared" si="0"/>
        <v>2.1040454099611797E-4</v>
      </c>
    </row>
    <row r="43" spans="1:3" x14ac:dyDescent="0.25">
      <c r="A43" s="466" t="s">
        <v>985</v>
      </c>
      <c r="B43" s="508">
        <v>22249.399590600002</v>
      </c>
      <c r="C43" s="468">
        <f t="shared" si="0"/>
        <v>1.553529500121965E-3</v>
      </c>
    </row>
    <row r="44" spans="1:3" x14ac:dyDescent="0.25">
      <c r="A44" s="466" t="s">
        <v>988</v>
      </c>
      <c r="B44" s="508">
        <v>41353.994420200004</v>
      </c>
      <c r="C44" s="468">
        <f t="shared" si="0"/>
        <v>2.887477930271976E-3</v>
      </c>
    </row>
    <row r="45" spans="1:3" x14ac:dyDescent="0.25">
      <c r="A45" s="466" t="s">
        <v>991</v>
      </c>
      <c r="B45" s="508">
        <v>141.17001919999998</v>
      </c>
      <c r="C45" s="468">
        <f t="shared" si="0"/>
        <v>9.8569756216091219E-6</v>
      </c>
    </row>
    <row r="46" spans="1:3" x14ac:dyDescent="0.25">
      <c r="A46" s="466" t="s">
        <v>992</v>
      </c>
      <c r="B46" s="508">
        <v>41478.503694600004</v>
      </c>
      <c r="C46" s="468">
        <f t="shared" si="0"/>
        <v>2.8961715954664699E-3</v>
      </c>
    </row>
    <row r="47" spans="1:3" x14ac:dyDescent="0.25">
      <c r="A47" s="466" t="s">
        <v>1005</v>
      </c>
      <c r="B47" s="508">
        <v>6101.9640317999992</v>
      </c>
      <c r="C47" s="468">
        <f t="shared" si="0"/>
        <v>4.2606008730633016E-4</v>
      </c>
    </row>
    <row r="48" spans="1:3" x14ac:dyDescent="0.25">
      <c r="A48" s="466" t="s">
        <v>993</v>
      </c>
      <c r="B48" s="508">
        <v>162289.97823780001</v>
      </c>
      <c r="C48" s="468">
        <f t="shared" si="0"/>
        <v>1.1331643703009922E-2</v>
      </c>
    </row>
    <row r="49" spans="1:3" x14ac:dyDescent="0.25">
      <c r="A49" s="466" t="s">
        <v>994</v>
      </c>
      <c r="B49" s="508">
        <v>15336.5111172</v>
      </c>
      <c r="C49" s="468">
        <f t="shared" si="0"/>
        <v>1.0708478829956672E-3</v>
      </c>
    </row>
    <row r="50" spans="1:3" x14ac:dyDescent="0.25">
      <c r="A50" s="466" t="s">
        <v>997</v>
      </c>
      <c r="B50" s="508">
        <v>14136.280715200002</v>
      </c>
      <c r="C50" s="468">
        <f t="shared" si="0"/>
        <v>9.8704367385925524E-4</v>
      </c>
    </row>
    <row r="51" spans="1:3" x14ac:dyDescent="0.25">
      <c r="A51" s="466" t="s">
        <v>1237</v>
      </c>
      <c r="B51" s="508">
        <v>866717.57956139999</v>
      </c>
      <c r="C51" s="468">
        <f t="shared" si="0"/>
        <v>6.0517198346862484E-2</v>
      </c>
    </row>
    <row r="52" spans="1:3" x14ac:dyDescent="0.25">
      <c r="A52" s="466" t="s">
        <v>1238</v>
      </c>
      <c r="B52" s="508">
        <v>2795341.6388912001</v>
      </c>
      <c r="C52" s="468">
        <f t="shared" si="0"/>
        <v>0.19518035447443965</v>
      </c>
    </row>
    <row r="53" spans="1:3" x14ac:dyDescent="0.25">
      <c r="A53" s="466" t="s">
        <v>1239</v>
      </c>
      <c r="B53" s="508">
        <v>4603655.3691786006</v>
      </c>
      <c r="C53" s="468">
        <f t="shared" si="0"/>
        <v>0.32144303019463932</v>
      </c>
    </row>
    <row r="54" spans="1:3" ht="15.75" thickBot="1" x14ac:dyDescent="0.3">
      <c r="A54" s="509" t="s">
        <v>1240</v>
      </c>
      <c r="B54" s="510">
        <v>375336.91214740003</v>
      </c>
      <c r="C54" s="511">
        <f t="shared" si="0"/>
        <v>2.6207312387522629E-2</v>
      </c>
    </row>
    <row r="55" spans="1:3" ht="15.75" thickBot="1" x14ac:dyDescent="0.3">
      <c r="A55" s="470" t="s">
        <v>1241</v>
      </c>
      <c r="B55" s="504">
        <f>SUM(B7:B54)</f>
        <v>14321839.133954803</v>
      </c>
      <c r="C55" s="471">
        <v>1</v>
      </c>
    </row>
    <row r="56" spans="1:3" ht="3" customHeight="1" x14ac:dyDescent="0.25">
      <c r="A56" s="472"/>
      <c r="B56" s="472"/>
      <c r="C56" s="472"/>
    </row>
    <row r="57" spans="1:3" x14ac:dyDescent="0.25">
      <c r="A57" s="473" t="s">
        <v>1266</v>
      </c>
      <c r="B57" s="473"/>
      <c r="C57" s="473"/>
    </row>
    <row r="58" spans="1:3" x14ac:dyDescent="0.25">
      <c r="A58" s="473"/>
      <c r="B58" s="473"/>
      <c r="C58" s="473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</sheetData>
  <mergeCells count="4">
    <mergeCell ref="A1:C1"/>
    <mergeCell ref="A2:C2"/>
    <mergeCell ref="A3:C3"/>
    <mergeCell ref="A57:C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 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Administrador</dc:creator>
  <cp:lastModifiedBy>Usi Administrador</cp:lastModifiedBy>
  <dcterms:created xsi:type="dcterms:W3CDTF">2022-04-05T23:13:23Z</dcterms:created>
  <dcterms:modified xsi:type="dcterms:W3CDTF">2022-04-28T17:46:57Z</dcterms:modified>
</cp:coreProperties>
</file>