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07"/>
  <workbookPr/>
  <xr:revisionPtr revIDLastSave="7" documentId="11_ED0586C99BB852D97F8431A84985CE514736D1BC" xr6:coauthVersionLast="45" xr6:coauthVersionMax="45" xr10:uidLastSave="{8FB91BE3-EE4B-4B48-A883-060BF77AF8FB}"/>
  <bookViews>
    <workbookView xWindow="0" yWindow="0" windowWidth="20490" windowHeight="7755" xr2:uid="{00000000-000D-0000-FFFF-FFFF00000000}"/>
  </bookViews>
  <sheets>
    <sheet name="Hoja1" sheetId="1" r:id="rId1"/>
  </sheets>
  <definedNames>
    <definedName name="n">Hoja1!$D$7</definedName>
  </definedNames>
  <calcPr calcId="191028" calcMode="autoNoTable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G12" i="1" l="1"/>
  <c r="G113" i="1" l="1"/>
  <c r="D7" i="1" l="1"/>
  <c r="E21" i="1"/>
  <c r="G21" i="1" s="1"/>
  <c r="E109" i="1"/>
  <c r="G109" i="1" s="1"/>
  <c r="E101" i="1"/>
  <c r="G101" i="1" s="1"/>
  <c r="E93" i="1"/>
  <c r="G93" i="1" s="1"/>
  <c r="E85" i="1"/>
  <c r="G85" i="1" s="1"/>
  <c r="E77" i="1"/>
  <c r="G77" i="1" s="1"/>
  <c r="E69" i="1"/>
  <c r="G69" i="1" s="1"/>
  <c r="E61" i="1"/>
  <c r="G61" i="1" s="1"/>
  <c r="E53" i="1"/>
  <c r="G53" i="1" s="1"/>
  <c r="E45" i="1"/>
  <c r="G45" i="1" s="1"/>
  <c r="E37" i="1"/>
  <c r="G37" i="1" s="1"/>
  <c r="E29" i="1"/>
  <c r="G29" i="1" s="1"/>
  <c r="E15" i="1"/>
  <c r="G15" i="1" s="1"/>
  <c r="E19" i="1"/>
  <c r="G19" i="1" s="1"/>
  <c r="E23" i="1"/>
  <c r="G23" i="1" s="1"/>
  <c r="E27" i="1"/>
  <c r="G27" i="1" s="1"/>
  <c r="E31" i="1"/>
  <c r="G31" i="1" s="1"/>
  <c r="E35" i="1"/>
  <c r="G35" i="1" s="1"/>
  <c r="E39" i="1"/>
  <c r="G39" i="1" s="1"/>
  <c r="E43" i="1"/>
  <c r="G43" i="1" s="1"/>
  <c r="E47" i="1"/>
  <c r="G47" i="1" s="1"/>
  <c r="E51" i="1"/>
  <c r="G51" i="1" s="1"/>
  <c r="E55" i="1"/>
  <c r="G55" i="1" s="1"/>
  <c r="E59" i="1"/>
  <c r="G59" i="1" s="1"/>
  <c r="E63" i="1"/>
  <c r="G63" i="1" s="1"/>
  <c r="E67" i="1"/>
  <c r="G67" i="1" s="1"/>
  <c r="E71" i="1"/>
  <c r="G71" i="1" s="1"/>
  <c r="E75" i="1"/>
  <c r="G75" i="1" s="1"/>
  <c r="E79" i="1"/>
  <c r="G79" i="1" s="1"/>
  <c r="E83" i="1"/>
  <c r="G83" i="1" s="1"/>
  <c r="E87" i="1"/>
  <c r="G87" i="1" s="1"/>
  <c r="E91" i="1"/>
  <c r="G91" i="1" s="1"/>
  <c r="E95" i="1"/>
  <c r="G95" i="1" s="1"/>
  <c r="E99" i="1"/>
  <c r="G99" i="1" s="1"/>
  <c r="E103" i="1"/>
  <c r="G103" i="1" s="1"/>
  <c r="E107" i="1"/>
  <c r="G107" i="1" s="1"/>
  <c r="E111" i="1"/>
  <c r="G111" i="1" s="1"/>
  <c r="E108" i="1"/>
  <c r="G108" i="1" s="1"/>
  <c r="E100" i="1"/>
  <c r="G100" i="1" s="1"/>
  <c r="E92" i="1"/>
  <c r="G92" i="1" s="1"/>
  <c r="E84" i="1"/>
  <c r="G84" i="1" s="1"/>
  <c r="E76" i="1"/>
  <c r="G76" i="1" s="1"/>
  <c r="E68" i="1"/>
  <c r="G68" i="1" s="1"/>
  <c r="E60" i="1"/>
  <c r="G60" i="1" s="1"/>
  <c r="E52" i="1"/>
  <c r="G52" i="1" s="1"/>
  <c r="E44" i="1"/>
  <c r="G44" i="1" s="1"/>
  <c r="E36" i="1"/>
  <c r="G36" i="1" s="1"/>
  <c r="E28" i="1"/>
  <c r="G28" i="1" s="1"/>
  <c r="E20" i="1"/>
  <c r="G20" i="1" s="1"/>
  <c r="E105" i="1"/>
  <c r="G105" i="1" s="1"/>
  <c r="E97" i="1"/>
  <c r="G97" i="1" s="1"/>
  <c r="E89" i="1"/>
  <c r="G89" i="1" s="1"/>
  <c r="E81" i="1"/>
  <c r="G81" i="1" s="1"/>
  <c r="E73" i="1"/>
  <c r="G73" i="1" s="1"/>
  <c r="E65" i="1"/>
  <c r="G65" i="1" s="1"/>
  <c r="E57" i="1"/>
  <c r="G57" i="1" s="1"/>
  <c r="E49" i="1"/>
  <c r="G49" i="1" s="1"/>
  <c r="E41" i="1"/>
  <c r="G41" i="1" s="1"/>
  <c r="E33" i="1"/>
  <c r="G33" i="1" s="1"/>
  <c r="E25" i="1"/>
  <c r="G25" i="1" s="1"/>
  <c r="E17" i="1"/>
  <c r="G17" i="1" s="1"/>
  <c r="E112" i="1"/>
  <c r="G112" i="1" s="1"/>
  <c r="E104" i="1"/>
  <c r="G104" i="1" s="1"/>
  <c r="E96" i="1"/>
  <c r="G96" i="1" s="1"/>
  <c r="E88" i="1"/>
  <c r="G88" i="1" s="1"/>
  <c r="E80" i="1"/>
  <c r="G80" i="1" s="1"/>
  <c r="E72" i="1"/>
  <c r="G72" i="1" s="1"/>
  <c r="E64" i="1"/>
  <c r="G64" i="1" s="1"/>
  <c r="E56" i="1"/>
  <c r="G56" i="1" s="1"/>
  <c r="E48" i="1"/>
  <c r="G48" i="1" s="1"/>
  <c r="E40" i="1"/>
  <c r="G40" i="1" s="1"/>
  <c r="E32" i="1"/>
  <c r="G32" i="1" s="1"/>
  <c r="E24" i="1"/>
  <c r="G24" i="1" s="1"/>
  <c r="E16" i="1"/>
  <c r="G16" i="1" s="1"/>
  <c r="G13" i="1"/>
  <c r="E110" i="1"/>
  <c r="G110" i="1" s="1"/>
  <c r="E106" i="1"/>
  <c r="G106" i="1" s="1"/>
  <c r="E102" i="1"/>
  <c r="G102" i="1" s="1"/>
  <c r="E98" i="1"/>
  <c r="G98" i="1" s="1"/>
  <c r="E94" i="1"/>
  <c r="G94" i="1" s="1"/>
  <c r="E90" i="1"/>
  <c r="G90" i="1" s="1"/>
  <c r="E86" i="1"/>
  <c r="G86" i="1" s="1"/>
  <c r="E82" i="1"/>
  <c r="G82" i="1" s="1"/>
  <c r="E78" i="1"/>
  <c r="G78" i="1" s="1"/>
  <c r="E74" i="1"/>
  <c r="G74" i="1" s="1"/>
  <c r="E70" i="1"/>
  <c r="G70" i="1" s="1"/>
  <c r="E66" i="1"/>
  <c r="G66" i="1" s="1"/>
  <c r="E62" i="1"/>
  <c r="G62" i="1" s="1"/>
  <c r="E58" i="1"/>
  <c r="G58" i="1" s="1"/>
  <c r="E54" i="1"/>
  <c r="G54" i="1" s="1"/>
  <c r="E50" i="1"/>
  <c r="G50" i="1" s="1"/>
  <c r="E46" i="1"/>
  <c r="G46" i="1" s="1"/>
  <c r="E42" i="1"/>
  <c r="G42" i="1" s="1"/>
  <c r="E38" i="1"/>
  <c r="G38" i="1" s="1"/>
  <c r="E34" i="1"/>
  <c r="G34" i="1" s="1"/>
  <c r="E30" i="1"/>
  <c r="G30" i="1" s="1"/>
  <c r="E26" i="1"/>
  <c r="G26" i="1" s="1"/>
  <c r="E22" i="1"/>
  <c r="G22" i="1" s="1"/>
  <c r="E18" i="1"/>
  <c r="G18" i="1" s="1"/>
  <c r="E14" i="1"/>
  <c r="G14" i="1" s="1"/>
  <c r="F13" i="1" l="1"/>
  <c r="H13" i="1" l="1"/>
  <c r="F14" i="1"/>
  <c r="H14" i="1" l="1"/>
  <c r="F15" i="1"/>
  <c r="H15" i="1" l="1"/>
  <c r="F16" i="1"/>
  <c r="H16" i="1" l="1"/>
  <c r="F17" i="1"/>
  <c r="H17" i="1" l="1"/>
  <c r="F18" i="1"/>
  <c r="H18" i="1" l="1"/>
  <c r="F19" i="1"/>
  <c r="H19" i="1" l="1"/>
  <c r="F20" i="1"/>
  <c r="H20" i="1" l="1"/>
  <c r="F21" i="1"/>
  <c r="H21" i="1" l="1"/>
  <c r="F22" i="1"/>
  <c r="H22" i="1" l="1"/>
  <c r="F23" i="1"/>
  <c r="H23" i="1" l="1"/>
  <c r="F24" i="1"/>
  <c r="H24" i="1" l="1"/>
  <c r="F25" i="1"/>
  <c r="H25" i="1" l="1"/>
  <c r="F26" i="1"/>
  <c r="H26" i="1" l="1"/>
  <c r="F27" i="1"/>
  <c r="H27" i="1" l="1"/>
  <c r="F28" i="1"/>
  <c r="H28" i="1" l="1"/>
  <c r="F29" i="1"/>
  <c r="H29" i="1" l="1"/>
  <c r="F30" i="1"/>
  <c r="H30" i="1" l="1"/>
  <c r="F31" i="1"/>
  <c r="H31" i="1" l="1"/>
  <c r="F32" i="1"/>
  <c r="H32" i="1" l="1"/>
  <c r="F33" i="1"/>
  <c r="H33" i="1" l="1"/>
  <c r="F34" i="1"/>
  <c r="H34" i="1" l="1"/>
  <c r="F35" i="1"/>
  <c r="H35" i="1" l="1"/>
  <c r="F36" i="1"/>
  <c r="H36" i="1" l="1"/>
  <c r="F37" i="1"/>
  <c r="H37" i="1" l="1"/>
  <c r="F38" i="1"/>
  <c r="H38" i="1" l="1"/>
  <c r="F39" i="1"/>
  <c r="H39" i="1" l="1"/>
  <c r="F40" i="1"/>
  <c r="H40" i="1" l="1"/>
  <c r="F41" i="1"/>
  <c r="H41" i="1" l="1"/>
  <c r="F42" i="1"/>
  <c r="H42" i="1" l="1"/>
  <c r="F43" i="1"/>
  <c r="H43" i="1" l="1"/>
  <c r="F44" i="1"/>
  <c r="H44" i="1" l="1"/>
  <c r="F45" i="1"/>
  <c r="H45" i="1" l="1"/>
  <c r="F46" i="1"/>
  <c r="H46" i="1" l="1"/>
  <c r="F47" i="1"/>
  <c r="H47" i="1" l="1"/>
  <c r="F48" i="1"/>
  <c r="H48" i="1" l="1"/>
  <c r="F49" i="1"/>
  <c r="H49" i="1" l="1"/>
  <c r="F50" i="1"/>
  <c r="H50" i="1" l="1"/>
  <c r="F51" i="1"/>
  <c r="H51" i="1" l="1"/>
  <c r="F52" i="1"/>
  <c r="H52" i="1" l="1"/>
  <c r="F53" i="1"/>
  <c r="H53" i="1" l="1"/>
  <c r="F54" i="1"/>
  <c r="H54" i="1" l="1"/>
  <c r="F55" i="1"/>
  <c r="H55" i="1" l="1"/>
  <c r="F56" i="1"/>
  <c r="H56" i="1" l="1"/>
  <c r="F57" i="1"/>
  <c r="H57" i="1" l="1"/>
  <c r="F58" i="1"/>
  <c r="H58" i="1" l="1"/>
  <c r="F59" i="1"/>
  <c r="H59" i="1" l="1"/>
  <c r="F60" i="1"/>
  <c r="H60" i="1" l="1"/>
  <c r="F61" i="1"/>
  <c r="H61" i="1" l="1"/>
  <c r="F62" i="1"/>
  <c r="H62" i="1" l="1"/>
  <c r="F63" i="1"/>
  <c r="H63" i="1" l="1"/>
  <c r="F64" i="1"/>
  <c r="H64" i="1" l="1"/>
  <c r="F65" i="1"/>
  <c r="H65" i="1" l="1"/>
  <c r="F66" i="1"/>
  <c r="H66" i="1" l="1"/>
  <c r="F67" i="1"/>
  <c r="H67" i="1" l="1"/>
  <c r="F68" i="1"/>
  <c r="H68" i="1" l="1"/>
  <c r="F69" i="1"/>
  <c r="H69" i="1" l="1"/>
  <c r="F70" i="1"/>
  <c r="H70" i="1" l="1"/>
  <c r="F71" i="1"/>
  <c r="H71" i="1" l="1"/>
  <c r="F72" i="1"/>
  <c r="H72" i="1" l="1"/>
  <c r="F73" i="1"/>
  <c r="H73" i="1" l="1"/>
  <c r="F74" i="1"/>
  <c r="H74" i="1" l="1"/>
  <c r="F75" i="1"/>
  <c r="H75" i="1" l="1"/>
  <c r="F76" i="1"/>
  <c r="H76" i="1" l="1"/>
  <c r="F77" i="1"/>
  <c r="H77" i="1" l="1"/>
  <c r="F78" i="1"/>
  <c r="H78" i="1" l="1"/>
  <c r="F79" i="1"/>
  <c r="H79" i="1" l="1"/>
  <c r="F80" i="1"/>
  <c r="H80" i="1" l="1"/>
  <c r="F81" i="1"/>
  <c r="H81" i="1" l="1"/>
  <c r="F82" i="1"/>
  <c r="H82" i="1" l="1"/>
  <c r="F83" i="1"/>
  <c r="H83" i="1" l="1"/>
  <c r="F84" i="1"/>
  <c r="H84" i="1" l="1"/>
  <c r="F85" i="1"/>
  <c r="H85" i="1" l="1"/>
  <c r="F86" i="1"/>
  <c r="H86" i="1" l="1"/>
  <c r="F87" i="1"/>
  <c r="H87" i="1" l="1"/>
  <c r="F88" i="1"/>
  <c r="H88" i="1" l="1"/>
  <c r="F89" i="1"/>
  <c r="H89" i="1" l="1"/>
  <c r="F90" i="1"/>
  <c r="H90" i="1" l="1"/>
  <c r="F91" i="1"/>
  <c r="H91" i="1" l="1"/>
  <c r="F92" i="1"/>
  <c r="H92" i="1" l="1"/>
  <c r="F93" i="1"/>
  <c r="H93" i="1" l="1"/>
  <c r="F94" i="1"/>
  <c r="H94" i="1" l="1"/>
  <c r="F95" i="1"/>
  <c r="H95" i="1" l="1"/>
  <c r="F96" i="1"/>
  <c r="H96" i="1" l="1"/>
  <c r="F97" i="1"/>
  <c r="H97" i="1" l="1"/>
  <c r="F98" i="1"/>
  <c r="H98" i="1" l="1"/>
  <c r="F99" i="1"/>
  <c r="H99" i="1" l="1"/>
  <c r="F100" i="1"/>
  <c r="H100" i="1" l="1"/>
  <c r="F101" i="1"/>
  <c r="H101" i="1" l="1"/>
  <c r="F102" i="1"/>
  <c r="H102" i="1" l="1"/>
  <c r="F103" i="1"/>
  <c r="H103" i="1" l="1"/>
  <c r="F104" i="1"/>
  <c r="H104" i="1" l="1"/>
  <c r="F105" i="1"/>
  <c r="H105" i="1" l="1"/>
  <c r="F106" i="1"/>
  <c r="H106" i="1" l="1"/>
  <c r="F107" i="1"/>
  <c r="H107" i="1" l="1"/>
  <c r="F108" i="1"/>
  <c r="H108" i="1" l="1"/>
  <c r="F109" i="1"/>
  <c r="H109" i="1" l="1"/>
  <c r="F110" i="1"/>
  <c r="H110" i="1" l="1"/>
  <c r="F111" i="1"/>
  <c r="H111" i="1" l="1"/>
  <c r="F112" i="1"/>
  <c r="H112" i="1" l="1"/>
  <c r="L3" i="1"/>
  <c r="M8" i="1" s="1"/>
  <c r="M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</author>
  </authors>
  <commentList>
    <comment ref="M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percentil leído en la tabla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Pablo: esto es solo para prolongar el dibujo en línea roja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Pablo: ordenamos la muestra de menor a mayor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<sst xmlns="http://schemas.openxmlformats.org/spreadsheetml/2006/main" count="109" uniqueCount="109">
  <si>
    <t>estadístico de KS</t>
  </si>
  <si>
    <t>Contrastamos la hipótesis nula de que la muestra (en amarilllo) sea muestra aleatoria de normal estándar</t>
  </si>
  <si>
    <t>alpha</t>
  </si>
  <si>
    <t>percentil</t>
  </si>
  <si>
    <t>n</t>
  </si>
  <si>
    <t>muestra</t>
  </si>
  <si>
    <t>muestra ordenada x_j</t>
  </si>
  <si>
    <t>j/n</t>
  </si>
  <si>
    <t>F(x_j)</t>
  </si>
  <si>
    <t>dato1</t>
  </si>
  <si>
    <t>dato2</t>
  </si>
  <si>
    <t>dato3</t>
  </si>
  <si>
    <t>dato4</t>
  </si>
  <si>
    <t>dato5</t>
  </si>
  <si>
    <t>dato6</t>
  </si>
  <si>
    <t>dato7</t>
  </si>
  <si>
    <t>dato8</t>
  </si>
  <si>
    <t>dato9</t>
  </si>
  <si>
    <t>dato10</t>
  </si>
  <si>
    <t>dato11</t>
  </si>
  <si>
    <t>dato12</t>
  </si>
  <si>
    <t>dato13</t>
  </si>
  <si>
    <t>dato14</t>
  </si>
  <si>
    <t>dato15</t>
  </si>
  <si>
    <t>dato16</t>
  </si>
  <si>
    <t>dato17</t>
  </si>
  <si>
    <t>dato18</t>
  </si>
  <si>
    <t>dato19</t>
  </si>
  <si>
    <t>dato20</t>
  </si>
  <si>
    <t>dato21</t>
  </si>
  <si>
    <t>dato22</t>
  </si>
  <si>
    <t>dato23</t>
  </si>
  <si>
    <t>dato24</t>
  </si>
  <si>
    <t>dato25</t>
  </si>
  <si>
    <t>dato26</t>
  </si>
  <si>
    <t>dato27</t>
  </si>
  <si>
    <t>dato28</t>
  </si>
  <si>
    <t>dato29</t>
  </si>
  <si>
    <t>dato30</t>
  </si>
  <si>
    <t>dato31</t>
  </si>
  <si>
    <t>dato32</t>
  </si>
  <si>
    <t>dato33</t>
  </si>
  <si>
    <t>dato34</t>
  </si>
  <si>
    <t>dato35</t>
  </si>
  <si>
    <t>dato36</t>
  </si>
  <si>
    <t>dato37</t>
  </si>
  <si>
    <t>dato38</t>
  </si>
  <si>
    <t>dato39</t>
  </si>
  <si>
    <t>dato40</t>
  </si>
  <si>
    <t>dato41</t>
  </si>
  <si>
    <t>dato42</t>
  </si>
  <si>
    <t>dato43</t>
  </si>
  <si>
    <t>dato44</t>
  </si>
  <si>
    <t>dato45</t>
  </si>
  <si>
    <t>dato46</t>
  </si>
  <si>
    <t>dato47</t>
  </si>
  <si>
    <t>dato48</t>
  </si>
  <si>
    <t>dato49</t>
  </si>
  <si>
    <t>dato50</t>
  </si>
  <si>
    <t>dato51</t>
  </si>
  <si>
    <t>dato52</t>
  </si>
  <si>
    <t>dato53</t>
  </si>
  <si>
    <t>dato54</t>
  </si>
  <si>
    <t>dato55</t>
  </si>
  <si>
    <t>dato56</t>
  </si>
  <si>
    <t>dato57</t>
  </si>
  <si>
    <t>dato58</t>
  </si>
  <si>
    <t>dato59</t>
  </si>
  <si>
    <t>dato60</t>
  </si>
  <si>
    <t>dato61</t>
  </si>
  <si>
    <t>dato62</t>
  </si>
  <si>
    <t>dato63</t>
  </si>
  <si>
    <t>dato64</t>
  </si>
  <si>
    <t>dato65</t>
  </si>
  <si>
    <t>dato66</t>
  </si>
  <si>
    <t>dato67</t>
  </si>
  <si>
    <t>dato68</t>
  </si>
  <si>
    <t>dato69</t>
  </si>
  <si>
    <t>dato70</t>
  </si>
  <si>
    <t>dato71</t>
  </si>
  <si>
    <t>dato72</t>
  </si>
  <si>
    <t>dato73</t>
  </si>
  <si>
    <t>dato74</t>
  </si>
  <si>
    <t>dato75</t>
  </si>
  <si>
    <t>dato76</t>
  </si>
  <si>
    <t>dato77</t>
  </si>
  <si>
    <t>dato78</t>
  </si>
  <si>
    <t>dato79</t>
  </si>
  <si>
    <t>dato80</t>
  </si>
  <si>
    <t>dato81</t>
  </si>
  <si>
    <t>dato82</t>
  </si>
  <si>
    <t>dato83</t>
  </si>
  <si>
    <t>dato84</t>
  </si>
  <si>
    <t>dato85</t>
  </si>
  <si>
    <t>dato86</t>
  </si>
  <si>
    <t>dato87</t>
  </si>
  <si>
    <t>dato88</t>
  </si>
  <si>
    <t>dato89</t>
  </si>
  <si>
    <t>dato90</t>
  </si>
  <si>
    <t>dato91</t>
  </si>
  <si>
    <t>dato92</t>
  </si>
  <si>
    <t>dato93</t>
  </si>
  <si>
    <t>dato94</t>
  </si>
  <si>
    <t>dato95</t>
  </si>
  <si>
    <t>dato96</t>
  </si>
  <si>
    <t>dato97</t>
  </si>
  <si>
    <t>dato98</t>
  </si>
  <si>
    <t>dato99</t>
  </si>
  <si>
    <t>dato100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</si>
</sst>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%"/>
    <numFmt numFmtId="165" formatCode="0.0000%"/>
    <numFmt numFmtId="166" formatCode="0.00000"/>
    <numFmt numFmtId="167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 vertical="center" wrapText="1"/>
    </xf>
    <xf numFmtId="166" fontId="0" fillId="2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10" fontId="0" fillId="5" borderId="0" xfId="1" applyNumberFormat="1" applyFont="1" applyFill="1" applyAlignment="1">
      <alignment horizontal="center"/>
    </xf>
    <xf numFmtId="9" fontId="0" fillId="0" borderId="0" xfId="0" applyNumberFormat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2" borderId="0" xfId="0" applyNumberFormat="1" applyFont="1" applyFill="1" applyAlignment="1">
      <alignment horizontal="center"/>
    </xf>
    <xf numFmtId="9" fontId="0" fillId="0" borderId="0" xfId="0" applyNumberFormat="1"/>
    <xf numFmtId="167" fontId="3" fillId="2" borderId="0" xfId="0" applyNumberFormat="1" applyFont="1" applyFill="1" applyAlignment="1">
      <alignment horizontal="center"/>
    </xf>
    <xf numFmtId="10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empírica</c:v>
          </c:tx>
          <c:spPr>
            <a:ln w="19050">
              <a:noFill/>
            </a:ln>
          </c:spPr>
          <c:marker>
            <c:symbol val="circle"/>
            <c:size val="3"/>
          </c:marker>
          <c:xVal>
            <c:numRef>
              <c:f>Hoja1!$E$13:$E$112</c:f>
              <c:numCache>
                <c:formatCode>0.00000</c:formatCode>
                <c:ptCount val="100"/>
                <c:pt idx="0">
                  <c:v>-2.0371089708989953</c:v>
                </c:pt>
                <c:pt idx="1">
                  <c:v>-1.9569393538220816</c:v>
                </c:pt>
                <c:pt idx="2">
                  <c:v>-1.6713075399583022</c:v>
                </c:pt>
                <c:pt idx="3">
                  <c:v>-1.5398656041392886</c:v>
                </c:pt>
                <c:pt idx="4">
                  <c:v>-1.4995021104260648</c:v>
                </c:pt>
                <c:pt idx="5">
                  <c:v>-1.4199553150265318</c:v>
                </c:pt>
                <c:pt idx="6">
                  <c:v>-1.391273188455173</c:v>
                </c:pt>
                <c:pt idx="7">
                  <c:v>-1.3865958525692885</c:v>
                </c:pt>
                <c:pt idx="8">
                  <c:v>-1.3328894008571328</c:v>
                </c:pt>
                <c:pt idx="9">
                  <c:v>-1.3197093358015288</c:v>
                </c:pt>
                <c:pt idx="10">
                  <c:v>-1.2586069569793443</c:v>
                </c:pt>
                <c:pt idx="11">
                  <c:v>-1.1270493938400816</c:v>
                </c:pt>
                <c:pt idx="12">
                  <c:v>-1.1239365304281372</c:v>
                </c:pt>
                <c:pt idx="13">
                  <c:v>-1.1239034843904303</c:v>
                </c:pt>
                <c:pt idx="14">
                  <c:v>-1.0742914166584376</c:v>
                </c:pt>
                <c:pt idx="15">
                  <c:v>-1.0352457067132992</c:v>
                </c:pt>
                <c:pt idx="16">
                  <c:v>-1.0195070660300869</c:v>
                </c:pt>
                <c:pt idx="17">
                  <c:v>-0.96524719262825776</c:v>
                </c:pt>
                <c:pt idx="18">
                  <c:v>-0.9439821849070188</c:v>
                </c:pt>
                <c:pt idx="19">
                  <c:v>-0.93751186092091587</c:v>
                </c:pt>
                <c:pt idx="20">
                  <c:v>-0.88353787479609658</c:v>
                </c:pt>
                <c:pt idx="21">
                  <c:v>-0.80065300232841974</c:v>
                </c:pt>
                <c:pt idx="22">
                  <c:v>-0.70547594901677468</c:v>
                </c:pt>
                <c:pt idx="23">
                  <c:v>-0.67933007481339169</c:v>
                </c:pt>
                <c:pt idx="24">
                  <c:v>-0.65100161579685711</c:v>
                </c:pt>
                <c:pt idx="25">
                  <c:v>-0.61918163302259488</c:v>
                </c:pt>
                <c:pt idx="26">
                  <c:v>-0.60460917614230236</c:v>
                </c:pt>
                <c:pt idx="27">
                  <c:v>-0.58728377241545471</c:v>
                </c:pt>
                <c:pt idx="28">
                  <c:v>-0.57996575258693217</c:v>
                </c:pt>
                <c:pt idx="29">
                  <c:v>-0.54374292786928224</c:v>
                </c:pt>
                <c:pt idx="30">
                  <c:v>-0.53325656049044834</c:v>
                </c:pt>
                <c:pt idx="31">
                  <c:v>-0.5328973344490131</c:v>
                </c:pt>
                <c:pt idx="32">
                  <c:v>-0.50962137085152104</c:v>
                </c:pt>
                <c:pt idx="33">
                  <c:v>-0.50766104215884511</c:v>
                </c:pt>
                <c:pt idx="34">
                  <c:v>-0.49718518129576034</c:v>
                </c:pt>
                <c:pt idx="35">
                  <c:v>-0.39634851924290787</c:v>
                </c:pt>
                <c:pt idx="36">
                  <c:v>-0.3663854012677446</c:v>
                </c:pt>
                <c:pt idx="37">
                  <c:v>-0.34480781270917221</c:v>
                </c:pt>
                <c:pt idx="38">
                  <c:v>-0.28187953010390837</c:v>
                </c:pt>
                <c:pt idx="39">
                  <c:v>-0.26562316261453833</c:v>
                </c:pt>
                <c:pt idx="40">
                  <c:v>-0.24357491408374676</c:v>
                </c:pt>
                <c:pt idx="41">
                  <c:v>-0.18080644065173118</c:v>
                </c:pt>
                <c:pt idx="42">
                  <c:v>-0.170791642203519</c:v>
                </c:pt>
                <c:pt idx="43">
                  <c:v>-0.16544183699072054</c:v>
                </c:pt>
                <c:pt idx="44">
                  <c:v>-0.16396787667087412</c:v>
                </c:pt>
                <c:pt idx="45">
                  <c:v>-0.16385559876089523</c:v>
                </c:pt>
                <c:pt idx="46">
                  <c:v>-0.1502303160150657</c:v>
                </c:pt>
                <c:pt idx="47">
                  <c:v>-8.8207822590177551E-2</c:v>
                </c:pt>
                <c:pt idx="48">
                  <c:v>-7.574063721152885E-2</c:v>
                </c:pt>
                <c:pt idx="49">
                  <c:v>-4.3752918818912426E-2</c:v>
                </c:pt>
                <c:pt idx="50">
                  <c:v>-1.3471716572784911E-2</c:v>
                </c:pt>
                <c:pt idx="51">
                  <c:v>2.1977789350844042E-2</c:v>
                </c:pt>
                <c:pt idx="52">
                  <c:v>2.6145591791624276E-2</c:v>
                </c:pt>
                <c:pt idx="53">
                  <c:v>3.6509515586958252E-2</c:v>
                </c:pt>
                <c:pt idx="54">
                  <c:v>3.7709130439345762E-2</c:v>
                </c:pt>
                <c:pt idx="55">
                  <c:v>8.328344688961857E-2</c:v>
                </c:pt>
                <c:pt idx="56">
                  <c:v>9.3246732725116147E-2</c:v>
                </c:pt>
                <c:pt idx="57">
                  <c:v>0.13483653098334192</c:v>
                </c:pt>
                <c:pt idx="58">
                  <c:v>0.2309749685590328</c:v>
                </c:pt>
                <c:pt idx="59">
                  <c:v>0.23832065753965939</c:v>
                </c:pt>
                <c:pt idx="60">
                  <c:v>0.39354965002984077</c:v>
                </c:pt>
                <c:pt idx="61">
                  <c:v>0.4029088375631284</c:v>
                </c:pt>
                <c:pt idx="62">
                  <c:v>0.40716971274206315</c:v>
                </c:pt>
                <c:pt idx="63">
                  <c:v>0.45552983271093778</c:v>
                </c:pt>
                <c:pt idx="64">
                  <c:v>0.47214621686087305</c:v>
                </c:pt>
                <c:pt idx="65">
                  <c:v>0.54436576640701306</c:v>
                </c:pt>
                <c:pt idx="66">
                  <c:v>0.57303761183242108</c:v>
                </c:pt>
                <c:pt idx="67">
                  <c:v>0.61828715522955835</c:v>
                </c:pt>
                <c:pt idx="68">
                  <c:v>0.67506731461246849</c:v>
                </c:pt>
                <c:pt idx="69">
                  <c:v>0.6923834950096891</c:v>
                </c:pt>
                <c:pt idx="70">
                  <c:v>0.73531802994827344</c:v>
                </c:pt>
                <c:pt idx="71">
                  <c:v>0.7666659490140505</c:v>
                </c:pt>
                <c:pt idx="72">
                  <c:v>0.78047597398253543</c:v>
                </c:pt>
                <c:pt idx="73">
                  <c:v>0.78129544783323457</c:v>
                </c:pt>
                <c:pt idx="74">
                  <c:v>0.81707854839737148</c:v>
                </c:pt>
                <c:pt idx="75">
                  <c:v>0.87023412857502791</c:v>
                </c:pt>
                <c:pt idx="76">
                  <c:v>0.87516222616294514</c:v>
                </c:pt>
                <c:pt idx="77">
                  <c:v>0.88200760130458478</c:v>
                </c:pt>
                <c:pt idx="78">
                  <c:v>0.95603811806132355</c:v>
                </c:pt>
                <c:pt idx="79">
                  <c:v>1.0249852593593103</c:v>
                </c:pt>
                <c:pt idx="80">
                  <c:v>1.2084219577506383</c:v>
                </c:pt>
                <c:pt idx="81">
                  <c:v>1.2300193468120018</c:v>
                </c:pt>
                <c:pt idx="82">
                  <c:v>1.2628173828777278</c:v>
                </c:pt>
                <c:pt idx="83">
                  <c:v>1.2822402730545766</c:v>
                </c:pt>
                <c:pt idx="84">
                  <c:v>1.2826258619717894</c:v>
                </c:pt>
                <c:pt idx="85">
                  <c:v>1.3058880954758725</c:v>
                </c:pt>
                <c:pt idx="86">
                  <c:v>1.3291938054963472</c:v>
                </c:pt>
                <c:pt idx="87">
                  <c:v>1.3862686395992727</c:v>
                </c:pt>
                <c:pt idx="88">
                  <c:v>1.3907709031429603</c:v>
                </c:pt>
                <c:pt idx="89">
                  <c:v>1.3913653836118578</c:v>
                </c:pt>
                <c:pt idx="90">
                  <c:v>1.3968893275270884</c:v>
                </c:pt>
                <c:pt idx="91">
                  <c:v>1.3978344450612346</c:v>
                </c:pt>
                <c:pt idx="92">
                  <c:v>1.4736541546289872</c:v>
                </c:pt>
                <c:pt idx="93">
                  <c:v>1.5315923192672083</c:v>
                </c:pt>
                <c:pt idx="94">
                  <c:v>1.620080538445938</c:v>
                </c:pt>
                <c:pt idx="95">
                  <c:v>1.7294046916887631</c:v>
                </c:pt>
                <c:pt idx="96">
                  <c:v>1.8655073956324084</c:v>
                </c:pt>
                <c:pt idx="97">
                  <c:v>2.2008551649735075</c:v>
                </c:pt>
                <c:pt idx="98">
                  <c:v>2.3233300714075007</c:v>
                </c:pt>
                <c:pt idx="99">
                  <c:v>3.1484342481642305</c:v>
                </c:pt>
              </c:numCache>
            </c:numRef>
          </c:xVal>
          <c:yVal>
            <c:numRef>
              <c:f>Hoja1!$F$13:$F$112</c:f>
              <c:numCache>
                <c:formatCode>0.00%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4-4165-B766-84F75078855A}"/>
            </c:ext>
          </c:extLst>
        </c:ser>
        <c:ser>
          <c:idx val="1"/>
          <c:order val="1"/>
          <c:tx>
            <c:v>modelo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Hoja1!$E$12:$E$113</c:f>
              <c:numCache>
                <c:formatCode>0.00000</c:formatCode>
                <c:ptCount val="102"/>
                <c:pt idx="0" formatCode="General">
                  <c:v>-4</c:v>
                </c:pt>
                <c:pt idx="1">
                  <c:v>-2.0371089708989953</c:v>
                </c:pt>
                <c:pt idx="2">
                  <c:v>-1.9569393538220816</c:v>
                </c:pt>
                <c:pt idx="3">
                  <c:v>-1.6713075399583022</c:v>
                </c:pt>
                <c:pt idx="4">
                  <c:v>-1.5398656041392886</c:v>
                </c:pt>
                <c:pt idx="5">
                  <c:v>-1.4995021104260648</c:v>
                </c:pt>
                <c:pt idx="6">
                  <c:v>-1.4199553150265318</c:v>
                </c:pt>
                <c:pt idx="7">
                  <c:v>-1.391273188455173</c:v>
                </c:pt>
                <c:pt idx="8">
                  <c:v>-1.3865958525692885</c:v>
                </c:pt>
                <c:pt idx="9">
                  <c:v>-1.3328894008571328</c:v>
                </c:pt>
                <c:pt idx="10">
                  <c:v>-1.3197093358015288</c:v>
                </c:pt>
                <c:pt idx="11">
                  <c:v>-1.2586069569793443</c:v>
                </c:pt>
                <c:pt idx="12">
                  <c:v>-1.1270493938400816</c:v>
                </c:pt>
                <c:pt idx="13">
                  <c:v>-1.1239365304281372</c:v>
                </c:pt>
                <c:pt idx="14">
                  <c:v>-1.1239034843904303</c:v>
                </c:pt>
                <c:pt idx="15">
                  <c:v>-1.0742914166584376</c:v>
                </c:pt>
                <c:pt idx="16">
                  <c:v>-1.0352457067132992</c:v>
                </c:pt>
                <c:pt idx="17">
                  <c:v>-1.0195070660300869</c:v>
                </c:pt>
                <c:pt idx="18">
                  <c:v>-0.96524719262825776</c:v>
                </c:pt>
                <c:pt idx="19">
                  <c:v>-0.9439821849070188</c:v>
                </c:pt>
                <c:pt idx="20">
                  <c:v>-0.93751186092091587</c:v>
                </c:pt>
                <c:pt idx="21">
                  <c:v>-0.88353787479609658</c:v>
                </c:pt>
                <c:pt idx="22">
                  <c:v>-0.80065300232841974</c:v>
                </c:pt>
                <c:pt idx="23">
                  <c:v>-0.70547594901677468</c:v>
                </c:pt>
                <c:pt idx="24">
                  <c:v>-0.67933007481339169</c:v>
                </c:pt>
                <c:pt idx="25">
                  <c:v>-0.65100161579685711</c:v>
                </c:pt>
                <c:pt idx="26">
                  <c:v>-0.61918163302259488</c:v>
                </c:pt>
                <c:pt idx="27">
                  <c:v>-0.60460917614230236</c:v>
                </c:pt>
                <c:pt idx="28">
                  <c:v>-0.58728377241545471</c:v>
                </c:pt>
                <c:pt idx="29">
                  <c:v>-0.57996575258693217</c:v>
                </c:pt>
                <c:pt idx="30">
                  <c:v>-0.54374292786928224</c:v>
                </c:pt>
                <c:pt idx="31">
                  <c:v>-0.53325656049044834</c:v>
                </c:pt>
                <c:pt idx="32">
                  <c:v>-0.5328973344490131</c:v>
                </c:pt>
                <c:pt idx="33">
                  <c:v>-0.50962137085152104</c:v>
                </c:pt>
                <c:pt idx="34">
                  <c:v>-0.50766104215884511</c:v>
                </c:pt>
                <c:pt idx="35">
                  <c:v>-0.49718518129576034</c:v>
                </c:pt>
                <c:pt idx="36">
                  <c:v>-0.39634851924290787</c:v>
                </c:pt>
                <c:pt idx="37">
                  <c:v>-0.3663854012677446</c:v>
                </c:pt>
                <c:pt idx="38">
                  <c:v>-0.34480781270917221</c:v>
                </c:pt>
                <c:pt idx="39">
                  <c:v>-0.28187953010390837</c:v>
                </c:pt>
                <c:pt idx="40">
                  <c:v>-0.26562316261453833</c:v>
                </c:pt>
                <c:pt idx="41">
                  <c:v>-0.24357491408374676</c:v>
                </c:pt>
                <c:pt idx="42">
                  <c:v>-0.18080644065173118</c:v>
                </c:pt>
                <c:pt idx="43">
                  <c:v>-0.170791642203519</c:v>
                </c:pt>
                <c:pt idx="44">
                  <c:v>-0.16544183699072054</c:v>
                </c:pt>
                <c:pt idx="45">
                  <c:v>-0.16396787667087412</c:v>
                </c:pt>
                <c:pt idx="46">
                  <c:v>-0.16385559876089523</c:v>
                </c:pt>
                <c:pt idx="47">
                  <c:v>-0.1502303160150657</c:v>
                </c:pt>
                <c:pt idx="48">
                  <c:v>-8.8207822590177551E-2</c:v>
                </c:pt>
                <c:pt idx="49">
                  <c:v>-7.574063721152885E-2</c:v>
                </c:pt>
                <c:pt idx="50">
                  <c:v>-4.3752918818912426E-2</c:v>
                </c:pt>
                <c:pt idx="51">
                  <c:v>-1.3471716572784911E-2</c:v>
                </c:pt>
                <c:pt idx="52">
                  <c:v>2.1977789350844042E-2</c:v>
                </c:pt>
                <c:pt idx="53">
                  <c:v>2.6145591791624276E-2</c:v>
                </c:pt>
                <c:pt idx="54">
                  <c:v>3.6509515586958252E-2</c:v>
                </c:pt>
                <c:pt idx="55">
                  <c:v>3.7709130439345762E-2</c:v>
                </c:pt>
                <c:pt idx="56">
                  <c:v>8.328344688961857E-2</c:v>
                </c:pt>
                <c:pt idx="57">
                  <c:v>9.3246732725116147E-2</c:v>
                </c:pt>
                <c:pt idx="58">
                  <c:v>0.13483653098334192</c:v>
                </c:pt>
                <c:pt idx="59">
                  <c:v>0.2309749685590328</c:v>
                </c:pt>
                <c:pt idx="60">
                  <c:v>0.23832065753965939</c:v>
                </c:pt>
                <c:pt idx="61">
                  <c:v>0.39354965002984077</c:v>
                </c:pt>
                <c:pt idx="62">
                  <c:v>0.4029088375631284</c:v>
                </c:pt>
                <c:pt idx="63">
                  <c:v>0.40716971274206315</c:v>
                </c:pt>
                <c:pt idx="64">
                  <c:v>0.45552983271093778</c:v>
                </c:pt>
                <c:pt idx="65">
                  <c:v>0.47214621686087305</c:v>
                </c:pt>
                <c:pt idx="66">
                  <c:v>0.54436576640701306</c:v>
                </c:pt>
                <c:pt idx="67">
                  <c:v>0.57303761183242108</c:v>
                </c:pt>
                <c:pt idx="68">
                  <c:v>0.61828715522955835</c:v>
                </c:pt>
                <c:pt idx="69">
                  <c:v>0.67506731461246849</c:v>
                </c:pt>
                <c:pt idx="70">
                  <c:v>0.6923834950096891</c:v>
                </c:pt>
                <c:pt idx="71">
                  <c:v>0.73531802994827344</c:v>
                </c:pt>
                <c:pt idx="72">
                  <c:v>0.7666659490140505</c:v>
                </c:pt>
                <c:pt idx="73">
                  <c:v>0.78047597398253543</c:v>
                </c:pt>
                <c:pt idx="74">
                  <c:v>0.78129544783323457</c:v>
                </c:pt>
                <c:pt idx="75">
                  <c:v>0.81707854839737148</c:v>
                </c:pt>
                <c:pt idx="76">
                  <c:v>0.87023412857502791</c:v>
                </c:pt>
                <c:pt idx="77">
                  <c:v>0.87516222616294514</c:v>
                </c:pt>
                <c:pt idx="78">
                  <c:v>0.88200760130458478</c:v>
                </c:pt>
                <c:pt idx="79">
                  <c:v>0.95603811806132355</c:v>
                </c:pt>
                <c:pt idx="80">
                  <c:v>1.0249852593593103</c:v>
                </c:pt>
                <c:pt idx="81">
                  <c:v>1.2084219577506383</c:v>
                </c:pt>
                <c:pt idx="82">
                  <c:v>1.2300193468120018</c:v>
                </c:pt>
                <c:pt idx="83">
                  <c:v>1.2628173828777278</c:v>
                </c:pt>
                <c:pt idx="84">
                  <c:v>1.2822402730545766</c:v>
                </c:pt>
                <c:pt idx="85">
                  <c:v>1.2826258619717894</c:v>
                </c:pt>
                <c:pt idx="86">
                  <c:v>1.3058880954758725</c:v>
                </c:pt>
                <c:pt idx="87">
                  <c:v>1.3291938054963472</c:v>
                </c:pt>
                <c:pt idx="88">
                  <c:v>1.3862686395992727</c:v>
                </c:pt>
                <c:pt idx="89">
                  <c:v>1.3907709031429603</c:v>
                </c:pt>
                <c:pt idx="90">
                  <c:v>1.3913653836118578</c:v>
                </c:pt>
                <c:pt idx="91">
                  <c:v>1.3968893275270884</c:v>
                </c:pt>
                <c:pt idx="92">
                  <c:v>1.3978344450612346</c:v>
                </c:pt>
                <c:pt idx="93">
                  <c:v>1.4736541546289872</c:v>
                </c:pt>
                <c:pt idx="94">
                  <c:v>1.5315923192672083</c:v>
                </c:pt>
                <c:pt idx="95">
                  <c:v>1.620080538445938</c:v>
                </c:pt>
                <c:pt idx="96">
                  <c:v>1.7294046916887631</c:v>
                </c:pt>
                <c:pt idx="97">
                  <c:v>1.8655073956324084</c:v>
                </c:pt>
                <c:pt idx="98">
                  <c:v>2.2008551649735075</c:v>
                </c:pt>
                <c:pt idx="99">
                  <c:v>2.3233300714075007</c:v>
                </c:pt>
                <c:pt idx="100">
                  <c:v>3.1484342481642305</c:v>
                </c:pt>
                <c:pt idx="101" formatCode="General">
                  <c:v>4</c:v>
                </c:pt>
              </c:numCache>
            </c:numRef>
          </c:xVal>
          <c:yVal>
            <c:numRef>
              <c:f>Hoja1!$G$12:$G$113</c:f>
              <c:numCache>
                <c:formatCode>0.00%</c:formatCode>
                <c:ptCount val="102"/>
                <c:pt idx="0" formatCode="0.000%">
                  <c:v>3.1671241833119857E-5</c:v>
                </c:pt>
                <c:pt idx="1">
                  <c:v>2.0819561559584854E-2</c:v>
                </c:pt>
                <c:pt idx="2">
                  <c:v>2.5177299494805964E-2</c:v>
                </c:pt>
                <c:pt idx="3">
                  <c:v>4.7330473953837514E-2</c:v>
                </c:pt>
                <c:pt idx="4">
                  <c:v>6.1796558243434684E-2</c:v>
                </c:pt>
                <c:pt idx="5">
                  <c:v>6.6871710812690069E-2</c:v>
                </c:pt>
                <c:pt idx="6">
                  <c:v>7.7810345262202055E-2</c:v>
                </c:pt>
                <c:pt idx="7">
                  <c:v>8.2071300459468186E-2</c:v>
                </c:pt>
                <c:pt idx="8">
                  <c:v>8.2782516852886553E-2</c:v>
                </c:pt>
                <c:pt idx="9">
                  <c:v>9.1284050674604628E-2</c:v>
                </c:pt>
                <c:pt idx="10">
                  <c:v>9.3466040923912627E-2</c:v>
                </c:pt>
                <c:pt idx="11">
                  <c:v>0.10408616647334011</c:v>
                </c:pt>
                <c:pt idx="12">
                  <c:v>0.12986079892343413</c:v>
                </c:pt>
                <c:pt idx="13">
                  <c:v>0.13051997630324313</c:v>
                </c:pt>
                <c:pt idx="14">
                  <c:v>0.13052698649493774</c:v>
                </c:pt>
                <c:pt idx="15">
                  <c:v>0.14134604541210238</c:v>
                </c:pt>
                <c:pt idx="16">
                  <c:v>0.15027708910436077</c:v>
                </c:pt>
                <c:pt idx="17">
                  <c:v>0.15398115015324262</c:v>
                </c:pt>
                <c:pt idx="18">
                  <c:v>0.16721050728951309</c:v>
                </c:pt>
                <c:pt idx="19">
                  <c:v>0.17258937605246119</c:v>
                </c:pt>
                <c:pt idx="20">
                  <c:v>0.17424766276421036</c:v>
                </c:pt>
                <c:pt idx="21">
                  <c:v>0.18847286413048259</c:v>
                </c:pt>
                <c:pt idx="22">
                  <c:v>0.21166627874094213</c:v>
                </c:pt>
                <c:pt idx="23">
                  <c:v>0.24025704707947304</c:v>
                </c:pt>
                <c:pt idx="24">
                  <c:v>0.24846437231733287</c:v>
                </c:pt>
                <c:pt idx="25">
                  <c:v>0.25752272192518583</c:v>
                </c:pt>
                <c:pt idx="26">
                  <c:v>0.2678983550768439</c:v>
                </c:pt>
                <c:pt idx="27">
                  <c:v>0.27271935408841108</c:v>
                </c:pt>
                <c:pt idx="28">
                  <c:v>0.27850656894577963</c:v>
                </c:pt>
                <c:pt idx="29">
                  <c:v>0.28096885655406434</c:v>
                </c:pt>
                <c:pt idx="30">
                  <c:v>0.2933091937362709</c:v>
                </c:pt>
                <c:pt idx="31">
                  <c:v>0.29692799668891395</c:v>
                </c:pt>
                <c:pt idx="32">
                  <c:v>0.29705232525393621</c:v>
                </c:pt>
                <c:pt idx="33">
                  <c:v>0.30515837441643678</c:v>
                </c:pt>
                <c:pt idx="34">
                  <c:v>0.30584553694957028</c:v>
                </c:pt>
                <c:pt idx="35">
                  <c:v>0.30952923518150588</c:v>
                </c:pt>
                <c:pt idx="36">
                  <c:v>0.34592396925926461</c:v>
                </c:pt>
                <c:pt idx="37">
                  <c:v>0.35703875582951417</c:v>
                </c:pt>
                <c:pt idx="38">
                  <c:v>0.36511942959728572</c:v>
                </c:pt>
                <c:pt idx="39">
                  <c:v>0.38901794298076831</c:v>
                </c:pt>
                <c:pt idx="40">
                  <c:v>0.39526472252792227</c:v>
                </c:pt>
                <c:pt idx="41">
                  <c:v>0.40378002943469737</c:v>
                </c:pt>
                <c:pt idx="42">
                  <c:v>0.42825975376255654</c:v>
                </c:pt>
                <c:pt idx="43">
                  <c:v>0.43219380053581768</c:v>
                </c:pt>
                <c:pt idx="44">
                  <c:v>0.43429811309868716</c:v>
                </c:pt>
                <c:pt idx="45">
                  <c:v>0.43487821610573663</c:v>
                </c:pt>
                <c:pt idx="46">
                  <c:v>0.43492241081466243</c:v>
                </c:pt>
                <c:pt idx="47">
                  <c:v>0.44029145429242267</c:v>
                </c:pt>
                <c:pt idx="48">
                  <c:v>0.46485575001334589</c:v>
                </c:pt>
                <c:pt idx="49">
                  <c:v>0.46981272250518924</c:v>
                </c:pt>
                <c:pt idx="50">
                  <c:v>0.48255067822788389</c:v>
                </c:pt>
                <c:pt idx="51">
                  <c:v>0.49462572523032267</c:v>
                </c:pt>
                <c:pt idx="52">
                  <c:v>0.50876716360552077</c:v>
                </c:pt>
                <c:pt idx="53">
                  <c:v>0.51042939375662255</c:v>
                </c:pt>
                <c:pt idx="54">
                  <c:v>0.51456195428606877</c:v>
                </c:pt>
                <c:pt idx="55">
                  <c:v>0.51504020193097244</c:v>
                </c:pt>
                <c:pt idx="56">
                  <c:v>0.53318691898346915</c:v>
                </c:pt>
                <c:pt idx="57">
                  <c:v>0.53714622562815773</c:v>
                </c:pt>
                <c:pt idx="58">
                  <c:v>0.55362943898886408</c:v>
                </c:pt>
                <c:pt idx="59">
                  <c:v>0.59133287576821203</c:v>
                </c:pt>
                <c:pt idx="60">
                  <c:v>0.5941837997677617</c:v>
                </c:pt>
                <c:pt idx="61">
                  <c:v>0.65304321966476009</c:v>
                </c:pt>
                <c:pt idx="62">
                  <c:v>0.65649235514861481</c:v>
                </c:pt>
                <c:pt idx="63">
                  <c:v>0.65805832760277028</c:v>
                </c:pt>
                <c:pt idx="64">
                  <c:v>0.67563594488816281</c:v>
                </c:pt>
                <c:pt idx="65">
                  <c:v>0.68158878709043436</c:v>
                </c:pt>
                <c:pt idx="66">
                  <c:v>0.70690510075689905</c:v>
                </c:pt>
                <c:pt idx="67">
                  <c:v>0.71669038611069358</c:v>
                </c:pt>
                <c:pt idx="68">
                  <c:v>0.73180696628584452</c:v>
                </c:pt>
                <c:pt idx="69">
                  <c:v>0.75018350068583906</c:v>
                </c:pt>
                <c:pt idx="70">
                  <c:v>0.7556517359660665</c:v>
                </c:pt>
                <c:pt idx="71">
                  <c:v>0.76892708495031103</c:v>
                </c:pt>
                <c:pt idx="72">
                  <c:v>0.77835992305784862</c:v>
                </c:pt>
                <c:pt idx="73">
                  <c:v>0.78244461794599007</c:v>
                </c:pt>
                <c:pt idx="74">
                  <c:v>0.78268562656537988</c:v>
                </c:pt>
                <c:pt idx="75">
                  <c:v>0.79305822944967963</c:v>
                </c:pt>
                <c:pt idx="76">
                  <c:v>0.80791376570987117</c:v>
                </c:pt>
                <c:pt idx="77">
                  <c:v>0.80925717845354583</c:v>
                </c:pt>
                <c:pt idx="78">
                  <c:v>0.81111365165321092</c:v>
                </c:pt>
                <c:pt idx="79">
                  <c:v>0.83047351160281768</c:v>
                </c:pt>
                <c:pt idx="80">
                  <c:v>0.84731492848873835</c:v>
                </c:pt>
                <c:pt idx="81">
                  <c:v>0.88655750101473196</c:v>
                </c:pt>
                <c:pt idx="82">
                  <c:v>0.89065506993964316</c:v>
                </c:pt>
                <c:pt idx="83">
                  <c:v>0.89667259191631732</c:v>
                </c:pt>
                <c:pt idx="84">
                  <c:v>0.90012081368585795</c:v>
                </c:pt>
                <c:pt idx="85">
                  <c:v>0.90018840746843576</c:v>
                </c:pt>
                <c:pt idx="86">
                  <c:v>0.90420469224357702</c:v>
                </c:pt>
                <c:pt idx="87">
                  <c:v>0.90810798088237665</c:v>
                </c:pt>
                <c:pt idx="88">
                  <c:v>0.91716755546864159</c:v>
                </c:pt>
                <c:pt idx="89">
                  <c:v>0.9178525454633063</c:v>
                </c:pt>
                <c:pt idx="90">
                  <c:v>0.91794267194657786</c:v>
                </c:pt>
                <c:pt idx="91">
                  <c:v>0.91877657277645208</c:v>
                </c:pt>
                <c:pt idx="92">
                  <c:v>0.9189186059541592</c:v>
                </c:pt>
                <c:pt idx="93">
                  <c:v>0.92971263378539382</c:v>
                </c:pt>
                <c:pt idx="94">
                  <c:v>0.93718846546644996</c:v>
                </c:pt>
                <c:pt idx="95">
                  <c:v>0.94739251129982371</c:v>
                </c:pt>
                <c:pt idx="96">
                  <c:v>0.95813165454208593</c:v>
                </c:pt>
                <c:pt idx="97">
                  <c:v>0.96894484173529771</c:v>
                </c:pt>
                <c:pt idx="98">
                  <c:v>0.98612686059284338</c:v>
                </c:pt>
                <c:pt idx="99">
                  <c:v>0.98991928622501768</c:v>
                </c:pt>
                <c:pt idx="100">
                  <c:v>0.99917926176667016</c:v>
                </c:pt>
                <c:pt idx="101" formatCode="0.000%">
                  <c:v>0.99996832875816688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4-4165-B766-84F75078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70176"/>
        <c:axId val="166772096"/>
      </c:scatterChart>
      <c:valAx>
        <c:axId val="166770176"/>
        <c:scaling>
          <c:orientation val="minMax"/>
          <c:max val="4"/>
          <c:min val="-4"/>
        </c:scaling>
        <c:delete val="0"/>
        <c:axPos val="b"/>
        <c:numFmt formatCode="0.00000" sourceLinked="1"/>
        <c:majorTickMark val="out"/>
        <c:minorTickMark val="none"/>
        <c:tickLblPos val="nextTo"/>
        <c:crossAx val="166772096"/>
        <c:crosses val="autoZero"/>
        <c:crossBetween val="midCat"/>
      </c:valAx>
      <c:valAx>
        <c:axId val="1667720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66770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285750</xdr:colOff>
      <xdr:row>3</xdr:row>
      <xdr:rowOff>171450</xdr:rowOff>
    </xdr:from>
    <xdr:to>
      <xdr:col>20</xdr:col>
      <xdr:colOff>488737</xdr:colOff>
      <xdr:row>32</xdr:row>
      <xdr:rowOff>79864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5" y="838200"/>
          <a:ext cx="4774987" cy="5528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686214</xdr:colOff>
      <xdr:row>19</xdr:row>
      <xdr:rowOff>138735</xdr:rowOff>
    </xdr:from>
    <xdr:to>
      <xdr:col>19</xdr:col>
      <xdr:colOff>704436</xdr:colOff>
      <xdr:row>44</xdr:row>
      <xdr:rowOff>180147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409575</xdr:colOff>
      <xdr:row>26</xdr:row>
      <xdr:rowOff>47625</xdr:rowOff>
    </xdr:from>
    <xdr:to>
      <xdr:col>18</xdr:col>
      <xdr:colOff>247650</xdr:colOff>
      <xdr:row>27</xdr:row>
      <xdr:rowOff>133350</xdr:rowOff>
    </xdr:to>
    <xdr:sp macro="" textlink="">
      <xdr:nvSpPr>
        <xdr:cNvPr id="2" name="1 Elips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468350" y="5191125"/>
          <a:ext cx="600075" cy="276225"/>
        </a:xfrm>
        <a:prstGeom prst="ellipse">
          <a:avLst/>
        </a:prstGeom>
        <a:noFill/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27"/>
  <sheetViews>
    <sheetView tabSelected="1" topLeftCell="A20" zoomScaleNormal="100" workbookViewId="0">
      <selection activeCell="J11" sqref="J11"/>
    </sheetView>
  </sheetViews>
  <sheetFormatPr defaultColWidth="11.42578125" defaultRowHeight="15"/>
  <cols>
    <col min="5" max="5" width="12.5703125" customWidth="1"/>
    <col min="13" max="13" width="11.85546875" bestFit="1" customWidth="1"/>
  </cols>
  <sheetData>
    <row r="2" spans="2:13" ht="18.75">
      <c r="L2" s="16" t="s">
        <v>0</v>
      </c>
    </row>
    <row r="3" spans="2:13" ht="18.75">
      <c r="L3" s="17">
        <f>MAX(H13:H112)</f>
        <v>8.6557501014731475E-2</v>
      </c>
    </row>
    <row r="4" spans="2:13">
      <c r="C4" s="5" t="s">
        <v>1</v>
      </c>
    </row>
    <row r="5" spans="2:13">
      <c r="L5" t="s">
        <v>2</v>
      </c>
      <c r="M5" s="18">
        <v>0.05</v>
      </c>
    </row>
    <row r="6" spans="2:13" ht="15.75" thickBot="1">
      <c r="L6" t="s">
        <v>3</v>
      </c>
      <c r="M6">
        <v>1.3581000000000001</v>
      </c>
    </row>
    <row r="7" spans="2:13" ht="15.75" thickBot="1">
      <c r="C7" s="3" t="s">
        <v>4</v>
      </c>
      <c r="D7" s="4">
        <f>COUNT(C13:C227)</f>
        <v>100</v>
      </c>
      <c r="E7" s="21"/>
    </row>
    <row r="8" spans="2:13" ht="18.75">
      <c r="M8" s="19">
        <f>SQRT(n)*L3</f>
        <v>0.86557501014731475</v>
      </c>
    </row>
    <row r="9" spans="2:13" ht="15.75" thickBot="1"/>
    <row r="10" spans="2:13">
      <c r="C10" s="22" t="s">
        <v>5</v>
      </c>
      <c r="E10" s="22" t="s">
        <v>6</v>
      </c>
      <c r="F10" s="22" t="s">
        <v>7</v>
      </c>
      <c r="G10" s="22" t="s">
        <v>8</v>
      </c>
      <c r="M10" t="str">
        <f>IF(M8&gt;M6,"rechazo","no rechazo")</f>
        <v>no rechazo</v>
      </c>
    </row>
    <row r="11" spans="2:13" ht="15.75" thickBot="1">
      <c r="C11" s="23"/>
      <c r="E11" s="23"/>
      <c r="F11" s="23"/>
      <c r="G11" s="23"/>
    </row>
    <row r="12" spans="2:13" ht="15.75" thickBot="1">
      <c r="C12" s="6"/>
      <c r="E12" s="12">
        <v>-4</v>
      </c>
      <c r="F12" s="14">
        <v>0</v>
      </c>
      <c r="G12" s="15">
        <f t="shared" ref="G12:G44" si="0">NORMSDIST(E12)</f>
        <v>3.1671241833119857E-5</v>
      </c>
    </row>
    <row r="13" spans="2:13">
      <c r="B13" t="s">
        <v>9</v>
      </c>
      <c r="C13" s="7">
        <v>-0.170791642203519</v>
      </c>
      <c r="D13">
        <v>1</v>
      </c>
      <c r="E13" s="9">
        <f>SMALL($C$13:$C$227,D13)</f>
        <v>-2.0371089708989953</v>
      </c>
      <c r="F13" s="13">
        <f>1/$D$7</f>
        <v>0.01</v>
      </c>
      <c r="G13" s="13">
        <f t="shared" si="0"/>
        <v>2.0819561559584854E-2</v>
      </c>
      <c r="H13" s="2">
        <f>MAX(ABS(G13-F12),ABS(G13-F13))</f>
        <v>2.0819561559584854E-2</v>
      </c>
      <c r="J13" s="20"/>
    </row>
    <row r="14" spans="2:13">
      <c r="B14" t="s">
        <v>10</v>
      </c>
      <c r="C14" s="7">
        <v>-1.9569393538220816</v>
      </c>
      <c r="D14">
        <v>2</v>
      </c>
      <c r="E14" s="10">
        <f t="shared" ref="E14:E77" si="1">SMALL($C$13:$C$227,D14)</f>
        <v>-1.9569393538220816</v>
      </c>
      <c r="F14" s="13">
        <f t="shared" ref="F14:F45" si="2">F13+1/$D$7</f>
        <v>0.02</v>
      </c>
      <c r="G14" s="13">
        <f t="shared" si="0"/>
        <v>2.5177299494805964E-2</v>
      </c>
      <c r="H14" s="2">
        <f t="shared" ref="H14:H77" si="3">MAX(ABS(G14-F13),ABS(G14-F14))</f>
        <v>1.5177299494805964E-2</v>
      </c>
      <c r="J14" s="20"/>
    </row>
    <row r="15" spans="2:13">
      <c r="B15" t="s">
        <v>11</v>
      </c>
      <c r="C15" s="7">
        <v>1.620080538445938</v>
      </c>
      <c r="D15">
        <v>3</v>
      </c>
      <c r="E15" s="10">
        <f t="shared" si="1"/>
        <v>-1.6713075399583022</v>
      </c>
      <c r="F15" s="13">
        <f t="shared" si="2"/>
        <v>0.03</v>
      </c>
      <c r="G15" s="13">
        <f t="shared" si="0"/>
        <v>4.7330473953837514E-2</v>
      </c>
      <c r="H15" s="2">
        <f t="shared" si="3"/>
        <v>2.7330473953837513E-2</v>
      </c>
      <c r="J15" s="20"/>
    </row>
    <row r="16" spans="2:13">
      <c r="B16" t="s">
        <v>12</v>
      </c>
      <c r="C16" s="7">
        <v>-0.49718518129576034</v>
      </c>
      <c r="D16">
        <v>4</v>
      </c>
      <c r="E16" s="10">
        <f t="shared" si="1"/>
        <v>-1.5398656041392886</v>
      </c>
      <c r="F16" s="13">
        <f t="shared" si="2"/>
        <v>0.04</v>
      </c>
      <c r="G16" s="13">
        <f t="shared" si="0"/>
        <v>6.1796558243434684E-2</v>
      </c>
      <c r="H16" s="2">
        <f t="shared" si="3"/>
        <v>3.1796558243434685E-2</v>
      </c>
      <c r="J16" s="20"/>
    </row>
    <row r="17" spans="2:10">
      <c r="B17" t="s">
        <v>13</v>
      </c>
      <c r="C17" s="7">
        <v>0.78129544783323457</v>
      </c>
      <c r="D17">
        <v>5</v>
      </c>
      <c r="E17" s="10">
        <f t="shared" si="1"/>
        <v>-1.4995021104260648</v>
      </c>
      <c r="F17" s="13">
        <f t="shared" si="2"/>
        <v>0.05</v>
      </c>
      <c r="G17" s="13">
        <f t="shared" si="0"/>
        <v>6.6871710812690069E-2</v>
      </c>
      <c r="H17" s="2">
        <f t="shared" si="3"/>
        <v>2.6871710812690068E-2</v>
      </c>
      <c r="J17" s="20"/>
    </row>
    <row r="18" spans="2:10">
      <c r="B18" t="s">
        <v>14</v>
      </c>
      <c r="C18" s="7">
        <v>-0.16385559876089523</v>
      </c>
      <c r="D18">
        <v>6</v>
      </c>
      <c r="E18" s="10">
        <f t="shared" si="1"/>
        <v>-1.4199553150265318</v>
      </c>
      <c r="F18" s="13">
        <f t="shared" si="2"/>
        <v>6.0000000000000005E-2</v>
      </c>
      <c r="G18" s="13">
        <f t="shared" si="0"/>
        <v>7.7810345262202055E-2</v>
      </c>
      <c r="H18" s="2">
        <f t="shared" si="3"/>
        <v>2.7810345262202052E-2</v>
      </c>
      <c r="J18" s="20"/>
    </row>
    <row r="19" spans="2:10">
      <c r="B19" t="s">
        <v>15</v>
      </c>
      <c r="C19" s="7">
        <v>-1.3471716572784911E-2</v>
      </c>
      <c r="D19">
        <v>7</v>
      </c>
      <c r="E19" s="10">
        <f t="shared" si="1"/>
        <v>-1.391273188455173</v>
      </c>
      <c r="F19" s="13">
        <f t="shared" si="2"/>
        <v>7.0000000000000007E-2</v>
      </c>
      <c r="G19" s="13">
        <f t="shared" si="0"/>
        <v>8.2071300459468186E-2</v>
      </c>
      <c r="H19" s="2">
        <f t="shared" si="3"/>
        <v>2.2071300459468181E-2</v>
      </c>
      <c r="J19" s="20"/>
    </row>
    <row r="20" spans="2:10">
      <c r="B20" t="s">
        <v>16</v>
      </c>
      <c r="C20" s="7">
        <v>1.3913653836118578</v>
      </c>
      <c r="D20">
        <v>8</v>
      </c>
      <c r="E20" s="10">
        <f t="shared" si="1"/>
        <v>-1.3865958525692885</v>
      </c>
      <c r="F20" s="13">
        <f t="shared" si="2"/>
        <v>0.08</v>
      </c>
      <c r="G20" s="13">
        <f t="shared" si="0"/>
        <v>8.2782516852886553E-2</v>
      </c>
      <c r="H20" s="2">
        <f t="shared" si="3"/>
        <v>1.2782516852886547E-2</v>
      </c>
      <c r="J20" s="20"/>
    </row>
    <row r="21" spans="2:10">
      <c r="B21" t="s">
        <v>17</v>
      </c>
      <c r="C21" s="7">
        <v>0.61828715522955835</v>
      </c>
      <c r="D21">
        <v>9</v>
      </c>
      <c r="E21" s="10">
        <f t="shared" si="1"/>
        <v>-1.3328894008571328</v>
      </c>
      <c r="F21" s="13">
        <f t="shared" si="2"/>
        <v>0.09</v>
      </c>
      <c r="G21" s="13">
        <f t="shared" si="0"/>
        <v>9.1284050674604628E-2</v>
      </c>
      <c r="H21" s="2">
        <f t="shared" si="3"/>
        <v>1.1284050674604626E-2</v>
      </c>
      <c r="J21" s="20"/>
    </row>
    <row r="22" spans="2:10">
      <c r="B22" t="s">
        <v>18</v>
      </c>
      <c r="C22" s="7">
        <v>0.39354965002984077</v>
      </c>
      <c r="D22">
        <v>10</v>
      </c>
      <c r="E22" s="10">
        <f t="shared" si="1"/>
        <v>-1.3197093358015288</v>
      </c>
      <c r="F22" s="13">
        <f t="shared" si="2"/>
        <v>9.9999999999999992E-2</v>
      </c>
      <c r="G22" s="13">
        <f t="shared" si="0"/>
        <v>9.3466040923912627E-2</v>
      </c>
      <c r="H22" s="2">
        <f t="shared" si="3"/>
        <v>6.5339590760873645E-3</v>
      </c>
      <c r="J22" s="20"/>
    </row>
    <row r="23" spans="2:10">
      <c r="B23" t="s">
        <v>19</v>
      </c>
      <c r="C23" s="7">
        <v>-1.4995021104260648</v>
      </c>
      <c r="D23">
        <v>11</v>
      </c>
      <c r="E23" s="10">
        <f t="shared" si="1"/>
        <v>-1.2586069569793443</v>
      </c>
      <c r="F23" s="13">
        <f t="shared" si="2"/>
        <v>0.10999999999999999</v>
      </c>
      <c r="G23" s="13">
        <f t="shared" si="0"/>
        <v>0.10408616647334011</v>
      </c>
      <c r="H23" s="2">
        <f t="shared" si="3"/>
        <v>5.9138335266598757E-3</v>
      </c>
      <c r="J23" s="20"/>
    </row>
    <row r="24" spans="2:10">
      <c r="B24" t="s">
        <v>20</v>
      </c>
      <c r="C24" s="7">
        <v>-0.80065300232841974</v>
      </c>
      <c r="D24">
        <v>12</v>
      </c>
      <c r="E24" s="10">
        <f t="shared" si="1"/>
        <v>-1.1270493938400816</v>
      </c>
      <c r="F24" s="13">
        <f t="shared" si="2"/>
        <v>0.11999999999999998</v>
      </c>
      <c r="G24" s="13">
        <f t="shared" si="0"/>
        <v>0.12986079892343413</v>
      </c>
      <c r="H24" s="2">
        <f t="shared" si="3"/>
        <v>1.9860798923434148E-2</v>
      </c>
      <c r="J24" s="20"/>
    </row>
    <row r="25" spans="2:10">
      <c r="B25" t="s">
        <v>21</v>
      </c>
      <c r="C25" s="7">
        <v>0.88200760130458478</v>
      </c>
      <c r="D25">
        <v>13</v>
      </c>
      <c r="E25" s="10">
        <f t="shared" si="1"/>
        <v>-1.1239365304281372</v>
      </c>
      <c r="F25" s="13">
        <f t="shared" si="2"/>
        <v>0.12999999999999998</v>
      </c>
      <c r="G25" s="13">
        <f t="shared" si="0"/>
        <v>0.13051997630324313</v>
      </c>
      <c r="H25" s="2">
        <f t="shared" si="3"/>
        <v>1.0519976303243153E-2</v>
      </c>
      <c r="J25" s="20"/>
    </row>
    <row r="26" spans="2:10">
      <c r="B26" t="s">
        <v>22</v>
      </c>
      <c r="C26" s="7">
        <v>-0.70547594901677468</v>
      </c>
      <c r="D26">
        <v>14</v>
      </c>
      <c r="E26" s="10">
        <f t="shared" si="1"/>
        <v>-1.1239034843904303</v>
      </c>
      <c r="F26" s="13">
        <f t="shared" si="2"/>
        <v>0.13999999999999999</v>
      </c>
      <c r="G26" s="13">
        <f t="shared" si="0"/>
        <v>0.13052698649493774</v>
      </c>
      <c r="H26" s="2">
        <f t="shared" si="3"/>
        <v>9.4730135050622444E-3</v>
      </c>
      <c r="J26" s="20"/>
    </row>
    <row r="27" spans="2:10">
      <c r="B27" t="s">
        <v>23</v>
      </c>
      <c r="C27" s="7">
        <v>-1.1239365304281372</v>
      </c>
      <c r="D27">
        <v>15</v>
      </c>
      <c r="E27" s="10">
        <f t="shared" si="1"/>
        <v>-1.0742914166584376</v>
      </c>
      <c r="F27" s="13">
        <f t="shared" si="2"/>
        <v>0.15</v>
      </c>
      <c r="G27" s="13">
        <f t="shared" si="0"/>
        <v>0.14134604541210238</v>
      </c>
      <c r="H27" s="2">
        <f t="shared" si="3"/>
        <v>8.653954587897611E-3</v>
      </c>
      <c r="J27" s="20"/>
    </row>
    <row r="28" spans="2:10">
      <c r="B28" t="s">
        <v>24</v>
      </c>
      <c r="C28" s="7">
        <v>2.6145591791624276E-2</v>
      </c>
      <c r="D28">
        <v>16</v>
      </c>
      <c r="E28" s="10">
        <f t="shared" si="1"/>
        <v>-1.0352457067132992</v>
      </c>
      <c r="F28" s="13">
        <f t="shared" si="2"/>
        <v>0.16</v>
      </c>
      <c r="G28" s="13">
        <f t="shared" si="0"/>
        <v>0.15027708910436077</v>
      </c>
      <c r="H28" s="2">
        <f t="shared" si="3"/>
        <v>9.7229108956392307E-3</v>
      </c>
      <c r="J28" s="20"/>
    </row>
    <row r="29" spans="2:10">
      <c r="B29" t="s">
        <v>25</v>
      </c>
      <c r="C29" s="7">
        <v>-0.1502303160150657</v>
      </c>
      <c r="D29">
        <v>17</v>
      </c>
      <c r="E29" s="10">
        <f t="shared" si="1"/>
        <v>-1.0195070660300869</v>
      </c>
      <c r="F29" s="13">
        <f t="shared" si="2"/>
        <v>0.17</v>
      </c>
      <c r="G29" s="13">
        <f t="shared" si="0"/>
        <v>0.15398115015324262</v>
      </c>
      <c r="H29" s="2">
        <f t="shared" si="3"/>
        <v>1.6018849846757388E-2</v>
      </c>
      <c r="J29" s="20"/>
    </row>
    <row r="30" spans="2:10">
      <c r="B30" t="s">
        <v>26</v>
      </c>
      <c r="C30" s="7">
        <v>1.2822402730545766</v>
      </c>
      <c r="D30">
        <v>18</v>
      </c>
      <c r="E30" s="10">
        <f t="shared" si="1"/>
        <v>-0.96524719262825776</v>
      </c>
      <c r="F30" s="13">
        <f t="shared" si="2"/>
        <v>0.18000000000000002</v>
      </c>
      <c r="G30" s="13">
        <f t="shared" si="0"/>
        <v>0.16721050728951309</v>
      </c>
      <c r="H30" s="2">
        <f t="shared" si="3"/>
        <v>1.2789492710486933E-2</v>
      </c>
      <c r="J30" s="20"/>
    </row>
    <row r="31" spans="2:10">
      <c r="B31" t="s">
        <v>27</v>
      </c>
      <c r="C31" s="7">
        <v>-0.16396787667087412</v>
      </c>
      <c r="D31">
        <v>19</v>
      </c>
      <c r="E31" s="10">
        <f t="shared" si="1"/>
        <v>-0.9439821849070188</v>
      </c>
      <c r="F31" s="13">
        <f t="shared" si="2"/>
        <v>0.19000000000000003</v>
      </c>
      <c r="G31" s="13">
        <f t="shared" si="0"/>
        <v>0.17258937605246119</v>
      </c>
      <c r="H31" s="2">
        <f t="shared" si="3"/>
        <v>1.7410623947538839E-2</v>
      </c>
      <c r="J31" s="20"/>
    </row>
    <row r="32" spans="2:10">
      <c r="B32" t="s">
        <v>28</v>
      </c>
      <c r="C32" s="7">
        <v>-0.16544183699072054</v>
      </c>
      <c r="D32">
        <v>20</v>
      </c>
      <c r="E32" s="10">
        <f t="shared" si="1"/>
        <v>-0.93751186092091587</v>
      </c>
      <c r="F32" s="13">
        <f t="shared" si="2"/>
        <v>0.20000000000000004</v>
      </c>
      <c r="G32" s="13">
        <f t="shared" si="0"/>
        <v>0.17424766276421036</v>
      </c>
      <c r="H32" s="2">
        <f t="shared" si="3"/>
        <v>2.575233723578968E-2</v>
      </c>
      <c r="J32" s="20"/>
    </row>
    <row r="33" spans="2:10">
      <c r="B33" t="s">
        <v>29</v>
      </c>
      <c r="C33" s="7">
        <v>-0.54374292786928224</v>
      </c>
      <c r="D33">
        <v>21</v>
      </c>
      <c r="E33" s="10">
        <f t="shared" si="1"/>
        <v>-0.88353787479609658</v>
      </c>
      <c r="F33" s="13">
        <f t="shared" si="2"/>
        <v>0.21000000000000005</v>
      </c>
      <c r="G33" s="13">
        <f t="shared" si="0"/>
        <v>0.18847286413048259</v>
      </c>
      <c r="H33" s="2">
        <f t="shared" si="3"/>
        <v>2.1527135869517461E-2</v>
      </c>
      <c r="J33" s="20"/>
    </row>
    <row r="34" spans="2:10">
      <c r="B34" t="s">
        <v>30</v>
      </c>
      <c r="C34" s="7">
        <v>-1.1239034843904303</v>
      </c>
      <c r="D34">
        <v>22</v>
      </c>
      <c r="E34" s="10">
        <f t="shared" si="1"/>
        <v>-0.80065300232841974</v>
      </c>
      <c r="F34" s="13">
        <f t="shared" si="2"/>
        <v>0.22000000000000006</v>
      </c>
      <c r="G34" s="13">
        <f t="shared" si="0"/>
        <v>0.21166627874094213</v>
      </c>
      <c r="H34" s="2">
        <f t="shared" si="3"/>
        <v>8.3337212590579302E-3</v>
      </c>
      <c r="J34" s="20"/>
    </row>
    <row r="35" spans="2:10">
      <c r="B35" t="s">
        <v>31</v>
      </c>
      <c r="C35" s="7">
        <v>0.7666659490140505</v>
      </c>
      <c r="D35">
        <v>23</v>
      </c>
      <c r="E35" s="10">
        <f t="shared" si="1"/>
        <v>-0.70547594901677468</v>
      </c>
      <c r="F35" s="13">
        <f t="shared" si="2"/>
        <v>0.23000000000000007</v>
      </c>
      <c r="G35" s="13">
        <f t="shared" si="0"/>
        <v>0.24025704707947304</v>
      </c>
      <c r="H35" s="2">
        <f t="shared" si="3"/>
        <v>2.0257047079472984E-2</v>
      </c>
      <c r="J35" s="20"/>
    </row>
    <row r="36" spans="2:10">
      <c r="B36" t="s">
        <v>32</v>
      </c>
      <c r="C36" s="7">
        <v>8.328344688961857E-2</v>
      </c>
      <c r="D36">
        <v>24</v>
      </c>
      <c r="E36" s="10">
        <f t="shared" si="1"/>
        <v>-0.67933007481339169</v>
      </c>
      <c r="F36" s="13">
        <f t="shared" si="2"/>
        <v>0.24000000000000007</v>
      </c>
      <c r="G36" s="13">
        <f t="shared" si="0"/>
        <v>0.24846437231733287</v>
      </c>
      <c r="H36" s="2">
        <f t="shared" si="3"/>
        <v>1.8464372317332806E-2</v>
      </c>
      <c r="J36" s="20"/>
    </row>
    <row r="37" spans="2:10">
      <c r="B37" t="s">
        <v>33</v>
      </c>
      <c r="C37" s="7">
        <v>2.3233300714075007</v>
      </c>
      <c r="D37">
        <v>25</v>
      </c>
      <c r="E37" s="10">
        <f t="shared" si="1"/>
        <v>-0.65100161579685711</v>
      </c>
      <c r="F37" s="13">
        <f t="shared" si="2"/>
        <v>0.25000000000000006</v>
      </c>
      <c r="G37" s="13">
        <f t="shared" si="0"/>
        <v>0.25752272192518583</v>
      </c>
      <c r="H37" s="2">
        <f t="shared" si="3"/>
        <v>1.7522721925185752E-2</v>
      </c>
      <c r="J37" s="20"/>
    </row>
    <row r="38" spans="2:10">
      <c r="B38" t="s">
        <v>34</v>
      </c>
      <c r="C38" s="7">
        <v>2.2008551649735075</v>
      </c>
      <c r="D38">
        <v>26</v>
      </c>
      <c r="E38" s="10">
        <f t="shared" si="1"/>
        <v>-0.61918163302259488</v>
      </c>
      <c r="F38" s="13">
        <f t="shared" si="2"/>
        <v>0.26000000000000006</v>
      </c>
      <c r="G38" s="13">
        <f t="shared" si="0"/>
        <v>0.2678983550768439</v>
      </c>
      <c r="H38" s="2">
        <f t="shared" si="3"/>
        <v>1.7898355076843842E-2</v>
      </c>
      <c r="J38" s="20"/>
    </row>
    <row r="39" spans="2:10">
      <c r="B39" t="s">
        <v>35</v>
      </c>
      <c r="C39" s="7">
        <v>1.5315923192672083</v>
      </c>
      <c r="D39">
        <v>27</v>
      </c>
      <c r="E39" s="10">
        <f t="shared" si="1"/>
        <v>-0.60460917614230236</v>
      </c>
      <c r="F39" s="13">
        <f t="shared" si="2"/>
        <v>0.27000000000000007</v>
      </c>
      <c r="G39" s="13">
        <f t="shared" si="0"/>
        <v>0.27271935408841108</v>
      </c>
      <c r="H39" s="2">
        <f t="shared" si="3"/>
        <v>1.2719354088411017E-2</v>
      </c>
      <c r="J39" s="20"/>
    </row>
    <row r="40" spans="2:10">
      <c r="B40" t="s">
        <v>36</v>
      </c>
      <c r="C40" s="7">
        <v>-2.0371089708989953</v>
      </c>
      <c r="D40">
        <v>28</v>
      </c>
      <c r="E40" s="10">
        <f t="shared" si="1"/>
        <v>-0.58728377241545471</v>
      </c>
      <c r="F40" s="13">
        <f t="shared" si="2"/>
        <v>0.28000000000000008</v>
      </c>
      <c r="G40" s="13">
        <f t="shared" si="0"/>
        <v>0.27850656894577963</v>
      </c>
      <c r="H40" s="2">
        <f t="shared" si="3"/>
        <v>8.5065689457795579E-3</v>
      </c>
      <c r="J40" s="20"/>
    </row>
    <row r="41" spans="2:10">
      <c r="B41" t="s">
        <v>37</v>
      </c>
      <c r="C41" s="7">
        <v>-0.24357491408374676</v>
      </c>
      <c r="D41">
        <v>29</v>
      </c>
      <c r="E41" s="10">
        <f t="shared" si="1"/>
        <v>-0.57996575258693217</v>
      </c>
      <c r="F41" s="13">
        <f t="shared" si="2"/>
        <v>0.29000000000000009</v>
      </c>
      <c r="G41" s="13">
        <f t="shared" si="0"/>
        <v>0.28096885655406434</v>
      </c>
      <c r="H41" s="2">
        <f t="shared" si="3"/>
        <v>9.031143445935752E-3</v>
      </c>
      <c r="J41" s="20"/>
    </row>
    <row r="42" spans="2:10">
      <c r="B42" t="s">
        <v>38</v>
      </c>
      <c r="C42" s="7">
        <v>0.45552983271093778</v>
      </c>
      <c r="D42">
        <v>30</v>
      </c>
      <c r="E42" s="10">
        <f t="shared" si="1"/>
        <v>-0.54374292786928224</v>
      </c>
      <c r="F42" s="13">
        <f t="shared" si="2"/>
        <v>0.3000000000000001</v>
      </c>
      <c r="G42" s="13">
        <f t="shared" si="0"/>
        <v>0.2933091937362709</v>
      </c>
      <c r="H42" s="2">
        <f t="shared" si="3"/>
        <v>6.6908062637291987E-3</v>
      </c>
      <c r="J42" s="20"/>
    </row>
    <row r="43" spans="2:10">
      <c r="B43" t="s">
        <v>39</v>
      </c>
      <c r="C43" s="7">
        <v>-1.0352457067132992</v>
      </c>
      <c r="D43">
        <v>31</v>
      </c>
      <c r="E43" s="10">
        <f t="shared" si="1"/>
        <v>-0.53325656049044834</v>
      </c>
      <c r="F43" s="13">
        <f t="shared" si="2"/>
        <v>0.31000000000000011</v>
      </c>
      <c r="G43" s="13">
        <f t="shared" si="0"/>
        <v>0.29692799668891395</v>
      </c>
      <c r="H43" s="2">
        <f t="shared" si="3"/>
        <v>1.3072003311086156E-2</v>
      </c>
      <c r="J43" s="20"/>
    </row>
    <row r="44" spans="2:10">
      <c r="B44" t="s">
        <v>40</v>
      </c>
      <c r="C44" s="7">
        <v>0.47214621686087305</v>
      </c>
      <c r="D44">
        <v>32</v>
      </c>
      <c r="E44" s="10">
        <f t="shared" si="1"/>
        <v>-0.5328973344490131</v>
      </c>
      <c r="F44" s="13">
        <f t="shared" si="2"/>
        <v>0.32000000000000012</v>
      </c>
      <c r="G44" s="13">
        <f t="shared" si="0"/>
        <v>0.29705232525393621</v>
      </c>
      <c r="H44" s="2">
        <f t="shared" si="3"/>
        <v>2.2947674746063906E-2</v>
      </c>
      <c r="J44" s="20"/>
    </row>
    <row r="45" spans="2:10">
      <c r="B45" t="s">
        <v>41</v>
      </c>
      <c r="C45" s="7">
        <v>-1.0195070660300869</v>
      </c>
      <c r="D45">
        <v>33</v>
      </c>
      <c r="E45" s="10">
        <f t="shared" si="1"/>
        <v>-0.50962137085152104</v>
      </c>
      <c r="F45" s="13">
        <f t="shared" si="2"/>
        <v>0.33000000000000013</v>
      </c>
      <c r="G45" s="13">
        <f t="shared" ref="G45:G76" si="4">NORMSDIST(E45)</f>
        <v>0.30515837441643678</v>
      </c>
      <c r="H45" s="2">
        <f t="shared" si="3"/>
        <v>2.4841625583563343E-2</v>
      </c>
      <c r="J45" s="20"/>
    </row>
    <row r="46" spans="2:10">
      <c r="B46" t="s">
        <v>42</v>
      </c>
      <c r="C46" s="7">
        <v>-1.3197093358015288</v>
      </c>
      <c r="D46">
        <v>34</v>
      </c>
      <c r="E46" s="10">
        <f t="shared" si="1"/>
        <v>-0.50766104215884511</v>
      </c>
      <c r="F46" s="13">
        <f t="shared" ref="F46:F77" si="5">F45+1/$D$7</f>
        <v>0.34000000000000014</v>
      </c>
      <c r="G46" s="13">
        <f t="shared" si="4"/>
        <v>0.30584553694957028</v>
      </c>
      <c r="H46" s="2">
        <f t="shared" si="3"/>
        <v>3.4154463050429851E-2</v>
      </c>
      <c r="J46" s="20"/>
    </row>
    <row r="47" spans="2:10">
      <c r="B47" t="s">
        <v>43</v>
      </c>
      <c r="C47" s="7">
        <v>3.7709130439345762E-2</v>
      </c>
      <c r="D47">
        <v>35</v>
      </c>
      <c r="E47" s="10">
        <f t="shared" si="1"/>
        <v>-0.49718518129576034</v>
      </c>
      <c r="F47" s="13">
        <f t="shared" si="5"/>
        <v>0.35000000000000014</v>
      </c>
      <c r="G47" s="13">
        <f t="shared" si="4"/>
        <v>0.30952923518150588</v>
      </c>
      <c r="H47" s="2">
        <f t="shared" si="3"/>
        <v>4.0470764818494265E-2</v>
      </c>
      <c r="J47" s="20"/>
    </row>
    <row r="48" spans="2:10">
      <c r="B48" t="s">
        <v>44</v>
      </c>
      <c r="C48" s="7">
        <v>-1.3328894008571328</v>
      </c>
      <c r="D48">
        <v>36</v>
      </c>
      <c r="E48" s="10">
        <f t="shared" si="1"/>
        <v>-0.39634851924290787</v>
      </c>
      <c r="F48" s="13">
        <f t="shared" si="5"/>
        <v>0.36000000000000015</v>
      </c>
      <c r="G48" s="13">
        <f t="shared" si="4"/>
        <v>0.34592396925926461</v>
      </c>
      <c r="H48" s="2">
        <f t="shared" si="3"/>
        <v>1.4076030740735546E-2</v>
      </c>
      <c r="J48" s="20"/>
    </row>
    <row r="49" spans="2:10">
      <c r="B49" t="s">
        <v>45</v>
      </c>
      <c r="C49" s="7">
        <v>-0.50962137085152104</v>
      </c>
      <c r="D49">
        <v>37</v>
      </c>
      <c r="E49" s="10">
        <f t="shared" si="1"/>
        <v>-0.3663854012677446</v>
      </c>
      <c r="F49" s="13">
        <f t="shared" si="5"/>
        <v>0.37000000000000016</v>
      </c>
      <c r="G49" s="13">
        <f t="shared" si="4"/>
        <v>0.35703875582951417</v>
      </c>
      <c r="H49" s="2">
        <f t="shared" si="3"/>
        <v>1.2961244170485997E-2</v>
      </c>
      <c r="J49" s="20"/>
    </row>
    <row r="50" spans="2:10">
      <c r="B50" t="s">
        <v>46</v>
      </c>
      <c r="C50" s="7">
        <v>-0.9439821849070188</v>
      </c>
      <c r="D50">
        <v>38</v>
      </c>
      <c r="E50" s="10">
        <f t="shared" si="1"/>
        <v>-0.34480781270917221</v>
      </c>
      <c r="F50" s="13">
        <f t="shared" si="5"/>
        <v>0.38000000000000017</v>
      </c>
      <c r="G50" s="13">
        <f t="shared" si="4"/>
        <v>0.36511942959728572</v>
      </c>
      <c r="H50" s="2">
        <f t="shared" si="3"/>
        <v>1.4880570402714455E-2</v>
      </c>
      <c r="J50" s="20"/>
    </row>
    <row r="51" spans="2:10">
      <c r="B51" t="s">
        <v>47</v>
      </c>
      <c r="C51" s="7">
        <v>-0.50766104215884511</v>
      </c>
      <c r="D51">
        <v>39</v>
      </c>
      <c r="E51" s="10">
        <f t="shared" si="1"/>
        <v>-0.28187953010390837</v>
      </c>
      <c r="F51" s="13">
        <f t="shared" si="5"/>
        <v>0.39000000000000018</v>
      </c>
      <c r="G51" s="13">
        <f t="shared" si="4"/>
        <v>0.38901794298076831</v>
      </c>
      <c r="H51" s="2">
        <f t="shared" si="3"/>
        <v>9.0179429807681344E-3</v>
      </c>
      <c r="J51" s="20"/>
    </row>
    <row r="52" spans="2:10">
      <c r="B52" t="s">
        <v>48</v>
      </c>
      <c r="C52" s="7">
        <v>1.3862686395992727</v>
      </c>
      <c r="D52">
        <v>40</v>
      </c>
      <c r="E52" s="10">
        <f t="shared" si="1"/>
        <v>-0.26562316261453833</v>
      </c>
      <c r="F52" s="13">
        <f t="shared" si="5"/>
        <v>0.40000000000000019</v>
      </c>
      <c r="G52" s="13">
        <f t="shared" si="4"/>
        <v>0.39526472252792227</v>
      </c>
      <c r="H52" s="2">
        <f t="shared" si="3"/>
        <v>5.2647225279220944E-3</v>
      </c>
      <c r="J52" s="20"/>
    </row>
    <row r="53" spans="2:10">
      <c r="B53" t="s">
        <v>49</v>
      </c>
      <c r="C53" s="7">
        <v>1.4736541546289872</v>
      </c>
      <c r="D53">
        <v>41</v>
      </c>
      <c r="E53" s="10">
        <f t="shared" si="1"/>
        <v>-0.24357491408374676</v>
      </c>
      <c r="F53" s="13">
        <f t="shared" si="5"/>
        <v>0.4100000000000002</v>
      </c>
      <c r="G53" s="13">
        <f t="shared" si="4"/>
        <v>0.40378002943469737</v>
      </c>
      <c r="H53" s="2">
        <f t="shared" si="3"/>
        <v>6.2199705653028237E-3</v>
      </c>
      <c r="J53" s="20"/>
    </row>
    <row r="54" spans="2:10">
      <c r="B54" t="s">
        <v>50</v>
      </c>
      <c r="C54" s="7">
        <v>-1.4199553150265318</v>
      </c>
      <c r="D54">
        <v>42</v>
      </c>
      <c r="E54" s="10">
        <f t="shared" si="1"/>
        <v>-0.18080644065173118</v>
      </c>
      <c r="F54" s="13">
        <f t="shared" si="5"/>
        <v>0.42000000000000021</v>
      </c>
      <c r="G54" s="13">
        <f t="shared" si="4"/>
        <v>0.42825975376255654</v>
      </c>
      <c r="H54" s="2">
        <f t="shared" si="3"/>
        <v>1.8259753762556341E-2</v>
      </c>
      <c r="J54" s="20"/>
    </row>
    <row r="55" spans="2:10">
      <c r="B55" t="s">
        <v>51</v>
      </c>
      <c r="C55" s="7">
        <v>-0.96524719262825776</v>
      </c>
      <c r="D55">
        <v>43</v>
      </c>
      <c r="E55" s="10">
        <f t="shared" si="1"/>
        <v>-0.170791642203519</v>
      </c>
      <c r="F55" s="13">
        <f t="shared" si="5"/>
        <v>0.43000000000000022</v>
      </c>
      <c r="G55" s="13">
        <f t="shared" si="4"/>
        <v>0.43219380053581768</v>
      </c>
      <c r="H55" s="2">
        <f t="shared" si="3"/>
        <v>1.2193800535817478E-2</v>
      </c>
      <c r="J55" s="20"/>
    </row>
    <row r="56" spans="2:10">
      <c r="B56" t="s">
        <v>52</v>
      </c>
      <c r="C56" s="7">
        <v>1.2826258619717894</v>
      </c>
      <c r="D56">
        <v>44</v>
      </c>
      <c r="E56" s="10">
        <f t="shared" si="1"/>
        <v>-0.16544183699072054</v>
      </c>
      <c r="F56" s="13">
        <f t="shared" si="5"/>
        <v>0.44000000000000022</v>
      </c>
      <c r="G56" s="13">
        <f t="shared" si="4"/>
        <v>0.43429811309868716</v>
      </c>
      <c r="H56" s="2">
        <f t="shared" si="3"/>
        <v>5.7018869013130691E-3</v>
      </c>
      <c r="J56" s="20"/>
    </row>
    <row r="57" spans="2:10">
      <c r="B57" t="s">
        <v>53</v>
      </c>
      <c r="C57" s="7">
        <v>-0.53325656049044834</v>
      </c>
      <c r="D57">
        <v>45</v>
      </c>
      <c r="E57" s="10">
        <f t="shared" si="1"/>
        <v>-0.16396787667087412</v>
      </c>
      <c r="F57" s="13">
        <f t="shared" si="5"/>
        <v>0.45000000000000023</v>
      </c>
      <c r="G57" s="13">
        <f t="shared" si="4"/>
        <v>0.43487821610573663</v>
      </c>
      <c r="H57" s="2">
        <f t="shared" si="3"/>
        <v>1.5121783894263607E-2</v>
      </c>
      <c r="J57" s="20"/>
    </row>
    <row r="58" spans="2:10">
      <c r="B58" t="s">
        <v>54</v>
      </c>
      <c r="C58" s="7">
        <v>0.54436576640701306</v>
      </c>
      <c r="D58">
        <v>46</v>
      </c>
      <c r="E58" s="10">
        <f t="shared" si="1"/>
        <v>-0.16385559876089523</v>
      </c>
      <c r="F58" s="13">
        <f t="shared" si="5"/>
        <v>0.46000000000000024</v>
      </c>
      <c r="G58" s="13">
        <f t="shared" si="4"/>
        <v>0.43492241081466243</v>
      </c>
      <c r="H58" s="2">
        <f t="shared" si="3"/>
        <v>2.5077589185337812E-2</v>
      </c>
      <c r="J58" s="20"/>
    </row>
    <row r="59" spans="2:10">
      <c r="B59" t="s">
        <v>55</v>
      </c>
      <c r="C59" s="7">
        <v>0.78047597398253543</v>
      </c>
      <c r="D59">
        <v>47</v>
      </c>
      <c r="E59" s="10">
        <f t="shared" si="1"/>
        <v>-0.1502303160150657</v>
      </c>
      <c r="F59" s="13">
        <f t="shared" si="5"/>
        <v>0.47000000000000025</v>
      </c>
      <c r="G59" s="13">
        <f t="shared" si="4"/>
        <v>0.44029145429242267</v>
      </c>
      <c r="H59" s="2">
        <f t="shared" si="3"/>
        <v>2.9708545707577583E-2</v>
      </c>
      <c r="J59" s="20"/>
    </row>
    <row r="60" spans="2:10">
      <c r="B60" t="s">
        <v>56</v>
      </c>
      <c r="C60" s="7">
        <v>-1.3865958525692885</v>
      </c>
      <c r="D60">
        <v>48</v>
      </c>
      <c r="E60" s="10">
        <f t="shared" si="1"/>
        <v>-8.8207822590177551E-2</v>
      </c>
      <c r="F60" s="13">
        <f t="shared" si="5"/>
        <v>0.48000000000000026</v>
      </c>
      <c r="G60" s="13">
        <f t="shared" si="4"/>
        <v>0.46485575001334589</v>
      </c>
      <c r="H60" s="2">
        <f t="shared" si="3"/>
        <v>1.5144249986654368E-2</v>
      </c>
      <c r="J60" s="20"/>
    </row>
    <row r="61" spans="2:10">
      <c r="B61" t="s">
        <v>57</v>
      </c>
      <c r="C61" s="7">
        <v>9.3246732725116147E-2</v>
      </c>
      <c r="D61">
        <v>49</v>
      </c>
      <c r="E61" s="10">
        <f t="shared" si="1"/>
        <v>-7.574063721152885E-2</v>
      </c>
      <c r="F61" s="13">
        <f t="shared" si="5"/>
        <v>0.49000000000000027</v>
      </c>
      <c r="G61" s="13">
        <f t="shared" si="4"/>
        <v>0.46981272250518924</v>
      </c>
      <c r="H61" s="2">
        <f t="shared" si="3"/>
        <v>2.0187277494811029E-2</v>
      </c>
      <c r="J61" s="20"/>
    </row>
    <row r="62" spans="2:10">
      <c r="B62" t="s">
        <v>58</v>
      </c>
      <c r="C62" s="7">
        <v>-1.6713075399583022</v>
      </c>
      <c r="D62">
        <v>50</v>
      </c>
      <c r="E62" s="10">
        <f t="shared" si="1"/>
        <v>-4.3752918818912426E-2</v>
      </c>
      <c r="F62" s="13">
        <f t="shared" si="5"/>
        <v>0.50000000000000022</v>
      </c>
      <c r="G62" s="13">
        <f t="shared" si="4"/>
        <v>0.48255067822788389</v>
      </c>
      <c r="H62" s="2">
        <f t="shared" si="3"/>
        <v>1.7449321772116333E-2</v>
      </c>
      <c r="J62" s="20"/>
    </row>
    <row r="63" spans="2:10">
      <c r="B63" t="s">
        <v>59</v>
      </c>
      <c r="C63" s="7">
        <v>0.23832065753965939</v>
      </c>
      <c r="D63">
        <v>51</v>
      </c>
      <c r="E63" s="10">
        <f t="shared" si="1"/>
        <v>-1.3471716572784911E-2</v>
      </c>
      <c r="F63" s="13">
        <f t="shared" si="5"/>
        <v>0.51000000000000023</v>
      </c>
      <c r="G63" s="13">
        <f t="shared" si="4"/>
        <v>0.49462572523032267</v>
      </c>
      <c r="H63" s="2">
        <f t="shared" si="3"/>
        <v>1.5374274769677565E-2</v>
      </c>
      <c r="J63" s="20"/>
    </row>
    <row r="64" spans="2:10">
      <c r="B64" t="s">
        <v>60</v>
      </c>
      <c r="C64" s="7">
        <v>-1.2586069569793443</v>
      </c>
      <c r="D64">
        <v>52</v>
      </c>
      <c r="E64" s="10">
        <f t="shared" si="1"/>
        <v>2.1977789350844042E-2</v>
      </c>
      <c r="F64" s="13">
        <f t="shared" si="5"/>
        <v>0.52000000000000024</v>
      </c>
      <c r="G64" s="13">
        <f t="shared" si="4"/>
        <v>0.50876716360552077</v>
      </c>
      <c r="H64" s="2">
        <f t="shared" si="3"/>
        <v>1.1232836394479473E-2</v>
      </c>
      <c r="J64" s="20"/>
    </row>
    <row r="65" spans="2:10">
      <c r="B65" t="s">
        <v>61</v>
      </c>
      <c r="C65" s="7">
        <v>1.7294046916887631</v>
      </c>
      <c r="D65">
        <v>53</v>
      </c>
      <c r="E65" s="10">
        <f t="shared" si="1"/>
        <v>2.6145591791624276E-2</v>
      </c>
      <c r="F65" s="13">
        <f t="shared" si="5"/>
        <v>0.53000000000000025</v>
      </c>
      <c r="G65" s="13">
        <f t="shared" si="4"/>
        <v>0.51042939375662255</v>
      </c>
      <c r="H65" s="2">
        <f t="shared" si="3"/>
        <v>1.9570606243377697E-2</v>
      </c>
      <c r="J65" s="20"/>
    </row>
    <row r="66" spans="2:10">
      <c r="B66" t="s">
        <v>62</v>
      </c>
      <c r="C66" s="7">
        <v>0.6923834950096891</v>
      </c>
      <c r="D66">
        <v>54</v>
      </c>
      <c r="E66" s="10">
        <f t="shared" si="1"/>
        <v>3.6509515586958252E-2</v>
      </c>
      <c r="F66" s="13">
        <f t="shared" si="5"/>
        <v>0.54000000000000026</v>
      </c>
      <c r="G66" s="13">
        <f t="shared" si="4"/>
        <v>0.51456195428606877</v>
      </c>
      <c r="H66" s="2">
        <f t="shared" si="3"/>
        <v>2.543804571393149E-2</v>
      </c>
      <c r="J66" s="20"/>
    </row>
    <row r="67" spans="2:10">
      <c r="B67" t="s">
        <v>63</v>
      </c>
      <c r="C67" s="7">
        <v>0.73531802994827344</v>
      </c>
      <c r="D67">
        <v>55</v>
      </c>
      <c r="E67" s="10">
        <f t="shared" si="1"/>
        <v>3.7709130439345762E-2</v>
      </c>
      <c r="F67" s="13">
        <f t="shared" si="5"/>
        <v>0.55000000000000027</v>
      </c>
      <c r="G67" s="13">
        <f t="shared" si="4"/>
        <v>0.51504020193097244</v>
      </c>
      <c r="H67" s="2">
        <f t="shared" si="3"/>
        <v>3.4959798069027825E-2</v>
      </c>
      <c r="J67" s="20"/>
    </row>
    <row r="68" spans="2:10">
      <c r="B68" t="s">
        <v>64</v>
      </c>
      <c r="C68" s="7">
        <v>0.40716971274206315</v>
      </c>
      <c r="D68">
        <v>56</v>
      </c>
      <c r="E68" s="10">
        <f t="shared" si="1"/>
        <v>8.328344688961857E-2</v>
      </c>
      <c r="F68" s="13">
        <f t="shared" si="5"/>
        <v>0.56000000000000028</v>
      </c>
      <c r="G68" s="13">
        <f t="shared" si="4"/>
        <v>0.53318691898346915</v>
      </c>
      <c r="H68" s="2">
        <f t="shared" si="3"/>
        <v>2.6813081016531126E-2</v>
      </c>
      <c r="J68" s="20"/>
    </row>
    <row r="69" spans="2:10">
      <c r="B69" t="s">
        <v>65</v>
      </c>
      <c r="C69" s="7">
        <v>0.87516222616294514</v>
      </c>
      <c r="D69">
        <v>57</v>
      </c>
      <c r="E69" s="10">
        <f t="shared" si="1"/>
        <v>9.3246732725116147E-2</v>
      </c>
      <c r="F69" s="13">
        <f t="shared" si="5"/>
        <v>0.57000000000000028</v>
      </c>
      <c r="G69" s="13">
        <f t="shared" si="4"/>
        <v>0.53714622562815773</v>
      </c>
      <c r="H69" s="2">
        <f t="shared" si="3"/>
        <v>3.2853774371842559E-2</v>
      </c>
      <c r="J69" s="20"/>
    </row>
    <row r="70" spans="2:10">
      <c r="B70" t="s">
        <v>66</v>
      </c>
      <c r="C70" s="7">
        <v>1.2300193468120018</v>
      </c>
      <c r="D70">
        <v>58</v>
      </c>
      <c r="E70" s="10">
        <f t="shared" si="1"/>
        <v>0.13483653098334192</v>
      </c>
      <c r="F70" s="13">
        <f t="shared" si="5"/>
        <v>0.58000000000000029</v>
      </c>
      <c r="G70" s="13">
        <f t="shared" si="4"/>
        <v>0.55362943898886408</v>
      </c>
      <c r="H70" s="2">
        <f t="shared" si="3"/>
        <v>2.6370561011136218E-2</v>
      </c>
      <c r="J70" s="20"/>
    </row>
    <row r="71" spans="2:10">
      <c r="B71" t="s">
        <v>67</v>
      </c>
      <c r="C71" s="7">
        <v>0.87023412857502791</v>
      </c>
      <c r="D71">
        <v>59</v>
      </c>
      <c r="E71" s="10">
        <f t="shared" si="1"/>
        <v>0.2309749685590328</v>
      </c>
      <c r="F71" s="13">
        <f t="shared" si="5"/>
        <v>0.5900000000000003</v>
      </c>
      <c r="G71" s="13">
        <f t="shared" si="4"/>
        <v>0.59133287576821203</v>
      </c>
      <c r="H71" s="2">
        <f t="shared" si="3"/>
        <v>1.1332875768211736E-2</v>
      </c>
      <c r="J71" s="20"/>
    </row>
    <row r="72" spans="2:10">
      <c r="B72" t="s">
        <v>68</v>
      </c>
      <c r="C72" s="7">
        <v>0.95603811806132355</v>
      </c>
      <c r="D72">
        <v>60</v>
      </c>
      <c r="E72" s="10">
        <f t="shared" si="1"/>
        <v>0.23832065753965939</v>
      </c>
      <c r="F72" s="13">
        <f t="shared" si="5"/>
        <v>0.60000000000000031</v>
      </c>
      <c r="G72" s="13">
        <f t="shared" si="4"/>
        <v>0.5941837997677617</v>
      </c>
      <c r="H72" s="2">
        <f t="shared" si="3"/>
        <v>5.8162002322386108E-3</v>
      </c>
      <c r="J72" s="20"/>
    </row>
    <row r="73" spans="2:10">
      <c r="B73" t="s">
        <v>69</v>
      </c>
      <c r="C73" s="7">
        <v>-0.34480781270917221</v>
      </c>
      <c r="D73">
        <v>61</v>
      </c>
      <c r="E73" s="10">
        <f t="shared" si="1"/>
        <v>0.39354965002984077</v>
      </c>
      <c r="F73" s="13">
        <f t="shared" si="5"/>
        <v>0.61000000000000032</v>
      </c>
      <c r="G73" s="13">
        <f t="shared" si="4"/>
        <v>0.65304321966476009</v>
      </c>
      <c r="H73" s="2">
        <f t="shared" si="3"/>
        <v>5.3043219664759778E-2</v>
      </c>
      <c r="J73" s="20"/>
    </row>
    <row r="74" spans="2:10">
      <c r="B74" t="s">
        <v>70</v>
      </c>
      <c r="C74" s="7">
        <v>-0.39634851924290787</v>
      </c>
      <c r="D74">
        <v>62</v>
      </c>
      <c r="E74" s="10">
        <f t="shared" si="1"/>
        <v>0.4029088375631284</v>
      </c>
      <c r="F74" s="13">
        <f t="shared" si="5"/>
        <v>0.62000000000000033</v>
      </c>
      <c r="G74" s="13">
        <f t="shared" si="4"/>
        <v>0.65649235514861481</v>
      </c>
      <c r="H74" s="2">
        <f t="shared" si="3"/>
        <v>4.6492355148614495E-2</v>
      </c>
      <c r="J74" s="20"/>
    </row>
    <row r="75" spans="2:10">
      <c r="B75" t="s">
        <v>71</v>
      </c>
      <c r="C75" s="7">
        <v>-0.60460917614230236</v>
      </c>
      <c r="D75">
        <v>63</v>
      </c>
      <c r="E75" s="10">
        <f t="shared" si="1"/>
        <v>0.40716971274206315</v>
      </c>
      <c r="F75" s="13">
        <f t="shared" si="5"/>
        <v>0.63000000000000034</v>
      </c>
      <c r="G75" s="13">
        <f t="shared" si="4"/>
        <v>0.65805832760277028</v>
      </c>
      <c r="H75" s="2">
        <f t="shared" si="3"/>
        <v>3.8058327602769948E-2</v>
      </c>
      <c r="J75" s="20"/>
    </row>
    <row r="76" spans="2:10">
      <c r="B76" t="s">
        <v>72</v>
      </c>
      <c r="C76" s="7">
        <v>-0.26562316261453833</v>
      </c>
      <c r="D76">
        <v>64</v>
      </c>
      <c r="E76" s="10">
        <f t="shared" si="1"/>
        <v>0.45552983271093778</v>
      </c>
      <c r="F76" s="13">
        <f t="shared" si="5"/>
        <v>0.64000000000000035</v>
      </c>
      <c r="G76" s="13">
        <f t="shared" si="4"/>
        <v>0.67563594488816281</v>
      </c>
      <c r="H76" s="2">
        <f t="shared" si="3"/>
        <v>4.5635944888162472E-2</v>
      </c>
      <c r="J76" s="20"/>
    </row>
    <row r="77" spans="2:10">
      <c r="B77" t="s">
        <v>73</v>
      </c>
      <c r="C77" s="7">
        <v>1.3907709031429603</v>
      </c>
      <c r="D77">
        <v>65</v>
      </c>
      <c r="E77" s="10">
        <f t="shared" si="1"/>
        <v>0.47214621686087305</v>
      </c>
      <c r="F77" s="13">
        <f t="shared" si="5"/>
        <v>0.65000000000000036</v>
      </c>
      <c r="G77" s="13">
        <f t="shared" ref="G77:G113" si="6">NORMSDIST(E77)</f>
        <v>0.68158878709043436</v>
      </c>
      <c r="H77" s="2">
        <f t="shared" si="3"/>
        <v>4.158878709043401E-2</v>
      </c>
      <c r="J77" s="20"/>
    </row>
    <row r="78" spans="2:10">
      <c r="B78" t="s">
        <v>74</v>
      </c>
      <c r="C78" s="7">
        <v>0.81707854839737148</v>
      </c>
      <c r="D78">
        <v>66</v>
      </c>
      <c r="E78" s="10">
        <f t="shared" ref="E78:E112" si="7">SMALL($C$13:$C$227,D78)</f>
        <v>0.54436576640701306</v>
      </c>
      <c r="F78" s="13">
        <f t="shared" ref="F78:F112" si="8">F77+1/$D$7</f>
        <v>0.66000000000000036</v>
      </c>
      <c r="G78" s="13">
        <f t="shared" si="6"/>
        <v>0.70690510075689905</v>
      </c>
      <c r="H78" s="2">
        <f t="shared" ref="H78:H112" si="9">MAX(ABS(G78-F77),ABS(G78-F78))</f>
        <v>5.6905100756898697E-2</v>
      </c>
      <c r="J78" s="20"/>
    </row>
    <row r="79" spans="2:10">
      <c r="B79" t="s">
        <v>75</v>
      </c>
      <c r="C79" s="7">
        <v>-1.1270493938400816</v>
      </c>
      <c r="D79">
        <v>67</v>
      </c>
      <c r="E79" s="10">
        <f t="shared" si="7"/>
        <v>0.57303761183242108</v>
      </c>
      <c r="F79" s="13">
        <f t="shared" si="8"/>
        <v>0.67000000000000037</v>
      </c>
      <c r="G79" s="13">
        <f t="shared" si="6"/>
        <v>0.71669038611069358</v>
      </c>
      <c r="H79" s="2">
        <f t="shared" si="9"/>
        <v>5.6690386110693214E-2</v>
      </c>
      <c r="J79" s="20"/>
    </row>
    <row r="80" spans="2:10">
      <c r="B80" t="s">
        <v>76</v>
      </c>
      <c r="C80" s="7">
        <v>-1.0742914166584376</v>
      </c>
      <c r="D80">
        <v>68</v>
      </c>
      <c r="E80" s="10">
        <f t="shared" si="7"/>
        <v>0.61828715522955835</v>
      </c>
      <c r="F80" s="13">
        <f t="shared" si="8"/>
        <v>0.68000000000000038</v>
      </c>
      <c r="G80" s="13">
        <f t="shared" si="6"/>
        <v>0.73180696628584452</v>
      </c>
      <c r="H80" s="2">
        <f t="shared" si="9"/>
        <v>6.1806966285844145E-2</v>
      </c>
      <c r="J80" s="20"/>
    </row>
    <row r="81" spans="2:10">
      <c r="B81" t="s">
        <v>77</v>
      </c>
      <c r="C81" s="7">
        <v>-1.391273188455173</v>
      </c>
      <c r="D81">
        <v>69</v>
      </c>
      <c r="E81" s="10">
        <f t="shared" si="7"/>
        <v>0.67506731461246849</v>
      </c>
      <c r="F81" s="13">
        <f t="shared" si="8"/>
        <v>0.69000000000000039</v>
      </c>
      <c r="G81" s="13">
        <f t="shared" si="6"/>
        <v>0.75018350068583906</v>
      </c>
      <c r="H81" s="2">
        <f t="shared" si="9"/>
        <v>7.0183500685838673E-2</v>
      </c>
      <c r="J81" s="20"/>
    </row>
    <row r="82" spans="2:10">
      <c r="B82" t="s">
        <v>78</v>
      </c>
      <c r="C82" s="7">
        <v>1.3968893275270884</v>
      </c>
      <c r="D82">
        <v>70</v>
      </c>
      <c r="E82" s="10">
        <f t="shared" si="7"/>
        <v>0.6923834950096891</v>
      </c>
      <c r="F82" s="13">
        <f t="shared" si="8"/>
        <v>0.7000000000000004</v>
      </c>
      <c r="G82" s="13">
        <f t="shared" si="6"/>
        <v>0.7556517359660665</v>
      </c>
      <c r="H82" s="2">
        <f t="shared" si="9"/>
        <v>6.5651735966066105E-2</v>
      </c>
      <c r="J82" s="20"/>
    </row>
    <row r="83" spans="2:10">
      <c r="B83" t="s">
        <v>79</v>
      </c>
      <c r="C83" s="7">
        <v>-0.93751186092091587</v>
      </c>
      <c r="D83">
        <v>71</v>
      </c>
      <c r="E83" s="10">
        <f t="shared" si="7"/>
        <v>0.73531802994827344</v>
      </c>
      <c r="F83" s="13">
        <f t="shared" si="8"/>
        <v>0.71000000000000041</v>
      </c>
      <c r="G83" s="13">
        <f t="shared" si="6"/>
        <v>0.76892708495031103</v>
      </c>
      <c r="H83" s="2">
        <f t="shared" si="9"/>
        <v>6.8927084950310635E-2</v>
      </c>
      <c r="J83" s="20"/>
    </row>
    <row r="84" spans="2:10">
      <c r="B84" t="s">
        <v>80</v>
      </c>
      <c r="C84" s="7">
        <v>-0.67933007481339169</v>
      </c>
      <c r="D84">
        <v>72</v>
      </c>
      <c r="E84" s="10">
        <f t="shared" si="7"/>
        <v>0.7666659490140505</v>
      </c>
      <c r="F84" s="13">
        <f t="shared" si="8"/>
        <v>0.72000000000000042</v>
      </c>
      <c r="G84" s="13">
        <f t="shared" si="6"/>
        <v>0.77835992305784862</v>
      </c>
      <c r="H84" s="2">
        <f t="shared" si="9"/>
        <v>6.8359923057848215E-2</v>
      </c>
      <c r="J84" s="20"/>
    </row>
    <row r="85" spans="2:10">
      <c r="B85" t="s">
        <v>81</v>
      </c>
      <c r="C85" s="7">
        <v>0.4029088375631284</v>
      </c>
      <c r="D85">
        <v>73</v>
      </c>
      <c r="E85" s="10">
        <f t="shared" si="7"/>
        <v>0.78047597398253543</v>
      </c>
      <c r="F85" s="13">
        <f t="shared" si="8"/>
        <v>0.73000000000000043</v>
      </c>
      <c r="G85" s="13">
        <f t="shared" si="6"/>
        <v>0.78244461794599007</v>
      </c>
      <c r="H85" s="2">
        <f t="shared" si="9"/>
        <v>6.2444617945989656E-2</v>
      </c>
      <c r="J85" s="20"/>
    </row>
    <row r="86" spans="2:10">
      <c r="B86" t="s">
        <v>82</v>
      </c>
      <c r="C86" s="7">
        <v>3.1484342481642305</v>
      </c>
      <c r="D86">
        <v>74</v>
      </c>
      <c r="E86" s="10">
        <f t="shared" si="7"/>
        <v>0.78129544783323457</v>
      </c>
      <c r="F86" s="13">
        <f t="shared" si="8"/>
        <v>0.74000000000000044</v>
      </c>
      <c r="G86" s="13">
        <f t="shared" si="6"/>
        <v>0.78268562656537988</v>
      </c>
      <c r="H86" s="2">
        <f t="shared" si="9"/>
        <v>5.2685626565379451E-2</v>
      </c>
      <c r="J86" s="20"/>
    </row>
    <row r="87" spans="2:10">
      <c r="B87" t="s">
        <v>83</v>
      </c>
      <c r="C87" s="7">
        <v>-0.28187953010390837</v>
      </c>
      <c r="D87">
        <v>75</v>
      </c>
      <c r="E87" s="10">
        <f t="shared" si="7"/>
        <v>0.81707854839737148</v>
      </c>
      <c r="F87" s="13">
        <f t="shared" si="8"/>
        <v>0.75000000000000044</v>
      </c>
      <c r="G87" s="13">
        <f t="shared" si="6"/>
        <v>0.79305822944967963</v>
      </c>
      <c r="H87" s="2">
        <f t="shared" si="9"/>
        <v>5.3058229449679195E-2</v>
      </c>
      <c r="J87" s="20"/>
    </row>
    <row r="88" spans="2:10">
      <c r="B88" t="s">
        <v>84</v>
      </c>
      <c r="C88" s="7">
        <v>-0.65100161579685711</v>
      </c>
      <c r="D88">
        <v>76</v>
      </c>
      <c r="E88" s="10">
        <f t="shared" si="7"/>
        <v>0.87023412857502791</v>
      </c>
      <c r="F88" s="13">
        <f t="shared" si="8"/>
        <v>0.76000000000000045</v>
      </c>
      <c r="G88" s="13">
        <f t="shared" si="6"/>
        <v>0.80791376570987117</v>
      </c>
      <c r="H88" s="2">
        <f t="shared" si="9"/>
        <v>5.7913765709870724E-2</v>
      </c>
      <c r="J88" s="20"/>
    </row>
    <row r="89" spans="2:10">
      <c r="B89" t="s">
        <v>85</v>
      </c>
      <c r="C89" s="7">
        <v>-1.5398656041392886</v>
      </c>
      <c r="D89">
        <v>77</v>
      </c>
      <c r="E89" s="10">
        <f t="shared" si="7"/>
        <v>0.87516222616294514</v>
      </c>
      <c r="F89" s="13">
        <f t="shared" si="8"/>
        <v>0.77000000000000046</v>
      </c>
      <c r="G89" s="13">
        <f t="shared" si="6"/>
        <v>0.80925717845354583</v>
      </c>
      <c r="H89" s="2">
        <f t="shared" si="9"/>
        <v>4.925717845354538E-2</v>
      </c>
      <c r="J89" s="20"/>
    </row>
    <row r="90" spans="2:10">
      <c r="B90" t="s">
        <v>86</v>
      </c>
      <c r="C90" s="7">
        <v>2.1977789350844042E-2</v>
      </c>
      <c r="D90">
        <v>78</v>
      </c>
      <c r="E90" s="10">
        <f t="shared" si="7"/>
        <v>0.88200760130458478</v>
      </c>
      <c r="F90" s="13">
        <f t="shared" si="8"/>
        <v>0.78000000000000047</v>
      </c>
      <c r="G90" s="13">
        <f t="shared" si="6"/>
        <v>0.81111365165321092</v>
      </c>
      <c r="H90" s="2">
        <f t="shared" si="9"/>
        <v>4.1113651653210459E-2</v>
      </c>
      <c r="J90" s="20"/>
    </row>
    <row r="91" spans="2:10">
      <c r="B91" t="s">
        <v>87</v>
      </c>
      <c r="C91" s="7">
        <v>-0.3663854012677446</v>
      </c>
      <c r="D91">
        <v>79</v>
      </c>
      <c r="E91" s="10">
        <f t="shared" si="7"/>
        <v>0.95603811806132355</v>
      </c>
      <c r="F91" s="13">
        <f t="shared" si="8"/>
        <v>0.79000000000000048</v>
      </c>
      <c r="G91" s="13">
        <f t="shared" si="6"/>
        <v>0.83047351160281768</v>
      </c>
      <c r="H91" s="2">
        <f t="shared" si="9"/>
        <v>5.0473511602817211E-2</v>
      </c>
      <c r="J91" s="20"/>
    </row>
    <row r="92" spans="2:10">
      <c r="B92" t="s">
        <v>88</v>
      </c>
      <c r="C92" s="7">
        <v>-0.5328973344490131</v>
      </c>
      <c r="D92">
        <v>80</v>
      </c>
      <c r="E92" s="10">
        <f t="shared" si="7"/>
        <v>1.0249852593593103</v>
      </c>
      <c r="F92" s="13">
        <f t="shared" si="8"/>
        <v>0.80000000000000049</v>
      </c>
      <c r="G92" s="13">
        <f t="shared" si="6"/>
        <v>0.84731492848873835</v>
      </c>
      <c r="H92" s="2">
        <f t="shared" si="9"/>
        <v>5.7314928488737871E-2</v>
      </c>
      <c r="J92" s="20"/>
    </row>
    <row r="93" spans="2:10">
      <c r="B93" t="s">
        <v>89</v>
      </c>
      <c r="C93" s="7">
        <v>-7.574063721152885E-2</v>
      </c>
      <c r="D93">
        <v>81</v>
      </c>
      <c r="E93" s="10">
        <f t="shared" si="7"/>
        <v>1.2084219577506383</v>
      </c>
      <c r="F93" s="13">
        <f t="shared" si="8"/>
        <v>0.8100000000000005</v>
      </c>
      <c r="G93" s="13">
        <f t="shared" si="6"/>
        <v>0.88655750101473196</v>
      </c>
      <c r="H93" s="2">
        <f t="shared" si="9"/>
        <v>8.6557501014731475E-2</v>
      </c>
      <c r="J93" s="20"/>
    </row>
    <row r="94" spans="2:10">
      <c r="B94" t="s">
        <v>90</v>
      </c>
      <c r="C94" s="7">
        <v>1.3058880954758725</v>
      </c>
      <c r="D94">
        <v>82</v>
      </c>
      <c r="E94" s="10">
        <f t="shared" si="7"/>
        <v>1.2300193468120018</v>
      </c>
      <c r="F94" s="13">
        <f t="shared" si="8"/>
        <v>0.82000000000000051</v>
      </c>
      <c r="G94" s="13">
        <f t="shared" si="6"/>
        <v>0.89065506993964316</v>
      </c>
      <c r="H94" s="2">
        <f t="shared" si="9"/>
        <v>8.0655069939642665E-2</v>
      </c>
      <c r="J94" s="20"/>
    </row>
    <row r="95" spans="2:10">
      <c r="B95" t="s">
        <v>91</v>
      </c>
      <c r="C95" s="7">
        <v>1.3978344450612346</v>
      </c>
      <c r="D95">
        <v>83</v>
      </c>
      <c r="E95" s="10">
        <f t="shared" si="7"/>
        <v>1.2628173828777278</v>
      </c>
      <c r="F95" s="13">
        <f t="shared" si="8"/>
        <v>0.83000000000000052</v>
      </c>
      <c r="G95" s="13">
        <f t="shared" si="6"/>
        <v>0.89667259191631732</v>
      </c>
      <c r="H95" s="2">
        <f t="shared" si="9"/>
        <v>7.6672591916316812E-2</v>
      </c>
      <c r="J95" s="20"/>
    </row>
    <row r="96" spans="2:10">
      <c r="B96" t="s">
        <v>92</v>
      </c>
      <c r="C96" s="7">
        <v>-4.3752918818912426E-2</v>
      </c>
      <c r="D96">
        <v>84</v>
      </c>
      <c r="E96" s="10">
        <f t="shared" si="7"/>
        <v>1.2822402730545766</v>
      </c>
      <c r="F96" s="13">
        <f t="shared" si="8"/>
        <v>0.84000000000000052</v>
      </c>
      <c r="G96" s="13">
        <f t="shared" si="6"/>
        <v>0.90012081368585795</v>
      </c>
      <c r="H96" s="2">
        <f t="shared" si="9"/>
        <v>7.012081368585743E-2</v>
      </c>
      <c r="J96" s="20"/>
    </row>
    <row r="97" spans="2:10">
      <c r="B97" t="s">
        <v>93</v>
      </c>
      <c r="C97" s="7">
        <v>1.8655073956324084</v>
      </c>
      <c r="D97">
        <v>85</v>
      </c>
      <c r="E97" s="10">
        <f t="shared" si="7"/>
        <v>1.2826258619717894</v>
      </c>
      <c r="F97" s="13">
        <f t="shared" si="8"/>
        <v>0.85000000000000053</v>
      </c>
      <c r="G97" s="13">
        <f t="shared" si="6"/>
        <v>0.90018840746843576</v>
      </c>
      <c r="H97" s="2">
        <f t="shared" si="9"/>
        <v>6.0188407468435234E-2</v>
      </c>
      <c r="J97" s="20"/>
    </row>
    <row r="98" spans="2:10">
      <c r="B98" t="s">
        <v>94</v>
      </c>
      <c r="C98" s="7">
        <v>-8.8207822590177551E-2</v>
      </c>
      <c r="D98">
        <v>86</v>
      </c>
      <c r="E98" s="10">
        <f t="shared" si="7"/>
        <v>1.3058880954758725</v>
      </c>
      <c r="F98" s="13">
        <f t="shared" si="8"/>
        <v>0.86000000000000054</v>
      </c>
      <c r="G98" s="13">
        <f t="shared" si="6"/>
        <v>0.90420469224357702</v>
      </c>
      <c r="H98" s="2">
        <f t="shared" si="9"/>
        <v>5.4204692243576491E-2</v>
      </c>
      <c r="J98" s="20"/>
    </row>
    <row r="99" spans="2:10">
      <c r="B99" t="s">
        <v>95</v>
      </c>
      <c r="C99" s="7">
        <v>0.67506731461246849</v>
      </c>
      <c r="D99">
        <v>87</v>
      </c>
      <c r="E99" s="10">
        <f t="shared" si="7"/>
        <v>1.3291938054963472</v>
      </c>
      <c r="F99" s="13">
        <f t="shared" si="8"/>
        <v>0.87000000000000055</v>
      </c>
      <c r="G99" s="13">
        <f t="shared" si="6"/>
        <v>0.90810798088237665</v>
      </c>
      <c r="H99" s="2">
        <f t="shared" si="9"/>
        <v>4.8107980882376111E-2</v>
      </c>
      <c r="J99" s="20"/>
    </row>
    <row r="100" spans="2:10">
      <c r="B100" t="s">
        <v>96</v>
      </c>
      <c r="C100" s="7">
        <v>-0.58728377241545471</v>
      </c>
      <c r="D100">
        <v>88</v>
      </c>
      <c r="E100" s="10">
        <f t="shared" si="7"/>
        <v>1.3862686395992727</v>
      </c>
      <c r="F100" s="13">
        <f t="shared" si="8"/>
        <v>0.88000000000000056</v>
      </c>
      <c r="G100" s="13">
        <f t="shared" si="6"/>
        <v>0.91716755546864159</v>
      </c>
      <c r="H100" s="2">
        <f t="shared" si="9"/>
        <v>4.7167555468641043E-2</v>
      </c>
      <c r="J100" s="20"/>
    </row>
    <row r="101" spans="2:10">
      <c r="B101" t="s">
        <v>97</v>
      </c>
      <c r="C101" s="7">
        <v>-0.57996575258693217</v>
      </c>
      <c r="D101">
        <v>89</v>
      </c>
      <c r="E101" s="10">
        <f t="shared" si="7"/>
        <v>1.3907709031429603</v>
      </c>
      <c r="F101" s="13">
        <f t="shared" si="8"/>
        <v>0.89000000000000057</v>
      </c>
      <c r="G101" s="13">
        <f t="shared" si="6"/>
        <v>0.9178525454633063</v>
      </c>
      <c r="H101" s="2">
        <f t="shared" si="9"/>
        <v>3.7852545463305742E-2</v>
      </c>
      <c r="J101" s="20"/>
    </row>
    <row r="102" spans="2:10">
      <c r="B102" t="s">
        <v>98</v>
      </c>
      <c r="C102" s="7">
        <v>1.2084219577506383</v>
      </c>
      <c r="D102">
        <v>90</v>
      </c>
      <c r="E102" s="10">
        <f t="shared" si="7"/>
        <v>1.3913653836118578</v>
      </c>
      <c r="F102" s="13">
        <f t="shared" si="8"/>
        <v>0.90000000000000058</v>
      </c>
      <c r="G102" s="13">
        <f t="shared" si="6"/>
        <v>0.91794267194657786</v>
      </c>
      <c r="H102" s="2">
        <f t="shared" si="9"/>
        <v>2.7942671946577291E-2</v>
      </c>
      <c r="J102" s="20"/>
    </row>
    <row r="103" spans="2:10">
      <c r="B103" t="s">
        <v>99</v>
      </c>
      <c r="C103" s="7">
        <v>1.0249852593593103</v>
      </c>
      <c r="D103">
        <v>91</v>
      </c>
      <c r="E103" s="10">
        <f t="shared" si="7"/>
        <v>1.3968893275270884</v>
      </c>
      <c r="F103" s="13">
        <f t="shared" si="8"/>
        <v>0.91000000000000059</v>
      </c>
      <c r="G103" s="13">
        <f t="shared" si="6"/>
        <v>0.91877657277645208</v>
      </c>
      <c r="H103" s="2">
        <f t="shared" si="9"/>
        <v>1.8776572776451506E-2</v>
      </c>
      <c r="J103" s="20"/>
    </row>
    <row r="104" spans="2:10">
      <c r="B104" t="s">
        <v>100</v>
      </c>
      <c r="C104" s="7">
        <v>-0.18080644065173118</v>
      </c>
      <c r="D104">
        <v>92</v>
      </c>
      <c r="E104" s="10">
        <f t="shared" si="7"/>
        <v>1.3978344450612346</v>
      </c>
      <c r="F104" s="13">
        <f t="shared" si="8"/>
        <v>0.9200000000000006</v>
      </c>
      <c r="G104" s="13">
        <f t="shared" si="6"/>
        <v>0.9189186059541592</v>
      </c>
      <c r="H104" s="2">
        <f t="shared" si="9"/>
        <v>8.9186059541586094E-3</v>
      </c>
      <c r="J104" s="20"/>
    </row>
    <row r="105" spans="2:10">
      <c r="B105" t="s">
        <v>101</v>
      </c>
      <c r="C105" s="7">
        <v>1.3291938054963472</v>
      </c>
      <c r="D105">
        <v>93</v>
      </c>
      <c r="E105" s="10">
        <f t="shared" si="7"/>
        <v>1.4736541546289872</v>
      </c>
      <c r="F105" s="13">
        <f t="shared" si="8"/>
        <v>0.9300000000000006</v>
      </c>
      <c r="G105" s="13">
        <f t="shared" si="6"/>
        <v>0.92971263378539382</v>
      </c>
      <c r="H105" s="2">
        <f t="shared" si="9"/>
        <v>9.712633785393221E-3</v>
      </c>
      <c r="J105" s="20"/>
    </row>
    <row r="106" spans="2:10">
      <c r="B106" t="s">
        <v>102</v>
      </c>
      <c r="C106" s="7">
        <v>0.2309749685590328</v>
      </c>
      <c r="D106">
        <v>94</v>
      </c>
      <c r="E106" s="10">
        <f t="shared" si="7"/>
        <v>1.5315923192672083</v>
      </c>
      <c r="F106" s="13">
        <f t="shared" si="8"/>
        <v>0.94000000000000061</v>
      </c>
      <c r="G106" s="13">
        <f t="shared" si="6"/>
        <v>0.93718846546644996</v>
      </c>
      <c r="H106" s="2">
        <f t="shared" si="9"/>
        <v>7.1884654664493564E-3</v>
      </c>
      <c r="J106" s="20"/>
    </row>
    <row r="107" spans="2:10">
      <c r="B107" t="s">
        <v>103</v>
      </c>
      <c r="C107" s="7">
        <v>-0.61918163302259488</v>
      </c>
      <c r="D107">
        <v>95</v>
      </c>
      <c r="E107" s="10">
        <f t="shared" si="7"/>
        <v>1.620080538445938</v>
      </c>
      <c r="F107" s="13">
        <f t="shared" si="8"/>
        <v>0.95000000000000062</v>
      </c>
      <c r="G107" s="13">
        <f t="shared" si="6"/>
        <v>0.94739251129982371</v>
      </c>
      <c r="H107" s="2">
        <f t="shared" si="9"/>
        <v>7.3925112998231013E-3</v>
      </c>
      <c r="J107" s="20"/>
    </row>
    <row r="108" spans="2:10">
      <c r="B108" t="s">
        <v>104</v>
      </c>
      <c r="C108" s="7">
        <v>0.13483653098334192</v>
      </c>
      <c r="D108">
        <v>96</v>
      </c>
      <c r="E108" s="10">
        <f t="shared" si="7"/>
        <v>1.7294046916887631</v>
      </c>
      <c r="F108" s="13">
        <f t="shared" si="8"/>
        <v>0.96000000000000063</v>
      </c>
      <c r="G108" s="13">
        <f t="shared" si="6"/>
        <v>0.95813165454208593</v>
      </c>
      <c r="H108" s="2">
        <f t="shared" si="9"/>
        <v>8.1316545420853092E-3</v>
      </c>
      <c r="J108" s="20"/>
    </row>
    <row r="109" spans="2:10">
      <c r="B109" t="s">
        <v>105</v>
      </c>
      <c r="C109" s="7">
        <v>3.6509515586958252E-2</v>
      </c>
      <c r="D109">
        <v>97</v>
      </c>
      <c r="E109" s="10">
        <f t="shared" si="7"/>
        <v>1.8655073956324084</v>
      </c>
      <c r="F109" s="13">
        <f t="shared" si="8"/>
        <v>0.97000000000000064</v>
      </c>
      <c r="G109" s="13">
        <f t="shared" si="6"/>
        <v>0.96894484173529771</v>
      </c>
      <c r="H109" s="2">
        <f t="shared" si="9"/>
        <v>8.9448417352970822E-3</v>
      </c>
      <c r="J109" s="20"/>
    </row>
    <row r="110" spans="2:10">
      <c r="B110" t="s">
        <v>106</v>
      </c>
      <c r="C110" s="7">
        <v>0.57303761183242108</v>
      </c>
      <c r="D110">
        <v>98</v>
      </c>
      <c r="E110" s="10">
        <f t="shared" si="7"/>
        <v>2.2008551649735075</v>
      </c>
      <c r="F110" s="13">
        <f t="shared" si="8"/>
        <v>0.98000000000000065</v>
      </c>
      <c r="G110" s="13">
        <f t="shared" si="6"/>
        <v>0.98612686059284338</v>
      </c>
      <c r="H110" s="2">
        <f t="shared" si="9"/>
        <v>1.612686059284274E-2</v>
      </c>
      <c r="J110" s="20"/>
    </row>
    <row r="111" spans="2:10">
      <c r="B111" t="s">
        <v>107</v>
      </c>
      <c r="C111" s="7">
        <v>-0.88353787479609658</v>
      </c>
      <c r="D111">
        <v>99</v>
      </c>
      <c r="E111" s="10">
        <f t="shared" si="7"/>
        <v>2.3233300714075007</v>
      </c>
      <c r="F111" s="13">
        <f t="shared" si="8"/>
        <v>0.99000000000000066</v>
      </c>
      <c r="G111" s="13">
        <f t="shared" si="6"/>
        <v>0.98991928622501768</v>
      </c>
      <c r="H111" s="2">
        <f t="shared" si="9"/>
        <v>9.9192862250170322E-3</v>
      </c>
      <c r="J111" s="20"/>
    </row>
    <row r="112" spans="2:10" ht="15.75" thickBot="1">
      <c r="B112" t="s">
        <v>108</v>
      </c>
      <c r="C112" s="7">
        <v>1.2628173828777278</v>
      </c>
      <c r="D112">
        <v>100</v>
      </c>
      <c r="E112" s="11">
        <f t="shared" si="7"/>
        <v>3.1484342481642305</v>
      </c>
      <c r="F112" s="13">
        <f t="shared" si="8"/>
        <v>1.0000000000000007</v>
      </c>
      <c r="G112" s="13">
        <f t="shared" si="6"/>
        <v>0.99917926176667016</v>
      </c>
      <c r="H112" s="2">
        <f t="shared" si="9"/>
        <v>9.1792617666694998E-3</v>
      </c>
      <c r="J112" s="20"/>
    </row>
    <row r="113" spans="5:10" ht="15.75" thickBot="1">
      <c r="E113" s="8">
        <v>4</v>
      </c>
      <c r="F113" s="1"/>
      <c r="G113" s="15">
        <f t="shared" si="6"/>
        <v>0.99996832875816688</v>
      </c>
      <c r="H113" s="2"/>
      <c r="J113" s="20"/>
    </row>
    <row r="114" spans="5:10">
      <c r="F114" s="1"/>
    </row>
    <row r="115" spans="5:10">
      <c r="F115" s="1"/>
    </row>
    <row r="116" spans="5:10">
      <c r="F116" s="1"/>
    </row>
    <row r="117" spans="5:10">
      <c r="F117" s="1"/>
    </row>
    <row r="118" spans="5:10">
      <c r="F118" s="1"/>
    </row>
    <row r="119" spans="5:10">
      <c r="F119" s="1"/>
    </row>
    <row r="120" spans="5:10">
      <c r="F120" s="1"/>
    </row>
    <row r="121" spans="5:10">
      <c r="F121" s="1"/>
    </row>
    <row r="122" spans="5:10">
      <c r="F122" s="1"/>
    </row>
    <row r="123" spans="5:10">
      <c r="F123" s="1"/>
    </row>
    <row r="124" spans="5:10">
      <c r="F124" s="1"/>
    </row>
    <row r="125" spans="5:10">
      <c r="F125" s="1"/>
    </row>
    <row r="126" spans="5:10">
      <c r="F126" s="1"/>
    </row>
    <row r="127" spans="5:10">
      <c r="F127" s="1"/>
    </row>
    <row r="128" spans="5:10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  <row r="133" spans="6:6">
      <c r="F133" s="1"/>
    </row>
    <row r="134" spans="6:6">
      <c r="F134" s="1"/>
    </row>
    <row r="135" spans="6:6">
      <c r="F135" s="1"/>
    </row>
    <row r="136" spans="6:6">
      <c r="F136" s="1"/>
    </row>
    <row r="137" spans="6:6">
      <c r="F137" s="1"/>
    </row>
    <row r="138" spans="6:6">
      <c r="F138" s="1"/>
    </row>
    <row r="139" spans="6:6">
      <c r="F139" s="1"/>
    </row>
    <row r="140" spans="6:6">
      <c r="F140" s="1"/>
    </row>
    <row r="141" spans="6:6">
      <c r="F141" s="1"/>
    </row>
    <row r="142" spans="6:6">
      <c r="F142" s="1"/>
    </row>
    <row r="143" spans="6:6">
      <c r="F143" s="1"/>
    </row>
    <row r="144" spans="6:6">
      <c r="F144" s="1"/>
    </row>
    <row r="145" spans="6:6">
      <c r="F145" s="1"/>
    </row>
    <row r="146" spans="6:6">
      <c r="F146" s="1"/>
    </row>
    <row r="147" spans="6:6">
      <c r="F147" s="1"/>
    </row>
    <row r="148" spans="6:6">
      <c r="F148" s="1"/>
    </row>
    <row r="149" spans="6:6">
      <c r="F149" s="1"/>
    </row>
    <row r="150" spans="6:6">
      <c r="F150" s="1"/>
    </row>
    <row r="151" spans="6:6">
      <c r="F151" s="1"/>
    </row>
    <row r="152" spans="6:6">
      <c r="F152" s="1"/>
    </row>
    <row r="153" spans="6:6">
      <c r="F153" s="1"/>
    </row>
    <row r="154" spans="6:6">
      <c r="F154" s="1"/>
    </row>
    <row r="155" spans="6:6">
      <c r="F155" s="1"/>
    </row>
    <row r="156" spans="6:6">
      <c r="F156" s="1"/>
    </row>
    <row r="157" spans="6:6">
      <c r="F157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64" spans="6:6">
      <c r="F164" s="1"/>
    </row>
    <row r="165" spans="6:6">
      <c r="F165" s="1"/>
    </row>
    <row r="166" spans="6:6">
      <c r="F166" s="1"/>
    </row>
    <row r="167" spans="6:6">
      <c r="F167" s="1"/>
    </row>
    <row r="168" spans="6:6">
      <c r="F168" s="1"/>
    </row>
    <row r="169" spans="6:6">
      <c r="F169" s="1"/>
    </row>
    <row r="170" spans="6:6">
      <c r="F170" s="1"/>
    </row>
    <row r="171" spans="6:6">
      <c r="F171" s="1"/>
    </row>
    <row r="172" spans="6:6">
      <c r="F172" s="1"/>
    </row>
    <row r="173" spans="6:6">
      <c r="F173" s="1"/>
    </row>
    <row r="174" spans="6:6">
      <c r="F174" s="1"/>
    </row>
    <row r="175" spans="6:6">
      <c r="F175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3" spans="6:6">
      <c r="F183" s="1"/>
    </row>
    <row r="184" spans="6:6">
      <c r="F184" s="1"/>
    </row>
    <row r="185" spans="6:6">
      <c r="F185" s="1"/>
    </row>
    <row r="186" spans="6:6">
      <c r="F186" s="1"/>
    </row>
    <row r="187" spans="6:6">
      <c r="F187" s="1"/>
    </row>
    <row r="188" spans="6:6">
      <c r="F188" s="1"/>
    </row>
    <row r="189" spans="6:6">
      <c r="F189" s="1"/>
    </row>
    <row r="190" spans="6:6">
      <c r="F190" s="1"/>
    </row>
    <row r="191" spans="6:6">
      <c r="F191" s="1"/>
    </row>
    <row r="192" spans="6:6">
      <c r="F192" s="1"/>
    </row>
    <row r="193" spans="6:6">
      <c r="F193" s="1"/>
    </row>
    <row r="194" spans="6:6">
      <c r="F194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3" spans="6:6">
      <c r="F203" s="1"/>
    </row>
    <row r="204" spans="6:6">
      <c r="F204" s="1"/>
    </row>
    <row r="205" spans="6:6">
      <c r="F205" s="1"/>
    </row>
    <row r="206" spans="6:6">
      <c r="F206" s="1"/>
    </row>
    <row r="207" spans="6:6">
      <c r="F207" s="1"/>
    </row>
    <row r="208" spans="6:6">
      <c r="F208" s="1"/>
    </row>
    <row r="209" spans="6:6">
      <c r="F209" s="1"/>
    </row>
    <row r="210" spans="6:6">
      <c r="F210" s="1"/>
    </row>
    <row r="211" spans="6:6">
      <c r="F211" s="1"/>
    </row>
    <row r="212" spans="6:6">
      <c r="F212" s="1"/>
    </row>
    <row r="213" spans="6:6">
      <c r="F213" s="1"/>
    </row>
    <row r="214" spans="6:6">
      <c r="F214" s="1"/>
    </row>
    <row r="215" spans="6:6">
      <c r="F215" s="1"/>
    </row>
    <row r="216" spans="6:6">
      <c r="F216" s="1"/>
    </row>
    <row r="217" spans="6:6">
      <c r="F217" s="1"/>
    </row>
    <row r="218" spans="6:6">
      <c r="F218" s="1"/>
    </row>
    <row r="219" spans="6:6">
      <c r="F219" s="1"/>
    </row>
    <row r="220" spans="6:6">
      <c r="F220" s="1"/>
    </row>
    <row r="221" spans="6:6">
      <c r="F221" s="1"/>
    </row>
    <row r="222" spans="6:6">
      <c r="F222" s="1"/>
    </row>
    <row r="223" spans="6:6">
      <c r="F223" s="1"/>
    </row>
    <row r="224" spans="6:6">
      <c r="F224" s="1"/>
    </row>
    <row r="225" spans="6:6">
      <c r="F225" s="1"/>
    </row>
    <row r="226" spans="6:6">
      <c r="F226" s="1"/>
    </row>
    <row r="227" spans="6:6">
      <c r="F227" s="1"/>
    </row>
  </sheetData>
  <mergeCells count="4">
    <mergeCell ref="C10:C11"/>
    <mergeCell ref="E10:E11"/>
    <mergeCell ref="G10:G11"/>
    <mergeCell ref="F10:F11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27F473C1DB7F946B525A47D99548295" ma:contentTypeVersion="2" ma:contentTypeDescription="Crear nuevo documento." ma:contentTypeScope="" ma:versionID="53b824cc5dcf41efc33a3f03b304364a">
  <xsd:schema xmlns:xsd="http://www.w3.org/2001/XMLSchema" xmlns:xs="http://www.w3.org/2001/XMLSchema" xmlns:p="http://schemas.microsoft.com/office/2006/metadata/properties" xmlns:ns2="fd2a0b23-e46b-48a5-8764-afc6986d404a" targetNamespace="http://schemas.microsoft.com/office/2006/metadata/properties" ma:root="true" ma:fieldsID="c9fa51405bb5ed33c54e1ac8bd6ba38e" ns2:_="">
    <xsd:import namespace="fd2a0b23-e46b-48a5-8764-afc6986d404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0b23-e46b-48a5-8764-afc6986d40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440468-9DB4-4609-A3C2-DF5BB998426F}"/>
</file>

<file path=customXml/itemProps2.xml><?xml version="1.0" encoding="utf-8"?>
<ds:datastoreItem xmlns:ds="http://schemas.openxmlformats.org/officeDocument/2006/customXml" ds:itemID="{84285D15-C8C1-455E-ABAA-F57AD45E5CCA}"/>
</file>

<file path=customXml/itemProps3.xml><?xml version="1.0" encoding="utf-8"?>
<ds:datastoreItem xmlns:ds="http://schemas.openxmlformats.org/officeDocument/2006/customXml" ds:itemID="{242491ED-1901-4328-AF02-C3E03BF18C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PF.5012277</dc:creator>
  <cp:keywords/>
  <dc:description/>
  <cp:lastModifiedBy>Jaime Baeza Gonzalez</cp:lastModifiedBy>
  <cp:revision/>
  <dcterms:created xsi:type="dcterms:W3CDTF">2019-10-15T06:22:21Z</dcterms:created>
  <dcterms:modified xsi:type="dcterms:W3CDTF">2020-11-12T19:54:21Z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0x010100027F473C1DB7F946B525A47D99548295</vt:lpwstr>
  </property>
</Properties>
</file>