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filterPrivacy="1" defaultThemeVersion="124226"/>
  <xr:revisionPtr revIDLastSave="31" documentId="11_C2C6BCFA4FC090CC893DB64D673BFD25B973E638" xr6:coauthVersionLast="45" xr6:coauthVersionMax="45" xr10:uidLastSave="{BDFA550D-3C29-4BAB-ABFA-C783594EFB16}"/>
  <bookViews>
    <workbookView xWindow="13550" yWindow="-110" windowWidth="19420" windowHeight="10420" xr2:uid="{00000000-000D-0000-FFFF-FFFF00000000}"/>
  </bookViews>
  <sheets>
    <sheet name="recuentos" sheetId="1" r:id="rId1"/>
    <sheet name="tablas" sheetId="2" r:id="rId2"/>
    <sheet name="solver" sheetId="3" r:id="rId3"/>
    <sheet name="ordenar" sheetId="4" r:id="rId4"/>
  </sheets>
  <definedNames>
    <definedName name="serie1">recuentos!$D$8:$D$2000</definedName>
    <definedName name="serie1bis">recuentos!$V$8:$V$2000</definedName>
    <definedName name="serie2">recuentos!$G$8:$G$2000</definedName>
    <definedName name="serie2bis">recuentos!$W$8:$W$2000</definedName>
    <definedName name="solver_adj" localSheetId="2" hidden="1">solver!$P$7:$P$8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solver!$P$11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AA10" i="1"/>
  <c r="Q11" i="1" l="1"/>
  <c r="Q10" i="1"/>
  <c r="J9" i="1"/>
  <c r="J10" i="1"/>
  <c r="J11" i="1"/>
  <c r="J12" i="1"/>
  <c r="J13" i="1"/>
  <c r="J14" i="1"/>
  <c r="J15" i="1"/>
  <c r="J16" i="1"/>
  <c r="J17" i="1"/>
  <c r="F3" i="1"/>
  <c r="D3" i="1"/>
  <c r="F7" i="4" l="1"/>
  <c r="G35" i="2" l="1"/>
  <c r="F35" i="2"/>
  <c r="E35" i="2"/>
  <c r="D35" i="2"/>
  <c r="G34" i="2"/>
  <c r="F34" i="2"/>
  <c r="E34" i="2"/>
  <c r="D34" i="2"/>
  <c r="G33" i="2"/>
  <c r="F33" i="2"/>
  <c r="E33" i="2"/>
  <c r="D33" i="2"/>
  <c r="C32" i="2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8" i="1"/>
  <c r="AG5" i="1" s="1"/>
  <c r="AE19" i="1"/>
  <c r="AD19" i="1"/>
  <c r="AC19" i="1"/>
  <c r="AB19" i="1"/>
  <c r="AA19" i="1"/>
  <c r="AE18" i="1"/>
  <c r="AD18" i="1"/>
  <c r="AC18" i="1"/>
  <c r="AB18" i="1"/>
  <c r="AA18" i="1"/>
  <c r="AE17" i="1"/>
  <c r="AD17" i="1"/>
  <c r="AC17" i="1"/>
  <c r="AB17" i="1"/>
  <c r="AA17" i="1"/>
  <c r="AE16" i="1"/>
  <c r="AD16" i="1"/>
  <c r="AC16" i="1"/>
  <c r="AB16" i="1"/>
  <c r="AA16" i="1"/>
  <c r="AE15" i="1"/>
  <c r="AD15" i="1"/>
  <c r="AC15" i="1"/>
  <c r="AB15" i="1"/>
  <c r="AA15" i="1"/>
  <c r="AE14" i="1"/>
  <c r="AD14" i="1"/>
  <c r="AC14" i="1"/>
  <c r="AB14" i="1"/>
  <c r="AA14" i="1"/>
  <c r="AE13" i="1"/>
  <c r="AD13" i="1"/>
  <c r="AC13" i="1"/>
  <c r="AB13" i="1"/>
  <c r="AA13" i="1"/>
  <c r="AE12" i="1"/>
  <c r="AD12" i="1"/>
  <c r="AC12" i="1"/>
  <c r="AB12" i="1"/>
  <c r="AA12" i="1"/>
  <c r="AE11" i="1"/>
  <c r="AD11" i="1"/>
  <c r="AC11" i="1"/>
  <c r="AB11" i="1"/>
  <c r="AA11" i="1"/>
  <c r="AE10" i="1"/>
  <c r="AD10" i="1"/>
  <c r="AC10" i="1"/>
  <c r="AB10" i="1"/>
  <c r="AA24" i="1" a="1"/>
  <c r="AA24" i="1" s="1"/>
  <c r="Q39" i="1"/>
  <c r="O39" i="1"/>
  <c r="M39" i="1"/>
  <c r="Q38" i="1"/>
  <c r="O38" i="1"/>
  <c r="M38" i="1"/>
  <c r="Q37" i="1"/>
  <c r="O37" i="1"/>
  <c r="M37" i="1"/>
  <c r="Q36" i="1"/>
  <c r="O36" i="1"/>
  <c r="M36" i="1"/>
  <c r="Q35" i="1"/>
  <c r="O35" i="1"/>
  <c r="M35" i="1"/>
  <c r="Q34" i="1"/>
  <c r="O34" i="1"/>
  <c r="M34" i="1"/>
  <c r="Q33" i="1"/>
  <c r="O33" i="1"/>
  <c r="M33" i="1"/>
  <c r="Q32" i="1"/>
  <c r="O32" i="1"/>
  <c r="M32" i="1"/>
  <c r="Q31" i="1"/>
  <c r="O31" i="1"/>
  <c r="M31" i="1"/>
  <c r="Q30" i="1"/>
  <c r="O30" i="1"/>
  <c r="M30" i="1"/>
  <c r="Q29" i="1"/>
  <c r="O29" i="1"/>
  <c r="M29" i="1"/>
  <c r="Q28" i="1"/>
  <c r="O28" i="1"/>
  <c r="M28" i="1"/>
  <c r="Q27" i="1"/>
  <c r="O27" i="1"/>
  <c r="M27" i="1"/>
  <c r="Q26" i="1"/>
  <c r="O26" i="1"/>
  <c r="M26" i="1"/>
  <c r="Q25" i="1"/>
  <c r="O25" i="1"/>
  <c r="M25" i="1"/>
  <c r="Q24" i="1"/>
  <c r="O24" i="1"/>
  <c r="M24" i="1"/>
  <c r="Q23" i="1"/>
  <c r="O23" i="1"/>
  <c r="M23" i="1"/>
  <c r="Q22" i="1"/>
  <c r="O22" i="1"/>
  <c r="M22" i="1"/>
  <c r="Q21" i="1"/>
  <c r="O21" i="1"/>
  <c r="M21" i="1"/>
  <c r="Q20" i="1"/>
  <c r="O20" i="1"/>
  <c r="M20" i="1"/>
  <c r="Q19" i="1"/>
  <c r="O19" i="1"/>
  <c r="M19" i="1"/>
  <c r="Q18" i="1"/>
  <c r="O18" i="1"/>
  <c r="M18" i="1"/>
  <c r="Q17" i="1"/>
  <c r="O17" i="1"/>
  <c r="M17" i="1"/>
  <c r="Q16" i="1"/>
  <c r="O16" i="1"/>
  <c r="M16" i="1"/>
  <c r="Q15" i="1"/>
  <c r="O15" i="1"/>
  <c r="M15" i="1"/>
  <c r="Q14" i="1"/>
  <c r="O14" i="1"/>
  <c r="M14" i="1"/>
  <c r="Q13" i="1"/>
  <c r="O13" i="1"/>
  <c r="M13" i="1"/>
  <c r="Q12" i="1"/>
  <c r="O12" i="1"/>
  <c r="M12" i="1"/>
  <c r="O11" i="1"/>
  <c r="M11" i="1"/>
  <c r="O10" i="1"/>
  <c r="M10" i="1"/>
  <c r="P9" i="1" a="1"/>
  <c r="P38" i="1" s="1"/>
  <c r="M9" i="1"/>
  <c r="J8" i="1"/>
  <c r="AD32" i="1" l="1"/>
  <c r="AC29" i="1"/>
  <c r="AD24" i="1"/>
  <c r="AB33" i="1"/>
  <c r="AC32" i="1"/>
  <c r="AD31" i="1"/>
  <c r="AE30" i="1"/>
  <c r="AA30" i="1"/>
  <c r="AB29" i="1"/>
  <c r="AC28" i="1"/>
  <c r="AD27" i="1"/>
  <c r="AE26" i="1"/>
  <c r="AA26" i="1"/>
  <c r="AB25" i="1"/>
  <c r="AC24" i="1"/>
  <c r="AE31" i="1"/>
  <c r="AA31" i="1"/>
  <c r="AD28" i="1"/>
  <c r="AE27" i="1"/>
  <c r="AA27" i="1"/>
  <c r="AB26" i="1"/>
  <c r="AE33" i="1"/>
  <c r="AA33" i="1"/>
  <c r="AB32" i="1"/>
  <c r="AC31" i="1"/>
  <c r="AD30" i="1"/>
  <c r="AE29" i="1"/>
  <c r="AA29" i="1"/>
  <c r="AB28" i="1"/>
  <c r="AC27" i="1"/>
  <c r="AD26" i="1"/>
  <c r="AE25" i="1"/>
  <c r="AA25" i="1"/>
  <c r="AB24" i="1"/>
  <c r="AC33" i="1"/>
  <c r="AB30" i="1"/>
  <c r="AC25" i="1"/>
  <c r="AD33" i="1"/>
  <c r="AE32" i="1"/>
  <c r="AA32" i="1"/>
  <c r="AB31" i="1"/>
  <c r="AC30" i="1"/>
  <c r="AD29" i="1"/>
  <c r="AE28" i="1"/>
  <c r="AA28" i="1"/>
  <c r="AB27" i="1"/>
  <c r="AC26" i="1"/>
  <c r="AD25" i="1"/>
  <c r="AE24" i="1"/>
  <c r="P11" i="1"/>
  <c r="P15" i="1"/>
  <c r="P19" i="1"/>
  <c r="P23" i="1"/>
  <c r="P27" i="1"/>
  <c r="P31" i="1"/>
  <c r="P35" i="1"/>
  <c r="P39" i="1"/>
  <c r="P12" i="1"/>
  <c r="P16" i="1"/>
  <c r="P20" i="1"/>
  <c r="P24" i="1"/>
  <c r="P28" i="1"/>
  <c r="P32" i="1"/>
  <c r="P36" i="1"/>
  <c r="P9" i="1"/>
  <c r="P13" i="1"/>
  <c r="P17" i="1"/>
  <c r="P21" i="1"/>
  <c r="P25" i="1"/>
  <c r="P29" i="1"/>
  <c r="P33" i="1"/>
  <c r="P37" i="1"/>
  <c r="P10" i="1"/>
  <c r="P14" i="1"/>
  <c r="P18" i="1"/>
  <c r="P22" i="1"/>
  <c r="P26" i="1"/>
  <c r="P30" i="1"/>
  <c r="P34" i="1"/>
  <c r="R8" i="3"/>
  <c r="R7" i="3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 s="1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 s="1"/>
  <c r="N142" i="3"/>
  <c r="O142" i="3" s="1"/>
  <c r="N143" i="3"/>
  <c r="O143" i="3" s="1"/>
  <c r="N144" i="3"/>
  <c r="O144" i="3" s="1"/>
  <c r="N145" i="3"/>
  <c r="O145" i="3" s="1"/>
  <c r="N146" i="3"/>
  <c r="O146" i="3" s="1"/>
  <c r="N147" i="3"/>
  <c r="O147" i="3" s="1"/>
  <c r="N148" i="3"/>
  <c r="O148" i="3" s="1"/>
  <c r="N149" i="3"/>
  <c r="O149" i="3" s="1"/>
  <c r="N150" i="3"/>
  <c r="O150" i="3" s="1"/>
  <c r="N151" i="3"/>
  <c r="O151" i="3" s="1"/>
  <c r="N152" i="3"/>
  <c r="O152" i="3" s="1"/>
  <c r="N153" i="3"/>
  <c r="O153" i="3" s="1"/>
  <c r="N154" i="3"/>
  <c r="O154" i="3" s="1"/>
  <c r="N155" i="3"/>
  <c r="O155" i="3" s="1"/>
  <c r="N156" i="3"/>
  <c r="O156" i="3" s="1"/>
  <c r="N157" i="3"/>
  <c r="O157" i="3" s="1"/>
  <c r="N158" i="3"/>
  <c r="O158" i="3" s="1"/>
  <c r="N159" i="3"/>
  <c r="O159" i="3" s="1"/>
  <c r="N160" i="3"/>
  <c r="O160" i="3" s="1"/>
  <c r="N161" i="3"/>
  <c r="O161" i="3" s="1"/>
  <c r="N162" i="3"/>
  <c r="O162" i="3" s="1"/>
  <c r="N163" i="3"/>
  <c r="O163" i="3" s="1"/>
  <c r="N164" i="3"/>
  <c r="O164" i="3" s="1"/>
  <c r="N165" i="3"/>
  <c r="O165" i="3" s="1"/>
  <c r="N166" i="3"/>
  <c r="O166" i="3" s="1"/>
  <c r="N167" i="3"/>
  <c r="O167" i="3" s="1"/>
  <c r="N168" i="3"/>
  <c r="O168" i="3" s="1"/>
  <c r="N169" i="3"/>
  <c r="O169" i="3" s="1"/>
  <c r="N170" i="3"/>
  <c r="O170" i="3" s="1"/>
  <c r="N171" i="3"/>
  <c r="O171" i="3" s="1"/>
  <c r="N172" i="3"/>
  <c r="O172" i="3" s="1"/>
  <c r="N173" i="3"/>
  <c r="O173" i="3" s="1"/>
  <c r="N174" i="3"/>
  <c r="O174" i="3" s="1"/>
  <c r="N175" i="3"/>
  <c r="O175" i="3" s="1"/>
  <c r="N176" i="3"/>
  <c r="O176" i="3" s="1"/>
  <c r="N177" i="3"/>
  <c r="O177" i="3" s="1"/>
  <c r="N178" i="3"/>
  <c r="O178" i="3" s="1"/>
  <c r="N179" i="3"/>
  <c r="O179" i="3" s="1"/>
  <c r="N180" i="3"/>
  <c r="O180" i="3" s="1"/>
  <c r="N181" i="3"/>
  <c r="O181" i="3" s="1"/>
  <c r="N182" i="3"/>
  <c r="O182" i="3" s="1"/>
  <c r="N183" i="3"/>
  <c r="O183" i="3" s="1"/>
  <c r="N184" i="3"/>
  <c r="O184" i="3" s="1"/>
  <c r="N185" i="3"/>
  <c r="O185" i="3" s="1"/>
  <c r="N186" i="3"/>
  <c r="O186" i="3" s="1"/>
  <c r="N187" i="3"/>
  <c r="O187" i="3" s="1"/>
  <c r="N188" i="3"/>
  <c r="O188" i="3" s="1"/>
  <c r="N189" i="3"/>
  <c r="O189" i="3" s="1"/>
  <c r="N190" i="3"/>
  <c r="O190" i="3" s="1"/>
  <c r="N191" i="3"/>
  <c r="O191" i="3" s="1"/>
  <c r="N192" i="3"/>
  <c r="O192" i="3" s="1"/>
  <c r="N193" i="3"/>
  <c r="O193" i="3" s="1"/>
  <c r="N194" i="3"/>
  <c r="O194" i="3" s="1"/>
  <c r="N195" i="3"/>
  <c r="O195" i="3" s="1"/>
  <c r="N196" i="3"/>
  <c r="O196" i="3" s="1"/>
  <c r="N197" i="3"/>
  <c r="O197" i="3" s="1"/>
  <c r="N198" i="3"/>
  <c r="O198" i="3" s="1"/>
  <c r="N199" i="3"/>
  <c r="O199" i="3" s="1"/>
  <c r="N200" i="3"/>
  <c r="O200" i="3" s="1"/>
  <c r="N201" i="3"/>
  <c r="O201" i="3" s="1"/>
  <c r="N202" i="3"/>
  <c r="O202" i="3" s="1"/>
  <c r="N203" i="3"/>
  <c r="O203" i="3" s="1"/>
  <c r="N204" i="3"/>
  <c r="O204" i="3" s="1"/>
  <c r="N205" i="3"/>
  <c r="O205" i="3" s="1"/>
  <c r="N206" i="3"/>
  <c r="O206" i="3" s="1"/>
  <c r="N207" i="3"/>
  <c r="O207" i="3" s="1"/>
  <c r="N208" i="3"/>
  <c r="O208" i="3" s="1"/>
  <c r="N209" i="3"/>
  <c r="O209" i="3" s="1"/>
  <c r="N210" i="3"/>
  <c r="O210" i="3" s="1"/>
  <c r="N211" i="3"/>
  <c r="O211" i="3" s="1"/>
  <c r="N212" i="3"/>
  <c r="O212" i="3" s="1"/>
  <c r="N213" i="3"/>
  <c r="O213" i="3" s="1"/>
  <c r="N214" i="3"/>
  <c r="O214" i="3" s="1"/>
  <c r="N215" i="3"/>
  <c r="O215" i="3" s="1"/>
  <c r="N216" i="3"/>
  <c r="O216" i="3" s="1"/>
  <c r="N217" i="3"/>
  <c r="O217" i="3" s="1"/>
  <c r="N218" i="3"/>
  <c r="O218" i="3" s="1"/>
  <c r="N219" i="3"/>
  <c r="O219" i="3" s="1"/>
  <c r="N220" i="3"/>
  <c r="O220" i="3" s="1"/>
  <c r="N221" i="3"/>
  <c r="O221" i="3" s="1"/>
  <c r="N222" i="3"/>
  <c r="O222" i="3" s="1"/>
  <c r="N223" i="3"/>
  <c r="O223" i="3" s="1"/>
  <c r="N224" i="3"/>
  <c r="O224" i="3" s="1"/>
  <c r="N225" i="3"/>
  <c r="O225" i="3" s="1"/>
  <c r="N226" i="3"/>
  <c r="O226" i="3" s="1"/>
  <c r="N227" i="3"/>
  <c r="O227" i="3" s="1"/>
  <c r="N228" i="3"/>
  <c r="O228" i="3" s="1"/>
  <c r="N229" i="3"/>
  <c r="O229" i="3" s="1"/>
  <c r="N230" i="3"/>
  <c r="O230" i="3" s="1"/>
  <c r="N231" i="3"/>
  <c r="O231" i="3" s="1"/>
  <c r="N232" i="3"/>
  <c r="O232" i="3" s="1"/>
  <c r="N233" i="3"/>
  <c r="O233" i="3" s="1"/>
  <c r="N234" i="3"/>
  <c r="O234" i="3" s="1"/>
  <c r="N235" i="3"/>
  <c r="O235" i="3" s="1"/>
  <c r="N236" i="3"/>
  <c r="O236" i="3" s="1"/>
  <c r="N237" i="3"/>
  <c r="O237" i="3" s="1"/>
  <c r="N238" i="3"/>
  <c r="O238" i="3" s="1"/>
  <c r="N239" i="3"/>
  <c r="O239" i="3" s="1"/>
  <c r="N240" i="3"/>
  <c r="O240" i="3" s="1"/>
  <c r="N241" i="3"/>
  <c r="O241" i="3" s="1"/>
  <c r="N242" i="3"/>
  <c r="O242" i="3" s="1"/>
  <c r="N243" i="3"/>
  <c r="O243" i="3" s="1"/>
  <c r="N244" i="3"/>
  <c r="O244" i="3" s="1"/>
  <c r="N245" i="3"/>
  <c r="O245" i="3" s="1"/>
  <c r="N246" i="3"/>
  <c r="O246" i="3" s="1"/>
  <c r="N247" i="3"/>
  <c r="O247" i="3" s="1"/>
  <c r="N248" i="3"/>
  <c r="O248" i="3" s="1"/>
  <c r="N249" i="3"/>
  <c r="O249" i="3" s="1"/>
  <c r="N250" i="3"/>
  <c r="O250" i="3" s="1"/>
  <c r="N251" i="3"/>
  <c r="O251" i="3" s="1"/>
  <c r="N252" i="3"/>
  <c r="O252" i="3" s="1"/>
  <c r="N253" i="3"/>
  <c r="O253" i="3" s="1"/>
  <c r="N254" i="3"/>
  <c r="O254" i="3" s="1"/>
  <c r="N255" i="3"/>
  <c r="O255" i="3" s="1"/>
  <c r="N256" i="3"/>
  <c r="O256" i="3" s="1"/>
  <c r="N257" i="3"/>
  <c r="O257" i="3" s="1"/>
  <c r="N258" i="3"/>
  <c r="O258" i="3" s="1"/>
  <c r="N259" i="3"/>
  <c r="O259" i="3" s="1"/>
  <c r="N260" i="3"/>
  <c r="O260" i="3" s="1"/>
  <c r="N261" i="3"/>
  <c r="O261" i="3" s="1"/>
  <c r="N262" i="3"/>
  <c r="O262" i="3" s="1"/>
  <c r="N263" i="3"/>
  <c r="O263" i="3" s="1"/>
  <c r="N264" i="3"/>
  <c r="O264" i="3" s="1"/>
  <c r="N265" i="3"/>
  <c r="O265" i="3" s="1"/>
  <c r="N266" i="3"/>
  <c r="O266" i="3" s="1"/>
  <c r="N267" i="3"/>
  <c r="O267" i="3" s="1"/>
  <c r="N268" i="3"/>
  <c r="O268" i="3" s="1"/>
  <c r="N269" i="3"/>
  <c r="O269" i="3" s="1"/>
  <c r="N270" i="3"/>
  <c r="O270" i="3" s="1"/>
  <c r="N271" i="3"/>
  <c r="O271" i="3" s="1"/>
  <c r="N272" i="3"/>
  <c r="O272" i="3" s="1"/>
  <c r="N273" i="3"/>
  <c r="O273" i="3" s="1"/>
  <c r="N274" i="3"/>
  <c r="O274" i="3" s="1"/>
  <c r="N275" i="3"/>
  <c r="O275" i="3" s="1"/>
  <c r="N276" i="3"/>
  <c r="O276" i="3" s="1"/>
  <c r="N277" i="3"/>
  <c r="O277" i="3" s="1"/>
  <c r="N278" i="3"/>
  <c r="O278" i="3" s="1"/>
  <c r="N279" i="3"/>
  <c r="O279" i="3" s="1"/>
  <c r="N280" i="3"/>
  <c r="O280" i="3" s="1"/>
  <c r="N281" i="3"/>
  <c r="O281" i="3" s="1"/>
  <c r="N282" i="3"/>
  <c r="O282" i="3" s="1"/>
  <c r="N283" i="3"/>
  <c r="O283" i="3" s="1"/>
  <c r="N284" i="3"/>
  <c r="O284" i="3" s="1"/>
  <c r="N285" i="3"/>
  <c r="O285" i="3" s="1"/>
  <c r="N286" i="3"/>
  <c r="O286" i="3" s="1"/>
  <c r="N287" i="3"/>
  <c r="O287" i="3" s="1"/>
  <c r="N288" i="3"/>
  <c r="O288" i="3" s="1"/>
  <c r="N289" i="3"/>
  <c r="O289" i="3" s="1"/>
  <c r="N290" i="3"/>
  <c r="O290" i="3" s="1"/>
  <c r="N291" i="3"/>
  <c r="O291" i="3" s="1"/>
  <c r="N292" i="3"/>
  <c r="O292" i="3" s="1"/>
  <c r="N293" i="3"/>
  <c r="O293" i="3" s="1"/>
  <c r="N294" i="3"/>
  <c r="O294" i="3" s="1"/>
  <c r="N295" i="3"/>
  <c r="O295" i="3" s="1"/>
  <c r="N296" i="3"/>
  <c r="O296" i="3" s="1"/>
  <c r="N297" i="3"/>
  <c r="O297" i="3" s="1"/>
  <c r="N298" i="3"/>
  <c r="O298" i="3" s="1"/>
  <c r="N299" i="3"/>
  <c r="O299" i="3" s="1"/>
  <c r="N300" i="3"/>
  <c r="O300" i="3" s="1"/>
  <c r="N301" i="3"/>
  <c r="O301" i="3" s="1"/>
  <c r="N302" i="3"/>
  <c r="O302" i="3" s="1"/>
  <c r="N303" i="3"/>
  <c r="O303" i="3" s="1"/>
  <c r="N304" i="3"/>
  <c r="O304" i="3" s="1"/>
  <c r="N305" i="3"/>
  <c r="O305" i="3" s="1"/>
  <c r="N306" i="3"/>
  <c r="O306" i="3" s="1"/>
  <c r="N307" i="3"/>
  <c r="O307" i="3" s="1"/>
  <c r="N308" i="3"/>
  <c r="O308" i="3" s="1"/>
  <c r="N309" i="3"/>
  <c r="O309" i="3" s="1"/>
  <c r="N310" i="3"/>
  <c r="O310" i="3" s="1"/>
  <c r="N311" i="3"/>
  <c r="O311" i="3" s="1"/>
  <c r="N312" i="3"/>
  <c r="O312" i="3" s="1"/>
  <c r="N313" i="3"/>
  <c r="O313" i="3" s="1"/>
  <c r="N314" i="3"/>
  <c r="O314" i="3" s="1"/>
  <c r="N315" i="3"/>
  <c r="O315" i="3" s="1"/>
  <c r="N316" i="3"/>
  <c r="O316" i="3" s="1"/>
  <c r="N317" i="3"/>
  <c r="O317" i="3" s="1"/>
  <c r="N318" i="3"/>
  <c r="O318" i="3" s="1"/>
  <c r="N319" i="3"/>
  <c r="O319" i="3" s="1"/>
  <c r="N320" i="3"/>
  <c r="O320" i="3" s="1"/>
  <c r="N321" i="3"/>
  <c r="O321" i="3" s="1"/>
  <c r="N322" i="3"/>
  <c r="O322" i="3" s="1"/>
  <c r="N323" i="3"/>
  <c r="O323" i="3" s="1"/>
  <c r="N324" i="3"/>
  <c r="O324" i="3" s="1"/>
  <c r="N325" i="3"/>
  <c r="O325" i="3" s="1"/>
  <c r="N326" i="3"/>
  <c r="O326" i="3" s="1"/>
  <c r="N327" i="3"/>
  <c r="O327" i="3" s="1"/>
  <c r="N328" i="3"/>
  <c r="O328" i="3" s="1"/>
  <c r="N329" i="3"/>
  <c r="O329" i="3" s="1"/>
  <c r="N330" i="3"/>
  <c r="O330" i="3" s="1"/>
  <c r="N331" i="3"/>
  <c r="O331" i="3" s="1"/>
  <c r="N332" i="3"/>
  <c r="O332" i="3" s="1"/>
  <c r="N333" i="3"/>
  <c r="O333" i="3" s="1"/>
  <c r="N334" i="3"/>
  <c r="O334" i="3" s="1"/>
  <c r="N335" i="3"/>
  <c r="O335" i="3" s="1"/>
  <c r="N336" i="3"/>
  <c r="O336" i="3" s="1"/>
  <c r="N337" i="3"/>
  <c r="O337" i="3" s="1"/>
  <c r="N338" i="3"/>
  <c r="O338" i="3" s="1"/>
  <c r="N339" i="3"/>
  <c r="O339" i="3" s="1"/>
  <c r="N340" i="3"/>
  <c r="O340" i="3" s="1"/>
  <c r="N341" i="3"/>
  <c r="O341" i="3" s="1"/>
  <c r="N342" i="3"/>
  <c r="O342" i="3" s="1"/>
  <c r="N343" i="3"/>
  <c r="O343" i="3" s="1"/>
  <c r="N344" i="3"/>
  <c r="O344" i="3" s="1"/>
  <c r="N345" i="3"/>
  <c r="O345" i="3" s="1"/>
  <c r="N346" i="3"/>
  <c r="O346" i="3" s="1"/>
  <c r="N347" i="3"/>
  <c r="O347" i="3" s="1"/>
  <c r="N348" i="3"/>
  <c r="O348" i="3" s="1"/>
  <c r="N349" i="3"/>
  <c r="O349" i="3" s="1"/>
  <c r="N350" i="3"/>
  <c r="O350" i="3" s="1"/>
  <c r="N351" i="3"/>
  <c r="O351" i="3" s="1"/>
  <c r="N352" i="3"/>
  <c r="O352" i="3" s="1"/>
  <c r="N353" i="3"/>
  <c r="O353" i="3" s="1"/>
  <c r="N354" i="3"/>
  <c r="O354" i="3" s="1"/>
  <c r="N355" i="3"/>
  <c r="O355" i="3" s="1"/>
  <c r="N356" i="3"/>
  <c r="O356" i="3" s="1"/>
  <c r="N357" i="3"/>
  <c r="O357" i="3" s="1"/>
  <c r="N358" i="3"/>
  <c r="O358" i="3" s="1"/>
  <c r="N359" i="3"/>
  <c r="O359" i="3" s="1"/>
  <c r="N360" i="3"/>
  <c r="O360" i="3" s="1"/>
  <c r="N361" i="3"/>
  <c r="O361" i="3" s="1"/>
  <c r="N362" i="3"/>
  <c r="O362" i="3" s="1"/>
  <c r="N363" i="3"/>
  <c r="O363" i="3" s="1"/>
  <c r="N364" i="3"/>
  <c r="O364" i="3" s="1"/>
  <c r="N365" i="3"/>
  <c r="O365" i="3" s="1"/>
  <c r="N366" i="3"/>
  <c r="O366" i="3" s="1"/>
  <c r="N367" i="3"/>
  <c r="O367" i="3" s="1"/>
  <c r="N368" i="3"/>
  <c r="O368" i="3" s="1"/>
  <c r="N369" i="3"/>
  <c r="O369" i="3" s="1"/>
  <c r="N370" i="3"/>
  <c r="O370" i="3" s="1"/>
  <c r="N371" i="3"/>
  <c r="O371" i="3" s="1"/>
  <c r="N372" i="3"/>
  <c r="O372" i="3" s="1"/>
  <c r="N373" i="3"/>
  <c r="O373" i="3" s="1"/>
  <c r="N374" i="3"/>
  <c r="O374" i="3" s="1"/>
  <c r="N375" i="3"/>
  <c r="O375" i="3" s="1"/>
  <c r="N376" i="3"/>
  <c r="O376" i="3" s="1"/>
  <c r="N377" i="3"/>
  <c r="O377" i="3" s="1"/>
  <c r="N378" i="3"/>
  <c r="O378" i="3" s="1"/>
  <c r="N379" i="3"/>
  <c r="O379" i="3" s="1"/>
  <c r="N380" i="3"/>
  <c r="O380" i="3" s="1"/>
  <c r="N381" i="3"/>
  <c r="O381" i="3" s="1"/>
  <c r="N382" i="3"/>
  <c r="O382" i="3" s="1"/>
  <c r="N383" i="3"/>
  <c r="O383" i="3" s="1"/>
  <c r="N384" i="3"/>
  <c r="O384" i="3" s="1"/>
  <c r="N385" i="3"/>
  <c r="O385" i="3" s="1"/>
  <c r="N386" i="3"/>
  <c r="O386" i="3" s="1"/>
  <c r="N387" i="3"/>
  <c r="O387" i="3" s="1"/>
  <c r="N388" i="3"/>
  <c r="O388" i="3" s="1"/>
  <c r="N389" i="3"/>
  <c r="O389" i="3" s="1"/>
  <c r="N390" i="3"/>
  <c r="O390" i="3" s="1"/>
  <c r="N391" i="3"/>
  <c r="O391" i="3" s="1"/>
  <c r="N392" i="3"/>
  <c r="O392" i="3" s="1"/>
  <c r="N393" i="3"/>
  <c r="O393" i="3" s="1"/>
  <c r="N394" i="3"/>
  <c r="O394" i="3" s="1"/>
  <c r="N395" i="3"/>
  <c r="O395" i="3" s="1"/>
  <c r="N396" i="3"/>
  <c r="O396" i="3" s="1"/>
  <c r="N397" i="3"/>
  <c r="O397" i="3" s="1"/>
  <c r="N398" i="3"/>
  <c r="O398" i="3" s="1"/>
  <c r="N399" i="3"/>
  <c r="O399" i="3" s="1"/>
  <c r="N400" i="3"/>
  <c r="O400" i="3" s="1"/>
  <c r="N401" i="3"/>
  <c r="O401" i="3" s="1"/>
  <c r="N402" i="3"/>
  <c r="O402" i="3" s="1"/>
  <c r="N403" i="3"/>
  <c r="O403" i="3" s="1"/>
  <c r="N404" i="3"/>
  <c r="O404" i="3" s="1"/>
  <c r="N405" i="3"/>
  <c r="O405" i="3" s="1"/>
  <c r="N406" i="3"/>
  <c r="O406" i="3" s="1"/>
  <c r="N407" i="3"/>
  <c r="O407" i="3" s="1"/>
  <c r="N408" i="3"/>
  <c r="O408" i="3" s="1"/>
  <c r="N409" i="3"/>
  <c r="O409" i="3" s="1"/>
  <c r="N410" i="3"/>
  <c r="O410" i="3" s="1"/>
  <c r="N411" i="3"/>
  <c r="O411" i="3" s="1"/>
  <c r="N412" i="3"/>
  <c r="O412" i="3" s="1"/>
  <c r="N413" i="3"/>
  <c r="O413" i="3" s="1"/>
  <c r="N414" i="3"/>
  <c r="O414" i="3" s="1"/>
  <c r="N415" i="3"/>
  <c r="O415" i="3" s="1"/>
  <c r="N416" i="3"/>
  <c r="O416" i="3" s="1"/>
  <c r="N417" i="3"/>
  <c r="O417" i="3" s="1"/>
  <c r="N418" i="3"/>
  <c r="O418" i="3" s="1"/>
  <c r="N419" i="3"/>
  <c r="O419" i="3" s="1"/>
  <c r="N420" i="3"/>
  <c r="O420" i="3" s="1"/>
  <c r="N421" i="3"/>
  <c r="O421" i="3" s="1"/>
  <c r="N422" i="3"/>
  <c r="O422" i="3" s="1"/>
  <c r="N423" i="3"/>
  <c r="O423" i="3" s="1"/>
  <c r="N424" i="3"/>
  <c r="O424" i="3" s="1"/>
  <c r="N425" i="3"/>
  <c r="O425" i="3" s="1"/>
  <c r="N426" i="3"/>
  <c r="O426" i="3" s="1"/>
  <c r="N427" i="3"/>
  <c r="O427" i="3" s="1"/>
  <c r="N428" i="3"/>
  <c r="O428" i="3" s="1"/>
  <c r="N429" i="3"/>
  <c r="O429" i="3" s="1"/>
  <c r="N430" i="3"/>
  <c r="O430" i="3" s="1"/>
  <c r="N431" i="3"/>
  <c r="O431" i="3" s="1"/>
  <c r="N432" i="3"/>
  <c r="O432" i="3" s="1"/>
  <c r="N433" i="3"/>
  <c r="O433" i="3" s="1"/>
  <c r="N434" i="3"/>
  <c r="O434" i="3" s="1"/>
  <c r="N435" i="3"/>
  <c r="O435" i="3" s="1"/>
  <c r="N436" i="3"/>
  <c r="O436" i="3" s="1"/>
  <c r="N437" i="3"/>
  <c r="O437" i="3" s="1"/>
  <c r="N438" i="3"/>
  <c r="O438" i="3" s="1"/>
  <c r="N439" i="3"/>
  <c r="O439" i="3" s="1"/>
  <c r="N440" i="3"/>
  <c r="O440" i="3" s="1"/>
  <c r="N441" i="3"/>
  <c r="O441" i="3" s="1"/>
  <c r="N442" i="3"/>
  <c r="O442" i="3" s="1"/>
  <c r="N443" i="3"/>
  <c r="O443" i="3" s="1"/>
  <c r="N444" i="3"/>
  <c r="O444" i="3" s="1"/>
  <c r="N445" i="3"/>
  <c r="O445" i="3" s="1"/>
  <c r="N446" i="3"/>
  <c r="O446" i="3" s="1"/>
  <c r="N447" i="3"/>
  <c r="O447" i="3" s="1"/>
  <c r="N448" i="3"/>
  <c r="O448" i="3" s="1"/>
  <c r="N449" i="3"/>
  <c r="O449" i="3" s="1"/>
  <c r="N450" i="3"/>
  <c r="O450" i="3" s="1"/>
  <c r="N451" i="3"/>
  <c r="O451" i="3" s="1"/>
  <c r="N452" i="3"/>
  <c r="O452" i="3" s="1"/>
  <c r="N453" i="3"/>
  <c r="O453" i="3" s="1"/>
  <c r="N454" i="3"/>
  <c r="O454" i="3" s="1"/>
  <c r="N455" i="3"/>
  <c r="O455" i="3" s="1"/>
  <c r="N456" i="3"/>
  <c r="O456" i="3" s="1"/>
  <c r="N457" i="3"/>
  <c r="O457" i="3" s="1"/>
  <c r="N458" i="3"/>
  <c r="O458" i="3" s="1"/>
  <c r="N459" i="3"/>
  <c r="O459" i="3" s="1"/>
  <c r="N460" i="3"/>
  <c r="O460" i="3" s="1"/>
  <c r="N461" i="3"/>
  <c r="O461" i="3" s="1"/>
  <c r="N462" i="3"/>
  <c r="O462" i="3" s="1"/>
  <c r="N463" i="3"/>
  <c r="O463" i="3" s="1"/>
  <c r="N464" i="3"/>
  <c r="O464" i="3" s="1"/>
  <c r="N465" i="3"/>
  <c r="O465" i="3" s="1"/>
  <c r="N466" i="3"/>
  <c r="O466" i="3" s="1"/>
  <c r="N467" i="3"/>
  <c r="O467" i="3" s="1"/>
  <c r="N468" i="3"/>
  <c r="O468" i="3" s="1"/>
  <c r="N469" i="3"/>
  <c r="O469" i="3" s="1"/>
  <c r="N470" i="3"/>
  <c r="O470" i="3" s="1"/>
  <c r="N471" i="3"/>
  <c r="O471" i="3" s="1"/>
  <c r="N472" i="3"/>
  <c r="O472" i="3" s="1"/>
  <c r="N473" i="3"/>
  <c r="O473" i="3" s="1"/>
  <c r="N474" i="3"/>
  <c r="O474" i="3" s="1"/>
  <c r="N475" i="3"/>
  <c r="O475" i="3" s="1"/>
  <c r="N476" i="3"/>
  <c r="O476" i="3" s="1"/>
  <c r="N477" i="3"/>
  <c r="O477" i="3" s="1"/>
  <c r="N478" i="3"/>
  <c r="O478" i="3" s="1"/>
  <c r="N479" i="3"/>
  <c r="O479" i="3" s="1"/>
  <c r="N480" i="3"/>
  <c r="O480" i="3" s="1"/>
  <c r="N481" i="3"/>
  <c r="O481" i="3" s="1"/>
  <c r="N482" i="3"/>
  <c r="O482" i="3" s="1"/>
  <c r="N483" i="3"/>
  <c r="O483" i="3" s="1"/>
  <c r="N484" i="3"/>
  <c r="O484" i="3" s="1"/>
  <c r="N485" i="3"/>
  <c r="O485" i="3" s="1"/>
  <c r="N486" i="3"/>
  <c r="O486" i="3" s="1"/>
  <c r="N487" i="3"/>
  <c r="O487" i="3" s="1"/>
  <c r="N488" i="3"/>
  <c r="O488" i="3" s="1"/>
  <c r="N489" i="3"/>
  <c r="O489" i="3" s="1"/>
  <c r="N490" i="3"/>
  <c r="O490" i="3" s="1"/>
  <c r="N491" i="3"/>
  <c r="O491" i="3" s="1"/>
  <c r="N492" i="3"/>
  <c r="O492" i="3" s="1"/>
  <c r="N493" i="3"/>
  <c r="O493" i="3" s="1"/>
  <c r="N494" i="3"/>
  <c r="O494" i="3" s="1"/>
  <c r="N495" i="3"/>
  <c r="O495" i="3" s="1"/>
  <c r="N496" i="3"/>
  <c r="O496" i="3" s="1"/>
  <c r="N497" i="3"/>
  <c r="O497" i="3" s="1"/>
  <c r="N498" i="3"/>
  <c r="O498" i="3" s="1"/>
  <c r="N499" i="3"/>
  <c r="O499" i="3" s="1"/>
  <c r="N500" i="3"/>
  <c r="O500" i="3" s="1"/>
  <c r="N501" i="3"/>
  <c r="O501" i="3" s="1"/>
  <c r="N502" i="3"/>
  <c r="O502" i="3" s="1"/>
  <c r="N503" i="3"/>
  <c r="O503" i="3" s="1"/>
  <c r="N504" i="3"/>
  <c r="O504" i="3" s="1"/>
  <c r="N505" i="3"/>
  <c r="O505" i="3" s="1"/>
  <c r="N506" i="3"/>
  <c r="O506" i="3" s="1"/>
  <c r="N507" i="3"/>
  <c r="O507" i="3" s="1"/>
  <c r="N508" i="3"/>
  <c r="O508" i="3" s="1"/>
  <c r="N509" i="3"/>
  <c r="O509" i="3" s="1"/>
  <c r="N510" i="3"/>
  <c r="O510" i="3" s="1"/>
  <c r="N511" i="3"/>
  <c r="O511" i="3" s="1"/>
  <c r="N512" i="3"/>
  <c r="O512" i="3" s="1"/>
  <c r="N513" i="3"/>
  <c r="O513" i="3" s="1"/>
  <c r="N514" i="3"/>
  <c r="O514" i="3" s="1"/>
  <c r="N515" i="3"/>
  <c r="O515" i="3" s="1"/>
  <c r="N516" i="3"/>
  <c r="O516" i="3" s="1"/>
  <c r="N517" i="3"/>
  <c r="O517" i="3" s="1"/>
  <c r="N518" i="3"/>
  <c r="O518" i="3" s="1"/>
  <c r="N519" i="3"/>
  <c r="O519" i="3" s="1"/>
  <c r="N520" i="3"/>
  <c r="O520" i="3" s="1"/>
  <c r="N521" i="3"/>
  <c r="O521" i="3" s="1"/>
  <c r="N522" i="3"/>
  <c r="O522" i="3" s="1"/>
  <c r="N523" i="3"/>
  <c r="O523" i="3" s="1"/>
  <c r="N524" i="3"/>
  <c r="O524" i="3" s="1"/>
  <c r="N525" i="3"/>
  <c r="O525" i="3" s="1"/>
  <c r="N526" i="3"/>
  <c r="O526" i="3" s="1"/>
  <c r="N527" i="3"/>
  <c r="O527" i="3" s="1"/>
  <c r="N528" i="3"/>
  <c r="O528" i="3" s="1"/>
  <c r="N529" i="3"/>
  <c r="O529" i="3" s="1"/>
  <c r="N530" i="3"/>
  <c r="O530" i="3" s="1"/>
  <c r="N531" i="3"/>
  <c r="O531" i="3" s="1"/>
  <c r="N532" i="3"/>
  <c r="O532" i="3" s="1"/>
  <c r="N533" i="3"/>
  <c r="O533" i="3" s="1"/>
  <c r="N534" i="3"/>
  <c r="O534" i="3" s="1"/>
  <c r="N535" i="3"/>
  <c r="O535" i="3" s="1"/>
  <c r="N536" i="3"/>
  <c r="O536" i="3" s="1"/>
  <c r="N537" i="3"/>
  <c r="O537" i="3" s="1"/>
  <c r="N538" i="3"/>
  <c r="O538" i="3" s="1"/>
  <c r="N539" i="3"/>
  <c r="O539" i="3" s="1"/>
  <c r="N540" i="3"/>
  <c r="O540" i="3" s="1"/>
  <c r="N541" i="3"/>
  <c r="O541" i="3" s="1"/>
  <c r="N542" i="3"/>
  <c r="O542" i="3" s="1"/>
  <c r="N543" i="3"/>
  <c r="O543" i="3" s="1"/>
  <c r="N544" i="3"/>
  <c r="O544" i="3" s="1"/>
  <c r="N545" i="3"/>
  <c r="O545" i="3" s="1"/>
  <c r="N546" i="3"/>
  <c r="O546" i="3" s="1"/>
  <c r="N547" i="3"/>
  <c r="O547" i="3" s="1"/>
  <c r="N548" i="3"/>
  <c r="O548" i="3" s="1"/>
  <c r="N549" i="3"/>
  <c r="O549" i="3" s="1"/>
  <c r="N550" i="3"/>
  <c r="O550" i="3" s="1"/>
  <c r="N551" i="3"/>
  <c r="O551" i="3" s="1"/>
  <c r="N552" i="3"/>
  <c r="O552" i="3" s="1"/>
  <c r="N553" i="3"/>
  <c r="O553" i="3" s="1"/>
  <c r="N554" i="3"/>
  <c r="O554" i="3" s="1"/>
  <c r="N555" i="3"/>
  <c r="O555" i="3" s="1"/>
  <c r="N556" i="3"/>
  <c r="O556" i="3" s="1"/>
  <c r="N557" i="3"/>
  <c r="O557" i="3" s="1"/>
  <c r="N558" i="3"/>
  <c r="O558" i="3" s="1"/>
  <c r="N559" i="3"/>
  <c r="O559" i="3" s="1"/>
  <c r="N560" i="3"/>
  <c r="O560" i="3" s="1"/>
  <c r="N561" i="3"/>
  <c r="O561" i="3" s="1"/>
  <c r="N562" i="3"/>
  <c r="O562" i="3" s="1"/>
  <c r="N563" i="3"/>
  <c r="O563" i="3" s="1"/>
  <c r="N564" i="3"/>
  <c r="O564" i="3" s="1"/>
  <c r="N565" i="3"/>
  <c r="O565" i="3" s="1"/>
  <c r="N566" i="3"/>
  <c r="O566" i="3" s="1"/>
  <c r="N567" i="3"/>
  <c r="O567" i="3" s="1"/>
  <c r="N568" i="3"/>
  <c r="O568" i="3" s="1"/>
  <c r="N569" i="3"/>
  <c r="O569" i="3" s="1"/>
  <c r="N570" i="3"/>
  <c r="O570" i="3" s="1"/>
  <c r="N571" i="3"/>
  <c r="O571" i="3" s="1"/>
  <c r="N572" i="3"/>
  <c r="O572" i="3" s="1"/>
  <c r="N573" i="3"/>
  <c r="O573" i="3" s="1"/>
  <c r="N574" i="3"/>
  <c r="O574" i="3" s="1"/>
  <c r="N575" i="3"/>
  <c r="O575" i="3" s="1"/>
  <c r="N576" i="3"/>
  <c r="O576" i="3" s="1"/>
  <c r="N577" i="3"/>
  <c r="O577" i="3" s="1"/>
  <c r="N578" i="3"/>
  <c r="O578" i="3" s="1"/>
  <c r="N579" i="3"/>
  <c r="O579" i="3" s="1"/>
  <c r="N580" i="3"/>
  <c r="O580" i="3" s="1"/>
  <c r="N581" i="3"/>
  <c r="O581" i="3" s="1"/>
  <c r="N582" i="3"/>
  <c r="O582" i="3" s="1"/>
  <c r="N583" i="3"/>
  <c r="O583" i="3" s="1"/>
  <c r="N584" i="3"/>
  <c r="O584" i="3" s="1"/>
  <c r="N585" i="3"/>
  <c r="O585" i="3" s="1"/>
  <c r="N586" i="3"/>
  <c r="O586" i="3" s="1"/>
  <c r="N587" i="3"/>
  <c r="O587" i="3" s="1"/>
  <c r="N588" i="3"/>
  <c r="O588" i="3" s="1"/>
  <c r="N589" i="3"/>
  <c r="O589" i="3" s="1"/>
  <c r="N590" i="3"/>
  <c r="O590" i="3" s="1"/>
  <c r="N591" i="3"/>
  <c r="O591" i="3" s="1"/>
  <c r="N592" i="3"/>
  <c r="O592" i="3" s="1"/>
  <c r="N593" i="3"/>
  <c r="O593" i="3" s="1"/>
  <c r="N594" i="3"/>
  <c r="O594" i="3" s="1"/>
  <c r="N595" i="3"/>
  <c r="O595" i="3" s="1"/>
  <c r="N596" i="3"/>
  <c r="O596" i="3" s="1"/>
  <c r="N597" i="3"/>
  <c r="O597" i="3" s="1"/>
  <c r="N598" i="3"/>
  <c r="O598" i="3" s="1"/>
  <c r="N599" i="3"/>
  <c r="O599" i="3" s="1"/>
  <c r="N600" i="3"/>
  <c r="O600" i="3" s="1"/>
  <c r="N601" i="3"/>
  <c r="O601" i="3" s="1"/>
  <c r="N602" i="3"/>
  <c r="O602" i="3" s="1"/>
  <c r="N603" i="3"/>
  <c r="O603" i="3" s="1"/>
  <c r="N604" i="3"/>
  <c r="O604" i="3" s="1"/>
  <c r="N605" i="3"/>
  <c r="O605" i="3" s="1"/>
  <c r="N606" i="3"/>
  <c r="O606" i="3" s="1"/>
  <c r="N607" i="3"/>
  <c r="O607" i="3" s="1"/>
  <c r="N608" i="3"/>
  <c r="O608" i="3" s="1"/>
  <c r="N609" i="3"/>
  <c r="O609" i="3" s="1"/>
  <c r="N610" i="3"/>
  <c r="O610" i="3" s="1"/>
  <c r="N611" i="3"/>
  <c r="O611" i="3" s="1"/>
  <c r="N612" i="3"/>
  <c r="O612" i="3" s="1"/>
  <c r="N613" i="3"/>
  <c r="O613" i="3" s="1"/>
  <c r="N614" i="3"/>
  <c r="O614" i="3" s="1"/>
  <c r="N615" i="3"/>
  <c r="O615" i="3" s="1"/>
  <c r="N616" i="3"/>
  <c r="O616" i="3" s="1"/>
  <c r="N617" i="3"/>
  <c r="O617" i="3" s="1"/>
  <c r="N618" i="3"/>
  <c r="O618" i="3" s="1"/>
  <c r="N619" i="3"/>
  <c r="O619" i="3" s="1"/>
  <c r="N620" i="3"/>
  <c r="O620" i="3" s="1"/>
  <c r="N621" i="3"/>
  <c r="O621" i="3" s="1"/>
  <c r="N622" i="3"/>
  <c r="O622" i="3" s="1"/>
  <c r="N623" i="3"/>
  <c r="O623" i="3" s="1"/>
  <c r="N624" i="3"/>
  <c r="O624" i="3" s="1"/>
  <c r="N625" i="3"/>
  <c r="O625" i="3" s="1"/>
  <c r="N626" i="3"/>
  <c r="O626" i="3" s="1"/>
  <c r="N627" i="3"/>
  <c r="O627" i="3" s="1"/>
  <c r="N628" i="3"/>
  <c r="O628" i="3" s="1"/>
  <c r="N629" i="3"/>
  <c r="O629" i="3" s="1"/>
  <c r="N630" i="3"/>
  <c r="O630" i="3" s="1"/>
  <c r="N631" i="3"/>
  <c r="O631" i="3" s="1"/>
  <c r="N632" i="3"/>
  <c r="O632" i="3" s="1"/>
  <c r="N633" i="3"/>
  <c r="O633" i="3" s="1"/>
  <c r="N634" i="3"/>
  <c r="O634" i="3" s="1"/>
  <c r="N635" i="3"/>
  <c r="O635" i="3" s="1"/>
  <c r="N636" i="3"/>
  <c r="O636" i="3" s="1"/>
  <c r="N637" i="3"/>
  <c r="O637" i="3" s="1"/>
  <c r="N638" i="3"/>
  <c r="O638" i="3" s="1"/>
  <c r="N639" i="3"/>
  <c r="O639" i="3" s="1"/>
  <c r="N640" i="3"/>
  <c r="O640" i="3" s="1"/>
  <c r="N641" i="3"/>
  <c r="O641" i="3" s="1"/>
  <c r="N642" i="3"/>
  <c r="O642" i="3" s="1"/>
  <c r="N643" i="3"/>
  <c r="O643" i="3" s="1"/>
  <c r="N644" i="3"/>
  <c r="O644" i="3" s="1"/>
  <c r="N645" i="3"/>
  <c r="O645" i="3" s="1"/>
  <c r="N646" i="3"/>
  <c r="O646" i="3" s="1"/>
  <c r="N647" i="3"/>
  <c r="O647" i="3" s="1"/>
  <c r="N648" i="3"/>
  <c r="O648" i="3" s="1"/>
  <c r="N649" i="3"/>
  <c r="O649" i="3" s="1"/>
  <c r="N650" i="3"/>
  <c r="O650" i="3" s="1"/>
  <c r="N651" i="3"/>
  <c r="O651" i="3" s="1"/>
  <c r="N652" i="3"/>
  <c r="O652" i="3" s="1"/>
  <c r="N653" i="3"/>
  <c r="O653" i="3" s="1"/>
  <c r="N654" i="3"/>
  <c r="O654" i="3" s="1"/>
  <c r="N655" i="3"/>
  <c r="O655" i="3" s="1"/>
  <c r="N656" i="3"/>
  <c r="O656" i="3" s="1"/>
  <c r="N657" i="3"/>
  <c r="O657" i="3" s="1"/>
  <c r="N658" i="3"/>
  <c r="O658" i="3" s="1"/>
  <c r="N659" i="3"/>
  <c r="O659" i="3" s="1"/>
  <c r="N660" i="3"/>
  <c r="O660" i="3" s="1"/>
  <c r="N661" i="3"/>
  <c r="O661" i="3" s="1"/>
  <c r="N662" i="3"/>
  <c r="O662" i="3" s="1"/>
  <c r="N663" i="3"/>
  <c r="O663" i="3" s="1"/>
  <c r="N664" i="3"/>
  <c r="O664" i="3" s="1"/>
  <c r="N665" i="3"/>
  <c r="O665" i="3" s="1"/>
  <c r="N666" i="3"/>
  <c r="O666" i="3" s="1"/>
  <c r="N667" i="3"/>
  <c r="O667" i="3" s="1"/>
  <c r="N668" i="3"/>
  <c r="O668" i="3" s="1"/>
  <c r="N669" i="3"/>
  <c r="O669" i="3" s="1"/>
  <c r="N670" i="3"/>
  <c r="O670" i="3" s="1"/>
  <c r="N671" i="3"/>
  <c r="O671" i="3" s="1"/>
  <c r="N672" i="3"/>
  <c r="O672" i="3" s="1"/>
  <c r="N673" i="3"/>
  <c r="O673" i="3" s="1"/>
  <c r="N674" i="3"/>
  <c r="O674" i="3" s="1"/>
  <c r="N675" i="3"/>
  <c r="O675" i="3" s="1"/>
  <c r="N676" i="3"/>
  <c r="O676" i="3" s="1"/>
  <c r="N677" i="3"/>
  <c r="O677" i="3" s="1"/>
  <c r="N678" i="3"/>
  <c r="O678" i="3" s="1"/>
  <c r="N679" i="3"/>
  <c r="O679" i="3" s="1"/>
  <c r="N680" i="3"/>
  <c r="O680" i="3" s="1"/>
  <c r="N681" i="3"/>
  <c r="O681" i="3" s="1"/>
  <c r="N682" i="3"/>
  <c r="O682" i="3" s="1"/>
  <c r="N683" i="3"/>
  <c r="O683" i="3" s="1"/>
  <c r="N684" i="3"/>
  <c r="O684" i="3" s="1"/>
  <c r="N685" i="3"/>
  <c r="O685" i="3" s="1"/>
  <c r="N686" i="3"/>
  <c r="O686" i="3" s="1"/>
  <c r="N687" i="3"/>
  <c r="O687" i="3" s="1"/>
  <c r="N688" i="3"/>
  <c r="O688" i="3" s="1"/>
  <c r="N689" i="3"/>
  <c r="O689" i="3" s="1"/>
  <c r="N690" i="3"/>
  <c r="O690" i="3" s="1"/>
  <c r="N691" i="3"/>
  <c r="O691" i="3" s="1"/>
  <c r="N692" i="3"/>
  <c r="O692" i="3" s="1"/>
  <c r="N693" i="3"/>
  <c r="O693" i="3" s="1"/>
  <c r="N694" i="3"/>
  <c r="O694" i="3" s="1"/>
  <c r="N695" i="3"/>
  <c r="O695" i="3" s="1"/>
  <c r="N696" i="3"/>
  <c r="O696" i="3" s="1"/>
  <c r="N697" i="3"/>
  <c r="O697" i="3" s="1"/>
  <c r="N698" i="3"/>
  <c r="O698" i="3" s="1"/>
  <c r="N699" i="3"/>
  <c r="O699" i="3" s="1"/>
  <c r="N700" i="3"/>
  <c r="O700" i="3" s="1"/>
  <c r="N701" i="3"/>
  <c r="O701" i="3" s="1"/>
  <c r="N702" i="3"/>
  <c r="O702" i="3" s="1"/>
  <c r="N703" i="3"/>
  <c r="O703" i="3" s="1"/>
  <c r="N704" i="3"/>
  <c r="O704" i="3" s="1"/>
  <c r="N705" i="3"/>
  <c r="O705" i="3" s="1"/>
  <c r="N706" i="3"/>
  <c r="O706" i="3" s="1"/>
  <c r="N707" i="3"/>
  <c r="O707" i="3" s="1"/>
  <c r="N708" i="3"/>
  <c r="O708" i="3" s="1"/>
  <c r="N709" i="3"/>
  <c r="O709" i="3" s="1"/>
  <c r="N710" i="3"/>
  <c r="O710" i="3" s="1"/>
  <c r="N711" i="3"/>
  <c r="O711" i="3" s="1"/>
  <c r="N712" i="3"/>
  <c r="O712" i="3" s="1"/>
  <c r="N713" i="3"/>
  <c r="O713" i="3" s="1"/>
  <c r="N714" i="3"/>
  <c r="O714" i="3" s="1"/>
  <c r="N715" i="3"/>
  <c r="O715" i="3" s="1"/>
  <c r="N716" i="3"/>
  <c r="O716" i="3" s="1"/>
  <c r="N717" i="3"/>
  <c r="O717" i="3" s="1"/>
  <c r="N718" i="3"/>
  <c r="O718" i="3" s="1"/>
  <c r="N719" i="3"/>
  <c r="O719" i="3" s="1"/>
  <c r="N720" i="3"/>
  <c r="O720" i="3" s="1"/>
  <c r="N721" i="3"/>
  <c r="O721" i="3" s="1"/>
  <c r="N722" i="3"/>
  <c r="O722" i="3" s="1"/>
  <c r="N723" i="3"/>
  <c r="O723" i="3" s="1"/>
  <c r="N724" i="3"/>
  <c r="O724" i="3" s="1"/>
  <c r="N725" i="3"/>
  <c r="O725" i="3" s="1"/>
  <c r="N726" i="3"/>
  <c r="O726" i="3" s="1"/>
  <c r="N727" i="3"/>
  <c r="O727" i="3" s="1"/>
  <c r="N728" i="3"/>
  <c r="O728" i="3" s="1"/>
  <c r="N729" i="3"/>
  <c r="O729" i="3" s="1"/>
  <c r="N730" i="3"/>
  <c r="O730" i="3" s="1"/>
  <c r="N731" i="3"/>
  <c r="O731" i="3" s="1"/>
  <c r="N732" i="3"/>
  <c r="O732" i="3" s="1"/>
  <c r="N733" i="3"/>
  <c r="O733" i="3" s="1"/>
  <c r="N734" i="3"/>
  <c r="O734" i="3" s="1"/>
  <c r="N735" i="3"/>
  <c r="O735" i="3" s="1"/>
  <c r="N736" i="3"/>
  <c r="O736" i="3" s="1"/>
  <c r="N737" i="3"/>
  <c r="O737" i="3" s="1"/>
  <c r="N738" i="3"/>
  <c r="O738" i="3" s="1"/>
  <c r="N739" i="3"/>
  <c r="O739" i="3" s="1"/>
  <c r="N740" i="3"/>
  <c r="O740" i="3" s="1"/>
  <c r="N741" i="3"/>
  <c r="O741" i="3" s="1"/>
  <c r="N742" i="3"/>
  <c r="O742" i="3" s="1"/>
  <c r="N743" i="3"/>
  <c r="O743" i="3" s="1"/>
  <c r="N744" i="3"/>
  <c r="O744" i="3" s="1"/>
  <c r="N745" i="3"/>
  <c r="O745" i="3" s="1"/>
  <c r="N746" i="3"/>
  <c r="O746" i="3" s="1"/>
  <c r="N747" i="3"/>
  <c r="O747" i="3" s="1"/>
  <c r="N748" i="3"/>
  <c r="O748" i="3" s="1"/>
  <c r="N749" i="3"/>
  <c r="O749" i="3" s="1"/>
  <c r="N750" i="3"/>
  <c r="O750" i="3" s="1"/>
  <c r="N751" i="3"/>
  <c r="O751" i="3" s="1"/>
  <c r="N752" i="3"/>
  <c r="O752" i="3" s="1"/>
  <c r="N753" i="3"/>
  <c r="O753" i="3" s="1"/>
  <c r="N754" i="3"/>
  <c r="O754" i="3" s="1"/>
  <c r="N755" i="3"/>
  <c r="O755" i="3" s="1"/>
  <c r="N756" i="3"/>
  <c r="O756" i="3" s="1"/>
  <c r="N757" i="3"/>
  <c r="O757" i="3" s="1"/>
  <c r="N758" i="3"/>
  <c r="O758" i="3" s="1"/>
  <c r="N759" i="3"/>
  <c r="O759" i="3" s="1"/>
  <c r="N760" i="3"/>
  <c r="O760" i="3" s="1"/>
  <c r="N761" i="3"/>
  <c r="O761" i="3" s="1"/>
  <c r="N762" i="3"/>
  <c r="O762" i="3" s="1"/>
  <c r="N763" i="3"/>
  <c r="O763" i="3" s="1"/>
  <c r="N764" i="3"/>
  <c r="O764" i="3" s="1"/>
  <c r="N765" i="3"/>
  <c r="O765" i="3" s="1"/>
  <c r="N766" i="3"/>
  <c r="O766" i="3" s="1"/>
  <c r="N767" i="3"/>
  <c r="O767" i="3" s="1"/>
  <c r="N768" i="3"/>
  <c r="O768" i="3" s="1"/>
  <c r="N769" i="3"/>
  <c r="O769" i="3" s="1"/>
  <c r="N770" i="3"/>
  <c r="O770" i="3" s="1"/>
  <c r="N771" i="3"/>
  <c r="O771" i="3" s="1"/>
  <c r="N772" i="3"/>
  <c r="O772" i="3" s="1"/>
  <c r="N773" i="3"/>
  <c r="O773" i="3" s="1"/>
  <c r="N774" i="3"/>
  <c r="O774" i="3" s="1"/>
  <c r="N775" i="3"/>
  <c r="O775" i="3" s="1"/>
  <c r="N776" i="3"/>
  <c r="O776" i="3" s="1"/>
  <c r="N777" i="3"/>
  <c r="O777" i="3" s="1"/>
  <c r="N778" i="3"/>
  <c r="O778" i="3" s="1"/>
  <c r="N779" i="3"/>
  <c r="O779" i="3" s="1"/>
  <c r="N780" i="3"/>
  <c r="O780" i="3" s="1"/>
  <c r="N781" i="3"/>
  <c r="O781" i="3" s="1"/>
  <c r="N782" i="3"/>
  <c r="O782" i="3" s="1"/>
  <c r="N783" i="3"/>
  <c r="O783" i="3" s="1"/>
  <c r="N784" i="3"/>
  <c r="O784" i="3" s="1"/>
  <c r="N785" i="3"/>
  <c r="O785" i="3" s="1"/>
  <c r="N786" i="3"/>
  <c r="O786" i="3" s="1"/>
  <c r="N787" i="3"/>
  <c r="O787" i="3" s="1"/>
  <c r="N788" i="3"/>
  <c r="O788" i="3" s="1"/>
  <c r="N789" i="3"/>
  <c r="O789" i="3" s="1"/>
  <c r="N790" i="3"/>
  <c r="O790" i="3" s="1"/>
  <c r="N791" i="3"/>
  <c r="O791" i="3" s="1"/>
  <c r="N792" i="3"/>
  <c r="O792" i="3" s="1"/>
  <c r="N793" i="3"/>
  <c r="O793" i="3" s="1"/>
  <c r="N794" i="3"/>
  <c r="O794" i="3" s="1"/>
  <c r="N795" i="3"/>
  <c r="O795" i="3" s="1"/>
  <c r="N796" i="3"/>
  <c r="O796" i="3" s="1"/>
  <c r="N797" i="3"/>
  <c r="O797" i="3" s="1"/>
  <c r="N798" i="3"/>
  <c r="O798" i="3" s="1"/>
  <c r="N799" i="3"/>
  <c r="O799" i="3" s="1"/>
  <c r="N800" i="3"/>
  <c r="O800" i="3" s="1"/>
  <c r="N801" i="3"/>
  <c r="O801" i="3" s="1"/>
  <c r="N802" i="3"/>
  <c r="O802" i="3" s="1"/>
  <c r="N803" i="3"/>
  <c r="O803" i="3" s="1"/>
  <c r="N804" i="3"/>
  <c r="O804" i="3" s="1"/>
  <c r="N805" i="3"/>
  <c r="O805" i="3" s="1"/>
  <c r="N806" i="3"/>
  <c r="O806" i="3" s="1"/>
  <c r="N807" i="3"/>
  <c r="O807" i="3" s="1"/>
  <c r="N808" i="3"/>
  <c r="O808" i="3" s="1"/>
  <c r="N809" i="3"/>
  <c r="O809" i="3" s="1"/>
  <c r="N810" i="3"/>
  <c r="O810" i="3" s="1"/>
  <c r="N811" i="3"/>
  <c r="O811" i="3" s="1"/>
  <c r="N812" i="3"/>
  <c r="O812" i="3" s="1"/>
  <c r="N813" i="3"/>
  <c r="O813" i="3" s="1"/>
  <c r="N814" i="3"/>
  <c r="O814" i="3" s="1"/>
  <c r="N815" i="3"/>
  <c r="O815" i="3" s="1"/>
  <c r="N816" i="3"/>
  <c r="O816" i="3" s="1"/>
  <c r="N817" i="3"/>
  <c r="O817" i="3" s="1"/>
  <c r="N818" i="3"/>
  <c r="O818" i="3" s="1"/>
  <c r="N819" i="3"/>
  <c r="O819" i="3" s="1"/>
  <c r="N820" i="3"/>
  <c r="O820" i="3" s="1"/>
  <c r="N821" i="3"/>
  <c r="O821" i="3" s="1"/>
  <c r="N822" i="3"/>
  <c r="O822" i="3" s="1"/>
  <c r="N823" i="3"/>
  <c r="O823" i="3" s="1"/>
  <c r="N824" i="3"/>
  <c r="O824" i="3" s="1"/>
  <c r="N825" i="3"/>
  <c r="O825" i="3" s="1"/>
  <c r="N826" i="3"/>
  <c r="O826" i="3" s="1"/>
  <c r="N827" i="3"/>
  <c r="O827" i="3" s="1"/>
  <c r="N828" i="3"/>
  <c r="O828" i="3" s="1"/>
  <c r="N829" i="3"/>
  <c r="O829" i="3" s="1"/>
  <c r="N830" i="3"/>
  <c r="O830" i="3" s="1"/>
  <c r="N831" i="3"/>
  <c r="O831" i="3" s="1"/>
  <c r="N832" i="3"/>
  <c r="O832" i="3" s="1"/>
  <c r="N833" i="3"/>
  <c r="O833" i="3" s="1"/>
  <c r="N834" i="3"/>
  <c r="O834" i="3" s="1"/>
  <c r="N835" i="3"/>
  <c r="O835" i="3" s="1"/>
  <c r="N836" i="3"/>
  <c r="O836" i="3" s="1"/>
  <c r="N837" i="3"/>
  <c r="O837" i="3" s="1"/>
  <c r="N838" i="3"/>
  <c r="O838" i="3" s="1"/>
  <c r="N839" i="3"/>
  <c r="O839" i="3" s="1"/>
  <c r="N840" i="3"/>
  <c r="O840" i="3" s="1"/>
  <c r="N841" i="3"/>
  <c r="O841" i="3" s="1"/>
  <c r="N842" i="3"/>
  <c r="O842" i="3" s="1"/>
  <c r="N843" i="3"/>
  <c r="O843" i="3" s="1"/>
  <c r="N844" i="3"/>
  <c r="O844" i="3" s="1"/>
  <c r="N845" i="3"/>
  <c r="O845" i="3" s="1"/>
  <c r="N846" i="3"/>
  <c r="O846" i="3" s="1"/>
  <c r="N847" i="3"/>
  <c r="O847" i="3" s="1"/>
  <c r="N848" i="3"/>
  <c r="O848" i="3" s="1"/>
  <c r="N849" i="3"/>
  <c r="O849" i="3" s="1"/>
  <c r="N850" i="3"/>
  <c r="O850" i="3" s="1"/>
  <c r="N851" i="3"/>
  <c r="O851" i="3" s="1"/>
  <c r="N852" i="3"/>
  <c r="O852" i="3" s="1"/>
  <c r="N853" i="3"/>
  <c r="O853" i="3" s="1"/>
  <c r="N854" i="3"/>
  <c r="O854" i="3" s="1"/>
  <c r="N855" i="3"/>
  <c r="O855" i="3" s="1"/>
  <c r="N856" i="3"/>
  <c r="O856" i="3" s="1"/>
  <c r="N857" i="3"/>
  <c r="O857" i="3" s="1"/>
  <c r="N858" i="3"/>
  <c r="O858" i="3" s="1"/>
  <c r="N859" i="3"/>
  <c r="O859" i="3" s="1"/>
  <c r="N860" i="3"/>
  <c r="O860" i="3" s="1"/>
  <c r="N861" i="3"/>
  <c r="O861" i="3" s="1"/>
  <c r="N862" i="3"/>
  <c r="O862" i="3" s="1"/>
  <c r="N863" i="3"/>
  <c r="O863" i="3" s="1"/>
  <c r="N864" i="3"/>
  <c r="O864" i="3" s="1"/>
  <c r="N865" i="3"/>
  <c r="O865" i="3" s="1"/>
  <c r="N866" i="3"/>
  <c r="O866" i="3" s="1"/>
  <c r="N867" i="3"/>
  <c r="O867" i="3" s="1"/>
  <c r="N868" i="3"/>
  <c r="O868" i="3" s="1"/>
  <c r="N869" i="3"/>
  <c r="O869" i="3" s="1"/>
  <c r="N870" i="3"/>
  <c r="O870" i="3" s="1"/>
  <c r="N871" i="3"/>
  <c r="O871" i="3" s="1"/>
  <c r="N872" i="3"/>
  <c r="O872" i="3" s="1"/>
  <c r="N873" i="3"/>
  <c r="O873" i="3" s="1"/>
  <c r="N874" i="3"/>
  <c r="O874" i="3" s="1"/>
  <c r="N875" i="3"/>
  <c r="O875" i="3" s="1"/>
  <c r="N876" i="3"/>
  <c r="O876" i="3" s="1"/>
  <c r="N877" i="3"/>
  <c r="O877" i="3" s="1"/>
  <c r="N878" i="3"/>
  <c r="O878" i="3" s="1"/>
  <c r="N879" i="3"/>
  <c r="O879" i="3" s="1"/>
  <c r="N880" i="3"/>
  <c r="O880" i="3" s="1"/>
  <c r="N881" i="3"/>
  <c r="O881" i="3" s="1"/>
  <c r="N882" i="3"/>
  <c r="O882" i="3" s="1"/>
  <c r="N883" i="3"/>
  <c r="O883" i="3" s="1"/>
  <c r="N884" i="3"/>
  <c r="O884" i="3" s="1"/>
  <c r="N885" i="3"/>
  <c r="O885" i="3" s="1"/>
  <c r="N886" i="3"/>
  <c r="O886" i="3" s="1"/>
  <c r="N887" i="3"/>
  <c r="O887" i="3" s="1"/>
  <c r="N888" i="3"/>
  <c r="O888" i="3" s="1"/>
  <c r="N889" i="3"/>
  <c r="O889" i="3" s="1"/>
  <c r="N890" i="3"/>
  <c r="O890" i="3" s="1"/>
  <c r="N891" i="3"/>
  <c r="O891" i="3" s="1"/>
  <c r="N892" i="3"/>
  <c r="O892" i="3" s="1"/>
  <c r="N893" i="3"/>
  <c r="O893" i="3" s="1"/>
  <c r="N894" i="3"/>
  <c r="O894" i="3" s="1"/>
  <c r="N895" i="3"/>
  <c r="O895" i="3" s="1"/>
  <c r="N896" i="3"/>
  <c r="O896" i="3" s="1"/>
  <c r="N897" i="3"/>
  <c r="O897" i="3" s="1"/>
  <c r="N898" i="3"/>
  <c r="O898" i="3" s="1"/>
  <c r="N899" i="3"/>
  <c r="O899" i="3" s="1"/>
  <c r="N900" i="3"/>
  <c r="O900" i="3" s="1"/>
  <c r="N901" i="3"/>
  <c r="O901" i="3" s="1"/>
  <c r="N902" i="3"/>
  <c r="O902" i="3" s="1"/>
  <c r="N903" i="3"/>
  <c r="O903" i="3" s="1"/>
  <c r="N904" i="3"/>
  <c r="O904" i="3" s="1"/>
  <c r="N905" i="3"/>
  <c r="O905" i="3" s="1"/>
  <c r="N906" i="3"/>
  <c r="O906" i="3" s="1"/>
  <c r="N907" i="3"/>
  <c r="O907" i="3" s="1"/>
  <c r="N908" i="3"/>
  <c r="O908" i="3" s="1"/>
  <c r="N909" i="3"/>
  <c r="O909" i="3" s="1"/>
  <c r="N910" i="3"/>
  <c r="O910" i="3" s="1"/>
  <c r="N911" i="3"/>
  <c r="O911" i="3" s="1"/>
  <c r="N912" i="3"/>
  <c r="O912" i="3" s="1"/>
  <c r="N913" i="3"/>
  <c r="O913" i="3" s="1"/>
  <c r="N914" i="3"/>
  <c r="O914" i="3" s="1"/>
  <c r="N915" i="3"/>
  <c r="O915" i="3" s="1"/>
  <c r="N916" i="3"/>
  <c r="O916" i="3" s="1"/>
  <c r="N917" i="3"/>
  <c r="O917" i="3" s="1"/>
  <c r="N918" i="3"/>
  <c r="O918" i="3" s="1"/>
  <c r="N919" i="3"/>
  <c r="O919" i="3" s="1"/>
  <c r="N920" i="3"/>
  <c r="O920" i="3" s="1"/>
  <c r="N921" i="3"/>
  <c r="O921" i="3" s="1"/>
  <c r="N922" i="3"/>
  <c r="O922" i="3" s="1"/>
  <c r="N923" i="3"/>
  <c r="O923" i="3" s="1"/>
  <c r="N924" i="3"/>
  <c r="O924" i="3" s="1"/>
  <c r="N925" i="3"/>
  <c r="O925" i="3" s="1"/>
  <c r="N926" i="3"/>
  <c r="O926" i="3" s="1"/>
  <c r="N927" i="3"/>
  <c r="O927" i="3" s="1"/>
  <c r="N928" i="3"/>
  <c r="O928" i="3" s="1"/>
  <c r="N929" i="3"/>
  <c r="O929" i="3" s="1"/>
  <c r="N930" i="3"/>
  <c r="O930" i="3" s="1"/>
  <c r="N931" i="3"/>
  <c r="O931" i="3" s="1"/>
  <c r="N932" i="3"/>
  <c r="O932" i="3" s="1"/>
  <c r="N933" i="3"/>
  <c r="O933" i="3" s="1"/>
  <c r="N934" i="3"/>
  <c r="O934" i="3" s="1"/>
  <c r="N935" i="3"/>
  <c r="O935" i="3" s="1"/>
  <c r="N936" i="3"/>
  <c r="O936" i="3" s="1"/>
  <c r="N937" i="3"/>
  <c r="O937" i="3" s="1"/>
  <c r="N938" i="3"/>
  <c r="O938" i="3" s="1"/>
  <c r="N939" i="3"/>
  <c r="O939" i="3" s="1"/>
  <c r="N940" i="3"/>
  <c r="O940" i="3" s="1"/>
  <c r="N941" i="3"/>
  <c r="O941" i="3" s="1"/>
  <c r="N942" i="3"/>
  <c r="O942" i="3" s="1"/>
  <c r="N943" i="3"/>
  <c r="O943" i="3" s="1"/>
  <c r="N944" i="3"/>
  <c r="O944" i="3" s="1"/>
  <c r="N945" i="3"/>
  <c r="O945" i="3" s="1"/>
  <c r="N946" i="3"/>
  <c r="O946" i="3" s="1"/>
  <c r="N947" i="3"/>
  <c r="O947" i="3" s="1"/>
  <c r="N948" i="3"/>
  <c r="O948" i="3" s="1"/>
  <c r="N949" i="3"/>
  <c r="O949" i="3" s="1"/>
  <c r="N950" i="3"/>
  <c r="O950" i="3" s="1"/>
  <c r="N951" i="3"/>
  <c r="O951" i="3" s="1"/>
  <c r="N952" i="3"/>
  <c r="O952" i="3" s="1"/>
  <c r="N953" i="3"/>
  <c r="O953" i="3" s="1"/>
  <c r="N954" i="3"/>
  <c r="O954" i="3" s="1"/>
  <c r="N955" i="3"/>
  <c r="O955" i="3" s="1"/>
  <c r="N956" i="3"/>
  <c r="O956" i="3" s="1"/>
  <c r="N957" i="3"/>
  <c r="O957" i="3" s="1"/>
  <c r="N958" i="3"/>
  <c r="O958" i="3" s="1"/>
  <c r="N959" i="3"/>
  <c r="O959" i="3" s="1"/>
  <c r="N960" i="3"/>
  <c r="O960" i="3" s="1"/>
  <c r="N961" i="3"/>
  <c r="O961" i="3" s="1"/>
  <c r="N962" i="3"/>
  <c r="O962" i="3" s="1"/>
  <c r="N963" i="3"/>
  <c r="O963" i="3" s="1"/>
  <c r="N964" i="3"/>
  <c r="O964" i="3" s="1"/>
  <c r="N965" i="3"/>
  <c r="O965" i="3" s="1"/>
  <c r="N966" i="3"/>
  <c r="O966" i="3" s="1"/>
  <c r="N967" i="3"/>
  <c r="O967" i="3" s="1"/>
  <c r="N968" i="3"/>
  <c r="O968" i="3" s="1"/>
  <c r="N969" i="3"/>
  <c r="O969" i="3" s="1"/>
  <c r="N970" i="3"/>
  <c r="O970" i="3" s="1"/>
  <c r="N971" i="3"/>
  <c r="O971" i="3" s="1"/>
  <c r="N11" i="3"/>
  <c r="O11" i="3" s="1"/>
  <c r="P11" i="3" l="1"/>
  <c r="D7" i="3"/>
  <c r="E23" i="3"/>
  <c r="D22" i="3"/>
  <c r="E22" i="3" s="1"/>
  <c r="F6" i="3"/>
  <c r="F5" i="3"/>
  <c r="U5" i="2"/>
  <c r="U6" i="2"/>
  <c r="U7" i="2"/>
  <c r="U8" i="2"/>
  <c r="U9" i="2"/>
  <c r="U10" i="2"/>
  <c r="U11" i="2"/>
  <c r="U12" i="2"/>
  <c r="U13" i="2"/>
  <c r="U4" i="2"/>
  <c r="N8" i="2"/>
  <c r="N9" i="2"/>
  <c r="N10" i="2"/>
  <c r="N11" i="2"/>
  <c r="N12" i="2"/>
  <c r="N7" i="2"/>
  <c r="H17" i="2"/>
  <c r="G17" i="2"/>
  <c r="F17" i="2"/>
  <c r="E17" i="2"/>
  <c r="D17" i="2"/>
  <c r="H16" i="2"/>
  <c r="G16" i="2"/>
  <c r="F16" i="2"/>
  <c r="E16" i="2"/>
  <c r="D16" i="2"/>
  <c r="H15" i="2"/>
  <c r="G15" i="2"/>
  <c r="F15" i="2"/>
  <c r="E15" i="2"/>
  <c r="D15" i="2"/>
  <c r="H14" i="2"/>
  <c r="G14" i="2"/>
  <c r="F14" i="2"/>
  <c r="E14" i="2"/>
  <c r="D14" i="2"/>
  <c r="H13" i="2"/>
  <c r="G13" i="2"/>
  <c r="F13" i="2"/>
  <c r="E13" i="2"/>
  <c r="D13" i="2"/>
  <c r="H12" i="2"/>
  <c r="G12" i="2"/>
  <c r="F12" i="2"/>
  <c r="E12" i="2"/>
  <c r="D12" i="2"/>
  <c r="H11" i="2"/>
  <c r="G11" i="2"/>
  <c r="F11" i="2"/>
  <c r="E11" i="2"/>
  <c r="D11" i="2"/>
  <c r="H10" i="2"/>
  <c r="G10" i="2"/>
  <c r="F10" i="2"/>
  <c r="E10" i="2"/>
  <c r="D10" i="2"/>
  <c r="H9" i="2"/>
  <c r="G9" i="2"/>
  <c r="F9" i="2"/>
  <c r="E9" i="2"/>
  <c r="D9" i="2"/>
  <c r="H8" i="2"/>
  <c r="G8" i="2"/>
  <c r="F8" i="2"/>
  <c r="E8" i="2"/>
  <c r="D8" i="2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8" i="1"/>
  <c r="BC18" i="1" s="1"/>
  <c r="AP2000" i="1"/>
  <c r="AP1999" i="1"/>
  <c r="AP1998" i="1"/>
  <c r="AP1997" i="1"/>
  <c r="AP1996" i="1"/>
  <c r="AP1995" i="1"/>
  <c r="AP1994" i="1"/>
  <c r="AP1993" i="1"/>
  <c r="AP1992" i="1"/>
  <c r="AP1991" i="1"/>
  <c r="AP1990" i="1"/>
  <c r="AP1989" i="1"/>
  <c r="AP1988" i="1"/>
  <c r="AP1987" i="1"/>
  <c r="AP1986" i="1"/>
  <c r="AP1985" i="1"/>
  <c r="AP1984" i="1"/>
  <c r="AP1983" i="1"/>
  <c r="AP1982" i="1"/>
  <c r="AP1981" i="1"/>
  <c r="AP1980" i="1"/>
  <c r="AP1979" i="1"/>
  <c r="AP1978" i="1"/>
  <c r="AP1977" i="1"/>
  <c r="AP1976" i="1"/>
  <c r="AP1975" i="1"/>
  <c r="AP1974" i="1"/>
  <c r="AP1973" i="1"/>
  <c r="AP1972" i="1"/>
  <c r="AP1971" i="1"/>
  <c r="AP1970" i="1"/>
  <c r="AP1969" i="1"/>
  <c r="AP1968" i="1"/>
  <c r="AP1967" i="1"/>
  <c r="AP1966" i="1"/>
  <c r="AP1965" i="1"/>
  <c r="AP1964" i="1"/>
  <c r="AP1963" i="1"/>
  <c r="AP1962" i="1"/>
  <c r="AP1961" i="1"/>
  <c r="AP1960" i="1"/>
  <c r="AP1959" i="1"/>
  <c r="AP1958" i="1"/>
  <c r="AP1957" i="1"/>
  <c r="AP1956" i="1"/>
  <c r="AP1955" i="1"/>
  <c r="AP1954" i="1"/>
  <c r="AP1953" i="1"/>
  <c r="AP1952" i="1"/>
  <c r="AP1951" i="1"/>
  <c r="AP1950" i="1"/>
  <c r="AP1949" i="1"/>
  <c r="AP1948" i="1"/>
  <c r="AP1947" i="1"/>
  <c r="AP1946" i="1"/>
  <c r="AP1945" i="1"/>
  <c r="AP1944" i="1"/>
  <c r="AP1943" i="1"/>
  <c r="AP1942" i="1"/>
  <c r="AP1941" i="1"/>
  <c r="AP1940" i="1"/>
  <c r="AP1939" i="1"/>
  <c r="AP1938" i="1"/>
  <c r="AP1937" i="1"/>
  <c r="AP1936" i="1"/>
  <c r="AP1935" i="1"/>
  <c r="AP1934" i="1"/>
  <c r="AP1933" i="1"/>
  <c r="AP1932" i="1"/>
  <c r="AP1931" i="1"/>
  <c r="AP1930" i="1"/>
  <c r="AP1929" i="1"/>
  <c r="AP1928" i="1"/>
  <c r="AP1927" i="1"/>
  <c r="AP1926" i="1"/>
  <c r="AP1925" i="1"/>
  <c r="AP1924" i="1"/>
  <c r="AP1923" i="1"/>
  <c r="AP1922" i="1"/>
  <c r="AP1921" i="1"/>
  <c r="AP1920" i="1"/>
  <c r="AP1919" i="1"/>
  <c r="AP1918" i="1"/>
  <c r="AP1917" i="1"/>
  <c r="AP1916" i="1"/>
  <c r="AP1915" i="1"/>
  <c r="AP1914" i="1"/>
  <c r="AP1913" i="1"/>
  <c r="AP1912" i="1"/>
  <c r="AP1911" i="1"/>
  <c r="AP1910" i="1"/>
  <c r="AP1909" i="1"/>
  <c r="AP1908" i="1"/>
  <c r="AP1907" i="1"/>
  <c r="AP1906" i="1"/>
  <c r="AP1905" i="1"/>
  <c r="AP1904" i="1"/>
  <c r="AP1903" i="1"/>
  <c r="AP1902" i="1"/>
  <c r="AP1901" i="1"/>
  <c r="AP1900" i="1"/>
  <c r="AP1899" i="1"/>
  <c r="AP1898" i="1"/>
  <c r="AP1897" i="1"/>
  <c r="AP1896" i="1"/>
  <c r="AP1895" i="1"/>
  <c r="AP1894" i="1"/>
  <c r="AP1893" i="1"/>
  <c r="AP1892" i="1"/>
  <c r="AP1891" i="1"/>
  <c r="AP1890" i="1"/>
  <c r="AP1889" i="1"/>
  <c r="AP1888" i="1"/>
  <c r="AP1887" i="1"/>
  <c r="AP1886" i="1"/>
  <c r="AP1885" i="1"/>
  <c r="AP1884" i="1"/>
  <c r="AP1883" i="1"/>
  <c r="AP1882" i="1"/>
  <c r="AP1881" i="1"/>
  <c r="AP1880" i="1"/>
  <c r="AP1879" i="1"/>
  <c r="AP1878" i="1"/>
  <c r="AP1877" i="1"/>
  <c r="AP1876" i="1"/>
  <c r="AP1875" i="1"/>
  <c r="AP1874" i="1"/>
  <c r="AP1873" i="1"/>
  <c r="AP1872" i="1"/>
  <c r="AP1871" i="1"/>
  <c r="AP1870" i="1"/>
  <c r="AP1869" i="1"/>
  <c r="AP1868" i="1"/>
  <c r="AP1867" i="1"/>
  <c r="AP1866" i="1"/>
  <c r="AP1865" i="1"/>
  <c r="AP1864" i="1"/>
  <c r="AP1863" i="1"/>
  <c r="AP1862" i="1"/>
  <c r="AP1861" i="1"/>
  <c r="AP1860" i="1"/>
  <c r="AP1859" i="1"/>
  <c r="AP1858" i="1"/>
  <c r="AP1857" i="1"/>
  <c r="AP1856" i="1"/>
  <c r="AP1855" i="1"/>
  <c r="AP1854" i="1"/>
  <c r="AP1853" i="1"/>
  <c r="AP1852" i="1"/>
  <c r="AP1851" i="1"/>
  <c r="AP1850" i="1"/>
  <c r="AP1849" i="1"/>
  <c r="AP1848" i="1"/>
  <c r="AP1847" i="1"/>
  <c r="AP1846" i="1"/>
  <c r="AP1845" i="1"/>
  <c r="AP1844" i="1"/>
  <c r="AP1843" i="1"/>
  <c r="AP1842" i="1"/>
  <c r="AP1841" i="1"/>
  <c r="AP1840" i="1"/>
  <c r="AP1839" i="1"/>
  <c r="AP1838" i="1"/>
  <c r="AP1837" i="1"/>
  <c r="AP1836" i="1"/>
  <c r="AP1835" i="1"/>
  <c r="AP1834" i="1"/>
  <c r="AP1833" i="1"/>
  <c r="AP1832" i="1"/>
  <c r="AP1831" i="1"/>
  <c r="AP1830" i="1"/>
  <c r="AP1829" i="1"/>
  <c r="AP1828" i="1"/>
  <c r="AP1827" i="1"/>
  <c r="AP1826" i="1"/>
  <c r="AP1825" i="1"/>
  <c r="AP1824" i="1"/>
  <c r="AP1823" i="1"/>
  <c r="AP1822" i="1"/>
  <c r="AP1821" i="1"/>
  <c r="AP1820" i="1"/>
  <c r="AP1819" i="1"/>
  <c r="AP1818" i="1"/>
  <c r="AP1817" i="1"/>
  <c r="AP1816" i="1"/>
  <c r="AP1815" i="1"/>
  <c r="AP1814" i="1"/>
  <c r="AP1813" i="1"/>
  <c r="AP1812" i="1"/>
  <c r="AP1811" i="1"/>
  <c r="AP1810" i="1"/>
  <c r="AP1809" i="1"/>
  <c r="AP1808" i="1"/>
  <c r="AP1807" i="1"/>
  <c r="AP1806" i="1"/>
  <c r="AP1805" i="1"/>
  <c r="AP1804" i="1"/>
  <c r="AP1803" i="1"/>
  <c r="AP1802" i="1"/>
  <c r="AP1801" i="1"/>
  <c r="AP1800" i="1"/>
  <c r="AP1799" i="1"/>
  <c r="AP1798" i="1"/>
  <c r="AP1797" i="1"/>
  <c r="AP1796" i="1"/>
  <c r="AP1795" i="1"/>
  <c r="AP1794" i="1"/>
  <c r="AP1793" i="1"/>
  <c r="AP1792" i="1"/>
  <c r="AP1791" i="1"/>
  <c r="AP1790" i="1"/>
  <c r="AP1789" i="1"/>
  <c r="AP1788" i="1"/>
  <c r="AP1787" i="1"/>
  <c r="AP1786" i="1"/>
  <c r="AP1785" i="1"/>
  <c r="AP1784" i="1"/>
  <c r="AP1783" i="1"/>
  <c r="AP1782" i="1"/>
  <c r="AP1781" i="1"/>
  <c r="AP1780" i="1"/>
  <c r="AP1779" i="1"/>
  <c r="AP1778" i="1"/>
  <c r="AP1777" i="1"/>
  <c r="AP1776" i="1"/>
  <c r="AP1775" i="1"/>
  <c r="AP1774" i="1"/>
  <c r="AP1773" i="1"/>
  <c r="AP1772" i="1"/>
  <c r="AP1771" i="1"/>
  <c r="AP1770" i="1"/>
  <c r="AP1769" i="1"/>
  <c r="AP1768" i="1"/>
  <c r="AP1767" i="1"/>
  <c r="AP1766" i="1"/>
  <c r="AP1765" i="1"/>
  <c r="AP1764" i="1"/>
  <c r="AP1763" i="1"/>
  <c r="AP1762" i="1"/>
  <c r="AP1761" i="1"/>
  <c r="AP1760" i="1"/>
  <c r="AP1759" i="1"/>
  <c r="AP1758" i="1"/>
  <c r="AP1757" i="1"/>
  <c r="AP1756" i="1"/>
  <c r="AP1755" i="1"/>
  <c r="AP1754" i="1"/>
  <c r="AP1753" i="1"/>
  <c r="AP1752" i="1"/>
  <c r="AP1751" i="1"/>
  <c r="AP1750" i="1"/>
  <c r="AP1749" i="1"/>
  <c r="AP1748" i="1"/>
  <c r="AP1747" i="1"/>
  <c r="AP1746" i="1"/>
  <c r="AP1745" i="1"/>
  <c r="AP1744" i="1"/>
  <c r="AP1743" i="1"/>
  <c r="AP1742" i="1"/>
  <c r="AP1741" i="1"/>
  <c r="AP1740" i="1"/>
  <c r="AP1739" i="1"/>
  <c r="AP1738" i="1"/>
  <c r="AP1737" i="1"/>
  <c r="AP1736" i="1"/>
  <c r="AP1735" i="1"/>
  <c r="AP1734" i="1"/>
  <c r="AP1733" i="1"/>
  <c r="AP1732" i="1"/>
  <c r="AP1731" i="1"/>
  <c r="AP1730" i="1"/>
  <c r="AP1729" i="1"/>
  <c r="AP1728" i="1"/>
  <c r="AP1727" i="1"/>
  <c r="AP1726" i="1"/>
  <c r="AP1725" i="1"/>
  <c r="AP1724" i="1"/>
  <c r="AP1723" i="1"/>
  <c r="AP1722" i="1"/>
  <c r="AP1721" i="1"/>
  <c r="AP1720" i="1"/>
  <c r="AP1719" i="1"/>
  <c r="AP1718" i="1"/>
  <c r="AP1717" i="1"/>
  <c r="AP1716" i="1"/>
  <c r="AP1715" i="1"/>
  <c r="AP1714" i="1"/>
  <c r="AP1713" i="1"/>
  <c r="AP1712" i="1"/>
  <c r="AP1711" i="1"/>
  <c r="AP1710" i="1"/>
  <c r="AP1709" i="1"/>
  <c r="AP1708" i="1"/>
  <c r="AP1707" i="1"/>
  <c r="AP1706" i="1"/>
  <c r="AP1705" i="1"/>
  <c r="AP1704" i="1"/>
  <c r="AP1703" i="1"/>
  <c r="AP1702" i="1"/>
  <c r="AP1701" i="1"/>
  <c r="AP1700" i="1"/>
  <c r="AP1699" i="1"/>
  <c r="AP1698" i="1"/>
  <c r="AP1697" i="1"/>
  <c r="AP1696" i="1"/>
  <c r="AP1695" i="1"/>
  <c r="AP1694" i="1"/>
  <c r="AP1693" i="1"/>
  <c r="AP1692" i="1"/>
  <c r="AP1691" i="1"/>
  <c r="AP1690" i="1"/>
  <c r="AP1689" i="1"/>
  <c r="AP1688" i="1"/>
  <c r="AP1687" i="1"/>
  <c r="AP1686" i="1"/>
  <c r="AP1685" i="1"/>
  <c r="AP1684" i="1"/>
  <c r="AP1683" i="1"/>
  <c r="AP1682" i="1"/>
  <c r="AP1681" i="1"/>
  <c r="AP1680" i="1"/>
  <c r="AP1679" i="1"/>
  <c r="AP1678" i="1"/>
  <c r="AP1677" i="1"/>
  <c r="AP1676" i="1"/>
  <c r="AP1675" i="1"/>
  <c r="AP1674" i="1"/>
  <c r="AP1673" i="1"/>
  <c r="AP1672" i="1"/>
  <c r="AP1671" i="1"/>
  <c r="AP1670" i="1"/>
  <c r="AP1669" i="1"/>
  <c r="AP1668" i="1"/>
  <c r="AP1667" i="1"/>
  <c r="AP1666" i="1"/>
  <c r="AP1665" i="1"/>
  <c r="AP1664" i="1"/>
  <c r="AP1663" i="1"/>
  <c r="AP1662" i="1"/>
  <c r="AP1661" i="1"/>
  <c r="AP1660" i="1"/>
  <c r="AP1659" i="1"/>
  <c r="AP1658" i="1"/>
  <c r="AP1657" i="1"/>
  <c r="AP1656" i="1"/>
  <c r="AP1655" i="1"/>
  <c r="AP1654" i="1"/>
  <c r="AP1653" i="1"/>
  <c r="AP1652" i="1"/>
  <c r="AP1651" i="1"/>
  <c r="AP1650" i="1"/>
  <c r="AP1649" i="1"/>
  <c r="AP1648" i="1"/>
  <c r="AP1647" i="1"/>
  <c r="AP1646" i="1"/>
  <c r="AP1645" i="1"/>
  <c r="AP1644" i="1"/>
  <c r="AP1643" i="1"/>
  <c r="AP1642" i="1"/>
  <c r="AP1641" i="1"/>
  <c r="AP1640" i="1"/>
  <c r="AP1639" i="1"/>
  <c r="AP1638" i="1"/>
  <c r="AP1637" i="1"/>
  <c r="AP1636" i="1"/>
  <c r="AP1635" i="1"/>
  <c r="AP1634" i="1"/>
  <c r="AP1633" i="1"/>
  <c r="AP1632" i="1"/>
  <c r="AP1631" i="1"/>
  <c r="AP1630" i="1"/>
  <c r="AP1629" i="1"/>
  <c r="AP1628" i="1"/>
  <c r="AP1627" i="1"/>
  <c r="AP1626" i="1"/>
  <c r="AP1625" i="1"/>
  <c r="AP1624" i="1"/>
  <c r="AP1623" i="1"/>
  <c r="AP1622" i="1"/>
  <c r="AP1621" i="1"/>
  <c r="AP1620" i="1"/>
  <c r="AP1619" i="1"/>
  <c r="AP1618" i="1"/>
  <c r="AP1617" i="1"/>
  <c r="AP1616" i="1"/>
  <c r="AP1615" i="1"/>
  <c r="AP1614" i="1"/>
  <c r="AP1613" i="1"/>
  <c r="AP1612" i="1"/>
  <c r="AP1611" i="1"/>
  <c r="AP1610" i="1"/>
  <c r="AP1609" i="1"/>
  <c r="AP1608" i="1"/>
  <c r="AP1607" i="1"/>
  <c r="AP1606" i="1"/>
  <c r="AP1605" i="1"/>
  <c r="AP1604" i="1"/>
  <c r="AP1603" i="1"/>
  <c r="AP1602" i="1"/>
  <c r="AP1601" i="1"/>
  <c r="AP1600" i="1"/>
  <c r="AP1599" i="1"/>
  <c r="AP1598" i="1"/>
  <c r="AP1597" i="1"/>
  <c r="AP1596" i="1"/>
  <c r="AP1595" i="1"/>
  <c r="AP1594" i="1"/>
  <c r="AP1593" i="1"/>
  <c r="AP1592" i="1"/>
  <c r="AP1591" i="1"/>
  <c r="AP1590" i="1"/>
  <c r="AP1589" i="1"/>
  <c r="AP1588" i="1"/>
  <c r="AP1587" i="1"/>
  <c r="AP1586" i="1"/>
  <c r="AP1585" i="1"/>
  <c r="AP1584" i="1"/>
  <c r="AP1583" i="1"/>
  <c r="AP1582" i="1"/>
  <c r="AP1581" i="1"/>
  <c r="AP1580" i="1"/>
  <c r="AP1579" i="1"/>
  <c r="AP1578" i="1"/>
  <c r="AP1577" i="1"/>
  <c r="AP1576" i="1"/>
  <c r="AP1575" i="1"/>
  <c r="AP1574" i="1"/>
  <c r="AP1573" i="1"/>
  <c r="AP1572" i="1"/>
  <c r="AP1571" i="1"/>
  <c r="AP1570" i="1"/>
  <c r="AP1569" i="1"/>
  <c r="AP1568" i="1"/>
  <c r="AP1567" i="1"/>
  <c r="AP1566" i="1"/>
  <c r="AP1565" i="1"/>
  <c r="AP1564" i="1"/>
  <c r="AP1563" i="1"/>
  <c r="AP1562" i="1"/>
  <c r="AP1561" i="1"/>
  <c r="AP1560" i="1"/>
  <c r="AP1559" i="1"/>
  <c r="AP1558" i="1"/>
  <c r="AP1557" i="1"/>
  <c r="AP1556" i="1"/>
  <c r="AP1555" i="1"/>
  <c r="AP1554" i="1"/>
  <c r="AP1553" i="1"/>
  <c r="AP1552" i="1"/>
  <c r="AP1551" i="1"/>
  <c r="AP1550" i="1"/>
  <c r="AP1549" i="1"/>
  <c r="AP1548" i="1"/>
  <c r="AP1547" i="1"/>
  <c r="AP1546" i="1"/>
  <c r="AP1545" i="1"/>
  <c r="AP1544" i="1"/>
  <c r="AP1543" i="1"/>
  <c r="AP1542" i="1"/>
  <c r="AP1541" i="1"/>
  <c r="AP1540" i="1"/>
  <c r="AP1539" i="1"/>
  <c r="AP1538" i="1"/>
  <c r="AP1537" i="1"/>
  <c r="AP1536" i="1"/>
  <c r="AP1535" i="1"/>
  <c r="AP1534" i="1"/>
  <c r="AP1533" i="1"/>
  <c r="AP1532" i="1"/>
  <c r="AP1531" i="1"/>
  <c r="AP1530" i="1"/>
  <c r="AP1529" i="1"/>
  <c r="AP1528" i="1"/>
  <c r="AP1527" i="1"/>
  <c r="AP1526" i="1"/>
  <c r="AP1525" i="1"/>
  <c r="AP1524" i="1"/>
  <c r="AP1523" i="1"/>
  <c r="AP1522" i="1"/>
  <c r="AP1521" i="1"/>
  <c r="AP1520" i="1"/>
  <c r="AP1519" i="1"/>
  <c r="AP1518" i="1"/>
  <c r="AP1517" i="1"/>
  <c r="AP1516" i="1"/>
  <c r="AP1515" i="1"/>
  <c r="AP1514" i="1"/>
  <c r="AP1513" i="1"/>
  <c r="AP1512" i="1"/>
  <c r="AP1511" i="1"/>
  <c r="AP1510" i="1"/>
  <c r="AP1509" i="1"/>
  <c r="AP1508" i="1"/>
  <c r="AP1507" i="1"/>
  <c r="AP1506" i="1"/>
  <c r="AP1505" i="1"/>
  <c r="AP1504" i="1"/>
  <c r="AP1503" i="1"/>
  <c r="AP1502" i="1"/>
  <c r="AP1501" i="1"/>
  <c r="AP1500" i="1"/>
  <c r="AP1499" i="1"/>
  <c r="AP1498" i="1"/>
  <c r="AP1497" i="1"/>
  <c r="AP1496" i="1"/>
  <c r="AP1495" i="1"/>
  <c r="AP1494" i="1"/>
  <c r="AP1493" i="1"/>
  <c r="AP1492" i="1"/>
  <c r="AP1491" i="1"/>
  <c r="AP1490" i="1"/>
  <c r="AP1489" i="1"/>
  <c r="AP1488" i="1"/>
  <c r="AP1487" i="1"/>
  <c r="AP1486" i="1"/>
  <c r="AP1485" i="1"/>
  <c r="AP1484" i="1"/>
  <c r="AP1483" i="1"/>
  <c r="AP1482" i="1"/>
  <c r="AP1481" i="1"/>
  <c r="AP1480" i="1"/>
  <c r="AP1479" i="1"/>
  <c r="AP1478" i="1"/>
  <c r="AP1477" i="1"/>
  <c r="AP1476" i="1"/>
  <c r="AP1475" i="1"/>
  <c r="AP1474" i="1"/>
  <c r="AP1473" i="1"/>
  <c r="AP1472" i="1"/>
  <c r="AP1471" i="1"/>
  <c r="AP1470" i="1"/>
  <c r="AP1469" i="1"/>
  <c r="AP1468" i="1"/>
  <c r="AP1467" i="1"/>
  <c r="AP1466" i="1"/>
  <c r="AP1465" i="1"/>
  <c r="AP1464" i="1"/>
  <c r="AP1463" i="1"/>
  <c r="AP1462" i="1"/>
  <c r="AP1461" i="1"/>
  <c r="AP1460" i="1"/>
  <c r="AP1459" i="1"/>
  <c r="AP1458" i="1"/>
  <c r="AP1457" i="1"/>
  <c r="AP1456" i="1"/>
  <c r="AP1455" i="1"/>
  <c r="AP1454" i="1"/>
  <c r="AP1453" i="1"/>
  <c r="AP1452" i="1"/>
  <c r="AP1451" i="1"/>
  <c r="AP1450" i="1"/>
  <c r="AP1449" i="1"/>
  <c r="AP1448" i="1"/>
  <c r="AP1447" i="1"/>
  <c r="AP1446" i="1"/>
  <c r="AP1445" i="1"/>
  <c r="AP1444" i="1"/>
  <c r="AP1443" i="1"/>
  <c r="AP1442" i="1"/>
  <c r="AP1441" i="1"/>
  <c r="AP1440" i="1"/>
  <c r="AP1439" i="1"/>
  <c r="AP1438" i="1"/>
  <c r="AP1437" i="1"/>
  <c r="AP1436" i="1"/>
  <c r="AP1435" i="1"/>
  <c r="AP1434" i="1"/>
  <c r="AP1433" i="1"/>
  <c r="AP1432" i="1"/>
  <c r="AP1431" i="1"/>
  <c r="AP1430" i="1"/>
  <c r="AP1429" i="1"/>
  <c r="AP1428" i="1"/>
  <c r="AP1427" i="1"/>
  <c r="AP1426" i="1"/>
  <c r="AP1425" i="1"/>
  <c r="AP1424" i="1"/>
  <c r="AP1423" i="1"/>
  <c r="AP1422" i="1"/>
  <c r="AP1421" i="1"/>
  <c r="AP1420" i="1"/>
  <c r="AP1419" i="1"/>
  <c r="AP1418" i="1"/>
  <c r="AP1417" i="1"/>
  <c r="AP1416" i="1"/>
  <c r="AP1415" i="1"/>
  <c r="AP1414" i="1"/>
  <c r="AP1413" i="1"/>
  <c r="AP1412" i="1"/>
  <c r="AP1411" i="1"/>
  <c r="AP1410" i="1"/>
  <c r="AP1409" i="1"/>
  <c r="AP1408" i="1"/>
  <c r="AP1407" i="1"/>
  <c r="AP1406" i="1"/>
  <c r="AP1405" i="1"/>
  <c r="AP1404" i="1"/>
  <c r="AP1403" i="1"/>
  <c r="AP1402" i="1"/>
  <c r="AP1401" i="1"/>
  <c r="AP1400" i="1"/>
  <c r="AP1399" i="1"/>
  <c r="AP1398" i="1"/>
  <c r="AP1397" i="1"/>
  <c r="AP1396" i="1"/>
  <c r="AP1395" i="1"/>
  <c r="AP1394" i="1"/>
  <c r="AP1393" i="1"/>
  <c r="AP1392" i="1"/>
  <c r="AP1391" i="1"/>
  <c r="AP1390" i="1"/>
  <c r="AP1389" i="1"/>
  <c r="AP1388" i="1"/>
  <c r="AP1387" i="1"/>
  <c r="AP1386" i="1"/>
  <c r="AP1385" i="1"/>
  <c r="AP1384" i="1"/>
  <c r="AP1383" i="1"/>
  <c r="AP1382" i="1"/>
  <c r="AP1381" i="1"/>
  <c r="AP1380" i="1"/>
  <c r="AP1379" i="1"/>
  <c r="AP1378" i="1"/>
  <c r="AP1377" i="1"/>
  <c r="AP1376" i="1"/>
  <c r="AP1375" i="1"/>
  <c r="AP1374" i="1"/>
  <c r="AP1373" i="1"/>
  <c r="AP1372" i="1"/>
  <c r="AP1371" i="1"/>
  <c r="AP1370" i="1"/>
  <c r="AP1369" i="1"/>
  <c r="AP1368" i="1"/>
  <c r="AP1367" i="1"/>
  <c r="AP1366" i="1"/>
  <c r="AP1365" i="1"/>
  <c r="AP1364" i="1"/>
  <c r="AP1363" i="1"/>
  <c r="AP1362" i="1"/>
  <c r="AP1361" i="1"/>
  <c r="AP1360" i="1"/>
  <c r="AP1359" i="1"/>
  <c r="AP1358" i="1"/>
  <c r="AP1357" i="1"/>
  <c r="AP1356" i="1"/>
  <c r="AP1355" i="1"/>
  <c r="AP1354" i="1"/>
  <c r="AP1353" i="1"/>
  <c r="AP1352" i="1"/>
  <c r="AP1351" i="1"/>
  <c r="AP1350" i="1"/>
  <c r="AP1349" i="1"/>
  <c r="AP1348" i="1"/>
  <c r="AP1347" i="1"/>
  <c r="AP1346" i="1"/>
  <c r="AP1345" i="1"/>
  <c r="AP1344" i="1"/>
  <c r="AP1343" i="1"/>
  <c r="AP1342" i="1"/>
  <c r="AP1341" i="1"/>
  <c r="AP1340" i="1"/>
  <c r="AP1339" i="1"/>
  <c r="AP1338" i="1"/>
  <c r="AP1337" i="1"/>
  <c r="AP1336" i="1"/>
  <c r="AP1335" i="1"/>
  <c r="AP1334" i="1"/>
  <c r="AP1333" i="1"/>
  <c r="AP1332" i="1"/>
  <c r="AP1331" i="1"/>
  <c r="AP1330" i="1"/>
  <c r="AP1329" i="1"/>
  <c r="AP1328" i="1"/>
  <c r="AP1327" i="1"/>
  <c r="AP1326" i="1"/>
  <c r="AP1325" i="1"/>
  <c r="AP1324" i="1"/>
  <c r="AP1323" i="1"/>
  <c r="AP1322" i="1"/>
  <c r="AP1321" i="1"/>
  <c r="AP1320" i="1"/>
  <c r="AP1319" i="1"/>
  <c r="AP1318" i="1"/>
  <c r="AP1317" i="1"/>
  <c r="AP1316" i="1"/>
  <c r="AP1315" i="1"/>
  <c r="AP1314" i="1"/>
  <c r="AP1313" i="1"/>
  <c r="AP1312" i="1"/>
  <c r="AP1311" i="1"/>
  <c r="AP1310" i="1"/>
  <c r="AP1309" i="1"/>
  <c r="AP1308" i="1"/>
  <c r="AP1307" i="1"/>
  <c r="AP1306" i="1"/>
  <c r="AP1305" i="1"/>
  <c r="AP1304" i="1"/>
  <c r="AP1303" i="1"/>
  <c r="AP1302" i="1"/>
  <c r="AP1301" i="1"/>
  <c r="AP1300" i="1"/>
  <c r="AP1299" i="1"/>
  <c r="AP1298" i="1"/>
  <c r="AP1297" i="1"/>
  <c r="AP1296" i="1"/>
  <c r="AP1295" i="1"/>
  <c r="AP1294" i="1"/>
  <c r="AP1293" i="1"/>
  <c r="AP1292" i="1"/>
  <c r="AP1291" i="1"/>
  <c r="AP1290" i="1"/>
  <c r="AP1289" i="1"/>
  <c r="AP1288" i="1"/>
  <c r="AP1287" i="1"/>
  <c r="AP1286" i="1"/>
  <c r="AP1285" i="1"/>
  <c r="AP1284" i="1"/>
  <c r="AP1283" i="1"/>
  <c r="AP1282" i="1"/>
  <c r="AP1281" i="1"/>
  <c r="AP1280" i="1"/>
  <c r="AP1279" i="1"/>
  <c r="AP1278" i="1"/>
  <c r="AP1277" i="1"/>
  <c r="AP1276" i="1"/>
  <c r="AP1275" i="1"/>
  <c r="AP1274" i="1"/>
  <c r="AP1273" i="1"/>
  <c r="AP1272" i="1"/>
  <c r="AP1271" i="1"/>
  <c r="AP1270" i="1"/>
  <c r="AP1269" i="1"/>
  <c r="AP1268" i="1"/>
  <c r="AP1267" i="1"/>
  <c r="AP1266" i="1"/>
  <c r="AP1265" i="1"/>
  <c r="AP1264" i="1"/>
  <c r="AP1263" i="1"/>
  <c r="AP1262" i="1"/>
  <c r="AP1261" i="1"/>
  <c r="AP1260" i="1"/>
  <c r="AP1259" i="1"/>
  <c r="AP1258" i="1"/>
  <c r="AP1257" i="1"/>
  <c r="AP1256" i="1"/>
  <c r="AP1255" i="1"/>
  <c r="AP1254" i="1"/>
  <c r="AP1253" i="1"/>
  <c r="AP1252" i="1"/>
  <c r="AP1251" i="1"/>
  <c r="AP1250" i="1"/>
  <c r="AP1249" i="1"/>
  <c r="AP1248" i="1"/>
  <c r="AP1247" i="1"/>
  <c r="AP1246" i="1"/>
  <c r="AP1245" i="1"/>
  <c r="AP1244" i="1"/>
  <c r="AP1243" i="1"/>
  <c r="AP1242" i="1"/>
  <c r="AP1241" i="1"/>
  <c r="AP1240" i="1"/>
  <c r="AP1239" i="1"/>
  <c r="AP1238" i="1"/>
  <c r="AP1237" i="1"/>
  <c r="AP1236" i="1"/>
  <c r="AP1235" i="1"/>
  <c r="AP1234" i="1"/>
  <c r="AP1233" i="1"/>
  <c r="AP1232" i="1"/>
  <c r="AP1231" i="1"/>
  <c r="AP1230" i="1"/>
  <c r="AP1229" i="1"/>
  <c r="AP1228" i="1"/>
  <c r="AP1227" i="1"/>
  <c r="AP1226" i="1"/>
  <c r="AP1225" i="1"/>
  <c r="AP1224" i="1"/>
  <c r="AP1223" i="1"/>
  <c r="AP1222" i="1"/>
  <c r="AP1221" i="1"/>
  <c r="AP1220" i="1"/>
  <c r="AP1219" i="1"/>
  <c r="AP1218" i="1"/>
  <c r="AP1217" i="1"/>
  <c r="AP1216" i="1"/>
  <c r="AP1215" i="1"/>
  <c r="AP1214" i="1"/>
  <c r="AP1213" i="1"/>
  <c r="AP1212" i="1"/>
  <c r="AP1211" i="1"/>
  <c r="AP1210" i="1"/>
  <c r="AP1209" i="1"/>
  <c r="AP1208" i="1"/>
  <c r="AP1207" i="1"/>
  <c r="AP1206" i="1"/>
  <c r="AP1205" i="1"/>
  <c r="AP1204" i="1"/>
  <c r="AP1203" i="1"/>
  <c r="AP1202" i="1"/>
  <c r="AP1201" i="1"/>
  <c r="AP1200" i="1"/>
  <c r="AP1199" i="1"/>
  <c r="AP1198" i="1"/>
  <c r="AP1197" i="1"/>
  <c r="AP1196" i="1"/>
  <c r="AP1195" i="1"/>
  <c r="AP1194" i="1"/>
  <c r="AP1193" i="1"/>
  <c r="AP1192" i="1"/>
  <c r="AP1191" i="1"/>
  <c r="AP1190" i="1"/>
  <c r="AP1189" i="1"/>
  <c r="AP1188" i="1"/>
  <c r="AP1187" i="1"/>
  <c r="AP1186" i="1"/>
  <c r="AP1185" i="1"/>
  <c r="AP1184" i="1"/>
  <c r="AP1183" i="1"/>
  <c r="AP1182" i="1"/>
  <c r="AP1181" i="1"/>
  <c r="AP1180" i="1"/>
  <c r="AP1179" i="1"/>
  <c r="AP1178" i="1"/>
  <c r="AP1177" i="1"/>
  <c r="AP1176" i="1"/>
  <c r="AP1175" i="1"/>
  <c r="AP1174" i="1"/>
  <c r="AP1173" i="1"/>
  <c r="AP1172" i="1"/>
  <c r="AP1171" i="1"/>
  <c r="AP1170" i="1"/>
  <c r="AP1169" i="1"/>
  <c r="AP1168" i="1"/>
  <c r="AP1167" i="1"/>
  <c r="AP1166" i="1"/>
  <c r="AP1165" i="1"/>
  <c r="AP1164" i="1"/>
  <c r="AP1163" i="1"/>
  <c r="AP1162" i="1"/>
  <c r="AP1161" i="1"/>
  <c r="AP1160" i="1"/>
  <c r="AP1159" i="1"/>
  <c r="AP1158" i="1"/>
  <c r="AP1157" i="1"/>
  <c r="AP1156" i="1"/>
  <c r="AP1155" i="1"/>
  <c r="AP1154" i="1"/>
  <c r="AP1153" i="1"/>
  <c r="AP1152" i="1"/>
  <c r="AP1151" i="1"/>
  <c r="AP1150" i="1"/>
  <c r="AP1149" i="1"/>
  <c r="AP1148" i="1"/>
  <c r="AP1147" i="1"/>
  <c r="AP1146" i="1"/>
  <c r="AP1145" i="1"/>
  <c r="AP1144" i="1"/>
  <c r="AP1143" i="1"/>
  <c r="AP1142" i="1"/>
  <c r="AP1141" i="1"/>
  <c r="AP1140" i="1"/>
  <c r="AP1139" i="1"/>
  <c r="AP1138" i="1"/>
  <c r="AP1137" i="1"/>
  <c r="AP1136" i="1"/>
  <c r="AP1135" i="1"/>
  <c r="AP1134" i="1"/>
  <c r="AP1133" i="1"/>
  <c r="AP1132" i="1"/>
  <c r="AP1131" i="1"/>
  <c r="AP1130" i="1"/>
  <c r="AP1129" i="1"/>
  <c r="AP1128" i="1"/>
  <c r="AP1127" i="1"/>
  <c r="AP1126" i="1"/>
  <c r="AP1125" i="1"/>
  <c r="AP1124" i="1"/>
  <c r="AP1123" i="1"/>
  <c r="AP1122" i="1"/>
  <c r="AP1121" i="1"/>
  <c r="AP1120" i="1"/>
  <c r="AP1119" i="1"/>
  <c r="AP1118" i="1"/>
  <c r="AP1117" i="1"/>
  <c r="AP1116" i="1"/>
  <c r="AP1115" i="1"/>
  <c r="AP1114" i="1"/>
  <c r="AP1113" i="1"/>
  <c r="AP1112" i="1"/>
  <c r="AP1111" i="1"/>
  <c r="AP1110" i="1"/>
  <c r="AP1109" i="1"/>
  <c r="AP1108" i="1"/>
  <c r="AP1107" i="1"/>
  <c r="AP1106" i="1"/>
  <c r="AP1105" i="1"/>
  <c r="AP1104" i="1"/>
  <c r="AP1103" i="1"/>
  <c r="AP1102" i="1"/>
  <c r="AP1101" i="1"/>
  <c r="AP1100" i="1"/>
  <c r="AP1099" i="1"/>
  <c r="AP1098" i="1"/>
  <c r="AP1097" i="1"/>
  <c r="AP1096" i="1"/>
  <c r="AP1095" i="1"/>
  <c r="AP1094" i="1"/>
  <c r="AP1093" i="1"/>
  <c r="AP1092" i="1"/>
  <c r="AP1091" i="1"/>
  <c r="AP1090" i="1"/>
  <c r="AP1089" i="1"/>
  <c r="AP1088" i="1"/>
  <c r="AP1087" i="1"/>
  <c r="AP1086" i="1"/>
  <c r="AP1085" i="1"/>
  <c r="AP1084" i="1"/>
  <c r="AP1083" i="1"/>
  <c r="AP1082" i="1"/>
  <c r="AP1081" i="1"/>
  <c r="AP1080" i="1"/>
  <c r="AP1079" i="1"/>
  <c r="AP1078" i="1"/>
  <c r="AP1077" i="1"/>
  <c r="AP1076" i="1"/>
  <c r="AP1075" i="1"/>
  <c r="AP1074" i="1"/>
  <c r="AP1073" i="1"/>
  <c r="AP1072" i="1"/>
  <c r="AP1071" i="1"/>
  <c r="AP1070" i="1"/>
  <c r="AP1069" i="1"/>
  <c r="AP1068" i="1"/>
  <c r="AP1067" i="1"/>
  <c r="AP1066" i="1"/>
  <c r="AP1065" i="1"/>
  <c r="AP1064" i="1"/>
  <c r="AP1063" i="1"/>
  <c r="AP1062" i="1"/>
  <c r="AP1061" i="1"/>
  <c r="AP1060" i="1"/>
  <c r="AP1059" i="1"/>
  <c r="AP1058" i="1"/>
  <c r="AP1057" i="1"/>
  <c r="AP1056" i="1"/>
  <c r="AP1055" i="1"/>
  <c r="AP1054" i="1"/>
  <c r="AP1053" i="1"/>
  <c r="AP1052" i="1"/>
  <c r="AP1051" i="1"/>
  <c r="AP1050" i="1"/>
  <c r="AP1049" i="1"/>
  <c r="AP1048" i="1"/>
  <c r="AP1047" i="1"/>
  <c r="AP1046" i="1"/>
  <c r="AP1045" i="1"/>
  <c r="AP1044" i="1"/>
  <c r="AP1043" i="1"/>
  <c r="AP1042" i="1"/>
  <c r="AP1041" i="1"/>
  <c r="AP1040" i="1"/>
  <c r="AP1039" i="1"/>
  <c r="AP1038" i="1"/>
  <c r="AP1037" i="1"/>
  <c r="AP1036" i="1"/>
  <c r="AP1035" i="1"/>
  <c r="AP1034" i="1"/>
  <c r="AP1033" i="1"/>
  <c r="AP1032" i="1"/>
  <c r="AP1031" i="1"/>
  <c r="AP1030" i="1"/>
  <c r="AP1029" i="1"/>
  <c r="AP1028" i="1"/>
  <c r="AP1027" i="1"/>
  <c r="AP1026" i="1"/>
  <c r="AP1025" i="1"/>
  <c r="AP1024" i="1"/>
  <c r="AP1023" i="1"/>
  <c r="AP1022" i="1"/>
  <c r="AP1021" i="1"/>
  <c r="AP1020" i="1"/>
  <c r="AP1019" i="1"/>
  <c r="AP1018" i="1"/>
  <c r="AP1017" i="1"/>
  <c r="AP1016" i="1"/>
  <c r="AP1015" i="1"/>
  <c r="AP1014" i="1"/>
  <c r="AP1013" i="1"/>
  <c r="AP1012" i="1"/>
  <c r="AP1011" i="1"/>
  <c r="AP1010" i="1"/>
  <c r="AP1009" i="1"/>
  <c r="AP1008" i="1"/>
  <c r="AP1007" i="1"/>
  <c r="AP1006" i="1"/>
  <c r="AP1005" i="1"/>
  <c r="AP1004" i="1"/>
  <c r="AP1003" i="1"/>
  <c r="AP1002" i="1"/>
  <c r="AP1001" i="1"/>
  <c r="AP1000" i="1"/>
  <c r="AP999" i="1"/>
  <c r="AP998" i="1"/>
  <c r="AP997" i="1"/>
  <c r="AP996" i="1"/>
  <c r="AP995" i="1"/>
  <c r="AP994" i="1"/>
  <c r="AP993" i="1"/>
  <c r="AP992" i="1"/>
  <c r="AP991" i="1"/>
  <c r="AP990" i="1"/>
  <c r="AP989" i="1"/>
  <c r="AP988" i="1"/>
  <c r="AP987" i="1"/>
  <c r="AP986" i="1"/>
  <c r="AP985" i="1"/>
  <c r="AP984" i="1"/>
  <c r="AP983" i="1"/>
  <c r="AP982" i="1"/>
  <c r="AP981" i="1"/>
  <c r="AP980" i="1"/>
  <c r="AP979" i="1"/>
  <c r="AP978" i="1"/>
  <c r="AP977" i="1"/>
  <c r="AP976" i="1"/>
  <c r="AP975" i="1"/>
  <c r="AP974" i="1"/>
  <c r="AP973" i="1"/>
  <c r="AP972" i="1"/>
  <c r="AP971" i="1"/>
  <c r="AP970" i="1"/>
  <c r="AP969" i="1"/>
  <c r="AP968" i="1"/>
  <c r="AP967" i="1"/>
  <c r="AP966" i="1"/>
  <c r="AP965" i="1"/>
  <c r="AP964" i="1"/>
  <c r="AP963" i="1"/>
  <c r="AP962" i="1"/>
  <c r="AP961" i="1"/>
  <c r="AP960" i="1"/>
  <c r="AP959" i="1"/>
  <c r="AP958" i="1"/>
  <c r="AP957" i="1"/>
  <c r="AP956" i="1"/>
  <c r="AP955" i="1"/>
  <c r="AP954" i="1"/>
  <c r="AP953" i="1"/>
  <c r="AP952" i="1"/>
  <c r="AP951" i="1"/>
  <c r="AP950" i="1"/>
  <c r="AP949" i="1"/>
  <c r="AP948" i="1"/>
  <c r="AP947" i="1"/>
  <c r="AP946" i="1"/>
  <c r="AP945" i="1"/>
  <c r="AP944" i="1"/>
  <c r="AP943" i="1"/>
  <c r="AP942" i="1"/>
  <c r="AP941" i="1"/>
  <c r="AP940" i="1"/>
  <c r="AP939" i="1"/>
  <c r="AP938" i="1"/>
  <c r="AP937" i="1"/>
  <c r="AP936" i="1"/>
  <c r="AP935" i="1"/>
  <c r="AP934" i="1"/>
  <c r="AP933" i="1"/>
  <c r="AP932" i="1"/>
  <c r="AP931" i="1"/>
  <c r="AP930" i="1"/>
  <c r="AP929" i="1"/>
  <c r="AP928" i="1"/>
  <c r="AP927" i="1"/>
  <c r="AP926" i="1"/>
  <c r="AP925" i="1"/>
  <c r="AP924" i="1"/>
  <c r="AP923" i="1"/>
  <c r="AP922" i="1"/>
  <c r="AP921" i="1"/>
  <c r="AP920" i="1"/>
  <c r="AP919" i="1"/>
  <c r="AP918" i="1"/>
  <c r="AP917" i="1"/>
  <c r="AP916" i="1"/>
  <c r="AP915" i="1"/>
  <c r="AP914" i="1"/>
  <c r="AP913" i="1"/>
  <c r="AP912" i="1"/>
  <c r="AP911" i="1"/>
  <c r="AP910" i="1"/>
  <c r="AP909" i="1"/>
  <c r="AP908" i="1"/>
  <c r="AP907" i="1"/>
  <c r="AP906" i="1"/>
  <c r="AP905" i="1"/>
  <c r="AP904" i="1"/>
  <c r="AP903" i="1"/>
  <c r="AP902" i="1"/>
  <c r="AP901" i="1"/>
  <c r="AP900" i="1"/>
  <c r="AP899" i="1"/>
  <c r="AP898" i="1"/>
  <c r="AP897" i="1"/>
  <c r="AP896" i="1"/>
  <c r="AP895" i="1"/>
  <c r="AP894" i="1"/>
  <c r="AP893" i="1"/>
  <c r="AP892" i="1"/>
  <c r="AP891" i="1"/>
  <c r="AP890" i="1"/>
  <c r="AP889" i="1"/>
  <c r="AP888" i="1"/>
  <c r="AP887" i="1"/>
  <c r="AP886" i="1"/>
  <c r="AP885" i="1"/>
  <c r="AP884" i="1"/>
  <c r="AP883" i="1"/>
  <c r="AP882" i="1"/>
  <c r="AP881" i="1"/>
  <c r="AP880" i="1"/>
  <c r="AP879" i="1"/>
  <c r="AP878" i="1"/>
  <c r="AP877" i="1"/>
  <c r="AP876" i="1"/>
  <c r="AP875" i="1"/>
  <c r="AP874" i="1"/>
  <c r="AP873" i="1"/>
  <c r="AP872" i="1"/>
  <c r="AP871" i="1"/>
  <c r="AP870" i="1"/>
  <c r="AP869" i="1"/>
  <c r="AP868" i="1"/>
  <c r="AP867" i="1"/>
  <c r="AP866" i="1"/>
  <c r="AP865" i="1"/>
  <c r="AP864" i="1"/>
  <c r="AP863" i="1"/>
  <c r="AP862" i="1"/>
  <c r="AP861" i="1"/>
  <c r="AP860" i="1"/>
  <c r="AP859" i="1"/>
  <c r="AP858" i="1"/>
  <c r="AP857" i="1"/>
  <c r="AP856" i="1"/>
  <c r="AP855" i="1"/>
  <c r="AP854" i="1"/>
  <c r="AP853" i="1"/>
  <c r="AP852" i="1"/>
  <c r="AP851" i="1"/>
  <c r="AP850" i="1"/>
  <c r="AP849" i="1"/>
  <c r="AP848" i="1"/>
  <c r="AP847" i="1"/>
  <c r="AP846" i="1"/>
  <c r="AP845" i="1"/>
  <c r="AP844" i="1"/>
  <c r="AP843" i="1"/>
  <c r="AP842" i="1"/>
  <c r="AP841" i="1"/>
  <c r="AP840" i="1"/>
  <c r="AP839" i="1"/>
  <c r="AP838" i="1"/>
  <c r="AP837" i="1"/>
  <c r="AP836" i="1"/>
  <c r="AP835" i="1"/>
  <c r="AP834" i="1"/>
  <c r="AP833" i="1"/>
  <c r="AP832" i="1"/>
  <c r="AP831" i="1"/>
  <c r="AP830" i="1"/>
  <c r="AP829" i="1"/>
  <c r="AP828" i="1"/>
  <c r="AP827" i="1"/>
  <c r="AP826" i="1"/>
  <c r="AP825" i="1"/>
  <c r="AP824" i="1"/>
  <c r="AP823" i="1"/>
  <c r="AP822" i="1"/>
  <c r="AP821" i="1"/>
  <c r="AP820" i="1"/>
  <c r="AP819" i="1"/>
  <c r="AP818" i="1"/>
  <c r="AP817" i="1"/>
  <c r="AP816" i="1"/>
  <c r="AP815" i="1"/>
  <c r="AP814" i="1"/>
  <c r="AP813" i="1"/>
  <c r="AP812" i="1"/>
  <c r="AP811" i="1"/>
  <c r="AP810" i="1"/>
  <c r="AP809" i="1"/>
  <c r="AP808" i="1"/>
  <c r="AP807" i="1"/>
  <c r="AP806" i="1"/>
  <c r="AP805" i="1"/>
  <c r="AP804" i="1"/>
  <c r="AP803" i="1"/>
  <c r="AP802" i="1"/>
  <c r="AP801" i="1"/>
  <c r="AP800" i="1"/>
  <c r="AP799" i="1"/>
  <c r="AP798" i="1"/>
  <c r="AP797" i="1"/>
  <c r="AP796" i="1"/>
  <c r="AP795" i="1"/>
  <c r="AP794" i="1"/>
  <c r="AP793" i="1"/>
  <c r="AP792" i="1"/>
  <c r="AP791" i="1"/>
  <c r="AP790" i="1"/>
  <c r="AP789" i="1"/>
  <c r="AP788" i="1"/>
  <c r="AP787" i="1"/>
  <c r="AP786" i="1"/>
  <c r="AP785" i="1"/>
  <c r="AP784" i="1"/>
  <c r="AP783" i="1"/>
  <c r="AP782" i="1"/>
  <c r="AP781" i="1"/>
  <c r="AP780" i="1"/>
  <c r="AP779" i="1"/>
  <c r="AP778" i="1"/>
  <c r="AP777" i="1"/>
  <c r="AP776" i="1"/>
  <c r="AP775" i="1"/>
  <c r="AP774" i="1"/>
  <c r="AP773" i="1"/>
  <c r="AP772" i="1"/>
  <c r="AP771" i="1"/>
  <c r="AP770" i="1"/>
  <c r="AP769" i="1"/>
  <c r="AP768" i="1"/>
  <c r="AP767" i="1"/>
  <c r="AP766" i="1"/>
  <c r="AP765" i="1"/>
  <c r="AP764" i="1"/>
  <c r="AP763" i="1"/>
  <c r="AP762" i="1"/>
  <c r="AP761" i="1"/>
  <c r="AP760" i="1"/>
  <c r="AP759" i="1"/>
  <c r="AP758" i="1"/>
  <c r="AP757" i="1"/>
  <c r="AP756" i="1"/>
  <c r="AP755" i="1"/>
  <c r="AP754" i="1"/>
  <c r="AP753" i="1"/>
  <c r="AP752" i="1"/>
  <c r="AP751" i="1"/>
  <c r="AP750" i="1"/>
  <c r="AP749" i="1"/>
  <c r="AP748" i="1"/>
  <c r="AP747" i="1"/>
  <c r="AP746" i="1"/>
  <c r="AP745" i="1"/>
  <c r="AP744" i="1"/>
  <c r="AP743" i="1"/>
  <c r="AP742" i="1"/>
  <c r="AP741" i="1"/>
  <c r="AP740" i="1"/>
  <c r="AP739" i="1"/>
  <c r="AP738" i="1"/>
  <c r="AP737" i="1"/>
  <c r="AP736" i="1"/>
  <c r="AP735" i="1"/>
  <c r="AP734" i="1"/>
  <c r="AP733" i="1"/>
  <c r="AP732" i="1"/>
  <c r="AP731" i="1"/>
  <c r="AP730" i="1"/>
  <c r="AP729" i="1"/>
  <c r="AP728" i="1"/>
  <c r="AP727" i="1"/>
  <c r="AP726" i="1"/>
  <c r="AP725" i="1"/>
  <c r="AP724" i="1"/>
  <c r="AP723" i="1"/>
  <c r="AP722" i="1"/>
  <c r="AP721" i="1"/>
  <c r="AP720" i="1"/>
  <c r="AP719" i="1"/>
  <c r="AP718" i="1"/>
  <c r="AP717" i="1"/>
  <c r="AP716" i="1"/>
  <c r="AP715" i="1"/>
  <c r="AP714" i="1"/>
  <c r="AP713" i="1"/>
  <c r="AP712" i="1"/>
  <c r="AP711" i="1"/>
  <c r="AP710" i="1"/>
  <c r="AP709" i="1"/>
  <c r="AP708" i="1"/>
  <c r="AP707" i="1"/>
  <c r="AP706" i="1"/>
  <c r="AP705" i="1"/>
  <c r="AP704" i="1"/>
  <c r="AP703" i="1"/>
  <c r="AP702" i="1"/>
  <c r="AP701" i="1"/>
  <c r="AP700" i="1"/>
  <c r="AP699" i="1"/>
  <c r="AP698" i="1"/>
  <c r="AP697" i="1"/>
  <c r="AP696" i="1"/>
  <c r="AP695" i="1"/>
  <c r="AP694" i="1"/>
  <c r="AP693" i="1"/>
  <c r="AP692" i="1"/>
  <c r="AP691" i="1"/>
  <c r="AP690" i="1"/>
  <c r="AP689" i="1"/>
  <c r="AP688" i="1"/>
  <c r="AP687" i="1"/>
  <c r="AP686" i="1"/>
  <c r="AP685" i="1"/>
  <c r="AP684" i="1"/>
  <c r="AP683" i="1"/>
  <c r="AP682" i="1"/>
  <c r="AP681" i="1"/>
  <c r="AP680" i="1"/>
  <c r="AP679" i="1"/>
  <c r="AP678" i="1"/>
  <c r="AP677" i="1"/>
  <c r="AP676" i="1"/>
  <c r="AP675" i="1"/>
  <c r="AP674" i="1"/>
  <c r="AP673" i="1"/>
  <c r="AP672" i="1"/>
  <c r="AP671" i="1"/>
  <c r="AP670" i="1"/>
  <c r="AP669" i="1"/>
  <c r="AP668" i="1"/>
  <c r="AP667" i="1"/>
  <c r="AP666" i="1"/>
  <c r="AP665" i="1"/>
  <c r="AP664" i="1"/>
  <c r="AP663" i="1"/>
  <c r="AP662" i="1"/>
  <c r="AP661" i="1"/>
  <c r="AP660" i="1"/>
  <c r="AP659" i="1"/>
  <c r="AP658" i="1"/>
  <c r="AP657" i="1"/>
  <c r="AP656" i="1"/>
  <c r="AP655" i="1"/>
  <c r="AP654" i="1"/>
  <c r="AP653" i="1"/>
  <c r="AP652" i="1"/>
  <c r="AP651" i="1"/>
  <c r="AP650" i="1"/>
  <c r="AP649" i="1"/>
  <c r="AP648" i="1"/>
  <c r="AP647" i="1"/>
  <c r="AP646" i="1"/>
  <c r="AP645" i="1"/>
  <c r="AP644" i="1"/>
  <c r="AP643" i="1"/>
  <c r="AP642" i="1"/>
  <c r="AP641" i="1"/>
  <c r="AP640" i="1"/>
  <c r="AP639" i="1"/>
  <c r="AP638" i="1"/>
  <c r="AP637" i="1"/>
  <c r="AP636" i="1"/>
  <c r="AP635" i="1"/>
  <c r="AP634" i="1"/>
  <c r="AP633" i="1"/>
  <c r="AP632" i="1"/>
  <c r="AP631" i="1"/>
  <c r="AP630" i="1"/>
  <c r="AP629" i="1"/>
  <c r="AP628" i="1"/>
  <c r="AP627" i="1"/>
  <c r="AP626" i="1"/>
  <c r="AP625" i="1"/>
  <c r="AP624" i="1"/>
  <c r="AP623" i="1"/>
  <c r="AP622" i="1"/>
  <c r="AP621" i="1"/>
  <c r="AP620" i="1"/>
  <c r="AP619" i="1"/>
  <c r="AP618" i="1"/>
  <c r="AP617" i="1"/>
  <c r="AP616" i="1"/>
  <c r="AP615" i="1"/>
  <c r="AP614" i="1"/>
  <c r="AP613" i="1"/>
  <c r="AP612" i="1"/>
  <c r="AP611" i="1"/>
  <c r="AP610" i="1"/>
  <c r="AP609" i="1"/>
  <c r="AP608" i="1"/>
  <c r="AP607" i="1"/>
  <c r="AP606" i="1"/>
  <c r="AP605" i="1"/>
  <c r="AP604" i="1"/>
  <c r="AP603" i="1"/>
  <c r="AP602" i="1"/>
  <c r="AP601" i="1"/>
  <c r="AP600" i="1"/>
  <c r="AP599" i="1"/>
  <c r="AP598" i="1"/>
  <c r="AP597" i="1"/>
  <c r="AP596" i="1"/>
  <c r="AP595" i="1"/>
  <c r="AP594" i="1"/>
  <c r="AP593" i="1"/>
  <c r="AP592" i="1"/>
  <c r="AP591" i="1"/>
  <c r="AP590" i="1"/>
  <c r="AP589" i="1"/>
  <c r="AP588" i="1"/>
  <c r="AP587" i="1"/>
  <c r="AP586" i="1"/>
  <c r="AP585" i="1"/>
  <c r="AP584" i="1"/>
  <c r="AP583" i="1"/>
  <c r="AP582" i="1"/>
  <c r="AP581" i="1"/>
  <c r="AP580" i="1"/>
  <c r="AP579" i="1"/>
  <c r="AP578" i="1"/>
  <c r="AP577" i="1"/>
  <c r="AP576" i="1"/>
  <c r="AP575" i="1"/>
  <c r="AP574" i="1"/>
  <c r="AP573" i="1"/>
  <c r="AP572" i="1"/>
  <c r="AP571" i="1"/>
  <c r="AP570" i="1"/>
  <c r="AP569" i="1"/>
  <c r="AP568" i="1"/>
  <c r="AP567" i="1"/>
  <c r="AP566" i="1"/>
  <c r="AP565" i="1"/>
  <c r="AP564" i="1"/>
  <c r="AP563" i="1"/>
  <c r="AP562" i="1"/>
  <c r="AP561" i="1"/>
  <c r="AP560" i="1"/>
  <c r="AP559" i="1"/>
  <c r="AP558" i="1"/>
  <c r="AP557" i="1"/>
  <c r="AP556" i="1"/>
  <c r="AP555" i="1"/>
  <c r="AP554" i="1"/>
  <c r="AP553" i="1"/>
  <c r="AP552" i="1"/>
  <c r="AP551" i="1"/>
  <c r="AP550" i="1"/>
  <c r="AP549" i="1"/>
  <c r="AP548" i="1"/>
  <c r="AP547" i="1"/>
  <c r="AP546" i="1"/>
  <c r="AP545" i="1"/>
  <c r="AP544" i="1"/>
  <c r="AP543" i="1"/>
  <c r="AP542" i="1"/>
  <c r="AP541" i="1"/>
  <c r="AP540" i="1"/>
  <c r="AP539" i="1"/>
  <c r="AP538" i="1"/>
  <c r="AP537" i="1"/>
  <c r="AP536" i="1"/>
  <c r="AP535" i="1"/>
  <c r="AP534" i="1"/>
  <c r="AP533" i="1"/>
  <c r="AP532" i="1"/>
  <c r="AP531" i="1"/>
  <c r="AP530" i="1"/>
  <c r="AP529" i="1"/>
  <c r="AP528" i="1"/>
  <c r="AP527" i="1"/>
  <c r="AP526" i="1"/>
  <c r="AP525" i="1"/>
  <c r="AP524" i="1"/>
  <c r="AP523" i="1"/>
  <c r="AP522" i="1"/>
  <c r="AP521" i="1"/>
  <c r="AP520" i="1"/>
  <c r="AP519" i="1"/>
  <c r="AP518" i="1"/>
  <c r="AP517" i="1"/>
  <c r="AP516" i="1"/>
  <c r="AP515" i="1"/>
  <c r="AP514" i="1"/>
  <c r="AP513" i="1"/>
  <c r="AP512" i="1"/>
  <c r="AP511" i="1"/>
  <c r="AP510" i="1"/>
  <c r="AP509" i="1"/>
  <c r="AP508" i="1"/>
  <c r="AP507" i="1"/>
  <c r="AP506" i="1"/>
  <c r="AP505" i="1"/>
  <c r="AP504" i="1"/>
  <c r="AP503" i="1"/>
  <c r="AP502" i="1"/>
  <c r="AP501" i="1"/>
  <c r="AP500" i="1"/>
  <c r="AP499" i="1"/>
  <c r="AP498" i="1"/>
  <c r="AP497" i="1"/>
  <c r="AP496" i="1"/>
  <c r="AP495" i="1"/>
  <c r="AP494" i="1"/>
  <c r="AP493" i="1"/>
  <c r="AP492" i="1"/>
  <c r="AP491" i="1"/>
  <c r="AP490" i="1"/>
  <c r="AP489" i="1"/>
  <c r="AP488" i="1"/>
  <c r="AP487" i="1"/>
  <c r="AP486" i="1"/>
  <c r="AP485" i="1"/>
  <c r="AP484" i="1"/>
  <c r="AP483" i="1"/>
  <c r="AP482" i="1"/>
  <c r="AP481" i="1"/>
  <c r="AP480" i="1"/>
  <c r="AP479" i="1"/>
  <c r="AP478" i="1"/>
  <c r="AP477" i="1"/>
  <c r="AP476" i="1"/>
  <c r="AP475" i="1"/>
  <c r="AP474" i="1"/>
  <c r="AP473" i="1"/>
  <c r="AP472" i="1"/>
  <c r="AP471" i="1"/>
  <c r="AP470" i="1"/>
  <c r="AP469" i="1"/>
  <c r="AP468" i="1"/>
  <c r="AP467" i="1"/>
  <c r="AP466" i="1"/>
  <c r="AP465" i="1"/>
  <c r="AP464" i="1"/>
  <c r="AP463" i="1"/>
  <c r="AP462" i="1"/>
  <c r="AP461" i="1"/>
  <c r="AP460" i="1"/>
  <c r="AP459" i="1"/>
  <c r="AP458" i="1"/>
  <c r="AP457" i="1"/>
  <c r="AP456" i="1"/>
  <c r="AP455" i="1"/>
  <c r="AP454" i="1"/>
  <c r="AP453" i="1"/>
  <c r="AP452" i="1"/>
  <c r="AP451" i="1"/>
  <c r="AP450" i="1"/>
  <c r="AP449" i="1"/>
  <c r="AP448" i="1"/>
  <c r="AP447" i="1"/>
  <c r="AP446" i="1"/>
  <c r="AP445" i="1"/>
  <c r="AP444" i="1"/>
  <c r="AP443" i="1"/>
  <c r="AP442" i="1"/>
  <c r="AP441" i="1"/>
  <c r="AP440" i="1"/>
  <c r="AP439" i="1"/>
  <c r="AP438" i="1"/>
  <c r="AP437" i="1"/>
  <c r="AP436" i="1"/>
  <c r="AP435" i="1"/>
  <c r="AP434" i="1"/>
  <c r="AP433" i="1"/>
  <c r="AP432" i="1"/>
  <c r="AP431" i="1"/>
  <c r="AP430" i="1"/>
  <c r="AP429" i="1"/>
  <c r="AP428" i="1"/>
  <c r="AP427" i="1"/>
  <c r="AP426" i="1"/>
  <c r="AP425" i="1"/>
  <c r="AP424" i="1"/>
  <c r="AP423" i="1"/>
  <c r="AP422" i="1"/>
  <c r="AP421" i="1"/>
  <c r="AP420" i="1"/>
  <c r="AP419" i="1"/>
  <c r="AP418" i="1"/>
  <c r="AP417" i="1"/>
  <c r="AP416" i="1"/>
  <c r="AP415" i="1"/>
  <c r="AP414" i="1"/>
  <c r="AP413" i="1"/>
  <c r="AP412" i="1"/>
  <c r="AP411" i="1"/>
  <c r="AP410" i="1"/>
  <c r="AP409" i="1"/>
  <c r="AP408" i="1"/>
  <c r="AP407" i="1"/>
  <c r="AP406" i="1"/>
  <c r="AP405" i="1"/>
  <c r="AP404" i="1"/>
  <c r="AP403" i="1"/>
  <c r="AP402" i="1"/>
  <c r="AP401" i="1"/>
  <c r="AP400" i="1"/>
  <c r="AP399" i="1"/>
  <c r="AP398" i="1"/>
  <c r="AP397" i="1"/>
  <c r="AP396" i="1"/>
  <c r="AP395" i="1"/>
  <c r="AP394" i="1"/>
  <c r="AP393" i="1"/>
  <c r="AP392" i="1"/>
  <c r="AP391" i="1"/>
  <c r="AP390" i="1"/>
  <c r="AP389" i="1"/>
  <c r="AP388" i="1"/>
  <c r="AP387" i="1"/>
  <c r="AP386" i="1"/>
  <c r="AP385" i="1"/>
  <c r="AP384" i="1"/>
  <c r="AP383" i="1"/>
  <c r="AP382" i="1"/>
  <c r="AP381" i="1"/>
  <c r="AP380" i="1"/>
  <c r="AP379" i="1"/>
  <c r="AP378" i="1"/>
  <c r="AP377" i="1"/>
  <c r="AP376" i="1"/>
  <c r="AP375" i="1"/>
  <c r="AP374" i="1"/>
  <c r="AP373" i="1"/>
  <c r="AP372" i="1"/>
  <c r="AP371" i="1"/>
  <c r="AP370" i="1"/>
  <c r="AP369" i="1"/>
  <c r="AP368" i="1"/>
  <c r="AP367" i="1"/>
  <c r="AP366" i="1"/>
  <c r="AP365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T8" i="1" l="1"/>
  <c r="AW8" i="1"/>
  <c r="AZ8" i="1"/>
  <c r="BC8" i="1"/>
  <c r="AU9" i="1"/>
  <c r="AX9" i="1"/>
  <c r="BA9" i="1"/>
  <c r="AS10" i="1"/>
  <c r="AV10" i="1"/>
  <c r="AY10" i="1"/>
  <c r="BB10" i="1"/>
  <c r="AT11" i="1"/>
  <c r="AW11" i="1"/>
  <c r="AZ11" i="1"/>
  <c r="BC11" i="1"/>
  <c r="AU12" i="1"/>
  <c r="AX12" i="1"/>
  <c r="BA12" i="1"/>
  <c r="AS13" i="1"/>
  <c r="AV13" i="1"/>
  <c r="AY13" i="1"/>
  <c r="BB13" i="1"/>
  <c r="AT14" i="1"/>
  <c r="AW14" i="1"/>
  <c r="AZ14" i="1"/>
  <c r="BC14" i="1"/>
  <c r="AU15" i="1"/>
  <c r="AX15" i="1"/>
  <c r="BA15" i="1"/>
  <c r="AS16" i="1"/>
  <c r="AV16" i="1"/>
  <c r="AY16" i="1"/>
  <c r="BB16" i="1"/>
  <c r="AT17" i="1"/>
  <c r="AW17" i="1"/>
  <c r="AZ17" i="1"/>
  <c r="BC17" i="1"/>
  <c r="AU18" i="1"/>
  <c r="AX18" i="1"/>
  <c r="BA18" i="1"/>
  <c r="AU8" i="1"/>
  <c r="AX8" i="1"/>
  <c r="BA8" i="1"/>
  <c r="AS9" i="1"/>
  <c r="AV9" i="1"/>
  <c r="AY9" i="1"/>
  <c r="BB9" i="1"/>
  <c r="AT10" i="1"/>
  <c r="AW10" i="1"/>
  <c r="AZ10" i="1"/>
  <c r="BC10" i="1"/>
  <c r="AU11" i="1"/>
  <c r="AX11" i="1"/>
  <c r="BA11" i="1"/>
  <c r="AS12" i="1"/>
  <c r="AV12" i="1"/>
  <c r="AY12" i="1"/>
  <c r="BB12" i="1"/>
  <c r="AT13" i="1"/>
  <c r="AW13" i="1"/>
  <c r="AZ13" i="1"/>
  <c r="BC13" i="1"/>
  <c r="AU14" i="1"/>
  <c r="AX14" i="1"/>
  <c r="BA14" i="1"/>
  <c r="AS15" i="1"/>
  <c r="AV15" i="1"/>
  <c r="AY15" i="1"/>
  <c r="BB15" i="1"/>
  <c r="AT16" i="1"/>
  <c r="AW16" i="1"/>
  <c r="AZ16" i="1"/>
  <c r="BC16" i="1"/>
  <c r="AU17" i="1"/>
  <c r="AX17" i="1"/>
  <c r="BA17" i="1"/>
  <c r="AS18" i="1"/>
  <c r="AV18" i="1"/>
  <c r="AY18" i="1"/>
  <c r="BB18" i="1"/>
  <c r="AS8" i="1"/>
  <c r="AV8" i="1"/>
  <c r="AY8" i="1"/>
  <c r="BB8" i="1"/>
  <c r="AT9" i="1"/>
  <c r="AW9" i="1"/>
  <c r="AZ9" i="1"/>
  <c r="BC9" i="1"/>
  <c r="AU10" i="1"/>
  <c r="AX10" i="1"/>
  <c r="BA10" i="1"/>
  <c r="AS11" i="1"/>
  <c r="AV11" i="1"/>
  <c r="AY11" i="1"/>
  <c r="BB11" i="1"/>
  <c r="AT12" i="1"/>
  <c r="AW12" i="1"/>
  <c r="AZ12" i="1"/>
  <c r="BC12" i="1"/>
  <c r="AU13" i="1"/>
  <c r="AX13" i="1"/>
  <c r="BA13" i="1"/>
  <c r="AS14" i="1"/>
  <c r="AV14" i="1"/>
  <c r="AY14" i="1"/>
  <c r="BB14" i="1"/>
  <c r="AT15" i="1"/>
  <c r="AW15" i="1"/>
  <c r="AZ15" i="1"/>
  <c r="BC15" i="1"/>
  <c r="AU16" i="1"/>
  <c r="AX16" i="1"/>
  <c r="BA16" i="1"/>
  <c r="AS17" i="1"/>
  <c r="AV17" i="1"/>
  <c r="AY17" i="1"/>
  <c r="BB17" i="1"/>
  <c r="AT18" i="1"/>
  <c r="AW18" i="1"/>
  <c r="AZ18" i="1"/>
  <c r="E25" i="3"/>
  <c r="U16" i="2"/>
  <c r="U21" i="2" s="1"/>
  <c r="N15" i="2"/>
  <c r="N22" i="2" s="1"/>
  <c r="D20" i="2"/>
  <c r="C23" i="2" s="1"/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R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esta tabla de recuento es ya de variables discretas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columna auxiliar para contar, "a mano", cuántas veces aparece el par (4,3). Compárese AG5 con AC13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Pablo: asociamos a cada valor la clase (o una marca de la clase) a la que pertenece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esta tabla de recuento es como la de arriba, pero en versión matricial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Pablo: valor de la función f(x)=x+x^2+\cdots + x^6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Pablo: la variable de interés es el máximo de 10 uniformes en (0,1)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Pablo: es el valor, en x e y de arriba, de la función f(x,y)=\sum_{i=1}^{10} \sum_{j=1}^5 x^i*y^j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Pablo: esto es una tabla para repetir muchas veces un cierto cálculo (útil, por ejemplo, para repetir simulaciones)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Pablo: la muestra fue generada con una normal con estos parámetros, queda aquí como referencia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Pablo: usando fórmulas, k.esimo.menor o k.esimo.mayor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Pablo: aquí copié los valores originales, y luego Datos/Ordenar, y selecicionar la columna K (en realidad la columna J sería irrelevante aquí)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<sst xmlns="http://schemas.openxmlformats.org/spreadsheetml/2006/main" count="13531" uniqueCount="2591">
  <si>
    <t>recuentos para serie1</t>
  </si>
  <si>
    <t>núm datos</t>
  </si>
  <si>
    <t>con contar.si</t>
  </si>
  <si>
    <t>con frecuencia</t>
  </si>
  <si>
    <t>con contar.si.conjunto</t>
  </si>
  <si>
    <t>recuentos simultáneos</t>
  </si>
  <si>
    <t>serie1</t>
  </si>
  <si>
    <t>serie2</t>
  </si>
  <si>
    <t>frecs en serie2</t>
  </si>
  <si>
    <t>clases</t>
  </si>
  <si>
    <t>frecs acums</t>
  </si>
  <si>
    <t>frecs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</si>
  <si>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</si>
  <si>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</si>
  <si>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</si>
  <si>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</si>
  <si>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</si>
  <si>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</si>
  <si>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</si>
  <si>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</si>
  <si>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</si>
  <si>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</si>
  <si>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</si>
  <si>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</si>
  <si>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</si>
  <si>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</si>
  <si>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</si>
  <si>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</si>
  <si>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</si>
  <si>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</si>
  <si>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</si>
  <si>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</si>
  <si>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</si>
  <si>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</si>
  <si>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</si>
  <si>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</si>
  <si>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</si>
  <si>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</si>
  <si>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</si>
  <si>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</si>
  <si>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</si>
  <si>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</si>
  <si>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</si>
  <si>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</si>
  <si>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</si>
  <si>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</si>
  <si>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</si>
  <si>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</si>
  <si>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</si>
  <si>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</si>
  <si>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</si>
  <si>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</si>
  <si>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</si>
  <si>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</si>
  <si>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</si>
  <si>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</si>
  <si>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</si>
  <si>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</si>
  <si>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</si>
  <si>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</si>
  <si>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</si>
  <si>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</si>
  <si>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</si>
  <si>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</si>
  <si>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</si>
  <si>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</si>
  <si>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</si>
  <si>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</si>
  <si>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</si>
  <si>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dato58</t>
  </si>
  <si>
    <t>dato59</t>
  </si>
  <si>
    <t>dato60</t>
  </si>
  <si>
    <t>dato61</t>
  </si>
  <si>
    <t>dato62</t>
  </si>
  <si>
    <t>dato63</t>
  </si>
  <si>
    <t>dato64</t>
  </si>
  <si>
    <t>dato65</t>
  </si>
  <si>
    <t>dato66</t>
  </si>
  <si>
    <t>dato67</t>
  </si>
  <si>
    <t>dato68</t>
  </si>
  <si>
    <t>dato69</t>
  </si>
  <si>
    <t>dato70</t>
  </si>
  <si>
    <t>dato71</t>
  </si>
  <si>
    <t>dato72</t>
  </si>
  <si>
    <t>dato73</t>
  </si>
  <si>
    <t>dato74</t>
  </si>
  <si>
    <t>dato75</t>
  </si>
  <si>
    <t>dato76</t>
  </si>
  <si>
    <t>dato77</t>
  </si>
  <si>
    <t>dato78</t>
  </si>
  <si>
    <t>dato79</t>
  </si>
  <si>
    <t>dato80</t>
  </si>
  <si>
    <t>dato81</t>
  </si>
  <si>
    <t>dato82</t>
  </si>
  <si>
    <t>dato83</t>
  </si>
  <si>
    <t>dato84</t>
  </si>
  <si>
    <t>dato85</t>
  </si>
  <si>
    <t>dato86</t>
  </si>
  <si>
    <t>dato87</t>
  </si>
  <si>
    <t>dato88</t>
  </si>
  <si>
    <t>dato89</t>
  </si>
  <si>
    <t>dato90</t>
  </si>
  <si>
    <t>dato91</t>
  </si>
  <si>
    <t>dato92</t>
  </si>
  <si>
    <t>dato93</t>
  </si>
  <si>
    <t>dato94</t>
  </si>
  <si>
    <t>dato95</t>
  </si>
  <si>
    <t>dato96</t>
  </si>
  <si>
    <t>dato97</t>
  </si>
  <si>
    <t>dato98</t>
  </si>
  <si>
    <t>dato99</t>
  </si>
  <si>
    <t>dato100</t>
  </si>
  <si>
    <t>dato101</t>
  </si>
  <si>
    <t>dato102</t>
  </si>
  <si>
    <t>dato103</t>
  </si>
  <si>
    <t>dato104</t>
  </si>
  <si>
    <t>dato105</t>
  </si>
  <si>
    <t>dato106</t>
  </si>
  <si>
    <t>dato107</t>
  </si>
  <si>
    <t>dato108</t>
  </si>
  <si>
    <t>dato109</t>
  </si>
  <si>
    <t>dato110</t>
  </si>
  <si>
    <t>dato111</t>
  </si>
  <si>
    <t>dato112</t>
  </si>
  <si>
    <t>dato113</t>
  </si>
  <si>
    <t>dato114</t>
  </si>
  <si>
    <t>dato115</t>
  </si>
  <si>
    <t>dato116</t>
  </si>
  <si>
    <t>dato117</t>
  </si>
  <si>
    <t>dato118</t>
  </si>
  <si>
    <t>dato119</t>
  </si>
  <si>
    <t>dato120</t>
  </si>
  <si>
    <t>dato121</t>
  </si>
  <si>
    <t>dato122</t>
  </si>
  <si>
    <t>dato123</t>
  </si>
  <si>
    <t>dato124</t>
  </si>
  <si>
    <t>dato125</t>
  </si>
  <si>
    <t>dato126</t>
  </si>
  <si>
    <t>dato127</t>
  </si>
  <si>
    <t>dato128</t>
  </si>
  <si>
    <t>dato129</t>
  </si>
  <si>
    <t>dato130</t>
  </si>
  <si>
    <t>dato131</t>
  </si>
  <si>
    <t>dato132</t>
  </si>
  <si>
    <t>dato133</t>
  </si>
  <si>
    <t>dato134</t>
  </si>
  <si>
    <t>dato135</t>
  </si>
  <si>
    <t>dato136</t>
  </si>
  <si>
    <t>dato137</t>
  </si>
  <si>
    <t>dato138</t>
  </si>
  <si>
    <t>dato139</t>
  </si>
  <si>
    <t>dato140</t>
  </si>
  <si>
    <t>dato141</t>
  </si>
  <si>
    <t>dato142</t>
  </si>
  <si>
    <t>dato143</t>
  </si>
  <si>
    <t>dato144</t>
  </si>
  <si>
    <t>dato145</t>
  </si>
  <si>
    <t>dato146</t>
  </si>
  <si>
    <t>dato147</t>
  </si>
  <si>
    <t>dato148</t>
  </si>
  <si>
    <t>dato149</t>
  </si>
  <si>
    <t>dato150</t>
  </si>
  <si>
    <t>dato151</t>
  </si>
  <si>
    <t>dato152</t>
  </si>
  <si>
    <t>dato153</t>
  </si>
  <si>
    <t>dato154</t>
  </si>
  <si>
    <t>dato155</t>
  </si>
  <si>
    <t>dato156</t>
  </si>
  <si>
    <t>dato157</t>
  </si>
  <si>
    <t>dato158</t>
  </si>
  <si>
    <t>dato159</t>
  </si>
  <si>
    <t>dato160</t>
  </si>
  <si>
    <t>dato161</t>
  </si>
  <si>
    <t>dato162</t>
  </si>
  <si>
    <t>dato163</t>
  </si>
  <si>
    <t>dato164</t>
  </si>
  <si>
    <t>dato165</t>
  </si>
  <si>
    <t>dato166</t>
  </si>
  <si>
    <t>dato167</t>
  </si>
  <si>
    <t>dato168</t>
  </si>
  <si>
    <t>dato169</t>
  </si>
  <si>
    <t>dato170</t>
  </si>
  <si>
    <t>dato171</t>
  </si>
  <si>
    <t>dato172</t>
  </si>
  <si>
    <t>dato173</t>
  </si>
  <si>
    <t>dato174</t>
  </si>
  <si>
    <t>dato175</t>
  </si>
  <si>
    <t>dato176</t>
  </si>
  <si>
    <t>dato177</t>
  </si>
  <si>
    <t>dato178</t>
  </si>
  <si>
    <t>dato179</t>
  </si>
  <si>
    <t>dato180</t>
  </si>
  <si>
    <t>dato181</t>
  </si>
  <si>
    <t>dato182</t>
  </si>
  <si>
    <t>dato183</t>
  </si>
  <si>
    <t>dato184</t>
  </si>
  <si>
    <t>dato185</t>
  </si>
  <si>
    <t>dato186</t>
  </si>
  <si>
    <t>dato187</t>
  </si>
  <si>
    <t>dato188</t>
  </si>
  <si>
    <t>dato189</t>
  </si>
  <si>
    <t>dato190</t>
  </si>
  <si>
    <t>dato191</t>
  </si>
  <si>
    <t>dato192</t>
  </si>
  <si>
    <t>dato193</t>
  </si>
  <si>
    <t>dato194</t>
  </si>
  <si>
    <t>dato195</t>
  </si>
  <si>
    <t>dato196</t>
  </si>
  <si>
    <t>dato197</t>
  </si>
  <si>
    <t>dato198</t>
  </si>
  <si>
    <t>dato199</t>
  </si>
  <si>
    <t>dato200</t>
  </si>
  <si>
    <t>dato201</t>
  </si>
  <si>
    <t>dato202</t>
  </si>
  <si>
    <t>dato203</t>
  </si>
  <si>
    <t>dato204</t>
  </si>
  <si>
    <t>dato205</t>
  </si>
  <si>
    <t>dato206</t>
  </si>
  <si>
    <t>dato207</t>
  </si>
  <si>
    <t>dato208</t>
  </si>
  <si>
    <t>dato209</t>
  </si>
  <si>
    <t>dato210</t>
  </si>
  <si>
    <t>dato211</t>
  </si>
  <si>
    <t>dato212</t>
  </si>
  <si>
    <t>dato213</t>
  </si>
  <si>
    <t>dato214</t>
  </si>
  <si>
    <t>dato215</t>
  </si>
  <si>
    <t>dato216</t>
  </si>
  <si>
    <t>dato217</t>
  </si>
  <si>
    <t>dato218</t>
  </si>
  <si>
    <t>dato219</t>
  </si>
  <si>
    <t>dato220</t>
  </si>
  <si>
    <t>dato221</t>
  </si>
  <si>
    <t>dato222</t>
  </si>
  <si>
    <t>dato223</t>
  </si>
  <si>
    <t>dato224</t>
  </si>
  <si>
    <t>dato225</t>
  </si>
  <si>
    <t>dato226</t>
  </si>
  <si>
    <t>dato227</t>
  </si>
  <si>
    <t>dato228</t>
  </si>
  <si>
    <t>dato229</t>
  </si>
  <si>
    <t>dato230</t>
  </si>
  <si>
    <t>dato231</t>
  </si>
  <si>
    <t>dato232</t>
  </si>
  <si>
    <t>dato233</t>
  </si>
  <si>
    <t>dato234</t>
  </si>
  <si>
    <t>dato235</t>
  </si>
  <si>
    <t>dato236</t>
  </si>
  <si>
    <t>dato237</t>
  </si>
  <si>
    <t>dato238</t>
  </si>
  <si>
    <t>dato239</t>
  </si>
  <si>
    <t>dato240</t>
  </si>
  <si>
    <t>dato241</t>
  </si>
  <si>
    <t>dato242</t>
  </si>
  <si>
    <t>dato243</t>
  </si>
  <si>
    <t>dato244</t>
  </si>
  <si>
    <t>dato245</t>
  </si>
  <si>
    <t>dato246</t>
  </si>
  <si>
    <t>dato247</t>
  </si>
  <si>
    <t>dato248</t>
  </si>
  <si>
    <t>dato249</t>
  </si>
  <si>
    <t>dato250</t>
  </si>
  <si>
    <t>dato251</t>
  </si>
  <si>
    <t>dato252</t>
  </si>
  <si>
    <t>dato253</t>
  </si>
  <si>
    <t>dato254</t>
  </si>
  <si>
    <t>dato255</t>
  </si>
  <si>
    <t>dato256</t>
  </si>
  <si>
    <t>dato257</t>
  </si>
  <si>
    <t>dato258</t>
  </si>
  <si>
    <t>dato259</t>
  </si>
  <si>
    <t>dato260</t>
  </si>
  <si>
    <t>dato261</t>
  </si>
  <si>
    <t>dato262</t>
  </si>
  <si>
    <t>dato263</t>
  </si>
  <si>
    <t>dato264</t>
  </si>
  <si>
    <t>dato265</t>
  </si>
  <si>
    <t>dato266</t>
  </si>
  <si>
    <t>dato267</t>
  </si>
  <si>
    <t>dato268</t>
  </si>
  <si>
    <t>dato269</t>
  </si>
  <si>
    <t>dato270</t>
  </si>
  <si>
    <t>dato271</t>
  </si>
  <si>
    <t>dato272</t>
  </si>
  <si>
    <t>dato273</t>
  </si>
  <si>
    <t>dato274</t>
  </si>
  <si>
    <t>dato275</t>
  </si>
  <si>
    <t>dato276</t>
  </si>
  <si>
    <t>dato277</t>
  </si>
  <si>
    <t>dato278</t>
  </si>
  <si>
    <t>dato279</t>
  </si>
  <si>
    <t>dato280</t>
  </si>
  <si>
    <t>dato281</t>
  </si>
  <si>
    <t>dato282</t>
  </si>
  <si>
    <t>dato283</t>
  </si>
  <si>
    <t>dato284</t>
  </si>
  <si>
    <t>dato285</t>
  </si>
  <si>
    <t>dato286</t>
  </si>
  <si>
    <t>dato287</t>
  </si>
  <si>
    <t>dato288</t>
  </si>
  <si>
    <t>dato289</t>
  </si>
  <si>
    <t>dato290</t>
  </si>
  <si>
    <t>dato291</t>
  </si>
  <si>
    <t>dato292</t>
  </si>
  <si>
    <t>dato293</t>
  </si>
  <si>
    <t>dato294</t>
  </si>
  <si>
    <t>dato295</t>
  </si>
  <si>
    <t>dato296</t>
  </si>
  <si>
    <t>dato297</t>
  </si>
  <si>
    <t>dato298</t>
  </si>
  <si>
    <t>dato299</t>
  </si>
  <si>
    <t>dato300</t>
  </si>
  <si>
    <t>dato301</t>
  </si>
  <si>
    <t>dato302</t>
  </si>
  <si>
    <t>dato303</t>
  </si>
  <si>
    <t>dato304</t>
  </si>
  <si>
    <t>dato305</t>
  </si>
  <si>
    <t>dato306</t>
  </si>
  <si>
    <t>dato307</t>
  </si>
  <si>
    <t>dato308</t>
  </si>
  <si>
    <t>dato309</t>
  </si>
  <si>
    <t>dato310</t>
  </si>
  <si>
    <t>dato311</t>
  </si>
  <si>
    <t>dato312</t>
  </si>
  <si>
    <t>dato313</t>
  </si>
  <si>
    <t>dato314</t>
  </si>
  <si>
    <t>dato315</t>
  </si>
  <si>
    <t>dato316</t>
  </si>
  <si>
    <t>dato317</t>
  </si>
  <si>
    <t>dato318</t>
  </si>
  <si>
    <t>dato319</t>
  </si>
  <si>
    <t>dato320</t>
  </si>
  <si>
    <t>dato321</t>
  </si>
  <si>
    <t>dato322</t>
  </si>
  <si>
    <t>dato323</t>
  </si>
  <si>
    <t>dato324</t>
  </si>
  <si>
    <t>dato325</t>
  </si>
  <si>
    <t>dato326</t>
  </si>
  <si>
    <t>dato327</t>
  </si>
  <si>
    <t>dato328</t>
  </si>
  <si>
    <t>dato329</t>
  </si>
  <si>
    <t>dato330</t>
  </si>
  <si>
    <t>dato331</t>
  </si>
  <si>
    <t>dato332</t>
  </si>
  <si>
    <t>dato333</t>
  </si>
  <si>
    <t>dato334</t>
  </si>
  <si>
    <t>dato335</t>
  </si>
  <si>
    <t>dato336</t>
  </si>
  <si>
    <t>dato337</t>
  </si>
  <si>
    <t>dato338</t>
  </si>
  <si>
    <t>dato339</t>
  </si>
  <si>
    <t>dato340</t>
  </si>
  <si>
    <t>dato341</t>
  </si>
  <si>
    <t>dato342</t>
  </si>
  <si>
    <t>dato343</t>
  </si>
  <si>
    <t>dato344</t>
  </si>
  <si>
    <t>dato345</t>
  </si>
  <si>
    <t>dato346</t>
  </si>
  <si>
    <t>dato347</t>
  </si>
  <si>
    <t>dato348</t>
  </si>
  <si>
    <t>dato349</t>
  </si>
  <si>
    <t>dato350</t>
  </si>
  <si>
    <t>dato351</t>
  </si>
  <si>
    <t>dato352</t>
  </si>
  <si>
    <t>dato353</t>
  </si>
  <si>
    <t>dato354</t>
  </si>
  <si>
    <t>dato355</t>
  </si>
  <si>
    <t>dato356</t>
  </si>
  <si>
    <t>dato357</t>
  </si>
  <si>
    <t>dato358</t>
  </si>
  <si>
    <t>dato359</t>
  </si>
  <si>
    <t>dato360</t>
  </si>
  <si>
    <t>dato361</t>
  </si>
  <si>
    <t>dato362</t>
  </si>
  <si>
    <t>dato363</t>
  </si>
  <si>
    <t>dato364</t>
  </si>
  <si>
    <t>dato365</t>
  </si>
  <si>
    <t>dato366</t>
  </si>
  <si>
    <t>dato367</t>
  </si>
  <si>
    <t>dato368</t>
  </si>
  <si>
    <t>dato369</t>
  </si>
  <si>
    <t>dato370</t>
  </si>
  <si>
    <t>dato371</t>
  </si>
  <si>
    <t>dato372</t>
  </si>
  <si>
    <t>dato373</t>
  </si>
  <si>
    <t>dato374</t>
  </si>
  <si>
    <t>dato375</t>
  </si>
  <si>
    <t>dato376</t>
  </si>
  <si>
    <t>dato377</t>
  </si>
  <si>
    <t>dato378</t>
  </si>
  <si>
    <t>dato379</t>
  </si>
  <si>
    <t>dato380</t>
  </si>
  <si>
    <t>dato381</t>
  </si>
  <si>
    <t>dato382</t>
  </si>
  <si>
    <t>dato383</t>
  </si>
  <si>
    <t>dato384</t>
  </si>
  <si>
    <t>dato385</t>
  </si>
  <si>
    <t>dato386</t>
  </si>
  <si>
    <t>dato387</t>
  </si>
  <si>
    <t>dato388</t>
  </si>
  <si>
    <t>dato389</t>
  </si>
  <si>
    <t>dato390</t>
  </si>
  <si>
    <t>dato391</t>
  </si>
  <si>
    <t>dato392</t>
  </si>
  <si>
    <t>dato393</t>
  </si>
  <si>
    <t>dato394</t>
  </si>
  <si>
    <t>dato395</t>
  </si>
  <si>
    <t>dato396</t>
  </si>
  <si>
    <t>dato397</t>
  </si>
  <si>
    <t>dato398</t>
  </si>
  <si>
    <t>dato399</t>
  </si>
  <si>
    <t>dato400</t>
  </si>
  <si>
    <t>dato401</t>
  </si>
  <si>
    <t>dato402</t>
  </si>
  <si>
    <t>dato403</t>
  </si>
  <si>
    <t>dato404</t>
  </si>
  <si>
    <t>dato405</t>
  </si>
  <si>
    <t>dato406</t>
  </si>
  <si>
    <t>dato407</t>
  </si>
  <si>
    <t>dato408</t>
  </si>
  <si>
    <t>dato409</t>
  </si>
  <si>
    <t>dato410</t>
  </si>
  <si>
    <t>dato411</t>
  </si>
  <si>
    <t>dato412</t>
  </si>
  <si>
    <t>dato413</t>
  </si>
  <si>
    <t>dato414</t>
  </si>
  <si>
    <t>dato415</t>
  </si>
  <si>
    <t>dato416</t>
  </si>
  <si>
    <t>dato417</t>
  </si>
  <si>
    <t>dato418</t>
  </si>
  <si>
    <t>dato419</t>
  </si>
  <si>
    <t>dato420</t>
  </si>
  <si>
    <t>dato421</t>
  </si>
  <si>
    <t>dato422</t>
  </si>
  <si>
    <t>dato423</t>
  </si>
  <si>
    <t>dato424</t>
  </si>
  <si>
    <t>dato425</t>
  </si>
  <si>
    <t>dato426</t>
  </si>
  <si>
    <t>dato427</t>
  </si>
  <si>
    <t>dato428</t>
  </si>
  <si>
    <t>dato429</t>
  </si>
  <si>
    <t>dato430</t>
  </si>
  <si>
    <t>dato431</t>
  </si>
  <si>
    <t>dato432</t>
  </si>
  <si>
    <t>dato433</t>
  </si>
  <si>
    <t>dato434</t>
  </si>
  <si>
    <t>dato435</t>
  </si>
  <si>
    <t>dato436</t>
  </si>
  <si>
    <t>dato437</t>
  </si>
  <si>
    <t>dato438</t>
  </si>
  <si>
    <t>dato439</t>
  </si>
  <si>
    <t>dato440</t>
  </si>
  <si>
    <t>dato441</t>
  </si>
  <si>
    <t>dato442</t>
  </si>
  <si>
    <t>dato443</t>
  </si>
  <si>
    <t>dato444</t>
  </si>
  <si>
    <t>dato445</t>
  </si>
  <si>
    <t>dato446</t>
  </si>
  <si>
    <t>dato447</t>
  </si>
  <si>
    <t>dato448</t>
  </si>
  <si>
    <t>dato449</t>
  </si>
  <si>
    <t>dato450</t>
  </si>
  <si>
    <t>dato451</t>
  </si>
  <si>
    <t>dato452</t>
  </si>
  <si>
    <t>dato453</t>
  </si>
  <si>
    <t>dato454</t>
  </si>
  <si>
    <t>dato455</t>
  </si>
  <si>
    <t>dato456</t>
  </si>
  <si>
    <t>dato457</t>
  </si>
  <si>
    <t>dato458</t>
  </si>
  <si>
    <t>dato459</t>
  </si>
  <si>
    <t>dato460</t>
  </si>
  <si>
    <t>dato461</t>
  </si>
  <si>
    <t>dato462</t>
  </si>
  <si>
    <t>dato463</t>
  </si>
  <si>
    <t>dato464</t>
  </si>
  <si>
    <t>dato465</t>
  </si>
  <si>
    <t>dato466</t>
  </si>
  <si>
    <t>dato467</t>
  </si>
  <si>
    <t>dato468</t>
  </si>
  <si>
    <t>dato469</t>
  </si>
  <si>
    <t>dato470</t>
  </si>
  <si>
    <t>dato471</t>
  </si>
  <si>
    <t>dato472</t>
  </si>
  <si>
    <t>dato473</t>
  </si>
  <si>
    <t>dato474</t>
  </si>
  <si>
    <t>dato475</t>
  </si>
  <si>
    <t>dato476</t>
  </si>
  <si>
    <t>dato477</t>
  </si>
  <si>
    <t>dato478</t>
  </si>
  <si>
    <t>dato479</t>
  </si>
  <si>
    <t>dato480</t>
  </si>
  <si>
    <t>dato481</t>
  </si>
  <si>
    <t>dato482</t>
  </si>
  <si>
    <t>dato483</t>
  </si>
  <si>
    <t>dato484</t>
  </si>
  <si>
    <t>dato485</t>
  </si>
  <si>
    <t>dato486</t>
  </si>
  <si>
    <t>dato487</t>
  </si>
  <si>
    <t>dato488</t>
  </si>
  <si>
    <t>dato489</t>
  </si>
  <si>
    <t>dato490</t>
  </si>
  <si>
    <t>dato491</t>
  </si>
  <si>
    <t>dato492</t>
  </si>
  <si>
    <t>dato493</t>
  </si>
  <si>
    <t>dato494</t>
  </si>
  <si>
    <t>dato495</t>
  </si>
  <si>
    <t>dato496</t>
  </si>
  <si>
    <t>dato497</t>
  </si>
  <si>
    <t>dato498</t>
  </si>
  <si>
    <t>dato499</t>
  </si>
  <si>
    <t>dato500</t>
  </si>
  <si>
    <t>dato501</t>
  </si>
  <si>
    <t>dato502</t>
  </si>
  <si>
    <t>dato503</t>
  </si>
  <si>
    <t>dato504</t>
  </si>
  <si>
    <t>dato505</t>
  </si>
  <si>
    <t>dato506</t>
  </si>
  <si>
    <t>dato507</t>
  </si>
  <si>
    <t>dato508</t>
  </si>
  <si>
    <t>dato509</t>
  </si>
  <si>
    <t>dato510</t>
  </si>
  <si>
    <t>dato511</t>
  </si>
  <si>
    <t>dato512</t>
  </si>
  <si>
    <t>dato513</t>
  </si>
  <si>
    <t>dato514</t>
  </si>
  <si>
    <t>dato515</t>
  </si>
  <si>
    <t>dato516</t>
  </si>
  <si>
    <t>dato517</t>
  </si>
  <si>
    <t>dato518</t>
  </si>
  <si>
    <t>dato519</t>
  </si>
  <si>
    <t>dato520</t>
  </si>
  <si>
    <t>dato521</t>
  </si>
  <si>
    <t>dato522</t>
  </si>
  <si>
    <t>dato523</t>
  </si>
  <si>
    <t>dato524</t>
  </si>
  <si>
    <t>dato525</t>
  </si>
  <si>
    <t>dato526</t>
  </si>
  <si>
    <t>dato527</t>
  </si>
  <si>
    <t>dato528</t>
  </si>
  <si>
    <t>dato529</t>
  </si>
  <si>
    <t>dato530</t>
  </si>
  <si>
    <t>dato531</t>
  </si>
  <si>
    <t>dato532</t>
  </si>
  <si>
    <t>dato533</t>
  </si>
  <si>
    <t>dato534</t>
  </si>
  <si>
    <t>dato535</t>
  </si>
  <si>
    <t>dato536</t>
  </si>
  <si>
    <t>dato537</t>
  </si>
  <si>
    <t>dato538</t>
  </si>
  <si>
    <t>dato539</t>
  </si>
  <si>
    <t>dato540</t>
  </si>
  <si>
    <t>dato541</t>
  </si>
  <si>
    <t>dato542</t>
  </si>
  <si>
    <t>dato543</t>
  </si>
  <si>
    <t>dato544</t>
  </si>
  <si>
    <t>dato545</t>
  </si>
  <si>
    <t>dato546</t>
  </si>
  <si>
    <t>dato547</t>
  </si>
  <si>
    <t>dato548</t>
  </si>
  <si>
    <t>dato549</t>
  </si>
  <si>
    <t>dato550</t>
  </si>
  <si>
    <t>dato551</t>
  </si>
  <si>
    <t>dato552</t>
  </si>
  <si>
    <t>dato553</t>
  </si>
  <si>
    <t>dato554</t>
  </si>
  <si>
    <t>dato555</t>
  </si>
  <si>
    <t>dato556</t>
  </si>
  <si>
    <t>dato557</t>
  </si>
  <si>
    <t>dato558</t>
  </si>
  <si>
    <t>dato559</t>
  </si>
  <si>
    <t>dato560</t>
  </si>
  <si>
    <t>dato561</t>
  </si>
  <si>
    <t>dato562</t>
  </si>
  <si>
    <t>dato563</t>
  </si>
  <si>
    <t>dato564</t>
  </si>
  <si>
    <t>dato565</t>
  </si>
  <si>
    <t>dato566</t>
  </si>
  <si>
    <t>dato567</t>
  </si>
  <si>
    <t>dato568</t>
  </si>
  <si>
    <t>dato569</t>
  </si>
  <si>
    <t>dato570</t>
  </si>
  <si>
    <t>dato571</t>
  </si>
  <si>
    <t>dato572</t>
  </si>
  <si>
    <t>dato573</t>
  </si>
  <si>
    <t>dato574</t>
  </si>
  <si>
    <t>dato575</t>
  </si>
  <si>
    <t>dato576</t>
  </si>
  <si>
    <t>dato577</t>
  </si>
  <si>
    <t>dato578</t>
  </si>
  <si>
    <t>dato579</t>
  </si>
  <si>
    <t>dato580</t>
  </si>
  <si>
    <t>dato581</t>
  </si>
  <si>
    <t>dato582</t>
  </si>
  <si>
    <t>dato583</t>
  </si>
  <si>
    <t>dato584</t>
  </si>
  <si>
    <t>dato585</t>
  </si>
  <si>
    <t>dato586</t>
  </si>
  <si>
    <t>dato587</t>
  </si>
  <si>
    <t>dato588</t>
  </si>
  <si>
    <t>dato589</t>
  </si>
  <si>
    <t>dato590</t>
  </si>
  <si>
    <t>dato591</t>
  </si>
  <si>
    <t>dato592</t>
  </si>
  <si>
    <t>dato593</t>
  </si>
  <si>
    <t>dato594</t>
  </si>
  <si>
    <t>dato595</t>
  </si>
  <si>
    <t>dato596</t>
  </si>
  <si>
    <t>dato597</t>
  </si>
  <si>
    <t>dato598</t>
  </si>
  <si>
    <t>dato599</t>
  </si>
  <si>
    <t>dato600</t>
  </si>
  <si>
    <t>dato601</t>
  </si>
  <si>
    <t>dato602</t>
  </si>
  <si>
    <t>dato603</t>
  </si>
  <si>
    <t>dato604</t>
  </si>
  <si>
    <t>dato605</t>
  </si>
  <si>
    <t>dato606</t>
  </si>
  <si>
    <t>dato607</t>
  </si>
  <si>
    <t>dato608</t>
  </si>
  <si>
    <t>dato609</t>
  </si>
  <si>
    <t>dato610</t>
  </si>
  <si>
    <t>dato611</t>
  </si>
  <si>
    <t>dato612</t>
  </si>
  <si>
    <t>dato613</t>
  </si>
  <si>
    <t>dato614</t>
  </si>
  <si>
    <t>dato615</t>
  </si>
  <si>
    <t>dato616</t>
  </si>
  <si>
    <t>dato617</t>
  </si>
  <si>
    <t>dato618</t>
  </si>
  <si>
    <t>dato619</t>
  </si>
  <si>
    <t>dato620</t>
  </si>
  <si>
    <t>dato621</t>
  </si>
  <si>
    <t>dato622</t>
  </si>
  <si>
    <t>dato623</t>
  </si>
  <si>
    <t>dato624</t>
  </si>
  <si>
    <t>dato625</t>
  </si>
  <si>
    <t>dato626</t>
  </si>
  <si>
    <t>dato627</t>
  </si>
  <si>
    <t>dato628</t>
  </si>
  <si>
    <t>dato629</t>
  </si>
  <si>
    <t>dato630</t>
  </si>
  <si>
    <t>dato631</t>
  </si>
  <si>
    <t>dato632</t>
  </si>
  <si>
    <t>dato633</t>
  </si>
  <si>
    <t>dato634</t>
  </si>
  <si>
    <t>dato635</t>
  </si>
  <si>
    <t>dato636</t>
  </si>
  <si>
    <t>dato637</t>
  </si>
  <si>
    <t>dato638</t>
  </si>
  <si>
    <t>dato639</t>
  </si>
  <si>
    <t>dato640</t>
  </si>
  <si>
    <t>dato641</t>
  </si>
  <si>
    <t>dato642</t>
  </si>
  <si>
    <t>dato643</t>
  </si>
  <si>
    <t>dato644</t>
  </si>
  <si>
    <t>dato645</t>
  </si>
  <si>
    <t>dato646</t>
  </si>
  <si>
    <t>dato647</t>
  </si>
  <si>
    <t>dato648</t>
  </si>
  <si>
    <t>dato649</t>
  </si>
  <si>
    <t>dato650</t>
  </si>
  <si>
    <t>dato651</t>
  </si>
  <si>
    <t>dato652</t>
  </si>
  <si>
    <t>dato653</t>
  </si>
  <si>
    <t>dato654</t>
  </si>
  <si>
    <t>dato655</t>
  </si>
  <si>
    <t>dato656</t>
  </si>
  <si>
    <t>dato657</t>
  </si>
  <si>
    <t>dato658</t>
  </si>
  <si>
    <t>dato659</t>
  </si>
  <si>
    <t>dato660</t>
  </si>
  <si>
    <t>dato661</t>
  </si>
  <si>
    <t>dato662</t>
  </si>
  <si>
    <t>dato663</t>
  </si>
  <si>
    <t>dato664</t>
  </si>
  <si>
    <t>dato665</t>
  </si>
  <si>
    <t>dato666</t>
  </si>
  <si>
    <t>dato667</t>
  </si>
  <si>
    <t>dato668</t>
  </si>
  <si>
    <t>dato669</t>
  </si>
  <si>
    <t>dato670</t>
  </si>
  <si>
    <t>dato671</t>
  </si>
  <si>
    <t>dato672</t>
  </si>
  <si>
    <t>dato673</t>
  </si>
  <si>
    <t>dato674</t>
  </si>
  <si>
    <t>dato675</t>
  </si>
  <si>
    <t>dato676</t>
  </si>
  <si>
    <t>dato677</t>
  </si>
  <si>
    <t>dato678</t>
  </si>
  <si>
    <t>dato679</t>
  </si>
  <si>
    <t>dato680</t>
  </si>
  <si>
    <t>dato681</t>
  </si>
  <si>
    <t>dato682</t>
  </si>
  <si>
    <t>dato683</t>
  </si>
  <si>
    <t>dato684</t>
  </si>
  <si>
    <t>dato685</t>
  </si>
  <si>
    <t>dato686</t>
  </si>
  <si>
    <t>dato687</t>
  </si>
  <si>
    <t>dato688</t>
  </si>
  <si>
    <t>dato689</t>
  </si>
  <si>
    <t>dato690</t>
  </si>
  <si>
    <t>dato691</t>
  </si>
  <si>
    <t>dato692</t>
  </si>
  <si>
    <t>dato693</t>
  </si>
  <si>
    <t>dato694</t>
  </si>
  <si>
    <t>dato695</t>
  </si>
  <si>
    <t>dato696</t>
  </si>
  <si>
    <t>dato697</t>
  </si>
  <si>
    <t>dato698</t>
  </si>
  <si>
    <t>dato699</t>
  </si>
  <si>
    <t>dato700</t>
  </si>
  <si>
    <t>dato701</t>
  </si>
  <si>
    <t>dato702</t>
  </si>
  <si>
    <t>dato703</t>
  </si>
  <si>
    <t>dato704</t>
  </si>
  <si>
    <t>dato705</t>
  </si>
  <si>
    <t>dato706</t>
  </si>
  <si>
    <t>dato707</t>
  </si>
  <si>
    <t>dato708</t>
  </si>
  <si>
    <t>dato709</t>
  </si>
  <si>
    <t>dato710</t>
  </si>
  <si>
    <t>dato711</t>
  </si>
  <si>
    <t>dato712</t>
  </si>
  <si>
    <t>dato713</t>
  </si>
  <si>
    <t>dato714</t>
  </si>
  <si>
    <t>dato715</t>
  </si>
  <si>
    <t>dato716</t>
  </si>
  <si>
    <t>dato717</t>
  </si>
  <si>
    <t>dato718</t>
  </si>
  <si>
    <t>dato719</t>
  </si>
  <si>
    <t>dato720</t>
  </si>
  <si>
    <t>dato721</t>
  </si>
  <si>
    <t>dato722</t>
  </si>
  <si>
    <t>dato723</t>
  </si>
  <si>
    <t>dato724</t>
  </si>
  <si>
    <t>dato725</t>
  </si>
  <si>
    <t>dato726</t>
  </si>
  <si>
    <t>dato727</t>
  </si>
  <si>
    <t>dato728</t>
  </si>
  <si>
    <t>dato729</t>
  </si>
  <si>
    <t>dato730</t>
  </si>
  <si>
    <t>dato731</t>
  </si>
  <si>
    <t>dato732</t>
  </si>
  <si>
    <t>dato733</t>
  </si>
  <si>
    <t>dato734</t>
  </si>
  <si>
    <t>dato735</t>
  </si>
  <si>
    <t>dato736</t>
  </si>
  <si>
    <t>dato737</t>
  </si>
  <si>
    <t>dato738</t>
  </si>
  <si>
    <t>dato739</t>
  </si>
  <si>
    <t>dato740</t>
  </si>
  <si>
    <t>dato741</t>
  </si>
  <si>
    <t>dato742</t>
  </si>
  <si>
    <t>dato743</t>
  </si>
  <si>
    <t>dato744</t>
  </si>
  <si>
    <t>dato745</t>
  </si>
  <si>
    <t>dato746</t>
  </si>
  <si>
    <t>dato747</t>
  </si>
  <si>
    <t>dato748</t>
  </si>
  <si>
    <t>dato749</t>
  </si>
  <si>
    <t>dato750</t>
  </si>
  <si>
    <t>dato751</t>
  </si>
  <si>
    <t>dato752</t>
  </si>
  <si>
    <t>dato753</t>
  </si>
  <si>
    <t>dato754</t>
  </si>
  <si>
    <t>dato755</t>
  </si>
  <si>
    <t>dato756</t>
  </si>
  <si>
    <t>dato757</t>
  </si>
  <si>
    <t>dato758</t>
  </si>
  <si>
    <t>dato759</t>
  </si>
  <si>
    <t>dato760</t>
  </si>
  <si>
    <t>dato761</t>
  </si>
  <si>
    <t>dato762</t>
  </si>
  <si>
    <t>dato763</t>
  </si>
  <si>
    <t>dato764</t>
  </si>
  <si>
    <t>dato765</t>
  </si>
  <si>
    <t>dato766</t>
  </si>
  <si>
    <t>dato767</t>
  </si>
  <si>
    <t>dato768</t>
  </si>
  <si>
    <t>dato769</t>
  </si>
  <si>
    <t>dato770</t>
  </si>
  <si>
    <t>dato771</t>
  </si>
  <si>
    <t>dato772</t>
  </si>
  <si>
    <t>dato773</t>
  </si>
  <si>
    <t>dato774</t>
  </si>
  <si>
    <t>dato775</t>
  </si>
  <si>
    <t>dato776</t>
  </si>
  <si>
    <t>dato777</t>
  </si>
  <si>
    <t>dato778</t>
  </si>
  <si>
    <t>dato779</t>
  </si>
  <si>
    <t>dato780</t>
  </si>
  <si>
    <t>dato781</t>
  </si>
  <si>
    <t>dato782</t>
  </si>
  <si>
    <t>dato783</t>
  </si>
  <si>
    <t>dato784</t>
  </si>
  <si>
    <t>dato785</t>
  </si>
  <si>
    <t>dato786</t>
  </si>
  <si>
    <t>dato787</t>
  </si>
  <si>
    <t>dato788</t>
  </si>
  <si>
    <t>dato789</t>
  </si>
  <si>
    <t>dato790</t>
  </si>
  <si>
    <t>dato791</t>
  </si>
  <si>
    <t>dato792</t>
  </si>
  <si>
    <t>dato793</t>
  </si>
  <si>
    <t>dato794</t>
  </si>
  <si>
    <t>dato795</t>
  </si>
  <si>
    <t>dato796</t>
  </si>
  <si>
    <t>dato797</t>
  </si>
  <si>
    <t>dato798</t>
  </si>
  <si>
    <t>dato799</t>
  </si>
  <si>
    <t>dato800</t>
  </si>
  <si>
    <t>dato801</t>
  </si>
  <si>
    <t>dato802</t>
  </si>
  <si>
    <t>dato803</t>
  </si>
  <si>
    <t>dato804</t>
  </si>
  <si>
    <t>dato805</t>
  </si>
  <si>
    <t>dato806</t>
  </si>
  <si>
    <t>dato807</t>
  </si>
  <si>
    <t>dato808</t>
  </si>
  <si>
    <t>dato809</t>
  </si>
  <si>
    <t>dato810</t>
  </si>
  <si>
    <t>dato811</t>
  </si>
  <si>
    <t>dato812</t>
  </si>
  <si>
    <t>dato813</t>
  </si>
  <si>
    <t>dato814</t>
  </si>
  <si>
    <t>dato815</t>
  </si>
  <si>
    <t>dato816</t>
  </si>
  <si>
    <t>dato817</t>
  </si>
  <si>
    <t>dato818</t>
  </si>
  <si>
    <t>dato819</t>
  </si>
  <si>
    <t>dato820</t>
  </si>
  <si>
    <t>dato821</t>
  </si>
  <si>
    <t>dato822</t>
  </si>
  <si>
    <t>dato823</t>
  </si>
  <si>
    <t>dato824</t>
  </si>
  <si>
    <t>dato825</t>
  </si>
  <si>
    <t>dato826</t>
  </si>
  <si>
    <t>dato827</t>
  </si>
  <si>
    <t>dato828</t>
  </si>
  <si>
    <t>dato829</t>
  </si>
  <si>
    <t>dato830</t>
  </si>
  <si>
    <t>dato831</t>
  </si>
  <si>
    <t>dato832</t>
  </si>
  <si>
    <t>dato833</t>
  </si>
  <si>
    <t>dato834</t>
  </si>
  <si>
    <t>dato835</t>
  </si>
  <si>
    <t>dato836</t>
  </si>
  <si>
    <t>dato837</t>
  </si>
  <si>
    <t>dato838</t>
  </si>
  <si>
    <t>dato839</t>
  </si>
  <si>
    <t>dato840</t>
  </si>
  <si>
    <t>dato841</t>
  </si>
  <si>
    <t>dato842</t>
  </si>
  <si>
    <t>dato843</t>
  </si>
  <si>
    <t>dato844</t>
  </si>
  <si>
    <t>dato845</t>
  </si>
  <si>
    <t>dato846</t>
  </si>
  <si>
    <t>dato847</t>
  </si>
  <si>
    <t>dato848</t>
  </si>
  <si>
    <t>dato849</t>
  </si>
  <si>
    <t>dato850</t>
  </si>
  <si>
    <t>dato851</t>
  </si>
  <si>
    <t>dato852</t>
  </si>
  <si>
    <t>dato853</t>
  </si>
  <si>
    <t>dato854</t>
  </si>
  <si>
    <t>dato855</t>
  </si>
  <si>
    <t>dato856</t>
  </si>
  <si>
    <t>dato857</t>
  </si>
  <si>
    <t>dato858</t>
  </si>
  <si>
    <t>dato859</t>
  </si>
  <si>
    <t>dato860</t>
  </si>
  <si>
    <t>dato861</t>
  </si>
  <si>
    <t>dato862</t>
  </si>
  <si>
    <t>dato863</t>
  </si>
  <si>
    <t>dato864</t>
  </si>
  <si>
    <t>dato865</t>
  </si>
  <si>
    <t>dato866</t>
  </si>
  <si>
    <t>dato867</t>
  </si>
  <si>
    <t>dato868</t>
  </si>
  <si>
    <t>dato869</t>
  </si>
  <si>
    <t>dato870</t>
  </si>
  <si>
    <t>dato871</t>
  </si>
  <si>
    <t>dato872</t>
  </si>
  <si>
    <t>dato873</t>
  </si>
  <si>
    <t>dato874</t>
  </si>
  <si>
    <t>dato875</t>
  </si>
  <si>
    <t>dato876</t>
  </si>
  <si>
    <t>dato877</t>
  </si>
  <si>
    <t>dato878</t>
  </si>
  <si>
    <t>dato879</t>
  </si>
  <si>
    <t>dato880</t>
  </si>
  <si>
    <t>dato881</t>
  </si>
  <si>
    <t>dato882</t>
  </si>
  <si>
    <t>dato883</t>
  </si>
  <si>
    <t>dato884</t>
  </si>
  <si>
    <t>dato885</t>
  </si>
  <si>
    <t>dato886</t>
  </si>
  <si>
    <t>dato887</t>
  </si>
  <si>
    <t>dato888</t>
  </si>
  <si>
    <t>dato889</t>
  </si>
  <si>
    <t>dato890</t>
  </si>
  <si>
    <t>dato891</t>
  </si>
  <si>
    <t>dato892</t>
  </si>
  <si>
    <t>dato893</t>
  </si>
  <si>
    <t>dato894</t>
  </si>
  <si>
    <t>dato895</t>
  </si>
  <si>
    <t>dato896</t>
  </si>
  <si>
    <t>dato897</t>
  </si>
  <si>
    <t>dato898</t>
  </si>
  <si>
    <t>dato899</t>
  </si>
  <si>
    <t>dato900</t>
  </si>
  <si>
    <t>dato901</t>
  </si>
  <si>
    <t>dato902</t>
  </si>
  <si>
    <t>dato903</t>
  </si>
  <si>
    <t>dato904</t>
  </si>
  <si>
    <t>dato905</t>
  </si>
  <si>
    <t>dato906</t>
  </si>
  <si>
    <t>dato907</t>
  </si>
  <si>
    <t>dato908</t>
  </si>
  <si>
    <t>dato909</t>
  </si>
  <si>
    <t>dato910</t>
  </si>
  <si>
    <t>dato911</t>
  </si>
  <si>
    <t>dato912</t>
  </si>
  <si>
    <t>dato913</t>
  </si>
  <si>
    <t>dato914</t>
  </si>
  <si>
    <t>dato915</t>
  </si>
  <si>
    <t>dato916</t>
  </si>
  <si>
    <t>dato917</t>
  </si>
  <si>
    <t>dato918</t>
  </si>
  <si>
    <t>dato919</t>
  </si>
  <si>
    <t>dato920</t>
  </si>
  <si>
    <t>dato921</t>
  </si>
  <si>
    <t>dato922</t>
  </si>
  <si>
    <t>dato923</t>
  </si>
  <si>
    <t>dato924</t>
  </si>
  <si>
    <t>dato925</t>
  </si>
  <si>
    <t>dato926</t>
  </si>
  <si>
    <t>dato927</t>
  </si>
  <si>
    <t>dato928</t>
  </si>
  <si>
    <t>dato929</t>
  </si>
  <si>
    <t>dato930</t>
  </si>
  <si>
    <t>dato931</t>
  </si>
  <si>
    <t>dato932</t>
  </si>
  <si>
    <t>dato933</t>
  </si>
  <si>
    <t>dato934</t>
  </si>
  <si>
    <t>dato935</t>
  </si>
  <si>
    <t>dato936</t>
  </si>
  <si>
    <t>dato937</t>
  </si>
  <si>
    <t>dato938</t>
  </si>
  <si>
    <t>dato939</t>
  </si>
  <si>
    <t>dato940</t>
  </si>
  <si>
    <t>dato941</t>
  </si>
  <si>
    <t>dato942</t>
  </si>
  <si>
    <t>dato943</t>
  </si>
  <si>
    <t>dato944</t>
  </si>
  <si>
    <t>dato945</t>
  </si>
  <si>
    <t>dato946</t>
  </si>
  <si>
    <t>dato947</t>
  </si>
  <si>
    <t>dato948</t>
  </si>
  <si>
    <t>dato949</t>
  </si>
  <si>
    <t>dato950</t>
  </si>
  <si>
    <t>dato951</t>
  </si>
  <si>
    <t>dato952</t>
  </si>
  <si>
    <t>dato953</t>
  </si>
  <si>
    <t>dato954</t>
  </si>
  <si>
    <t>dato955</t>
  </si>
  <si>
    <t>dato956</t>
  </si>
  <si>
    <t>dato957</t>
  </si>
  <si>
    <t>dato958</t>
  </si>
  <si>
    <t>dato959</t>
  </si>
  <si>
    <t>dato960</t>
  </si>
  <si>
    <t>dato961</t>
  </si>
  <si>
    <t>dato962</t>
  </si>
  <si>
    <t>dato963</t>
  </si>
  <si>
    <t>dato964</t>
  </si>
  <si>
    <t>dato965</t>
  </si>
  <si>
    <t>dato966</t>
  </si>
  <si>
    <t>dato967</t>
  </si>
  <si>
    <t>dato968</t>
  </si>
  <si>
    <t>dato969</t>
  </si>
  <si>
    <t>dato970</t>
  </si>
  <si>
    <t>dato971</t>
  </si>
  <si>
    <t>dato972</t>
  </si>
  <si>
    <t>dato973</t>
  </si>
  <si>
    <t>dato974</t>
  </si>
  <si>
    <t>dato975</t>
  </si>
  <si>
    <t>dato976</t>
  </si>
  <si>
    <t>dato977</t>
  </si>
  <si>
    <t>dato978</t>
  </si>
  <si>
    <t>dato979</t>
  </si>
  <si>
    <t>dato980</t>
  </si>
  <si>
    <t>dato981</t>
  </si>
  <si>
    <t>dato982</t>
  </si>
  <si>
    <t>dato983</t>
  </si>
  <si>
    <t>dato984</t>
  </si>
  <si>
    <t>dato985</t>
  </si>
  <si>
    <t>dato986</t>
  </si>
  <si>
    <t>dato987</t>
  </si>
  <si>
    <t>dato988</t>
  </si>
  <si>
    <t>dato989</t>
  </si>
  <si>
    <t>dato990</t>
  </si>
  <si>
    <t>dato991</t>
  </si>
  <si>
    <t>dato992</t>
  </si>
  <si>
    <t>dato993</t>
  </si>
  <si>
    <t>dato994</t>
  </si>
  <si>
    <t>dato995</t>
  </si>
  <si>
    <t>dato996</t>
  </si>
  <si>
    <t>dato997</t>
  </si>
  <si>
    <t>dato998</t>
  </si>
  <si>
    <t>dato999</t>
  </si>
  <si>
    <t>dato1000</t>
  </si>
  <si>
    <t>dato1001</t>
  </si>
  <si>
    <t>dato1002</t>
  </si>
  <si>
    <t>dato1003</t>
  </si>
  <si>
    <t>dato1004</t>
  </si>
  <si>
    <t>dato1005</t>
  </si>
  <si>
    <t>dato1006</t>
  </si>
  <si>
    <t>dato1007</t>
  </si>
  <si>
    <t>dato1008</t>
  </si>
  <si>
    <t>dato1009</t>
  </si>
  <si>
    <t>dato1010</t>
  </si>
  <si>
    <t>dato1011</t>
  </si>
  <si>
    <t>dato1012</t>
  </si>
  <si>
    <t>dato1013</t>
  </si>
  <si>
    <t>dato1014</t>
  </si>
  <si>
    <t>dato1015</t>
  </si>
  <si>
    <t>dato1016</t>
  </si>
  <si>
    <t>dato1017</t>
  </si>
  <si>
    <t>dato1018</t>
  </si>
  <si>
    <t>dato1019</t>
  </si>
  <si>
    <t>dato1020</t>
  </si>
  <si>
    <t>dato1021</t>
  </si>
  <si>
    <t>dato1022</t>
  </si>
  <si>
    <t>dato1023</t>
  </si>
  <si>
    <t>dato1024</t>
  </si>
  <si>
    <t>dato1025</t>
  </si>
  <si>
    <t>dato1026</t>
  </si>
  <si>
    <t>dato1027</t>
  </si>
  <si>
    <t>dato1028</t>
  </si>
  <si>
    <t>dato1029</t>
  </si>
  <si>
    <t>dato1030</t>
  </si>
  <si>
    <t>dato1031</t>
  </si>
  <si>
    <t>dato1032</t>
  </si>
  <si>
    <t>dato1033</t>
  </si>
  <si>
    <t>dato1034</t>
  </si>
  <si>
    <t>dato1035</t>
  </si>
  <si>
    <t>dato1036</t>
  </si>
  <si>
    <t>dato1037</t>
  </si>
  <si>
    <t>dato1038</t>
  </si>
  <si>
    <t>dato1039</t>
  </si>
  <si>
    <t>dato1040</t>
  </si>
  <si>
    <t>dato1041</t>
  </si>
  <si>
    <t>dato1042</t>
  </si>
  <si>
    <t>dato1043</t>
  </si>
  <si>
    <t>dato1044</t>
  </si>
  <si>
    <t>dato1045</t>
  </si>
  <si>
    <t>dato1046</t>
  </si>
  <si>
    <t>dato1047</t>
  </si>
  <si>
    <t>dato1048</t>
  </si>
  <si>
    <t>dato1049</t>
  </si>
  <si>
    <t>dato1050</t>
  </si>
  <si>
    <t>dato1051</t>
  </si>
  <si>
    <t>dato1052</t>
  </si>
  <si>
    <t>dato1053</t>
  </si>
  <si>
    <t>dato1054</t>
  </si>
  <si>
    <t>dato1055</t>
  </si>
  <si>
    <t>dato1056</t>
  </si>
  <si>
    <t>dato1057</t>
  </si>
  <si>
    <t>dato1058</t>
  </si>
  <si>
    <t>dato1059</t>
  </si>
  <si>
    <t>dato1060</t>
  </si>
  <si>
    <t>dato1061</t>
  </si>
  <si>
    <t>dato1062</t>
  </si>
  <si>
    <t>dato1063</t>
  </si>
  <si>
    <t>dato1064</t>
  </si>
  <si>
    <t>dato1065</t>
  </si>
  <si>
    <t>dato1066</t>
  </si>
  <si>
    <t>dato1067</t>
  </si>
  <si>
    <t>dato1068</t>
  </si>
  <si>
    <t>dato1069</t>
  </si>
  <si>
    <t>dato1070</t>
  </si>
  <si>
    <t>dato1071</t>
  </si>
  <si>
    <t>dato1072</t>
  </si>
  <si>
    <t>dato1073</t>
  </si>
  <si>
    <t>dato1074</t>
  </si>
  <si>
    <t>dato1075</t>
  </si>
  <si>
    <t>dato1076</t>
  </si>
  <si>
    <t>dato1077</t>
  </si>
  <si>
    <t>dato1078</t>
  </si>
  <si>
    <t>dato1079</t>
  </si>
  <si>
    <t>dato1080</t>
  </si>
  <si>
    <t>dato1081</t>
  </si>
  <si>
    <t>dato1082</t>
  </si>
  <si>
    <t>dato1083</t>
  </si>
  <si>
    <t>dato1084</t>
  </si>
  <si>
    <t>dato1085</t>
  </si>
  <si>
    <t>dato1086</t>
  </si>
  <si>
    <t>dato1087</t>
  </si>
  <si>
    <t>dato1088</t>
  </si>
  <si>
    <t>dato1089</t>
  </si>
  <si>
    <t>dato1090</t>
  </si>
  <si>
    <t>dato1091</t>
  </si>
  <si>
    <t>dato1092</t>
  </si>
  <si>
    <t>dato1093</t>
  </si>
  <si>
    <t>dato1094</t>
  </si>
  <si>
    <t>dato1095</t>
  </si>
  <si>
    <t>dato1096</t>
  </si>
  <si>
    <t>dato1097</t>
  </si>
  <si>
    <t>dato1098</t>
  </si>
  <si>
    <t>dato1099</t>
  </si>
  <si>
    <t>dato1100</t>
  </si>
  <si>
    <t>dato1101</t>
  </si>
  <si>
    <t>dato1102</t>
  </si>
  <si>
    <t>dato1103</t>
  </si>
  <si>
    <t>dato1104</t>
  </si>
  <si>
    <t>dato1105</t>
  </si>
  <si>
    <t>dato1106</t>
  </si>
  <si>
    <t>dato1107</t>
  </si>
  <si>
    <t>dato1108</t>
  </si>
  <si>
    <t>dato1109</t>
  </si>
  <si>
    <t>dato1110</t>
  </si>
  <si>
    <t>dato1111</t>
  </si>
  <si>
    <t>dato1112</t>
  </si>
  <si>
    <t>dato1113</t>
  </si>
  <si>
    <t>dato1114</t>
  </si>
  <si>
    <t>dato1115</t>
  </si>
  <si>
    <t>dato1116</t>
  </si>
  <si>
    <t>dato1117</t>
  </si>
  <si>
    <t>dato1118</t>
  </si>
  <si>
    <t>dato1119</t>
  </si>
  <si>
    <t>dato1120</t>
  </si>
  <si>
    <t>dato1121</t>
  </si>
  <si>
    <t>dato1122</t>
  </si>
  <si>
    <t>dato1123</t>
  </si>
  <si>
    <t>dato1124</t>
  </si>
  <si>
    <t>dato1125</t>
  </si>
  <si>
    <t>dato1126</t>
  </si>
  <si>
    <t>dato1127</t>
  </si>
  <si>
    <t>dato1128</t>
  </si>
  <si>
    <t>dato1129</t>
  </si>
  <si>
    <t>dato1130</t>
  </si>
  <si>
    <t>dato1131</t>
  </si>
  <si>
    <t>dato1132</t>
  </si>
  <si>
    <t>dato1133</t>
  </si>
  <si>
    <t>dato1134</t>
  </si>
  <si>
    <t>dato1135</t>
  </si>
  <si>
    <t>dato1136</t>
  </si>
  <si>
    <t>dato1137</t>
  </si>
  <si>
    <t>dato1138</t>
  </si>
  <si>
    <t>dato1139</t>
  </si>
  <si>
    <t>dato1140</t>
  </si>
  <si>
    <t>dato1141</t>
  </si>
  <si>
    <t>dato1142</t>
  </si>
  <si>
    <t>dato1143</t>
  </si>
  <si>
    <t>dato1144</t>
  </si>
  <si>
    <t>dato1145</t>
  </si>
  <si>
    <t>dato1146</t>
  </si>
  <si>
    <t>dato1147</t>
  </si>
  <si>
    <t>dato1148</t>
  </si>
  <si>
    <t>dato1149</t>
  </si>
  <si>
    <t>dato1150</t>
  </si>
  <si>
    <t>dato1151</t>
  </si>
  <si>
    <t>dato1152</t>
  </si>
  <si>
    <t>dato1153</t>
  </si>
  <si>
    <t>dato1154</t>
  </si>
  <si>
    <t>dato1155</t>
  </si>
  <si>
    <t>dato1156</t>
  </si>
  <si>
    <t>dato1157</t>
  </si>
  <si>
    <t>dato1158</t>
  </si>
  <si>
    <t>dato1159</t>
  </si>
  <si>
    <t>dato1160</t>
  </si>
  <si>
    <t>dato1161</t>
  </si>
  <si>
    <t>dato1162</t>
  </si>
  <si>
    <t>dato1163</t>
  </si>
  <si>
    <t>dato1164</t>
  </si>
  <si>
    <t>dato1165</t>
  </si>
  <si>
    <t>dato1166</t>
  </si>
  <si>
    <t>dato1167</t>
  </si>
  <si>
    <t>dato1168</t>
  </si>
  <si>
    <t>dato1169</t>
  </si>
  <si>
    <t>dato1170</t>
  </si>
  <si>
    <t>dato1171</t>
  </si>
  <si>
    <t>dato1172</t>
  </si>
  <si>
    <t>dato1173</t>
  </si>
  <si>
    <t>dato1174</t>
  </si>
  <si>
    <t>dato1175</t>
  </si>
  <si>
    <t>dato1176</t>
  </si>
  <si>
    <t>dato1177</t>
  </si>
  <si>
    <t>dato1178</t>
  </si>
  <si>
    <t>dato1179</t>
  </si>
  <si>
    <t>dato1180</t>
  </si>
  <si>
    <t>dato1181</t>
  </si>
  <si>
    <t>dato1182</t>
  </si>
  <si>
    <t>dato1183</t>
  </si>
  <si>
    <t>dato1184</t>
  </si>
  <si>
    <t>dato1185</t>
  </si>
  <si>
    <t>dato1186</t>
  </si>
  <si>
    <t>dato1187</t>
  </si>
  <si>
    <t>dato1188</t>
  </si>
  <si>
    <t>dato1189</t>
  </si>
  <si>
    <t>dato1190</t>
  </si>
  <si>
    <t>dato1191</t>
  </si>
  <si>
    <t>dato1192</t>
  </si>
  <si>
    <t>dato1193</t>
  </si>
  <si>
    <t>dato1194</t>
  </si>
  <si>
    <t>dato1195</t>
  </si>
  <si>
    <t>dato1196</t>
  </si>
  <si>
    <t>dato1197</t>
  </si>
  <si>
    <t>dato1198</t>
  </si>
  <si>
    <t>dato1199</t>
  </si>
  <si>
    <t>dato1200</t>
  </si>
  <si>
    <t>dato1201</t>
  </si>
  <si>
    <t>dato1202</t>
  </si>
  <si>
    <t>dato1203</t>
  </si>
  <si>
    <t>dato1204</t>
  </si>
  <si>
    <t>dato1205</t>
  </si>
  <si>
    <t>dato1206</t>
  </si>
  <si>
    <t>dato1207</t>
  </si>
  <si>
    <t>dato1208</t>
  </si>
  <si>
    <t>dato1209</t>
  </si>
  <si>
    <t>dato1210</t>
  </si>
  <si>
    <t>dato1211</t>
  </si>
  <si>
    <t>dato1212</t>
  </si>
  <si>
    <t>dato1213</t>
  </si>
  <si>
    <t>dato1214</t>
  </si>
  <si>
    <t>dato1215</t>
  </si>
  <si>
    <t>dato1216</t>
  </si>
  <si>
    <t>dato1217</t>
  </si>
  <si>
    <t>dato1218</t>
  </si>
  <si>
    <t>dato1219</t>
  </si>
  <si>
    <t>dato1220</t>
  </si>
  <si>
    <t>dato1221</t>
  </si>
  <si>
    <t>dato1222</t>
  </si>
  <si>
    <t>dato1223</t>
  </si>
  <si>
    <t>dato1224</t>
  </si>
  <si>
    <t>dato1225</t>
  </si>
  <si>
    <t>dato1226</t>
  </si>
  <si>
    <t>dato1227</t>
  </si>
  <si>
    <t>dato1228</t>
  </si>
  <si>
    <t>dato1229</t>
  </si>
  <si>
    <t>dato1230</t>
  </si>
  <si>
    <t>dato1231</t>
  </si>
  <si>
    <t>dato1232</t>
  </si>
  <si>
    <t>dato1233</t>
  </si>
  <si>
    <t>dato1234</t>
  </si>
  <si>
    <t>dato1235</t>
  </si>
  <si>
    <t>dato1236</t>
  </si>
  <si>
    <t>dato1237</t>
  </si>
  <si>
    <t>dato1238</t>
  </si>
  <si>
    <t>dato1239</t>
  </si>
  <si>
    <t>dato1240</t>
  </si>
  <si>
    <t>dato1241</t>
  </si>
  <si>
    <t>dato1242</t>
  </si>
  <si>
    <t>dato1243</t>
  </si>
  <si>
    <t>dato1244</t>
  </si>
  <si>
    <t>dato1245</t>
  </si>
  <si>
    <t>dato1246</t>
  </si>
  <si>
    <t>dato1247</t>
  </si>
  <si>
    <t>dato1248</t>
  </si>
  <si>
    <t>dato1249</t>
  </si>
  <si>
    <t>dato1250</t>
  </si>
  <si>
    <t>dato1251</t>
  </si>
  <si>
    <t>dato1252</t>
  </si>
  <si>
    <t>dato1253</t>
  </si>
  <si>
    <t>dato1254</t>
  </si>
  <si>
    <t>dato1255</t>
  </si>
  <si>
    <t>dato1256</t>
  </si>
  <si>
    <t>dato1257</t>
  </si>
  <si>
    <t>dato1258</t>
  </si>
  <si>
    <t>dato1259</t>
  </si>
  <si>
    <t>dato1260</t>
  </si>
  <si>
    <t>dato1261</t>
  </si>
  <si>
    <t>dato1262</t>
  </si>
  <si>
    <t>dato1263</t>
  </si>
  <si>
    <t>dato1264</t>
  </si>
  <si>
    <t>dato1265</t>
  </si>
  <si>
    <t>dato1266</t>
  </si>
  <si>
    <t>dato1267</t>
  </si>
  <si>
    <t>dato1268</t>
  </si>
  <si>
    <t>dato1269</t>
  </si>
  <si>
    <t>dato1270</t>
  </si>
  <si>
    <t>dato1271</t>
  </si>
  <si>
    <t>dato1272</t>
  </si>
  <si>
    <t>dato1273</t>
  </si>
  <si>
    <t>dato1274</t>
  </si>
  <si>
    <t>dato1275</t>
  </si>
  <si>
    <t>dato1276</t>
  </si>
  <si>
    <t>dato1277</t>
  </si>
  <si>
    <t>dato1278</t>
  </si>
  <si>
    <t>dato1279</t>
  </si>
  <si>
    <t>dato1280</t>
  </si>
  <si>
    <t>dato1281</t>
  </si>
  <si>
    <t>dato1282</t>
  </si>
  <si>
    <t>dato1283</t>
  </si>
  <si>
    <t>dato1284</t>
  </si>
  <si>
    <t>dato1285</t>
  </si>
  <si>
    <t>dato1286</t>
  </si>
  <si>
    <t>dato1287</t>
  </si>
  <si>
    <t>dato1288</t>
  </si>
  <si>
    <t>dato1289</t>
  </si>
  <si>
    <t>dato1290</t>
  </si>
  <si>
    <t>dato1291</t>
  </si>
  <si>
    <t>dato1292</t>
  </si>
  <si>
    <t>dato1293</t>
  </si>
  <si>
    <t>dato1294</t>
  </si>
  <si>
    <t>dato1295</t>
  </si>
  <si>
    <t>dato1296</t>
  </si>
  <si>
    <t>dato1297</t>
  </si>
  <si>
    <t>dato1298</t>
  </si>
  <si>
    <t>dato1299</t>
  </si>
  <si>
    <t>dato1300</t>
  </si>
  <si>
    <t>dato1301</t>
  </si>
  <si>
    <t>dato1302</t>
  </si>
  <si>
    <t>dato1303</t>
  </si>
  <si>
    <t>dato1304</t>
  </si>
  <si>
    <t>dato1305</t>
  </si>
  <si>
    <t>dato1306</t>
  </si>
  <si>
    <t>dato1307</t>
  </si>
  <si>
    <t>dato1308</t>
  </si>
  <si>
    <t>dato1309</t>
  </si>
  <si>
    <t>dato1310</t>
  </si>
  <si>
    <t>dato1311</t>
  </si>
  <si>
    <t>dato1312</t>
  </si>
  <si>
    <t>dato1313</t>
  </si>
  <si>
    <t>dato1314</t>
  </si>
  <si>
    <t>dato1315</t>
  </si>
  <si>
    <t>dato1316</t>
  </si>
  <si>
    <t>dato1317</t>
  </si>
  <si>
    <t>dato1318</t>
  </si>
  <si>
    <t>dato1319</t>
  </si>
  <si>
    <t>dato1320</t>
  </si>
  <si>
    <t>dato1321</t>
  </si>
  <si>
    <t>dato1322</t>
  </si>
  <si>
    <t>dato1323</t>
  </si>
  <si>
    <t>dato1324</t>
  </si>
  <si>
    <t>dato1325</t>
  </si>
  <si>
    <t>dato1326</t>
  </si>
  <si>
    <t>dato1327</t>
  </si>
  <si>
    <t>dato1328</t>
  </si>
  <si>
    <t>dato1329</t>
  </si>
  <si>
    <t>dato1330</t>
  </si>
  <si>
    <t>dato1331</t>
  </si>
  <si>
    <t>dato1332</t>
  </si>
  <si>
    <t>dato1333</t>
  </si>
  <si>
    <t>dato1334</t>
  </si>
  <si>
    <t>dato1335</t>
  </si>
  <si>
    <t>dato1336</t>
  </si>
  <si>
    <t>dato1337</t>
  </si>
  <si>
    <t>dato1338</t>
  </si>
  <si>
    <t>dato1339</t>
  </si>
  <si>
    <t>dato1340</t>
  </si>
  <si>
    <t>dato1341</t>
  </si>
  <si>
    <t>dato1342</t>
  </si>
  <si>
    <t>dato1343</t>
  </si>
  <si>
    <t>dato1344</t>
  </si>
  <si>
    <t>dato1345</t>
  </si>
  <si>
    <t>dato1346</t>
  </si>
  <si>
    <t>dato1347</t>
  </si>
  <si>
    <t>dato1348</t>
  </si>
  <si>
    <t>dato1349</t>
  </si>
  <si>
    <t>dato1350</t>
  </si>
  <si>
    <t>dato1351</t>
  </si>
  <si>
    <t>dato1352</t>
  </si>
  <si>
    <t>dato1353</t>
  </si>
  <si>
    <t>dato1354</t>
  </si>
  <si>
    <t>dato1355</t>
  </si>
  <si>
    <t>dato1356</t>
  </si>
  <si>
    <t>dato1357</t>
  </si>
  <si>
    <t>dato1358</t>
  </si>
  <si>
    <t>dato1359</t>
  </si>
  <si>
    <t>dato1360</t>
  </si>
  <si>
    <t>dato1361</t>
  </si>
  <si>
    <t>dato1362</t>
  </si>
  <si>
    <t>dato1363</t>
  </si>
  <si>
    <t>dato1364</t>
  </si>
  <si>
    <t>dato1365</t>
  </si>
  <si>
    <t>dato1366</t>
  </si>
  <si>
    <t>dato1367</t>
  </si>
  <si>
    <t>dato1368</t>
  </si>
  <si>
    <t>dato1369</t>
  </si>
  <si>
    <t>dato1370</t>
  </si>
  <si>
    <t>dato1371</t>
  </si>
  <si>
    <t>dato1372</t>
  </si>
  <si>
    <t>dato1373</t>
  </si>
  <si>
    <t>dato1374</t>
  </si>
  <si>
    <t>dato1375</t>
  </si>
  <si>
    <t>dato1376</t>
  </si>
  <si>
    <t>dato1377</t>
  </si>
  <si>
    <t>dato1378</t>
  </si>
  <si>
    <t>dato1379</t>
  </si>
  <si>
    <t>dato1380</t>
  </si>
  <si>
    <t>dato1381</t>
  </si>
  <si>
    <t>dato1382</t>
  </si>
  <si>
    <t>dato1383</t>
  </si>
  <si>
    <t>dato1384</t>
  </si>
  <si>
    <t>dato1385</t>
  </si>
  <si>
    <t>dato1386</t>
  </si>
  <si>
    <t>dato1387</t>
  </si>
  <si>
    <t>dato1388</t>
  </si>
  <si>
    <t>dato1389</t>
  </si>
  <si>
    <t>dato1390</t>
  </si>
  <si>
    <t>dato1391</t>
  </si>
  <si>
    <t>dato1392</t>
  </si>
  <si>
    <t>dato1393</t>
  </si>
  <si>
    <t>dato1394</t>
  </si>
  <si>
    <t>dato1395</t>
  </si>
  <si>
    <t>dato1396</t>
  </si>
  <si>
    <t>dato1397</t>
  </si>
  <si>
    <t>dato1398</t>
  </si>
  <si>
    <t>dato1399</t>
  </si>
  <si>
    <t>dato1400</t>
  </si>
  <si>
    <t>dato1401</t>
  </si>
  <si>
    <t>dato1402</t>
  </si>
  <si>
    <t>dato1403</t>
  </si>
  <si>
    <t>dato1404</t>
  </si>
  <si>
    <t>dato1405</t>
  </si>
  <si>
    <t>dato1406</t>
  </si>
  <si>
    <t>dato1407</t>
  </si>
  <si>
    <t>dato1408</t>
  </si>
  <si>
    <t>dato1409</t>
  </si>
  <si>
    <t>dato1410</t>
  </si>
  <si>
    <t>dato1411</t>
  </si>
  <si>
    <t>dato1412</t>
  </si>
  <si>
    <t>dato1413</t>
  </si>
  <si>
    <t>dato1414</t>
  </si>
  <si>
    <t>dato1415</t>
  </si>
  <si>
    <t>dato1416</t>
  </si>
  <si>
    <t>dato1417</t>
  </si>
  <si>
    <t>dato1418</t>
  </si>
  <si>
    <t>dato1419</t>
  </si>
  <si>
    <t>dato1420</t>
  </si>
  <si>
    <t>dato1421</t>
  </si>
  <si>
    <t>dato1422</t>
  </si>
  <si>
    <t>dato1423</t>
  </si>
  <si>
    <t>dato1424</t>
  </si>
  <si>
    <t>dato1425</t>
  </si>
  <si>
    <t>dato1426</t>
  </si>
  <si>
    <t>dato1427</t>
  </si>
  <si>
    <t>dato1428</t>
  </si>
  <si>
    <t>dato1429</t>
  </si>
  <si>
    <t>dato1430</t>
  </si>
  <si>
    <t>dato1431</t>
  </si>
  <si>
    <t>dato1432</t>
  </si>
  <si>
    <t>dato1433</t>
  </si>
  <si>
    <t>dato1434</t>
  </si>
  <si>
    <t>dato1435</t>
  </si>
  <si>
    <t>dato1436</t>
  </si>
  <si>
    <t>dato1437</t>
  </si>
  <si>
    <t>dato1438</t>
  </si>
  <si>
    <t>dato1439</t>
  </si>
  <si>
    <t>dato1440</t>
  </si>
  <si>
    <t>dato1441</t>
  </si>
  <si>
    <t>dato1442</t>
  </si>
  <si>
    <t>dato1443</t>
  </si>
  <si>
    <t>dato1444</t>
  </si>
  <si>
    <t>dato1445</t>
  </si>
  <si>
    <t>dato1446</t>
  </si>
  <si>
    <t>dato1447</t>
  </si>
  <si>
    <t>dato1448</t>
  </si>
  <si>
    <t>dato1449</t>
  </si>
  <si>
    <t>dato1450</t>
  </si>
  <si>
    <t>dato1451</t>
  </si>
  <si>
    <t>dato1452</t>
  </si>
  <si>
    <t>dato1453</t>
  </si>
  <si>
    <t>dato1454</t>
  </si>
  <si>
    <t>dato1455</t>
  </si>
  <si>
    <t>dato1456</t>
  </si>
  <si>
    <t>dato1457</t>
  </si>
  <si>
    <t>dato1458</t>
  </si>
  <si>
    <t>dato1459</t>
  </si>
  <si>
    <t>dato1460</t>
  </si>
  <si>
    <t>dato1461</t>
  </si>
  <si>
    <t>dato1462</t>
  </si>
  <si>
    <t>dato1463</t>
  </si>
  <si>
    <t>dato1464</t>
  </si>
  <si>
    <t>dato1465</t>
  </si>
  <si>
    <t>dato1466</t>
  </si>
  <si>
    <t>dato1467</t>
  </si>
  <si>
    <t>dato1468</t>
  </si>
  <si>
    <t>dato1469</t>
  </si>
  <si>
    <t>dato1470</t>
  </si>
  <si>
    <t>dato1471</t>
  </si>
  <si>
    <t>dato1472</t>
  </si>
  <si>
    <t>dato1473</t>
  </si>
  <si>
    <t>dato1474</t>
  </si>
  <si>
    <t>dato1475</t>
  </si>
  <si>
    <t>dato1476</t>
  </si>
  <si>
    <t>dato1477</t>
  </si>
  <si>
    <t>dato1478</t>
  </si>
  <si>
    <t>dato1479</t>
  </si>
  <si>
    <t>dato1480</t>
  </si>
  <si>
    <t>dato1481</t>
  </si>
  <si>
    <t>dato1482</t>
  </si>
  <si>
    <t>dato1483</t>
  </si>
  <si>
    <t>dato1484</t>
  </si>
  <si>
    <t>dato1485</t>
  </si>
  <si>
    <t>dato1486</t>
  </si>
  <si>
    <t>dato1487</t>
  </si>
  <si>
    <t>dato1488</t>
  </si>
  <si>
    <t>dato1489</t>
  </si>
  <si>
    <t>dato1490</t>
  </si>
  <si>
    <t>dato1491</t>
  </si>
  <si>
    <t>dato1492</t>
  </si>
  <si>
    <t>dato1493</t>
  </si>
  <si>
    <t>dato1494</t>
  </si>
  <si>
    <t>dato1495</t>
  </si>
  <si>
    <t>dato1496</t>
  </si>
  <si>
    <t>dato1497</t>
  </si>
  <si>
    <t>dato1498</t>
  </si>
  <si>
    <t>dato1499</t>
  </si>
  <si>
    <t>dato1500</t>
  </si>
  <si>
    <t>dato1501</t>
  </si>
  <si>
    <t>dato1502</t>
  </si>
  <si>
    <t>dato1503</t>
  </si>
  <si>
    <t>dato1504</t>
  </si>
  <si>
    <t>dato1505</t>
  </si>
  <si>
    <t>dato1506</t>
  </si>
  <si>
    <t>dato1507</t>
  </si>
  <si>
    <t>dato1508</t>
  </si>
  <si>
    <t>dato1509</t>
  </si>
  <si>
    <t>dato1510</t>
  </si>
  <si>
    <t>dato1511</t>
  </si>
  <si>
    <t>dato1512</t>
  </si>
  <si>
    <t>dato1513</t>
  </si>
  <si>
    <t>dato1514</t>
  </si>
  <si>
    <t>dato1515</t>
  </si>
  <si>
    <t>dato1516</t>
  </si>
  <si>
    <t>dato1517</t>
  </si>
  <si>
    <t>dato1518</t>
  </si>
  <si>
    <t>dato1519</t>
  </si>
  <si>
    <t>dato1520</t>
  </si>
  <si>
    <t>dato1521</t>
  </si>
  <si>
    <t>dato1522</t>
  </si>
  <si>
    <t>dato1523</t>
  </si>
  <si>
    <t>dato1524</t>
  </si>
  <si>
    <t>dato1525</t>
  </si>
  <si>
    <t>dato1526</t>
  </si>
  <si>
    <t>dato1527</t>
  </si>
  <si>
    <t>dato1528</t>
  </si>
  <si>
    <t>dato1529</t>
  </si>
  <si>
    <t>dato1530</t>
  </si>
  <si>
    <t>dato1531</t>
  </si>
  <si>
    <t>dato1532</t>
  </si>
  <si>
    <t>dato1533</t>
  </si>
  <si>
    <t>dato1534</t>
  </si>
  <si>
    <t>dato1535</t>
  </si>
  <si>
    <t>dato1536</t>
  </si>
  <si>
    <t>dato1537</t>
  </si>
  <si>
    <t>dato1538</t>
  </si>
  <si>
    <t>dato1539</t>
  </si>
  <si>
    <t>dato1540</t>
  </si>
  <si>
    <t>dato1541</t>
  </si>
  <si>
    <t>dato1542</t>
  </si>
  <si>
    <t>dato1543</t>
  </si>
  <si>
    <t>dato1544</t>
  </si>
  <si>
    <t>dato1545</t>
  </si>
  <si>
    <t>dato1546</t>
  </si>
  <si>
    <t>dato1547</t>
  </si>
  <si>
    <t>dato1548</t>
  </si>
  <si>
    <t>dato1549</t>
  </si>
  <si>
    <t>dato1550</t>
  </si>
  <si>
    <t>dato1551</t>
  </si>
  <si>
    <t>dato1552</t>
  </si>
  <si>
    <t>dato1553</t>
  </si>
  <si>
    <t>dato1554</t>
  </si>
  <si>
    <t>dato1555</t>
  </si>
  <si>
    <t>dato1556</t>
  </si>
  <si>
    <t>dato1557</t>
  </si>
  <si>
    <t>dato1558</t>
  </si>
  <si>
    <t>dato1559</t>
  </si>
  <si>
    <t>dato1560</t>
  </si>
  <si>
    <t>dato1561</t>
  </si>
  <si>
    <t>dato1562</t>
  </si>
  <si>
    <t>dato1563</t>
  </si>
  <si>
    <t>dato1564</t>
  </si>
  <si>
    <t>dato1565</t>
  </si>
  <si>
    <t>dato1566</t>
  </si>
  <si>
    <t>dato1567</t>
  </si>
  <si>
    <t>dato1568</t>
  </si>
  <si>
    <t>dato1569</t>
  </si>
  <si>
    <t>dato1570</t>
  </si>
  <si>
    <t>dato1571</t>
  </si>
  <si>
    <t>dato1572</t>
  </si>
  <si>
    <t>dato1573</t>
  </si>
  <si>
    <t>dato1574</t>
  </si>
  <si>
    <t>dato1575</t>
  </si>
  <si>
    <t>dato1576</t>
  </si>
  <si>
    <t>dato1577</t>
  </si>
  <si>
    <t>dato1578</t>
  </si>
  <si>
    <t>dato1579</t>
  </si>
  <si>
    <t>dato1580</t>
  </si>
  <si>
    <t>dato1581</t>
  </si>
  <si>
    <t>dato1582</t>
  </si>
  <si>
    <t>dato1583</t>
  </si>
  <si>
    <t>dato1584</t>
  </si>
  <si>
    <t>dato1585</t>
  </si>
  <si>
    <t>dato1586</t>
  </si>
  <si>
    <t>dato1587</t>
  </si>
  <si>
    <t>dato1588</t>
  </si>
  <si>
    <t>dato1589</t>
  </si>
  <si>
    <t>dato1590</t>
  </si>
  <si>
    <t>dato1591</t>
  </si>
  <si>
    <t>dato1592</t>
  </si>
  <si>
    <t>dato1593</t>
  </si>
  <si>
    <t>dato1594</t>
  </si>
  <si>
    <t>dato1595</t>
  </si>
  <si>
    <t>dato1596</t>
  </si>
  <si>
    <t>dato1597</t>
  </si>
  <si>
    <t>dato1598</t>
  </si>
  <si>
    <t>dato1599</t>
  </si>
  <si>
    <t>dato1600</t>
  </si>
  <si>
    <t>dato1601</t>
  </si>
  <si>
    <t>dato1602</t>
  </si>
  <si>
    <t>dato1603</t>
  </si>
  <si>
    <t>dato1604</t>
  </si>
  <si>
    <t>dato1605</t>
  </si>
  <si>
    <t>dato1606</t>
  </si>
  <si>
    <t>dato1607</t>
  </si>
  <si>
    <t>dato1608</t>
  </si>
  <si>
    <t>dato1609</t>
  </si>
  <si>
    <t>dato1610</t>
  </si>
  <si>
    <t>dato1611</t>
  </si>
  <si>
    <t>dato1612</t>
  </si>
  <si>
    <t>dato1613</t>
  </si>
  <si>
    <t>dato1614</t>
  </si>
  <si>
    <t>dato1615</t>
  </si>
  <si>
    <t>dato1616</t>
  </si>
  <si>
    <t>dato1617</t>
  </si>
  <si>
    <t>dato1618</t>
  </si>
  <si>
    <t>dato1619</t>
  </si>
  <si>
    <t>dato1620</t>
  </si>
  <si>
    <t>dato1621</t>
  </si>
  <si>
    <t>dato1622</t>
  </si>
  <si>
    <t>dato1623</t>
  </si>
  <si>
    <t>dato1624</t>
  </si>
  <si>
    <t>dato1625</t>
  </si>
  <si>
    <t>dato1626</t>
  </si>
  <si>
    <t>dato1627</t>
  </si>
  <si>
    <t>dato1628</t>
  </si>
  <si>
    <t>dato1629</t>
  </si>
  <si>
    <t>dato1630</t>
  </si>
  <si>
    <t>dato1631</t>
  </si>
  <si>
    <t>dato1632</t>
  </si>
  <si>
    <t>dato1633</t>
  </si>
  <si>
    <t>dato1634</t>
  </si>
  <si>
    <t>dato1635</t>
  </si>
  <si>
    <t>dato1636</t>
  </si>
  <si>
    <t>dato1637</t>
  </si>
  <si>
    <t>dato1638</t>
  </si>
  <si>
    <t>dato1639</t>
  </si>
  <si>
    <t>dato1640</t>
  </si>
  <si>
    <t>dato1641</t>
  </si>
  <si>
    <t>dato1642</t>
  </si>
  <si>
    <t>dato1643</t>
  </si>
  <si>
    <t>dato1644</t>
  </si>
  <si>
    <t>dato1645</t>
  </si>
  <si>
    <t>dato1646</t>
  </si>
  <si>
    <t>dato1647</t>
  </si>
  <si>
    <t>dato1648</t>
  </si>
  <si>
    <t>dato1649</t>
  </si>
  <si>
    <t>dato1650</t>
  </si>
  <si>
    <t>dato1651</t>
  </si>
  <si>
    <t>dato1652</t>
  </si>
  <si>
    <t>dato1653</t>
  </si>
  <si>
    <t>dato1654</t>
  </si>
  <si>
    <t>dato1655</t>
  </si>
  <si>
    <t>dato1656</t>
  </si>
  <si>
    <t>dato1657</t>
  </si>
  <si>
    <t>dato1658</t>
  </si>
  <si>
    <t>dato1659</t>
  </si>
  <si>
    <t>dato1660</t>
  </si>
  <si>
    <t>dato1661</t>
  </si>
  <si>
    <t>dato1662</t>
  </si>
  <si>
    <t>dato1663</t>
  </si>
  <si>
    <t>dato1664</t>
  </si>
  <si>
    <t>dato1665</t>
  </si>
  <si>
    <t>dato1666</t>
  </si>
  <si>
    <t>dato1667</t>
  </si>
  <si>
    <t>dato1668</t>
  </si>
  <si>
    <t>dato1669</t>
  </si>
  <si>
    <t>dato1670</t>
  </si>
  <si>
    <t>dato1671</t>
  </si>
  <si>
    <t>dato1672</t>
  </si>
  <si>
    <t>dato1673</t>
  </si>
  <si>
    <t>dato1674</t>
  </si>
  <si>
    <t>dato1675</t>
  </si>
  <si>
    <t>dato1676</t>
  </si>
  <si>
    <t>dato1677</t>
  </si>
  <si>
    <t>dato1678</t>
  </si>
  <si>
    <t>dato1679</t>
  </si>
  <si>
    <t>dato1680</t>
  </si>
  <si>
    <t>dato1681</t>
  </si>
  <si>
    <t>dato1682</t>
  </si>
  <si>
    <t>dato1683</t>
  </si>
  <si>
    <t>dato1684</t>
  </si>
  <si>
    <t>dato1685</t>
  </si>
  <si>
    <t>dato1686</t>
  </si>
  <si>
    <t>dato1687</t>
  </si>
  <si>
    <t>dato1688</t>
  </si>
  <si>
    <t>dato1689</t>
  </si>
  <si>
    <t>dato1690</t>
  </si>
  <si>
    <t>dato1691</t>
  </si>
  <si>
    <t>dato1692</t>
  </si>
  <si>
    <t>dato1693</t>
  </si>
  <si>
    <t>dato1694</t>
  </si>
  <si>
    <t>dato1695</t>
  </si>
  <si>
    <t>dato1696</t>
  </si>
  <si>
    <t>dato1697</t>
  </si>
  <si>
    <t>dato1698</t>
  </si>
  <si>
    <t>dato1699</t>
  </si>
  <si>
    <t>dato1700</t>
  </si>
  <si>
    <t>dato1701</t>
  </si>
  <si>
    <t>dato1702</t>
  </si>
  <si>
    <t>dato1703</t>
  </si>
  <si>
    <t>dato1704</t>
  </si>
  <si>
    <t>dato1705</t>
  </si>
  <si>
    <t>dato1706</t>
  </si>
  <si>
    <t>dato1707</t>
  </si>
  <si>
    <t>dato1708</t>
  </si>
  <si>
    <t>dato1709</t>
  </si>
  <si>
    <t>dato1710</t>
  </si>
  <si>
    <t>dato1711</t>
  </si>
  <si>
    <t>dato1712</t>
  </si>
  <si>
    <t>dato1713</t>
  </si>
  <si>
    <t>dato1714</t>
  </si>
  <si>
    <t>dato1715</t>
  </si>
  <si>
    <t>dato1716</t>
  </si>
  <si>
    <t>dato1717</t>
  </si>
  <si>
    <t>dato1718</t>
  </si>
  <si>
    <t>dato1719</t>
  </si>
  <si>
    <t>dato1720</t>
  </si>
  <si>
    <t>dato1721</t>
  </si>
  <si>
    <t>dato1722</t>
  </si>
  <si>
    <t>dato1723</t>
  </si>
  <si>
    <t>dato1724</t>
  </si>
  <si>
    <t>dato1725</t>
  </si>
  <si>
    <t>dato1726</t>
  </si>
  <si>
    <t>dato1727</t>
  </si>
  <si>
    <t>dato1728</t>
  </si>
  <si>
    <t>dato1729</t>
  </si>
  <si>
    <t>dato1730</t>
  </si>
  <si>
    <t>dato1731</t>
  </si>
  <si>
    <t>dato1732</t>
  </si>
  <si>
    <t>dato1733</t>
  </si>
  <si>
    <t>dato1734</t>
  </si>
  <si>
    <t>dato1735</t>
  </si>
  <si>
    <t>dato1736</t>
  </si>
  <si>
    <t>dato1737</t>
  </si>
  <si>
    <t>dato1738</t>
  </si>
  <si>
    <t>dato1739</t>
  </si>
  <si>
    <t>dato1740</t>
  </si>
  <si>
    <t>dato1741</t>
  </si>
  <si>
    <t>dato1742</t>
  </si>
  <si>
    <t>dato1743</t>
  </si>
  <si>
    <t>dato1744</t>
  </si>
  <si>
    <t>dato1745</t>
  </si>
  <si>
    <t>dato1746</t>
  </si>
  <si>
    <t>dato1747</t>
  </si>
  <si>
    <t>dato1748</t>
  </si>
  <si>
    <t>dato1749</t>
  </si>
  <si>
    <t>dato1750</t>
  </si>
  <si>
    <t>dato1751</t>
  </si>
  <si>
    <t>dato1752</t>
  </si>
  <si>
    <t>dato1753</t>
  </si>
  <si>
    <t>dato1754</t>
  </si>
  <si>
    <t>dato1755</t>
  </si>
  <si>
    <t>dato1756</t>
  </si>
  <si>
    <t>dato1757</t>
  </si>
  <si>
    <t>dato1758</t>
  </si>
  <si>
    <t>dato1759</t>
  </si>
  <si>
    <t>dato1760</t>
  </si>
  <si>
    <t>dato1761</t>
  </si>
  <si>
    <t>dato1762</t>
  </si>
  <si>
    <t>dato1763</t>
  </si>
  <si>
    <t>dato1764</t>
  </si>
  <si>
    <t>dato1765</t>
  </si>
  <si>
    <t>dato1766</t>
  </si>
  <si>
    <t>dato1767</t>
  </si>
  <si>
    <t>dato1768</t>
  </si>
  <si>
    <t>dato1769</t>
  </si>
  <si>
    <t>dato1770</t>
  </si>
  <si>
    <t>dato1771</t>
  </si>
  <si>
    <t>dato1772</t>
  </si>
  <si>
    <t>dato1773</t>
  </si>
  <si>
    <t>dato1774</t>
  </si>
  <si>
    <t>dato1775</t>
  </si>
  <si>
    <t>dato1776</t>
  </si>
  <si>
    <t>dato1777</t>
  </si>
  <si>
    <t>dato1778</t>
  </si>
  <si>
    <t>dato1779</t>
  </si>
  <si>
    <t>dato1780</t>
  </si>
  <si>
    <t>dato1781</t>
  </si>
  <si>
    <t>dato1782</t>
  </si>
  <si>
    <t>dato1783</t>
  </si>
  <si>
    <t>dato1784</t>
  </si>
  <si>
    <t>dato1785</t>
  </si>
  <si>
    <t>dato1786</t>
  </si>
  <si>
    <t>dato1787</t>
  </si>
  <si>
    <t>dato1788</t>
  </si>
  <si>
    <t>dato1789</t>
  </si>
  <si>
    <t>dato1790</t>
  </si>
  <si>
    <t>dato1791</t>
  </si>
  <si>
    <t>dato1792</t>
  </si>
  <si>
    <t>dato1793</t>
  </si>
  <si>
    <t>dato1794</t>
  </si>
  <si>
    <t>dato1795</t>
  </si>
  <si>
    <t>dato1796</t>
  </si>
  <si>
    <t>dato1797</t>
  </si>
  <si>
    <t>dato1798</t>
  </si>
  <si>
    <t>dato1799</t>
  </si>
  <si>
    <t>dato1800</t>
  </si>
  <si>
    <t>dato1801</t>
  </si>
  <si>
    <t>dato1802</t>
  </si>
  <si>
    <t>dato1803</t>
  </si>
  <si>
    <t>dato1804</t>
  </si>
  <si>
    <t>dato1805</t>
  </si>
  <si>
    <t>dato1806</t>
  </si>
  <si>
    <t>dato1807</t>
  </si>
  <si>
    <t>dato1808</t>
  </si>
  <si>
    <t>dato1809</t>
  </si>
  <si>
    <t>dato1810</t>
  </si>
  <si>
    <t>dato1811</t>
  </si>
  <si>
    <t>dato1812</t>
  </si>
  <si>
    <t>dato1813</t>
  </si>
  <si>
    <t>dato1814</t>
  </si>
  <si>
    <t>dato1815</t>
  </si>
  <si>
    <t>dato1816</t>
  </si>
  <si>
    <t>dato1817</t>
  </si>
  <si>
    <t>dato1818</t>
  </si>
  <si>
    <t>dato1819</t>
  </si>
  <si>
    <t>dato1820</t>
  </si>
  <si>
    <t>dato1821</t>
  </si>
  <si>
    <t>dato1822</t>
  </si>
  <si>
    <t>dato1823</t>
  </si>
  <si>
    <t>dato1824</t>
  </si>
  <si>
    <t>dato1825</t>
  </si>
  <si>
    <t>dato1826</t>
  </si>
  <si>
    <t>dato1827</t>
  </si>
  <si>
    <t>dato1828</t>
  </si>
  <si>
    <t>dato1829</t>
  </si>
  <si>
    <t>dato1830</t>
  </si>
  <si>
    <t>dato1831</t>
  </si>
  <si>
    <t>dato1832</t>
  </si>
  <si>
    <t>dato1833</t>
  </si>
  <si>
    <t>dato1834</t>
  </si>
  <si>
    <t>dato1835</t>
  </si>
  <si>
    <t>dato1836</t>
  </si>
  <si>
    <t>dato1837</t>
  </si>
  <si>
    <t>dato1838</t>
  </si>
  <si>
    <t>dato1839</t>
  </si>
  <si>
    <t>dato1840</t>
  </si>
  <si>
    <t>dato1841</t>
  </si>
  <si>
    <t>dato1842</t>
  </si>
  <si>
    <t>dato1843</t>
  </si>
  <si>
    <t>dato1844</t>
  </si>
  <si>
    <t>dato1845</t>
  </si>
  <si>
    <t>dato1846</t>
  </si>
  <si>
    <t>dato1847</t>
  </si>
  <si>
    <t>dato1848</t>
  </si>
  <si>
    <t>dato1849</t>
  </si>
  <si>
    <t>dato1850</t>
  </si>
  <si>
    <t>dato1851</t>
  </si>
  <si>
    <t>dato1852</t>
  </si>
  <si>
    <t>dato1853</t>
  </si>
  <si>
    <t>dato1854</t>
  </si>
  <si>
    <t>dato1855</t>
  </si>
  <si>
    <t>dato1856</t>
  </si>
  <si>
    <t>dato1857</t>
  </si>
  <si>
    <t>dato1858</t>
  </si>
  <si>
    <t>dato1859</t>
  </si>
  <si>
    <t>dato1860</t>
  </si>
  <si>
    <t>dato1861</t>
  </si>
  <si>
    <t>dato1862</t>
  </si>
  <si>
    <t>dato1863</t>
  </si>
  <si>
    <t>dato1864</t>
  </si>
  <si>
    <t>dato1865</t>
  </si>
  <si>
    <t>dato1866</t>
  </si>
  <si>
    <t>dato1867</t>
  </si>
  <si>
    <t>dato1868</t>
  </si>
  <si>
    <t>dato1869</t>
  </si>
  <si>
    <t>dato1870</t>
  </si>
  <si>
    <t>dato1871</t>
  </si>
  <si>
    <t>dato1872</t>
  </si>
  <si>
    <t>dato1873</t>
  </si>
  <si>
    <t>dato1874</t>
  </si>
  <si>
    <t>dato1875</t>
  </si>
  <si>
    <t>dato1876</t>
  </si>
  <si>
    <t>dato1877</t>
  </si>
  <si>
    <t>dato1878</t>
  </si>
  <si>
    <t>dato1879</t>
  </si>
  <si>
    <t>dato1880</t>
  </si>
  <si>
    <t>dato1881</t>
  </si>
  <si>
    <t>dato1882</t>
  </si>
  <si>
    <t>dato1883</t>
  </si>
  <si>
    <t>dato1884</t>
  </si>
  <si>
    <t>dato1885</t>
  </si>
  <si>
    <t>dato1886</t>
  </si>
  <si>
    <t>dato1887</t>
  </si>
  <si>
    <t>dato1888</t>
  </si>
  <si>
    <t>dato1889</t>
  </si>
  <si>
    <t>dato1890</t>
  </si>
  <si>
    <t>dato1891</t>
  </si>
  <si>
    <t>dato1892</t>
  </si>
  <si>
    <t>dato1893</t>
  </si>
  <si>
    <t>dato1894</t>
  </si>
  <si>
    <t>dato1895</t>
  </si>
  <si>
    <t>dato1896</t>
  </si>
  <si>
    <t>dato1897</t>
  </si>
  <si>
    <t>dato1898</t>
  </si>
  <si>
    <t>dato1899</t>
  </si>
  <si>
    <t>dato1900</t>
  </si>
  <si>
    <t>dato1901</t>
  </si>
  <si>
    <t>dato1902</t>
  </si>
  <si>
    <t>dato1903</t>
  </si>
  <si>
    <t>dato1904</t>
  </si>
  <si>
    <t>dato1905</t>
  </si>
  <si>
    <t>dato1906</t>
  </si>
  <si>
    <t>dato1907</t>
  </si>
  <si>
    <t>dato1908</t>
  </si>
  <si>
    <t>dato1909</t>
  </si>
  <si>
    <t>dato1910</t>
  </si>
  <si>
    <t>dato1911</t>
  </si>
  <si>
    <t>dato1912</t>
  </si>
  <si>
    <t>dato1913</t>
  </si>
  <si>
    <t>dato1914</t>
  </si>
  <si>
    <t>dato1915</t>
  </si>
  <si>
    <t>dato1916</t>
  </si>
  <si>
    <t>dato1917</t>
  </si>
  <si>
    <t>dato1918</t>
  </si>
  <si>
    <t>dato1919</t>
  </si>
  <si>
    <t>dato1920</t>
  </si>
  <si>
    <t>dato1921</t>
  </si>
  <si>
    <t>dato1922</t>
  </si>
  <si>
    <t>dato1923</t>
  </si>
  <si>
    <t>dato1924</t>
  </si>
  <si>
    <t>dato1925</t>
  </si>
  <si>
    <t>dato1926</t>
  </si>
  <si>
    <t>dato1927</t>
  </si>
  <si>
    <t>dato1928</t>
  </si>
  <si>
    <t>dato1929</t>
  </si>
  <si>
    <t>dato1930</t>
  </si>
  <si>
    <t>dato1931</t>
  </si>
  <si>
    <t>dato1932</t>
  </si>
  <si>
    <t>dato1933</t>
  </si>
  <si>
    <t>dato1934</t>
  </si>
  <si>
    <t>dato1935</t>
  </si>
  <si>
    <t>dato1936</t>
  </si>
  <si>
    <t>dato1937</t>
  </si>
  <si>
    <t>dato1938</t>
  </si>
  <si>
    <t>dato1939</t>
  </si>
  <si>
    <t>dato1940</t>
  </si>
  <si>
    <t>dato1941</t>
  </si>
  <si>
    <t>dato1942</t>
  </si>
  <si>
    <t>dato1943</t>
  </si>
  <si>
    <t>dato1944</t>
  </si>
  <si>
    <t>dato1945</t>
  </si>
  <si>
    <t>dato1946</t>
  </si>
  <si>
    <t>dato1947</t>
  </si>
  <si>
    <t>dato1948</t>
  </si>
  <si>
    <t>dato1949</t>
  </si>
  <si>
    <t>dato1950</t>
  </si>
  <si>
    <t>dato1951</t>
  </si>
  <si>
    <t>dato1952</t>
  </si>
  <si>
    <t>dato1953</t>
  </si>
  <si>
    <t>dato1954</t>
  </si>
  <si>
    <t>dato1955</t>
  </si>
  <si>
    <t>dato1956</t>
  </si>
  <si>
    <t>dato1957</t>
  </si>
  <si>
    <t>dato1958</t>
  </si>
  <si>
    <t>dato1959</t>
  </si>
  <si>
    <t>dato1960</t>
  </si>
  <si>
    <t>dato1961</t>
  </si>
  <si>
    <t>dato1962</t>
  </si>
  <si>
    <t>dato1963</t>
  </si>
  <si>
    <t>dato1964</t>
  </si>
  <si>
    <t>dato1965</t>
  </si>
  <si>
    <t>dato1966</t>
  </si>
  <si>
    <t>dato1967</t>
  </si>
  <si>
    <t>dato1968</t>
  </si>
  <si>
    <t>dato1969</t>
  </si>
  <si>
    <t>dato1970</t>
  </si>
  <si>
    <t>dato1971</t>
  </si>
  <si>
    <t>dato1972</t>
  </si>
  <si>
    <t>dato1973</t>
  </si>
  <si>
    <t>dato1974</t>
  </si>
  <si>
    <t>dato1975</t>
  </si>
  <si>
    <t>dato1976</t>
  </si>
  <si>
    <t>dato1977</t>
  </si>
  <si>
    <t>dato1978</t>
  </si>
  <si>
    <t>dato1979</t>
  </si>
  <si>
    <t>dato1980</t>
  </si>
  <si>
    <t>dato1981</t>
  </si>
  <si>
    <t>dato1982</t>
  </si>
  <si>
    <t>dato1983</t>
  </si>
  <si>
    <t>dato1984</t>
  </si>
  <si>
    <t>dato1985</t>
  </si>
  <si>
    <t>dato1986</t>
  </si>
  <si>
    <t>dato1987</t>
  </si>
  <si>
    <t>dato1988</t>
  </si>
  <si>
    <t>dato1989</t>
  </si>
  <si>
    <t>dato1990</t>
  </si>
  <si>
    <t>dato1991</t>
  </si>
  <si>
    <t>dato1992</t>
  </si>
  <si>
    <t>dato1993</t>
  </si>
  <si>
    <t>x</t>
  </si>
  <si>
    <t>sim1</t>
  </si>
  <si>
    <t>y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</si>
  <si>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</si>
  <si>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</si>
  <si>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</si>
  <si>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</si>
  <si>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</si>
  <si>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</si>
  <si>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</si>
  <si>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</si>
  <si>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</si>
  <si>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f(x)</t>
  </si>
  <si>
    <t>Tabla</t>
  </si>
  <si>
    <t>repetición1</t>
  </si>
  <si>
    <t>repetición2</t>
  </si>
  <si>
    <t>repetición3</t>
  </si>
  <si>
    <t>repetición4</t>
  </si>
  <si>
    <t>repetición5</t>
  </si>
  <si>
    <t>repetición6</t>
  </si>
  <si>
    <t>repetición7</t>
  </si>
  <si>
    <t>Si la función fuera más sencilla, por ejemplo f(x,y)=x*y^2, bastaría hacer</t>
  </si>
  <si>
    <t>repetición8</t>
  </si>
  <si>
    <t>repetición9</t>
  </si>
  <si>
    <t>repetición10</t>
  </si>
  <si>
    <t>repetición11</t>
  </si>
  <si>
    <t>repetición12</t>
  </si>
  <si>
    <t>repetición13</t>
  </si>
  <si>
    <t>repetición14</t>
  </si>
  <si>
    <t>repetición15</t>
  </si>
  <si>
    <t>(sin necesidad de usar una tabla de excel)</t>
  </si>
  <si>
    <t>repetición16</t>
  </si>
  <si>
    <t>repetición17</t>
  </si>
  <si>
    <t>repetición18</t>
  </si>
  <si>
    <t>repetición19</t>
  </si>
  <si>
    <t>repetición20</t>
  </si>
  <si>
    <t>repetición21</t>
  </si>
  <si>
    <t>repetición22</t>
  </si>
  <si>
    <t>repetición23</t>
  </si>
  <si>
    <t>repetición24</t>
  </si>
  <si>
    <t>repetición25</t>
  </si>
  <si>
    <t>repetición26</t>
  </si>
  <si>
    <t>repetición27</t>
  </si>
  <si>
    <t>repetición28</t>
  </si>
  <si>
    <t>repetición29</t>
  </si>
  <si>
    <t>repetición30</t>
  </si>
  <si>
    <t>repetición31</t>
  </si>
  <si>
    <t>repetición32</t>
  </si>
  <si>
    <t>repetición33</t>
  </si>
  <si>
    <t>repetición34</t>
  </si>
  <si>
    <t>repetición35</t>
  </si>
  <si>
    <t>repetición36</t>
  </si>
  <si>
    <t>repetición37</t>
  </si>
  <si>
    <t>repetición38</t>
  </si>
  <si>
    <t>repetición39</t>
  </si>
  <si>
    <t>repetición40</t>
  </si>
  <si>
    <t>repetición41</t>
  </si>
  <si>
    <t>repetición42</t>
  </si>
  <si>
    <t>repetición43</t>
  </si>
  <si>
    <t>repetición44</t>
  </si>
  <si>
    <t>repetición45</t>
  </si>
  <si>
    <t>repetición46</t>
  </si>
  <si>
    <t>repetición47</t>
  </si>
  <si>
    <t>repetición48</t>
  </si>
  <si>
    <t>repetición49</t>
  </si>
  <si>
    <t>repetición50</t>
  </si>
  <si>
    <t>repetición51</t>
  </si>
  <si>
    <t>repetición52</t>
  </si>
  <si>
    <t>repetición53</t>
  </si>
  <si>
    <t>repetición54</t>
  </si>
  <si>
    <t>repetición55</t>
  </si>
  <si>
    <t>repetición56</t>
  </si>
  <si>
    <t>repetición57</t>
  </si>
  <si>
    <t>repetición58</t>
  </si>
  <si>
    <t>repetición59</t>
  </si>
  <si>
    <t>repetición60</t>
  </si>
  <si>
    <t>repetición61</t>
  </si>
  <si>
    <t>repetición62</t>
  </si>
  <si>
    <t>repetición63</t>
  </si>
  <si>
    <t>repetición64</t>
  </si>
  <si>
    <t>repetición65</t>
  </si>
  <si>
    <t>repetición66</t>
  </si>
  <si>
    <t>repetición67</t>
  </si>
  <si>
    <t>repetición68</t>
  </si>
  <si>
    <t>repetición69</t>
  </si>
  <si>
    <t>repetición70</t>
  </si>
  <si>
    <t>repetición71</t>
  </si>
  <si>
    <t>repetición72</t>
  </si>
  <si>
    <t>repetición73</t>
  </si>
  <si>
    <t>repetición74</t>
  </si>
  <si>
    <t>repetición75</t>
  </si>
  <si>
    <t>repetición76</t>
  </si>
  <si>
    <t>repetición77</t>
  </si>
  <si>
    <t>repetición78</t>
  </si>
  <si>
    <t>repetición79</t>
  </si>
  <si>
    <t>repetición80</t>
  </si>
  <si>
    <t>repetición81</t>
  </si>
  <si>
    <t>repetición82</t>
  </si>
  <si>
    <t>repetición83</t>
  </si>
  <si>
    <t>repetición84</t>
  </si>
  <si>
    <t>repetición85</t>
  </si>
  <si>
    <t>repetición86</t>
  </si>
  <si>
    <t>repetición87</t>
  </si>
  <si>
    <t>repetición88</t>
  </si>
  <si>
    <t>repetición89</t>
  </si>
  <si>
    <t>repetición90</t>
  </si>
  <si>
    <t>repetición91</t>
  </si>
  <si>
    <t>repetición92</t>
  </si>
  <si>
    <t>repetición93</t>
  </si>
  <si>
    <t>repetición94</t>
  </si>
  <si>
    <t>repetición95</t>
  </si>
  <si>
    <t>repetición96</t>
  </si>
  <si>
    <t>repetición97</t>
  </si>
  <si>
    <t>repetición98</t>
  </si>
  <si>
    <t>repetición99</t>
  </si>
  <si>
    <t>repetición100</t>
  </si>
  <si>
    <t>repetición101</t>
  </si>
  <si>
    <t>repetición102</t>
  </si>
  <si>
    <t>repetición103</t>
  </si>
  <si>
    <t>repetición104</t>
  </si>
  <si>
    <t>repetición105</t>
  </si>
  <si>
    <t>repetición106</t>
  </si>
  <si>
    <t>repetición107</t>
  </si>
  <si>
    <t>repetición108</t>
  </si>
  <si>
    <t>repetición109</t>
  </si>
  <si>
    <t>repetición110</t>
  </si>
  <si>
    <t>repetición111</t>
  </si>
  <si>
    <t>repetición112</t>
  </si>
  <si>
    <t>repetición113</t>
  </si>
  <si>
    <t>repetición114</t>
  </si>
  <si>
    <t>repetición115</t>
  </si>
  <si>
    <t>repetición116</t>
  </si>
  <si>
    <t>repetición117</t>
  </si>
  <si>
    <t>repetición118</t>
  </si>
  <si>
    <t>repetición119</t>
  </si>
  <si>
    <t>repetición120</t>
  </si>
  <si>
    <t>repetición121</t>
  </si>
  <si>
    <t>repetición122</t>
  </si>
  <si>
    <t>repetición123</t>
  </si>
  <si>
    <t>repetición124</t>
  </si>
  <si>
    <t>repetición125</t>
  </si>
  <si>
    <t>repetición126</t>
  </si>
  <si>
    <t>repetición127</t>
  </si>
  <si>
    <t>repetición128</t>
  </si>
  <si>
    <t>repetición129</t>
  </si>
  <si>
    <t>repetición130</t>
  </si>
  <si>
    <t>repetición131</t>
  </si>
  <si>
    <t>repetición132</t>
  </si>
  <si>
    <t>repetición133</t>
  </si>
  <si>
    <t>repetición134</t>
  </si>
  <si>
    <t>repetición135</t>
  </si>
  <si>
    <t>repetición136</t>
  </si>
  <si>
    <t>repetición137</t>
  </si>
  <si>
    <t>repetición138</t>
  </si>
  <si>
    <t>repetición139</t>
  </si>
  <si>
    <t>repetición140</t>
  </si>
  <si>
    <t>repetición141</t>
  </si>
  <si>
    <t>repetición142</t>
  </si>
  <si>
    <t>repetición143</t>
  </si>
  <si>
    <t>repetición144</t>
  </si>
  <si>
    <t>repetición145</t>
  </si>
  <si>
    <t>repetición146</t>
  </si>
  <si>
    <t>repetición147</t>
  </si>
  <si>
    <t>repetición148</t>
  </si>
  <si>
    <t>repetición149</t>
  </si>
  <si>
    <t>repetición150</t>
  </si>
  <si>
    <t>repetición151</t>
  </si>
  <si>
    <t>repetición152</t>
  </si>
  <si>
    <t>repetición153</t>
  </si>
  <si>
    <t>repetición154</t>
  </si>
  <si>
    <t>repetición155</t>
  </si>
  <si>
    <t>repetición156</t>
  </si>
  <si>
    <t>repetición157</t>
  </si>
  <si>
    <t>repetición158</t>
  </si>
  <si>
    <t>repetición159</t>
  </si>
  <si>
    <t>repetición160</t>
  </si>
  <si>
    <t>repetición161</t>
  </si>
  <si>
    <t>repetición162</t>
  </si>
  <si>
    <t>repetición163</t>
  </si>
  <si>
    <t>repetición164</t>
  </si>
  <si>
    <t>repetición165</t>
  </si>
  <si>
    <t>repetición166</t>
  </si>
  <si>
    <t>repetición167</t>
  </si>
  <si>
    <t>repetición168</t>
  </si>
  <si>
    <t>repetición169</t>
  </si>
  <si>
    <t>repetición170</t>
  </si>
  <si>
    <t>repetición171</t>
  </si>
  <si>
    <t>repetición172</t>
  </si>
  <si>
    <t>repetición173</t>
  </si>
  <si>
    <t>repetición174</t>
  </si>
  <si>
    <t>repetición175</t>
  </si>
  <si>
    <t>repetición176</t>
  </si>
  <si>
    <t>repetición177</t>
  </si>
  <si>
    <t>repetición178</t>
  </si>
  <si>
    <t>repetición179</t>
  </si>
  <si>
    <t>repetición180</t>
  </si>
  <si>
    <t>repetición181</t>
  </si>
  <si>
    <t>repetición182</t>
  </si>
  <si>
    <t>repetición183</t>
  </si>
  <si>
    <t>repetición184</t>
  </si>
  <si>
    <t>repetición185</t>
  </si>
  <si>
    <t>repetición186</t>
  </si>
  <si>
    <t>repetición187</t>
  </si>
  <si>
    <t>repetición188</t>
  </si>
  <si>
    <t>repetición189</t>
  </si>
  <si>
    <t>repetición190</t>
  </si>
  <si>
    <t>repetición191</t>
  </si>
  <si>
    <t>repetición192</t>
  </si>
  <si>
    <t>repetición193</t>
  </si>
  <si>
    <t>repetición194</t>
  </si>
  <si>
    <t>repetición195</t>
  </si>
  <si>
    <t>repetición196</t>
  </si>
  <si>
    <t>repetición197</t>
  </si>
  <si>
    <t>repetición198</t>
  </si>
  <si>
    <t>repetición199</t>
  </si>
  <si>
    <t>repetición200</t>
  </si>
  <si>
    <t>repetición201</t>
  </si>
  <si>
    <t>repetición202</t>
  </si>
  <si>
    <t>repetición203</t>
  </si>
  <si>
    <t>repetición204</t>
  </si>
  <si>
    <t>repetición205</t>
  </si>
  <si>
    <t>repetición206</t>
  </si>
  <si>
    <t>repetición207</t>
  </si>
  <si>
    <t>repetición208</t>
  </si>
  <si>
    <t>repetición209</t>
  </si>
  <si>
    <t>repetición210</t>
  </si>
  <si>
    <t>repetición211</t>
  </si>
  <si>
    <t>repetición212</t>
  </si>
  <si>
    <t>repetición213</t>
  </si>
  <si>
    <t>repetición214</t>
  </si>
  <si>
    <t>repetición215</t>
  </si>
  <si>
    <t>repetición216</t>
  </si>
  <si>
    <t>repetición217</t>
  </si>
  <si>
    <t>repetición218</t>
  </si>
  <si>
    <t>repetición219</t>
  </si>
  <si>
    <t>repetición220</t>
  </si>
  <si>
    <t>repetición221</t>
  </si>
  <si>
    <t>repetición222</t>
  </si>
  <si>
    <t>repetición223</t>
  </si>
  <si>
    <t>repetición224</t>
  </si>
  <si>
    <t>repetición225</t>
  </si>
  <si>
    <t>repetición226</t>
  </si>
  <si>
    <t>repetición227</t>
  </si>
  <si>
    <t>repetición228</t>
  </si>
  <si>
    <t>repetición229</t>
  </si>
  <si>
    <t>repetición230</t>
  </si>
  <si>
    <t>repetición231</t>
  </si>
  <si>
    <t>repetición232</t>
  </si>
  <si>
    <t>repetición233</t>
  </si>
  <si>
    <t>repetición234</t>
  </si>
  <si>
    <t>repetición235</t>
  </si>
  <si>
    <t>repetición236</t>
  </si>
  <si>
    <t>repetición237</t>
  </si>
  <si>
    <t>repetición238</t>
  </si>
  <si>
    <t>repetición239</t>
  </si>
  <si>
    <t>repetición240</t>
  </si>
  <si>
    <t>repetición241</t>
  </si>
  <si>
    <t>repetición242</t>
  </si>
  <si>
    <t>repetición243</t>
  </si>
  <si>
    <t>repetición244</t>
  </si>
  <si>
    <t>repetición245</t>
  </si>
  <si>
    <t>repetición246</t>
  </si>
  <si>
    <t>repetición247</t>
  </si>
  <si>
    <t>repetición248</t>
  </si>
  <si>
    <t>repetición249</t>
  </si>
  <si>
    <t>repetición250</t>
  </si>
  <si>
    <t>repetición251</t>
  </si>
  <si>
    <t>repetición252</t>
  </si>
  <si>
    <t>repetición253</t>
  </si>
  <si>
    <t>repetición254</t>
  </si>
  <si>
    <t>repetición255</t>
  </si>
  <si>
    <t>repetición256</t>
  </si>
  <si>
    <t>repetición257</t>
  </si>
  <si>
    <t>repetición258</t>
  </si>
  <si>
    <t>repetición259</t>
  </si>
  <si>
    <t>repetición260</t>
  </si>
  <si>
    <t>repetición261</t>
  </si>
  <si>
    <t>repetición262</t>
  </si>
  <si>
    <t>repetición263</t>
  </si>
  <si>
    <t>repetición264</t>
  </si>
  <si>
    <t>repetición265</t>
  </si>
  <si>
    <t>repetición266</t>
  </si>
  <si>
    <t>repetición267</t>
  </si>
  <si>
    <t>repetición268</t>
  </si>
  <si>
    <t>repetición269</t>
  </si>
  <si>
    <t>repetición270</t>
  </si>
  <si>
    <t>repetición271</t>
  </si>
  <si>
    <t>repetición272</t>
  </si>
  <si>
    <t>repetición273</t>
  </si>
  <si>
    <t>repetición274</t>
  </si>
  <si>
    <t>repetición275</t>
  </si>
  <si>
    <t>repetición276</t>
  </si>
  <si>
    <t>repetición277</t>
  </si>
  <si>
    <t>repetición278</t>
  </si>
  <si>
    <t>repetición279</t>
  </si>
  <si>
    <t>repetición280</t>
  </si>
  <si>
    <t>repetición281</t>
  </si>
  <si>
    <t>repetición282</t>
  </si>
  <si>
    <t>repetición283</t>
  </si>
  <si>
    <t>repetición284</t>
  </si>
  <si>
    <t>repetición285</t>
  </si>
  <si>
    <t>repetición286</t>
  </si>
  <si>
    <t>repetición287</t>
  </si>
  <si>
    <t>repetición288</t>
  </si>
  <si>
    <t>repetición289</t>
  </si>
  <si>
    <t>repetición290</t>
  </si>
  <si>
    <t>repetición291</t>
  </si>
  <si>
    <t>repetición292</t>
  </si>
  <si>
    <t>repetición293</t>
  </si>
  <si>
    <t>repetición294</t>
  </si>
  <si>
    <t>repetición295</t>
  </si>
  <si>
    <t>repetición296</t>
  </si>
  <si>
    <t>repetición297</t>
  </si>
  <si>
    <t>repetición298</t>
  </si>
  <si>
    <t>repetición299</t>
  </si>
  <si>
    <t>repetición300</t>
  </si>
  <si>
    <t>repetición301</t>
  </si>
  <si>
    <t>repetición302</t>
  </si>
  <si>
    <t>repetición303</t>
  </si>
  <si>
    <t>repetición304</t>
  </si>
  <si>
    <t>repetición305</t>
  </si>
  <si>
    <t>repetición306</t>
  </si>
  <si>
    <t>repetición307</t>
  </si>
  <si>
    <t>repetición308</t>
  </si>
  <si>
    <t>repetición309</t>
  </si>
  <si>
    <t>repetición310</t>
  </si>
  <si>
    <t>repetición311</t>
  </si>
  <si>
    <t>repetición312</t>
  </si>
  <si>
    <t>repetición313</t>
  </si>
  <si>
    <t>repetición314</t>
  </si>
  <si>
    <t>repetición315</t>
  </si>
  <si>
    <t>repetición316</t>
  </si>
  <si>
    <t>repetición317</t>
  </si>
  <si>
    <t>repetición318</t>
  </si>
  <si>
    <t>repetición319</t>
  </si>
  <si>
    <t>repetición320</t>
  </si>
  <si>
    <t>repetición321</t>
  </si>
  <si>
    <t>repetición322</t>
  </si>
  <si>
    <t>repetición323</t>
  </si>
  <si>
    <t>repetición324</t>
  </si>
  <si>
    <t>repetición325</t>
  </si>
  <si>
    <t>repetición326</t>
  </si>
  <si>
    <t>repetición327</t>
  </si>
  <si>
    <t>repetición328</t>
  </si>
  <si>
    <t>repetición329</t>
  </si>
  <si>
    <t>repetición330</t>
  </si>
  <si>
    <t>repetición331</t>
  </si>
  <si>
    <t>repetición332</t>
  </si>
  <si>
    <t>repetición333</t>
  </si>
  <si>
    <t>repetición334</t>
  </si>
  <si>
    <t>repetición335</t>
  </si>
  <si>
    <t>repetición336</t>
  </si>
  <si>
    <t>repetición337</t>
  </si>
  <si>
    <t>repetición338</t>
  </si>
  <si>
    <t>repetición339</t>
  </si>
  <si>
    <t>repetición340</t>
  </si>
  <si>
    <t>repetición341</t>
  </si>
  <si>
    <t>repetición342</t>
  </si>
  <si>
    <t>repetición343</t>
  </si>
  <si>
    <t>repetición344</t>
  </si>
  <si>
    <t>repetición345</t>
  </si>
  <si>
    <t>repetición346</t>
  </si>
  <si>
    <t>repetición347</t>
  </si>
  <si>
    <t>repetición348</t>
  </si>
  <si>
    <t>repetición349</t>
  </si>
  <si>
    <t>repetición350</t>
  </si>
  <si>
    <t>repetición351</t>
  </si>
  <si>
    <t>repetición352</t>
  </si>
  <si>
    <t>repetición353</t>
  </si>
  <si>
    <t>repetición354</t>
  </si>
  <si>
    <t>repetición355</t>
  </si>
  <si>
    <t>repetición356</t>
  </si>
  <si>
    <t>repetición357</t>
  </si>
  <si>
    <t>repetición358</t>
  </si>
  <si>
    <t>repetición359</t>
  </si>
  <si>
    <t>repetición360</t>
  </si>
  <si>
    <t>repetición361</t>
  </si>
  <si>
    <t>repetición362</t>
  </si>
  <si>
    <t>repetición363</t>
  </si>
  <si>
    <t>repetición364</t>
  </si>
  <si>
    <t>repetición365</t>
  </si>
  <si>
    <t>repetición366</t>
  </si>
  <si>
    <t>repetición367</t>
  </si>
  <si>
    <t>repetición368</t>
  </si>
  <si>
    <t>repetición369</t>
  </si>
  <si>
    <t>repetición370</t>
  </si>
  <si>
    <t>repetición371</t>
  </si>
  <si>
    <t>repetición372</t>
  </si>
  <si>
    <t>repetición373</t>
  </si>
  <si>
    <t>repetición374</t>
  </si>
  <si>
    <t>repetición375</t>
  </si>
  <si>
    <t>repetición376</t>
  </si>
  <si>
    <t>repetición377</t>
  </si>
  <si>
    <t>repetición378</t>
  </si>
  <si>
    <t>repetición379</t>
  </si>
  <si>
    <t>repetición380</t>
  </si>
  <si>
    <t>repetición381</t>
  </si>
  <si>
    <t>repetición382</t>
  </si>
  <si>
    <t>repetición383</t>
  </si>
  <si>
    <t>repetición384</t>
  </si>
  <si>
    <t>repetición385</t>
  </si>
  <si>
    <t>repetición386</t>
  </si>
  <si>
    <t>repetición387</t>
  </si>
  <si>
    <t>repetición388</t>
  </si>
  <si>
    <t>repetición389</t>
  </si>
  <si>
    <t>repetición390</t>
  </si>
  <si>
    <t>repetición391</t>
  </si>
  <si>
    <t>repetición392</t>
  </si>
  <si>
    <t>repetición393</t>
  </si>
  <si>
    <t>repetición394</t>
  </si>
  <si>
    <t>repetición395</t>
  </si>
  <si>
    <t>repetición396</t>
  </si>
  <si>
    <t>repetición397</t>
  </si>
  <si>
    <t>repetición398</t>
  </si>
  <si>
    <t>repetición399</t>
  </si>
  <si>
    <t>repetición400</t>
  </si>
  <si>
    <t>repetición401</t>
  </si>
  <si>
    <t>repetición402</t>
  </si>
  <si>
    <t>repetición403</t>
  </si>
  <si>
    <t>repetición404</t>
  </si>
  <si>
    <t>repetición405</t>
  </si>
  <si>
    <t>repetición406</t>
  </si>
  <si>
    <t>repetición407</t>
  </si>
  <si>
    <t>repetición408</t>
  </si>
  <si>
    <t>repetición409</t>
  </si>
  <si>
    <t>repetición410</t>
  </si>
  <si>
    <t>repetición411</t>
  </si>
  <si>
    <t>repetición412</t>
  </si>
  <si>
    <t>repetición413</t>
  </si>
  <si>
    <t>repetición414</t>
  </si>
  <si>
    <t>repetición415</t>
  </si>
  <si>
    <t>repetición416</t>
  </si>
  <si>
    <t>repetición417</t>
  </si>
  <si>
    <t>repetición418</t>
  </si>
  <si>
    <t>repetición419</t>
  </si>
  <si>
    <t>repetición420</t>
  </si>
  <si>
    <t>repetición421</t>
  </si>
  <si>
    <t>repetición422</t>
  </si>
  <si>
    <t>repetición423</t>
  </si>
  <si>
    <t>repetición424</t>
  </si>
  <si>
    <t>repetición425</t>
  </si>
  <si>
    <t>repetición426</t>
  </si>
  <si>
    <t>repetición427</t>
  </si>
  <si>
    <t>repetición428</t>
  </si>
  <si>
    <t>repetición429</t>
  </si>
  <si>
    <t>repetición430</t>
  </si>
  <si>
    <t>repetición431</t>
  </si>
  <si>
    <t>repetición432</t>
  </si>
  <si>
    <t>repetición433</t>
  </si>
  <si>
    <t>repetición434</t>
  </si>
  <si>
    <t>repetición435</t>
  </si>
  <si>
    <t>repetición436</t>
  </si>
  <si>
    <t>repetición437</t>
  </si>
  <si>
    <t>repetición438</t>
  </si>
  <si>
    <t>repetición439</t>
  </si>
  <si>
    <t>repetición440</t>
  </si>
  <si>
    <t>repetición441</t>
  </si>
  <si>
    <t>repetición442</t>
  </si>
  <si>
    <t>repetición443</t>
  </si>
  <si>
    <t>repetición444</t>
  </si>
  <si>
    <t>repetición445</t>
  </si>
  <si>
    <t>repetición446</t>
  </si>
  <si>
    <t>repetición447</t>
  </si>
  <si>
    <t>repetición448</t>
  </si>
  <si>
    <t>repetición449</t>
  </si>
  <si>
    <t>repetición450</t>
  </si>
  <si>
    <t>repetición451</t>
  </si>
  <si>
    <t>repetición452</t>
  </si>
  <si>
    <t>repetición453</t>
  </si>
  <si>
    <t>repetición454</t>
  </si>
  <si>
    <t>repetición455</t>
  </si>
  <si>
    <t>repetición456</t>
  </si>
  <si>
    <t>repetición457</t>
  </si>
  <si>
    <t>repetición458</t>
  </si>
  <si>
    <t>repetición459</t>
  </si>
  <si>
    <t>repetición460</t>
  </si>
  <si>
    <t>repetición461</t>
  </si>
  <si>
    <t>repetición462</t>
  </si>
  <si>
    <t>repetición463</t>
  </si>
  <si>
    <t>repetición464</t>
  </si>
  <si>
    <t>repetición465</t>
  </si>
  <si>
    <t>repetición466</t>
  </si>
  <si>
    <t>repetición467</t>
  </si>
  <si>
    <t>repetición468</t>
  </si>
  <si>
    <t>repetición469</t>
  </si>
  <si>
    <t>repetición470</t>
  </si>
  <si>
    <t>repetición471</t>
  </si>
  <si>
    <t>repetición472</t>
  </si>
  <si>
    <t>repetición473</t>
  </si>
  <si>
    <t>repetición474</t>
  </si>
  <si>
    <t>repetición475</t>
  </si>
  <si>
    <t>repetición476</t>
  </si>
  <si>
    <t>repetición477</t>
  </si>
  <si>
    <t>repetición478</t>
  </si>
  <si>
    <t>repetición479</t>
  </si>
  <si>
    <t>repetición480</t>
  </si>
  <si>
    <t>repetición481</t>
  </si>
  <si>
    <t>repetición482</t>
  </si>
  <si>
    <t>repetición483</t>
  </si>
  <si>
    <t>repetición484</t>
  </si>
  <si>
    <t>repetición485</t>
  </si>
  <si>
    <t>repetición486</t>
  </si>
  <si>
    <t>repetición487</t>
  </si>
  <si>
    <t>repetición488</t>
  </si>
  <si>
    <t>repetición489</t>
  </si>
  <si>
    <t>repetición490</t>
  </si>
  <si>
    <t>repetición491</t>
  </si>
  <si>
    <t>repetición492</t>
  </si>
  <si>
    <t>repetición493</t>
  </si>
  <si>
    <t>repetición494</t>
  </si>
  <si>
    <t>repetición495</t>
  </si>
  <si>
    <t>repetición496</t>
  </si>
  <si>
    <t>repetición497</t>
  </si>
  <si>
    <t>repetición498</t>
  </si>
  <si>
    <t>repetición499</t>
  </si>
  <si>
    <t>repetición500</t>
  </si>
  <si>
    <t>repetición501</t>
  </si>
  <si>
    <t>repetición502</t>
  </si>
  <si>
    <t>repetición503</t>
  </si>
  <si>
    <t>repetición504</t>
  </si>
  <si>
    <t>repetición505</t>
  </si>
  <si>
    <t>repetición506</t>
  </si>
  <si>
    <t>repetición507</t>
  </si>
  <si>
    <t>repetición508</t>
  </si>
  <si>
    <t>repetición509</t>
  </si>
  <si>
    <t>repetición510</t>
  </si>
  <si>
    <t>repetición511</t>
  </si>
  <si>
    <t>repetición512</t>
  </si>
  <si>
    <t>repetición513</t>
  </si>
  <si>
    <t>repetición514</t>
  </si>
  <si>
    <t>repetición515</t>
  </si>
  <si>
    <t>repetición516</t>
  </si>
  <si>
    <t>repetición517</t>
  </si>
  <si>
    <t>repetición518</t>
  </si>
  <si>
    <t>repetición519</t>
  </si>
  <si>
    <t>repetición520</t>
  </si>
  <si>
    <t>repetición521</t>
  </si>
  <si>
    <t>repetición522</t>
  </si>
  <si>
    <t>repetición523</t>
  </si>
  <si>
    <t>repetición524</t>
  </si>
  <si>
    <t>repetición525</t>
  </si>
  <si>
    <t>repetición526</t>
  </si>
  <si>
    <t>repetición527</t>
  </si>
  <si>
    <t>repetición528</t>
  </si>
  <si>
    <t>repetición529</t>
  </si>
  <si>
    <t>repetición530</t>
  </si>
  <si>
    <t>repetición531</t>
  </si>
  <si>
    <t>repetición532</t>
  </si>
  <si>
    <t>repetición533</t>
  </si>
  <si>
    <t>repetición534</t>
  </si>
  <si>
    <t>repetición535</t>
  </si>
  <si>
    <t>repetición536</t>
  </si>
  <si>
    <t>repetición537</t>
  </si>
  <si>
    <t>repetición538</t>
  </si>
  <si>
    <t>repetición539</t>
  </si>
  <si>
    <t>repetición540</t>
  </si>
  <si>
    <t>repetición541</t>
  </si>
  <si>
    <t>repetición542</t>
  </si>
  <si>
    <t>repetición543</t>
  </si>
  <si>
    <t>repetición544</t>
  </si>
  <si>
    <t>repetición545</t>
  </si>
  <si>
    <t>repetición546</t>
  </si>
  <si>
    <t>repetición547</t>
  </si>
  <si>
    <t>repetición548</t>
  </si>
  <si>
    <t>repetición549</t>
  </si>
  <si>
    <t>Resolución numérica de una ecuación</t>
  </si>
  <si>
    <t>Una ilustracion de optimización con solver (estimación de parámetros por máxima verosimilitud)</t>
  </si>
  <si>
    <t>calculados a mano</t>
  </si>
  <si>
    <t>resolver</t>
  </si>
  <si>
    <t>x^2+3*x=1</t>
  </si>
  <si>
    <t>mu=1</t>
  </si>
  <si>
    <t>mugorro</t>
  </si>
  <si>
    <t>error</t>
  </si>
  <si>
    <t>sigma=0,4</t>
  </si>
  <si>
    <t>sigmagorro</t>
  </si>
  <si>
    <t>verosims</t>
  </si>
  <si>
    <t>logs</t>
  </si>
  <si>
    <t>Resolución numérica de un sistema de ecuaciones</t>
  </si>
  <si>
    <t>errores</t>
  </si>
  <si>
    <t>2x+3y=</t>
  </si>
  <si>
    <t>error en ec1</t>
  </si>
  <si>
    <t>5x+3y^2=</t>
  </si>
  <si>
    <t>error en ec2</t>
  </si>
  <si>
    <t>error total</t>
  </si>
  <si>
    <t>Queremos ordenar, por ejemplo de menor a mayor</t>
  </si>
  <si>
    <t>datos originales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</si>
</sst>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3" fillId="0" borderId="0" xfId="0" applyFont="1" applyAlignment="1">
      <alignment horizontal="center"/>
    </xf>
    <xf numFmtId="0" fontId="0" fillId="5" borderId="10" xfId="0" applyFill="1" applyBorder="1"/>
    <xf numFmtId="0" fontId="0" fillId="5" borderId="15" xfId="0" applyFill="1" applyBorder="1"/>
    <xf numFmtId="0" fontId="0" fillId="5" borderId="11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7" borderId="0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2" xfId="0" applyFill="1" applyBorder="1"/>
    <xf numFmtId="0" fontId="0" fillId="8" borderId="10" xfId="0" applyFill="1" applyBorder="1"/>
    <xf numFmtId="0" fontId="0" fillId="8" borderId="15" xfId="0" applyFill="1" applyBorder="1"/>
    <xf numFmtId="0" fontId="0" fillId="8" borderId="11" xfId="0" applyFill="1" applyBorder="1"/>
    <xf numFmtId="0" fontId="0" fillId="3" borderId="10" xfId="0" applyFill="1" applyBorder="1"/>
    <xf numFmtId="0" fontId="0" fillId="3" borderId="15" xfId="0" applyFill="1" applyBorder="1"/>
    <xf numFmtId="0" fontId="0" fillId="3" borderId="11" xfId="0" applyFill="1" applyBorder="1"/>
    <xf numFmtId="0" fontId="0" fillId="0" borderId="9" xfId="0" applyBorder="1"/>
    <xf numFmtId="0" fontId="0" fillId="7" borderId="15" xfId="0" applyFill="1" applyBorder="1"/>
    <xf numFmtId="0" fontId="4" fillId="0" borderId="0" xfId="0" quotePrefix="1" applyFont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C2000"/>
  <sheetViews>
    <sheetView tabSelected="1" workbookViewId="0">
      <selection activeCell="P10" sqref="P10"/>
    </sheetView>
  </sheetViews>
  <sheetFormatPr defaultColWidth="9.140625" defaultRowHeight="15"/>
  <cols>
    <col min="17" max="17" width="18.28515625" customWidth="1"/>
  </cols>
  <sheetData>
    <row r="2" spans="3:55">
      <c r="L2" t="s">
        <v>0</v>
      </c>
    </row>
    <row r="3" spans="3:55" ht="15.75" thickBot="1">
      <c r="C3" s="40" t="s">
        <v>1</v>
      </c>
      <c r="D3">
        <f>COUNT(serie1)</f>
        <v>1993</v>
      </c>
      <c r="F3">
        <f>COUNT(serie2)</f>
        <v>1993</v>
      </c>
    </row>
    <row r="4" spans="3:55">
      <c r="M4" s="73" t="s">
        <v>2</v>
      </c>
      <c r="N4" s="74"/>
      <c r="O4" s="73" t="s">
        <v>3</v>
      </c>
      <c r="P4" s="74"/>
      <c r="Q4" s="77" t="s">
        <v>4</v>
      </c>
      <c r="U4" t="s">
        <v>5</v>
      </c>
    </row>
    <row r="5" spans="3:55" ht="15.75" thickBot="1">
      <c r="M5" s="75"/>
      <c r="N5" s="76"/>
      <c r="O5" s="75"/>
      <c r="P5" s="76"/>
      <c r="Q5" s="78"/>
      <c r="AG5" s="35">
        <f>SUM(AG8:AG2000)</f>
        <v>35</v>
      </c>
    </row>
    <row r="6" spans="3:55">
      <c r="C6" t="s">
        <v>6</v>
      </c>
      <c r="F6" t="s">
        <v>7</v>
      </c>
      <c r="J6" t="s">
        <v>8</v>
      </c>
      <c r="L6" s="79" t="s">
        <v>9</v>
      </c>
      <c r="M6" s="79" t="s">
        <v>10</v>
      </c>
      <c r="N6" s="79" t="s">
        <v>11</v>
      </c>
      <c r="O6" s="79" t="s">
        <v>10</v>
      </c>
      <c r="P6" s="79" t="s">
        <v>11</v>
      </c>
      <c r="Q6" s="79" t="s">
        <v>9</v>
      </c>
    </row>
    <row r="7" spans="3:55" ht="15.75" thickBot="1">
      <c r="L7" s="80"/>
      <c r="M7" s="80"/>
      <c r="N7" s="80"/>
      <c r="O7" s="80"/>
      <c r="P7" s="80"/>
      <c r="Q7" s="80"/>
      <c r="AS7" s="32">
        <v>0</v>
      </c>
      <c r="AT7" s="32">
        <v>0.1</v>
      </c>
      <c r="AU7" s="32">
        <v>0.2</v>
      </c>
      <c r="AV7" s="32">
        <v>0.3</v>
      </c>
      <c r="AW7" s="32">
        <v>0.4</v>
      </c>
      <c r="AX7" s="32">
        <v>0.5</v>
      </c>
      <c r="AY7" s="32">
        <v>0.6</v>
      </c>
      <c r="AZ7" s="32">
        <v>0.7</v>
      </c>
      <c r="BA7" s="32">
        <v>0.8</v>
      </c>
      <c r="BB7" s="32">
        <v>0.9</v>
      </c>
      <c r="BC7" s="32">
        <v>1</v>
      </c>
    </row>
    <row r="8" spans="3:55">
      <c r="C8" s="2" t="s">
        <v>12</v>
      </c>
      <c r="D8" s="29">
        <v>1.258490462689521</v>
      </c>
      <c r="F8" s="5" t="s">
        <v>12</v>
      </c>
      <c r="G8" s="6">
        <v>9</v>
      </c>
      <c r="I8" s="32">
        <v>1</v>
      </c>
      <c r="J8">
        <f t="shared" ref="J8:J17" si="0">COUNTIF(serie2,I8)</f>
        <v>213</v>
      </c>
      <c r="U8" s="11" t="s">
        <v>12</v>
      </c>
      <c r="V8" s="12">
        <v>7</v>
      </c>
      <c r="W8" s="13">
        <v>5</v>
      </c>
      <c r="AG8">
        <f t="shared" ref="AG8:AG71" si="1">IF(AND(V8=4,W8=3),1,0)</f>
        <v>0</v>
      </c>
      <c r="AL8" s="20" t="s">
        <v>12</v>
      </c>
      <c r="AM8" s="23">
        <v>0.29094377604338062</v>
      </c>
      <c r="AN8" s="24">
        <v>0.33526429884282594</v>
      </c>
      <c r="AO8">
        <f>VLOOKUP(AM8,$AR$8:$AR$17,1,TRUE)</f>
        <v>0.2</v>
      </c>
      <c r="AP8">
        <f>VLOOKUP(AN8,$AR$8:$AR$18,1,TRUE)</f>
        <v>0.3</v>
      </c>
      <c r="AR8" s="32">
        <v>0</v>
      </c>
      <c r="AS8">
        <f>COUNTIFS($AO$8:$AO$2000,$AR8,$AP$8:$AP$2000,AS$7)</f>
        <v>18</v>
      </c>
      <c r="AT8">
        <f t="shared" ref="AT8:BC18" si="2">COUNTIFS($AO$8:$AO$2000,$AR8,$AP$8:$AP$2000,AT$7)</f>
        <v>24</v>
      </c>
      <c r="AU8">
        <f t="shared" si="2"/>
        <v>25</v>
      </c>
      <c r="AV8">
        <f t="shared" si="2"/>
        <v>16</v>
      </c>
      <c r="AW8">
        <f t="shared" si="2"/>
        <v>30</v>
      </c>
      <c r="AX8">
        <f t="shared" si="2"/>
        <v>16</v>
      </c>
      <c r="AY8">
        <f t="shared" si="2"/>
        <v>18</v>
      </c>
      <c r="AZ8">
        <f t="shared" si="2"/>
        <v>19</v>
      </c>
      <c r="BA8">
        <f t="shared" si="2"/>
        <v>9</v>
      </c>
      <c r="BB8">
        <f t="shared" si="2"/>
        <v>22</v>
      </c>
      <c r="BC8">
        <f t="shared" si="2"/>
        <v>0</v>
      </c>
    </row>
    <row r="9" spans="3:55">
      <c r="C9" s="3" t="s">
        <v>13</v>
      </c>
      <c r="D9" s="30">
        <v>1.3587635857788778</v>
      </c>
      <c r="F9" s="7" t="s">
        <v>13</v>
      </c>
      <c r="G9" s="8">
        <v>8</v>
      </c>
      <c r="I9" s="32">
        <v>2</v>
      </c>
      <c r="J9">
        <f t="shared" si="0"/>
        <v>194</v>
      </c>
      <c r="L9" s="32">
        <v>-3</v>
      </c>
      <c r="M9" s="1">
        <f t="shared" ref="M9:M39" si="3">COUNTIF(serie1,"&lt;="&amp;L9)</f>
        <v>3</v>
      </c>
      <c r="N9" s="1">
        <f>M9-M8</f>
        <v>3</v>
      </c>
      <c r="O9" s="32">
        <f>FREQUENCY(serie1,L9)</f>
        <v>3</v>
      </c>
      <c r="P9" s="32">
        <f t="array" ref="P9:P39">FREQUENCY(serie1,L9:L39)</f>
        <v>3</v>
      </c>
      <c r="Q9" s="72"/>
      <c r="U9" s="14" t="s">
        <v>13</v>
      </c>
      <c r="V9" s="15">
        <v>4</v>
      </c>
      <c r="W9" s="16">
        <v>3</v>
      </c>
      <c r="AA9" s="33">
        <v>1</v>
      </c>
      <c r="AB9" s="33">
        <v>2</v>
      </c>
      <c r="AC9" s="33">
        <v>3</v>
      </c>
      <c r="AD9" s="33">
        <v>4</v>
      </c>
      <c r="AE9" s="33">
        <v>5</v>
      </c>
      <c r="AG9">
        <f t="shared" si="1"/>
        <v>1</v>
      </c>
      <c r="AL9" s="21" t="s">
        <v>13</v>
      </c>
      <c r="AM9" s="25">
        <v>0.65280934585914985</v>
      </c>
      <c r="AN9" s="26">
        <v>8.9041268430087306E-2</v>
      </c>
      <c r="AO9">
        <f t="shared" ref="AO9:AO72" si="4">VLOOKUP(AM9,$AR$8:$AR$17,1,TRUE)</f>
        <v>0.6</v>
      </c>
      <c r="AP9">
        <f t="shared" ref="AP9:AP72" si="5">VLOOKUP(AN9,$AR$8:$AR$18,1,TRUE)</f>
        <v>0</v>
      </c>
      <c r="AR9" s="32">
        <v>0.1</v>
      </c>
      <c r="AS9">
        <f t="shared" ref="AS9:AS18" si="6">COUNTIFS($AO$8:$AO$2000,$AR9,$AP$8:$AP$2000,AS$7)</f>
        <v>26</v>
      </c>
      <c r="AT9">
        <f t="shared" si="2"/>
        <v>20</v>
      </c>
      <c r="AU9">
        <f t="shared" si="2"/>
        <v>23</v>
      </c>
      <c r="AV9">
        <f t="shared" si="2"/>
        <v>23</v>
      </c>
      <c r="AW9">
        <f t="shared" si="2"/>
        <v>11</v>
      </c>
      <c r="AX9">
        <f t="shared" si="2"/>
        <v>27</v>
      </c>
      <c r="AY9">
        <f t="shared" si="2"/>
        <v>21</v>
      </c>
      <c r="AZ9">
        <f t="shared" si="2"/>
        <v>19</v>
      </c>
      <c r="BA9">
        <f t="shared" si="2"/>
        <v>21</v>
      </c>
      <c r="BB9">
        <f t="shared" si="2"/>
        <v>22</v>
      </c>
      <c r="BC9">
        <f t="shared" si="2"/>
        <v>0</v>
      </c>
    </row>
    <row r="10" spans="3:55">
      <c r="C10" s="3" t="s">
        <v>14</v>
      </c>
      <c r="D10" s="30">
        <v>0.50670766423487945</v>
      </c>
      <c r="F10" s="7" t="s">
        <v>14</v>
      </c>
      <c r="G10" s="8">
        <v>7</v>
      </c>
      <c r="I10" s="32">
        <v>3</v>
      </c>
      <c r="J10">
        <f t="shared" si="0"/>
        <v>201</v>
      </c>
      <c r="L10" s="32">
        <v>-2.8</v>
      </c>
      <c r="M10" s="1">
        <f t="shared" si="3"/>
        <v>4</v>
      </c>
      <c r="N10" s="1">
        <f t="shared" ref="N10:N39" si="7">M10-M9</f>
        <v>1</v>
      </c>
      <c r="O10" s="32">
        <f t="shared" ref="O9:O39" si="8">FREQUENCY(serie1,L10)</f>
        <v>4</v>
      </c>
      <c r="P10" s="32">
        <v>1</v>
      </c>
      <c r="Q10" s="39">
        <f>COUNTIFS(serie1,"&lt;="&amp;L10,serie1,"&gt;="&amp;L9)</f>
        <v>1</v>
      </c>
      <c r="U10" s="14" t="s">
        <v>14</v>
      </c>
      <c r="V10" s="15">
        <v>5</v>
      </c>
      <c r="W10" s="16">
        <v>2</v>
      </c>
      <c r="Z10" s="32">
        <v>1</v>
      </c>
      <c r="AA10">
        <f>COUNTIFS(serie1bis,$Z10,serie2bis,AA$9)</f>
        <v>37</v>
      </c>
      <c r="AB10">
        <f t="shared" ref="AA10:AE19" si="9">COUNTIFS(serie1bis,$Z10,serie2bis,AB$9)</f>
        <v>45</v>
      </c>
      <c r="AC10">
        <f t="shared" si="9"/>
        <v>38</v>
      </c>
      <c r="AD10">
        <f t="shared" si="9"/>
        <v>38</v>
      </c>
      <c r="AE10">
        <f t="shared" si="9"/>
        <v>38</v>
      </c>
      <c r="AG10">
        <f t="shared" si="1"/>
        <v>0</v>
      </c>
      <c r="AL10" s="21" t="s">
        <v>14</v>
      </c>
      <c r="AM10" s="25">
        <v>0.83949489309099334</v>
      </c>
      <c r="AN10" s="26">
        <v>0.53502217289024789</v>
      </c>
      <c r="AO10">
        <f t="shared" si="4"/>
        <v>0.8</v>
      </c>
      <c r="AP10">
        <f t="shared" si="5"/>
        <v>0.5</v>
      </c>
      <c r="AR10" s="32">
        <v>0.2</v>
      </c>
      <c r="AS10">
        <f t="shared" si="6"/>
        <v>18</v>
      </c>
      <c r="AT10">
        <f t="shared" si="2"/>
        <v>12</v>
      </c>
      <c r="AU10">
        <f t="shared" si="2"/>
        <v>16</v>
      </c>
      <c r="AV10">
        <f t="shared" si="2"/>
        <v>27</v>
      </c>
      <c r="AW10">
        <f t="shared" si="2"/>
        <v>22</v>
      </c>
      <c r="AX10">
        <f t="shared" si="2"/>
        <v>21</v>
      </c>
      <c r="AY10">
        <f t="shared" si="2"/>
        <v>20</v>
      </c>
      <c r="AZ10">
        <f t="shared" si="2"/>
        <v>15</v>
      </c>
      <c r="BA10">
        <f t="shared" si="2"/>
        <v>19</v>
      </c>
      <c r="BB10">
        <f t="shared" si="2"/>
        <v>20</v>
      </c>
      <c r="BC10">
        <f t="shared" si="2"/>
        <v>0</v>
      </c>
    </row>
    <row r="11" spans="3:55">
      <c r="C11" s="3" t="s">
        <v>15</v>
      </c>
      <c r="D11" s="30">
        <v>-1.5724416798094838</v>
      </c>
      <c r="F11" s="7" t="s">
        <v>15</v>
      </c>
      <c r="G11" s="8">
        <v>3</v>
      </c>
      <c r="I11" s="32">
        <v>4</v>
      </c>
      <c r="J11">
        <f t="shared" si="0"/>
        <v>172</v>
      </c>
      <c r="L11" s="32">
        <v>-2.6</v>
      </c>
      <c r="M11" s="1">
        <f t="shared" si="3"/>
        <v>15</v>
      </c>
      <c r="N11" s="1">
        <f t="shared" si="7"/>
        <v>11</v>
      </c>
      <c r="O11" s="32">
        <f t="shared" si="8"/>
        <v>15</v>
      </c>
      <c r="P11" s="32">
        <v>11</v>
      </c>
      <c r="Q11" s="39">
        <f>COUNTIFS(serie1,"&lt;="&amp;L11,serie1,"&gt;="&amp;L10)</f>
        <v>11</v>
      </c>
      <c r="U11" s="14" t="s">
        <v>15</v>
      </c>
      <c r="V11" s="15">
        <v>7</v>
      </c>
      <c r="W11" s="16">
        <v>4</v>
      </c>
      <c r="Z11" s="32">
        <v>2</v>
      </c>
      <c r="AA11">
        <f t="shared" si="9"/>
        <v>34</v>
      </c>
      <c r="AB11">
        <f t="shared" si="9"/>
        <v>40</v>
      </c>
      <c r="AC11">
        <f t="shared" si="9"/>
        <v>45</v>
      </c>
      <c r="AD11">
        <f t="shared" si="9"/>
        <v>51</v>
      </c>
      <c r="AE11">
        <f t="shared" si="9"/>
        <v>41</v>
      </c>
      <c r="AG11">
        <f t="shared" si="1"/>
        <v>0</v>
      </c>
      <c r="AL11" s="21" t="s">
        <v>15</v>
      </c>
      <c r="AM11" s="25">
        <v>0.9818303421939415</v>
      </c>
      <c r="AN11" s="26">
        <v>0.13964299838392302</v>
      </c>
      <c r="AO11">
        <f t="shared" si="4"/>
        <v>0.9</v>
      </c>
      <c r="AP11">
        <f t="shared" si="5"/>
        <v>0.1</v>
      </c>
      <c r="AR11" s="32">
        <v>0.3</v>
      </c>
      <c r="AS11">
        <f t="shared" si="6"/>
        <v>18</v>
      </c>
      <c r="AT11">
        <f t="shared" si="2"/>
        <v>23</v>
      </c>
      <c r="AU11">
        <f t="shared" si="2"/>
        <v>16</v>
      </c>
      <c r="AV11">
        <f t="shared" si="2"/>
        <v>19</v>
      </c>
      <c r="AW11">
        <f t="shared" si="2"/>
        <v>20</v>
      </c>
      <c r="AX11">
        <f t="shared" si="2"/>
        <v>26</v>
      </c>
      <c r="AY11">
        <f t="shared" si="2"/>
        <v>18</v>
      </c>
      <c r="AZ11">
        <f t="shared" si="2"/>
        <v>17</v>
      </c>
      <c r="BA11">
        <f t="shared" si="2"/>
        <v>15</v>
      </c>
      <c r="BB11">
        <f t="shared" si="2"/>
        <v>21</v>
      </c>
      <c r="BC11">
        <f t="shared" si="2"/>
        <v>0</v>
      </c>
    </row>
    <row r="12" spans="3:55">
      <c r="C12" s="3" t="s">
        <v>16</v>
      </c>
      <c r="D12" s="30">
        <v>0.3554468660211062</v>
      </c>
      <c r="F12" s="7" t="s">
        <v>16</v>
      </c>
      <c r="G12" s="8">
        <v>8</v>
      </c>
      <c r="I12" s="32">
        <v>5</v>
      </c>
      <c r="J12">
        <f t="shared" si="0"/>
        <v>188</v>
      </c>
      <c r="L12" s="32">
        <v>-2.4</v>
      </c>
      <c r="M12" s="1">
        <f t="shared" si="3"/>
        <v>22</v>
      </c>
      <c r="N12" s="1">
        <f t="shared" si="7"/>
        <v>7</v>
      </c>
      <c r="O12" s="32">
        <f t="shared" si="8"/>
        <v>22</v>
      </c>
      <c r="P12" s="32">
        <v>7</v>
      </c>
      <c r="Q12" s="39">
        <f t="shared" ref="Q10:Q39" si="10">COUNTIFS(serie1,"&lt;="&amp;L12,serie1,"&gt;="&amp;L11)</f>
        <v>7</v>
      </c>
      <c r="U12" s="14" t="s">
        <v>16</v>
      </c>
      <c r="V12" s="15">
        <v>1</v>
      </c>
      <c r="W12" s="16">
        <v>4</v>
      </c>
      <c r="Z12" s="32">
        <v>3</v>
      </c>
      <c r="AA12">
        <f t="shared" si="9"/>
        <v>45</v>
      </c>
      <c r="AB12">
        <f t="shared" si="9"/>
        <v>46</v>
      </c>
      <c r="AC12">
        <f t="shared" si="9"/>
        <v>35</v>
      </c>
      <c r="AD12">
        <f t="shared" si="9"/>
        <v>41</v>
      </c>
      <c r="AE12">
        <f t="shared" si="9"/>
        <v>48</v>
      </c>
      <c r="AG12">
        <f t="shared" si="1"/>
        <v>0</v>
      </c>
      <c r="AL12" s="21" t="s">
        <v>16</v>
      </c>
      <c r="AM12" s="25">
        <v>0.39334815627124686</v>
      </c>
      <c r="AN12" s="26">
        <v>0.16570686981201799</v>
      </c>
      <c r="AO12">
        <f t="shared" si="4"/>
        <v>0.3</v>
      </c>
      <c r="AP12">
        <f t="shared" si="5"/>
        <v>0.1</v>
      </c>
      <c r="AR12" s="32">
        <v>0.4</v>
      </c>
      <c r="AS12">
        <f t="shared" si="6"/>
        <v>22</v>
      </c>
      <c r="AT12">
        <f t="shared" si="2"/>
        <v>17</v>
      </c>
      <c r="AU12">
        <f t="shared" si="2"/>
        <v>14</v>
      </c>
      <c r="AV12">
        <f t="shared" si="2"/>
        <v>19</v>
      </c>
      <c r="AW12">
        <f t="shared" si="2"/>
        <v>21</v>
      </c>
      <c r="AX12">
        <f t="shared" si="2"/>
        <v>18</v>
      </c>
      <c r="AY12">
        <f t="shared" si="2"/>
        <v>21</v>
      </c>
      <c r="AZ12">
        <f t="shared" si="2"/>
        <v>24</v>
      </c>
      <c r="BA12">
        <f t="shared" si="2"/>
        <v>22</v>
      </c>
      <c r="BB12">
        <f t="shared" si="2"/>
        <v>27</v>
      </c>
      <c r="BC12">
        <f t="shared" si="2"/>
        <v>0</v>
      </c>
    </row>
    <row r="13" spans="3:55">
      <c r="C13" s="3" t="s">
        <v>17</v>
      </c>
      <c r="D13" s="30">
        <v>-1.0304739421482623</v>
      </c>
      <c r="F13" s="7" t="s">
        <v>17</v>
      </c>
      <c r="G13" s="8">
        <v>8</v>
      </c>
      <c r="I13" s="32">
        <v>6</v>
      </c>
      <c r="J13">
        <f t="shared" si="0"/>
        <v>228</v>
      </c>
      <c r="L13" s="32">
        <v>-2.2000000000000002</v>
      </c>
      <c r="M13" s="1">
        <f t="shared" si="3"/>
        <v>31</v>
      </c>
      <c r="N13" s="1">
        <f t="shared" si="7"/>
        <v>9</v>
      </c>
      <c r="O13" s="32">
        <f t="shared" si="8"/>
        <v>31</v>
      </c>
      <c r="P13" s="32">
        <v>9</v>
      </c>
      <c r="Q13" s="39">
        <f t="shared" si="10"/>
        <v>9</v>
      </c>
      <c r="U13" s="14" t="s">
        <v>17</v>
      </c>
      <c r="V13" s="15">
        <v>5</v>
      </c>
      <c r="W13" s="16">
        <v>3</v>
      </c>
      <c r="Z13" s="32">
        <v>4</v>
      </c>
      <c r="AA13">
        <f t="shared" si="9"/>
        <v>36</v>
      </c>
      <c r="AB13">
        <f t="shared" si="9"/>
        <v>38</v>
      </c>
      <c r="AC13" s="35">
        <f t="shared" si="9"/>
        <v>35</v>
      </c>
      <c r="AD13">
        <f t="shared" si="9"/>
        <v>39</v>
      </c>
      <c r="AE13">
        <f t="shared" si="9"/>
        <v>36</v>
      </c>
      <c r="AG13">
        <f t="shared" si="1"/>
        <v>0</v>
      </c>
      <c r="AL13" s="21" t="s">
        <v>17</v>
      </c>
      <c r="AM13" s="25">
        <v>9.8865541783959898E-2</v>
      </c>
      <c r="AN13" s="26">
        <v>0.77761729193308871</v>
      </c>
      <c r="AO13">
        <f t="shared" si="4"/>
        <v>0</v>
      </c>
      <c r="AP13">
        <f t="shared" si="5"/>
        <v>0.7</v>
      </c>
      <c r="AR13" s="32">
        <v>0.5</v>
      </c>
      <c r="AS13">
        <f t="shared" si="6"/>
        <v>19</v>
      </c>
      <c r="AT13">
        <f t="shared" si="2"/>
        <v>32</v>
      </c>
      <c r="AU13">
        <f t="shared" si="2"/>
        <v>16</v>
      </c>
      <c r="AV13">
        <f t="shared" si="2"/>
        <v>20</v>
      </c>
      <c r="AW13">
        <f t="shared" si="2"/>
        <v>26</v>
      </c>
      <c r="AX13">
        <f t="shared" si="2"/>
        <v>16</v>
      </c>
      <c r="AY13">
        <f t="shared" si="2"/>
        <v>14</v>
      </c>
      <c r="AZ13">
        <f t="shared" si="2"/>
        <v>24</v>
      </c>
      <c r="BA13">
        <f t="shared" si="2"/>
        <v>24</v>
      </c>
      <c r="BB13">
        <f t="shared" si="2"/>
        <v>21</v>
      </c>
      <c r="BC13">
        <f t="shared" si="2"/>
        <v>0</v>
      </c>
    </row>
    <row r="14" spans="3:55">
      <c r="C14" s="3" t="s">
        <v>18</v>
      </c>
      <c r="D14" s="30">
        <v>1.3067942988663905</v>
      </c>
      <c r="F14" s="7" t="s">
        <v>18</v>
      </c>
      <c r="G14" s="8">
        <v>5</v>
      </c>
      <c r="I14" s="32">
        <v>7</v>
      </c>
      <c r="J14">
        <f t="shared" si="0"/>
        <v>194</v>
      </c>
      <c r="L14" s="32">
        <v>-2</v>
      </c>
      <c r="M14" s="1">
        <f t="shared" si="3"/>
        <v>53</v>
      </c>
      <c r="N14" s="1">
        <f t="shared" si="7"/>
        <v>22</v>
      </c>
      <c r="O14" s="32">
        <f t="shared" si="8"/>
        <v>53</v>
      </c>
      <c r="P14" s="32">
        <v>22</v>
      </c>
      <c r="Q14" s="39">
        <f t="shared" si="10"/>
        <v>22</v>
      </c>
      <c r="U14" s="14" t="s">
        <v>18</v>
      </c>
      <c r="V14" s="15">
        <v>6</v>
      </c>
      <c r="W14" s="16">
        <v>2</v>
      </c>
      <c r="Z14" s="32">
        <v>5</v>
      </c>
      <c r="AA14">
        <f t="shared" si="9"/>
        <v>40</v>
      </c>
      <c r="AB14">
        <f t="shared" si="9"/>
        <v>41</v>
      </c>
      <c r="AC14">
        <f t="shared" si="9"/>
        <v>40</v>
      </c>
      <c r="AD14">
        <f t="shared" si="9"/>
        <v>36</v>
      </c>
      <c r="AE14">
        <f t="shared" si="9"/>
        <v>43</v>
      </c>
      <c r="AG14">
        <f t="shared" si="1"/>
        <v>0</v>
      </c>
      <c r="AL14" s="21" t="s">
        <v>18</v>
      </c>
      <c r="AM14" s="25">
        <v>0.40263044434619488</v>
      </c>
      <c r="AN14" s="26">
        <v>0.78981907552394404</v>
      </c>
      <c r="AO14">
        <f t="shared" si="4"/>
        <v>0.4</v>
      </c>
      <c r="AP14">
        <f t="shared" si="5"/>
        <v>0.7</v>
      </c>
      <c r="AR14" s="32">
        <v>0.6</v>
      </c>
      <c r="AS14">
        <f t="shared" si="6"/>
        <v>14</v>
      </c>
      <c r="AT14">
        <f t="shared" si="2"/>
        <v>13</v>
      </c>
      <c r="AU14">
        <f t="shared" si="2"/>
        <v>19</v>
      </c>
      <c r="AV14">
        <f t="shared" si="2"/>
        <v>25</v>
      </c>
      <c r="AW14">
        <f t="shared" si="2"/>
        <v>15</v>
      </c>
      <c r="AX14">
        <f t="shared" si="2"/>
        <v>15</v>
      </c>
      <c r="AY14">
        <f t="shared" si="2"/>
        <v>26</v>
      </c>
      <c r="AZ14">
        <f t="shared" si="2"/>
        <v>15</v>
      </c>
      <c r="BA14">
        <f t="shared" si="2"/>
        <v>17</v>
      </c>
      <c r="BB14">
        <f t="shared" si="2"/>
        <v>12</v>
      </c>
      <c r="BC14">
        <f t="shared" si="2"/>
        <v>0</v>
      </c>
    </row>
    <row r="15" spans="3:55">
      <c r="C15" s="3" t="s">
        <v>19</v>
      </c>
      <c r="D15" s="30">
        <v>-0.5846787684625897</v>
      </c>
      <c r="F15" s="7" t="s">
        <v>19</v>
      </c>
      <c r="G15" s="8">
        <v>1</v>
      </c>
      <c r="I15" s="32">
        <v>8</v>
      </c>
      <c r="J15">
        <f t="shared" si="0"/>
        <v>201</v>
      </c>
      <c r="L15" s="32">
        <v>-1.8</v>
      </c>
      <c r="M15" s="1">
        <f t="shared" si="3"/>
        <v>86</v>
      </c>
      <c r="N15" s="1">
        <f t="shared" si="7"/>
        <v>33</v>
      </c>
      <c r="O15" s="32">
        <f t="shared" si="8"/>
        <v>86</v>
      </c>
      <c r="P15" s="32">
        <v>33</v>
      </c>
      <c r="Q15" s="39">
        <f t="shared" si="10"/>
        <v>33</v>
      </c>
      <c r="U15" s="14" t="s">
        <v>19</v>
      </c>
      <c r="V15" s="15">
        <v>4</v>
      </c>
      <c r="W15" s="16">
        <v>1</v>
      </c>
      <c r="Z15" s="32">
        <v>6</v>
      </c>
      <c r="AA15">
        <f t="shared" si="9"/>
        <v>36</v>
      </c>
      <c r="AB15">
        <f t="shared" si="9"/>
        <v>39</v>
      </c>
      <c r="AC15">
        <f t="shared" si="9"/>
        <v>43</v>
      </c>
      <c r="AD15">
        <f t="shared" si="9"/>
        <v>37</v>
      </c>
      <c r="AE15">
        <f t="shared" si="9"/>
        <v>41</v>
      </c>
      <c r="AG15">
        <f t="shared" si="1"/>
        <v>0</v>
      </c>
      <c r="AL15" s="21" t="s">
        <v>19</v>
      </c>
      <c r="AM15" s="25">
        <v>0.31255393658581287</v>
      </c>
      <c r="AN15" s="26">
        <v>1.6860335980707686E-2</v>
      </c>
      <c r="AO15">
        <f t="shared" si="4"/>
        <v>0.3</v>
      </c>
      <c r="AP15">
        <f t="shared" si="5"/>
        <v>0</v>
      </c>
      <c r="AR15" s="32">
        <v>0.7</v>
      </c>
      <c r="AS15">
        <f t="shared" si="6"/>
        <v>24</v>
      </c>
      <c r="AT15">
        <f t="shared" si="2"/>
        <v>16</v>
      </c>
      <c r="AU15">
        <f t="shared" si="2"/>
        <v>20</v>
      </c>
      <c r="AV15">
        <f t="shared" si="2"/>
        <v>34</v>
      </c>
      <c r="AW15">
        <f t="shared" si="2"/>
        <v>20</v>
      </c>
      <c r="AX15">
        <f t="shared" si="2"/>
        <v>21</v>
      </c>
      <c r="AY15">
        <f t="shared" si="2"/>
        <v>28</v>
      </c>
      <c r="AZ15">
        <f t="shared" si="2"/>
        <v>17</v>
      </c>
      <c r="BA15">
        <f t="shared" si="2"/>
        <v>21</v>
      </c>
      <c r="BB15">
        <f t="shared" si="2"/>
        <v>23</v>
      </c>
      <c r="BC15">
        <f t="shared" si="2"/>
        <v>0</v>
      </c>
    </row>
    <row r="16" spans="3:55">
      <c r="C16" s="3" t="s">
        <v>20</v>
      </c>
      <c r="D16" s="30">
        <v>-1.0223635916935081</v>
      </c>
      <c r="F16" s="7" t="s">
        <v>20</v>
      </c>
      <c r="G16" s="8">
        <v>5</v>
      </c>
      <c r="I16" s="32">
        <v>9</v>
      </c>
      <c r="J16">
        <f t="shared" si="0"/>
        <v>203</v>
      </c>
      <c r="L16" s="32">
        <v>-1.6</v>
      </c>
      <c r="M16" s="1">
        <f t="shared" si="3"/>
        <v>117</v>
      </c>
      <c r="N16" s="1">
        <f t="shared" si="7"/>
        <v>31</v>
      </c>
      <c r="O16" s="32">
        <f t="shared" si="8"/>
        <v>117</v>
      </c>
      <c r="P16" s="32">
        <v>31</v>
      </c>
      <c r="Q16" s="39">
        <f t="shared" si="10"/>
        <v>31</v>
      </c>
      <c r="U16" s="14" t="s">
        <v>20</v>
      </c>
      <c r="V16" s="15">
        <v>6</v>
      </c>
      <c r="W16" s="16">
        <v>5</v>
      </c>
      <c r="Z16" s="32">
        <v>7</v>
      </c>
      <c r="AA16">
        <f t="shared" si="9"/>
        <v>34</v>
      </c>
      <c r="AB16">
        <f t="shared" si="9"/>
        <v>38</v>
      </c>
      <c r="AC16">
        <f t="shared" si="9"/>
        <v>42</v>
      </c>
      <c r="AD16">
        <f t="shared" si="9"/>
        <v>43</v>
      </c>
      <c r="AE16">
        <f t="shared" si="9"/>
        <v>38</v>
      </c>
      <c r="AG16">
        <f t="shared" si="1"/>
        <v>0</v>
      </c>
      <c r="AL16" s="21" t="s">
        <v>20</v>
      </c>
      <c r="AM16" s="25">
        <v>0.56350058831202143</v>
      </c>
      <c r="AN16" s="26">
        <v>0.95475419143302842</v>
      </c>
      <c r="AO16">
        <f t="shared" si="4"/>
        <v>0.5</v>
      </c>
      <c r="AP16">
        <f t="shared" si="5"/>
        <v>0.9</v>
      </c>
      <c r="AR16" s="32">
        <v>0.8</v>
      </c>
      <c r="AS16">
        <f t="shared" si="6"/>
        <v>15</v>
      </c>
      <c r="AT16">
        <f t="shared" si="2"/>
        <v>17</v>
      </c>
      <c r="AU16">
        <f t="shared" si="2"/>
        <v>20</v>
      </c>
      <c r="AV16">
        <f t="shared" si="2"/>
        <v>15</v>
      </c>
      <c r="AW16">
        <f t="shared" si="2"/>
        <v>16</v>
      </c>
      <c r="AX16">
        <f t="shared" si="2"/>
        <v>18</v>
      </c>
      <c r="AY16">
        <f t="shared" si="2"/>
        <v>14</v>
      </c>
      <c r="AZ16">
        <f t="shared" si="2"/>
        <v>17</v>
      </c>
      <c r="BA16">
        <f t="shared" si="2"/>
        <v>18</v>
      </c>
      <c r="BB16">
        <f t="shared" si="2"/>
        <v>24</v>
      </c>
      <c r="BC16">
        <f t="shared" si="2"/>
        <v>0</v>
      </c>
    </row>
    <row r="17" spans="3:55">
      <c r="C17" s="3" t="s">
        <v>21</v>
      </c>
      <c r="D17" s="30">
        <v>-1.8020332031462116</v>
      </c>
      <c r="F17" s="7" t="s">
        <v>21</v>
      </c>
      <c r="G17" s="8">
        <v>1</v>
      </c>
      <c r="I17" s="32">
        <v>10</v>
      </c>
      <c r="J17">
        <f t="shared" si="0"/>
        <v>199</v>
      </c>
      <c r="L17" s="32">
        <v>-1.4</v>
      </c>
      <c r="M17" s="1">
        <f t="shared" si="3"/>
        <v>165</v>
      </c>
      <c r="N17" s="1">
        <f t="shared" si="7"/>
        <v>48</v>
      </c>
      <c r="O17" s="32">
        <f t="shared" si="8"/>
        <v>165</v>
      </c>
      <c r="P17" s="32">
        <v>48</v>
      </c>
      <c r="Q17" s="39">
        <f t="shared" si="10"/>
        <v>48</v>
      </c>
      <c r="U17" s="14" t="s">
        <v>21</v>
      </c>
      <c r="V17" s="15">
        <v>3</v>
      </c>
      <c r="W17" s="16">
        <v>3</v>
      </c>
      <c r="Z17" s="32">
        <v>8</v>
      </c>
      <c r="AA17">
        <f t="shared" si="9"/>
        <v>40</v>
      </c>
      <c r="AB17">
        <f t="shared" si="9"/>
        <v>35</v>
      </c>
      <c r="AC17">
        <f t="shared" si="9"/>
        <v>44</v>
      </c>
      <c r="AD17">
        <f t="shared" si="9"/>
        <v>39</v>
      </c>
      <c r="AE17">
        <f t="shared" si="9"/>
        <v>40</v>
      </c>
      <c r="AG17">
        <f t="shared" si="1"/>
        <v>0</v>
      </c>
      <c r="AL17" s="21" t="s">
        <v>21</v>
      </c>
      <c r="AM17" s="25">
        <v>0.49192034530731821</v>
      </c>
      <c r="AN17" s="26">
        <v>0.89959862960686754</v>
      </c>
      <c r="AO17">
        <f t="shared" si="4"/>
        <v>0.4</v>
      </c>
      <c r="AP17">
        <f t="shared" si="5"/>
        <v>0.8</v>
      </c>
      <c r="AR17" s="32">
        <v>0.9</v>
      </c>
      <c r="AS17">
        <f t="shared" si="6"/>
        <v>18</v>
      </c>
      <c r="AT17">
        <f t="shared" si="2"/>
        <v>27</v>
      </c>
      <c r="AU17">
        <f t="shared" si="2"/>
        <v>18</v>
      </c>
      <c r="AV17">
        <f t="shared" si="2"/>
        <v>25</v>
      </c>
      <c r="AW17">
        <f t="shared" si="2"/>
        <v>17</v>
      </c>
      <c r="AX17">
        <f t="shared" si="2"/>
        <v>23</v>
      </c>
      <c r="AY17">
        <f t="shared" si="2"/>
        <v>22</v>
      </c>
      <c r="AZ17">
        <f t="shared" si="2"/>
        <v>24</v>
      </c>
      <c r="BA17">
        <f t="shared" si="2"/>
        <v>18</v>
      </c>
      <c r="BB17">
        <f t="shared" si="2"/>
        <v>22</v>
      </c>
      <c r="BC17">
        <f t="shared" si="2"/>
        <v>0</v>
      </c>
    </row>
    <row r="18" spans="3:55">
      <c r="C18" s="3" t="s">
        <v>22</v>
      </c>
      <c r="D18" s="30">
        <v>-0.4216612073238889</v>
      </c>
      <c r="F18" s="7" t="s">
        <v>22</v>
      </c>
      <c r="G18" s="8">
        <v>10</v>
      </c>
      <c r="L18" s="32">
        <v>-1.2</v>
      </c>
      <c r="M18" s="1">
        <f t="shared" si="3"/>
        <v>236</v>
      </c>
      <c r="N18" s="1">
        <f t="shared" si="7"/>
        <v>71</v>
      </c>
      <c r="O18" s="32">
        <f t="shared" si="8"/>
        <v>236</v>
      </c>
      <c r="P18" s="32">
        <v>71</v>
      </c>
      <c r="Q18" s="39">
        <f t="shared" si="10"/>
        <v>71</v>
      </c>
      <c r="U18" s="14" t="s">
        <v>22</v>
      </c>
      <c r="V18" s="15">
        <v>5</v>
      </c>
      <c r="W18" s="16">
        <v>5</v>
      </c>
      <c r="Z18" s="32">
        <v>9</v>
      </c>
      <c r="AA18">
        <f t="shared" si="9"/>
        <v>51</v>
      </c>
      <c r="AB18">
        <f t="shared" si="9"/>
        <v>36</v>
      </c>
      <c r="AC18">
        <f t="shared" si="9"/>
        <v>45</v>
      </c>
      <c r="AD18">
        <f t="shared" si="9"/>
        <v>34</v>
      </c>
      <c r="AE18">
        <f t="shared" si="9"/>
        <v>39</v>
      </c>
      <c r="AG18">
        <f t="shared" si="1"/>
        <v>0</v>
      </c>
      <c r="AL18" s="21" t="s">
        <v>22</v>
      </c>
      <c r="AM18" s="25">
        <v>0.44888996225483502</v>
      </c>
      <c r="AN18" s="26">
        <v>5.3646054027822965E-2</v>
      </c>
      <c r="AO18">
        <f t="shared" si="4"/>
        <v>0.4</v>
      </c>
      <c r="AP18">
        <f t="shared" si="5"/>
        <v>0</v>
      </c>
      <c r="AR18" s="32">
        <v>1</v>
      </c>
      <c r="AS18">
        <f t="shared" si="6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2"/>
        <v>0</v>
      </c>
      <c r="AZ18">
        <f t="shared" si="2"/>
        <v>0</v>
      </c>
      <c r="BA18">
        <f t="shared" si="2"/>
        <v>0</v>
      </c>
      <c r="BB18">
        <f t="shared" si="2"/>
        <v>0</v>
      </c>
      <c r="BC18">
        <f t="shared" si="2"/>
        <v>0</v>
      </c>
    </row>
    <row r="19" spans="3:55">
      <c r="C19" s="3" t="s">
        <v>23</v>
      </c>
      <c r="D19" s="30">
        <v>-1.4945411867865142</v>
      </c>
      <c r="F19" s="7" t="s">
        <v>23</v>
      </c>
      <c r="G19" s="8">
        <v>2</v>
      </c>
      <c r="L19" s="32">
        <v>-1</v>
      </c>
      <c r="M19" s="1">
        <f t="shared" si="3"/>
        <v>331</v>
      </c>
      <c r="N19" s="1">
        <f t="shared" si="7"/>
        <v>95</v>
      </c>
      <c r="O19" s="32">
        <f t="shared" si="8"/>
        <v>331</v>
      </c>
      <c r="P19" s="32">
        <v>95</v>
      </c>
      <c r="Q19" s="39">
        <f t="shared" si="10"/>
        <v>95</v>
      </c>
      <c r="U19" s="14" t="s">
        <v>23</v>
      </c>
      <c r="V19" s="15">
        <v>10</v>
      </c>
      <c r="W19" s="16">
        <v>4</v>
      </c>
      <c r="Z19" s="32">
        <v>10</v>
      </c>
      <c r="AA19">
        <f t="shared" si="9"/>
        <v>37</v>
      </c>
      <c r="AB19">
        <f t="shared" si="9"/>
        <v>39</v>
      </c>
      <c r="AC19">
        <f t="shared" si="9"/>
        <v>35</v>
      </c>
      <c r="AD19">
        <f t="shared" si="9"/>
        <v>39</v>
      </c>
      <c r="AE19">
        <f t="shared" si="9"/>
        <v>43</v>
      </c>
      <c r="AG19">
        <f t="shared" si="1"/>
        <v>0</v>
      </c>
      <c r="AL19" s="21" t="s">
        <v>23</v>
      </c>
      <c r="AM19" s="25">
        <v>8.4592404492368933E-2</v>
      </c>
      <c r="AN19" s="26">
        <v>0.16399477529393403</v>
      </c>
      <c r="AO19">
        <f t="shared" si="4"/>
        <v>0</v>
      </c>
      <c r="AP19">
        <f t="shared" si="5"/>
        <v>0.1</v>
      </c>
    </row>
    <row r="20" spans="3:55">
      <c r="C20" s="3" t="s">
        <v>24</v>
      </c>
      <c r="D20" s="30">
        <v>0.12411431026738759</v>
      </c>
      <c r="F20" s="7" t="s">
        <v>24</v>
      </c>
      <c r="G20" s="8">
        <v>2</v>
      </c>
      <c r="L20" s="32">
        <v>-0.8</v>
      </c>
      <c r="M20" s="1">
        <f t="shared" si="3"/>
        <v>425</v>
      </c>
      <c r="N20" s="1">
        <f t="shared" si="7"/>
        <v>94</v>
      </c>
      <c r="O20" s="32">
        <f t="shared" si="8"/>
        <v>425</v>
      </c>
      <c r="P20" s="32">
        <v>94</v>
      </c>
      <c r="Q20" s="39">
        <f t="shared" si="10"/>
        <v>94</v>
      </c>
      <c r="U20" s="14" t="s">
        <v>24</v>
      </c>
      <c r="V20" s="15">
        <v>2</v>
      </c>
      <c r="W20" s="16">
        <v>3</v>
      </c>
      <c r="AG20">
        <f t="shared" si="1"/>
        <v>0</v>
      </c>
      <c r="AL20" s="21" t="s">
        <v>24</v>
      </c>
      <c r="AM20" s="25">
        <v>0.44636467331287255</v>
      </c>
      <c r="AN20" s="26">
        <v>0.5679240770750541</v>
      </c>
      <c r="AO20">
        <f t="shared" si="4"/>
        <v>0.4</v>
      </c>
      <c r="AP20">
        <f t="shared" si="5"/>
        <v>0.5</v>
      </c>
    </row>
    <row r="21" spans="3:55">
      <c r="C21" s="3" t="s">
        <v>25</v>
      </c>
      <c r="D21" s="30">
        <v>-0.4217973338456279</v>
      </c>
      <c r="F21" s="7" t="s">
        <v>25</v>
      </c>
      <c r="G21" s="8">
        <v>7</v>
      </c>
      <c r="L21" s="32">
        <v>-0.6</v>
      </c>
      <c r="M21" s="1">
        <f t="shared" si="3"/>
        <v>545</v>
      </c>
      <c r="N21" s="1">
        <f t="shared" si="7"/>
        <v>120</v>
      </c>
      <c r="O21" s="32">
        <f t="shared" si="8"/>
        <v>545</v>
      </c>
      <c r="P21" s="32">
        <v>120</v>
      </c>
      <c r="Q21" s="39">
        <f t="shared" si="10"/>
        <v>120</v>
      </c>
      <c r="U21" s="14" t="s">
        <v>25</v>
      </c>
      <c r="V21" s="15">
        <v>2</v>
      </c>
      <c r="W21" s="16">
        <v>1</v>
      </c>
      <c r="AG21">
        <f t="shared" si="1"/>
        <v>0</v>
      </c>
      <c r="AL21" s="21" t="s">
        <v>25</v>
      </c>
      <c r="AM21" s="25">
        <v>0.44411334951677495</v>
      </c>
      <c r="AN21" s="26">
        <v>0.38673130215756957</v>
      </c>
      <c r="AO21">
        <f t="shared" si="4"/>
        <v>0.4</v>
      </c>
      <c r="AP21">
        <f t="shared" si="5"/>
        <v>0.3</v>
      </c>
    </row>
    <row r="22" spans="3:55">
      <c r="C22" s="3" t="s">
        <v>26</v>
      </c>
      <c r="D22" s="30">
        <v>-0.94809644551494843</v>
      </c>
      <c r="F22" s="7" t="s">
        <v>26</v>
      </c>
      <c r="G22" s="8">
        <v>5</v>
      </c>
      <c r="L22" s="32">
        <v>-0.4</v>
      </c>
      <c r="M22" s="1">
        <f t="shared" si="3"/>
        <v>688</v>
      </c>
      <c r="N22" s="1">
        <f t="shared" si="7"/>
        <v>143</v>
      </c>
      <c r="O22" s="32">
        <f t="shared" si="8"/>
        <v>688</v>
      </c>
      <c r="P22" s="32">
        <v>143</v>
      </c>
      <c r="Q22" s="39">
        <f t="shared" si="10"/>
        <v>143</v>
      </c>
      <c r="U22" s="14" t="s">
        <v>26</v>
      </c>
      <c r="V22" s="15">
        <v>3</v>
      </c>
      <c r="W22" s="16">
        <v>1</v>
      </c>
      <c r="AG22">
        <f t="shared" si="1"/>
        <v>0</v>
      </c>
      <c r="AL22" s="21" t="s">
        <v>26</v>
      </c>
      <c r="AM22" s="25">
        <v>0.15889057879522683</v>
      </c>
      <c r="AN22" s="26">
        <v>0.84268631925277682</v>
      </c>
      <c r="AO22">
        <f t="shared" si="4"/>
        <v>0.1</v>
      </c>
      <c r="AP22">
        <f t="shared" si="5"/>
        <v>0.8</v>
      </c>
    </row>
    <row r="23" spans="3:55">
      <c r="C23" s="3" t="s">
        <v>27</v>
      </c>
      <c r="D23" s="30">
        <v>-0.57637864043581188</v>
      </c>
      <c r="F23" s="7" t="s">
        <v>27</v>
      </c>
      <c r="G23" s="8">
        <v>2</v>
      </c>
      <c r="L23" s="32">
        <v>-0.2</v>
      </c>
      <c r="M23" s="1">
        <f t="shared" si="3"/>
        <v>830</v>
      </c>
      <c r="N23" s="1">
        <f t="shared" si="7"/>
        <v>142</v>
      </c>
      <c r="O23" s="32">
        <f t="shared" si="8"/>
        <v>830</v>
      </c>
      <c r="P23" s="32">
        <v>142</v>
      </c>
      <c r="Q23" s="39">
        <f t="shared" si="10"/>
        <v>142</v>
      </c>
      <c r="U23" s="14" t="s">
        <v>27</v>
      </c>
      <c r="V23" s="15">
        <v>10</v>
      </c>
      <c r="W23" s="16">
        <v>3</v>
      </c>
      <c r="AA23" s="33">
        <v>1</v>
      </c>
      <c r="AB23" s="33">
        <v>2</v>
      </c>
      <c r="AC23" s="33">
        <v>3</v>
      </c>
      <c r="AD23" s="33">
        <v>4</v>
      </c>
      <c r="AE23" s="33">
        <v>5</v>
      </c>
      <c r="AG23">
        <f t="shared" si="1"/>
        <v>0</v>
      </c>
      <c r="AL23" s="21" t="s">
        <v>27</v>
      </c>
      <c r="AM23" s="25">
        <v>0.22945356135890715</v>
      </c>
      <c r="AN23" s="26">
        <v>0.24101629516597856</v>
      </c>
      <c r="AO23">
        <f t="shared" si="4"/>
        <v>0.2</v>
      </c>
      <c r="AP23">
        <f t="shared" si="5"/>
        <v>0.2</v>
      </c>
    </row>
    <row r="24" spans="3:55">
      <c r="C24" s="3" t="s">
        <v>28</v>
      </c>
      <c r="D24" s="30">
        <v>-0.72065568621474319</v>
      </c>
      <c r="F24" s="7" t="s">
        <v>28</v>
      </c>
      <c r="G24" s="8">
        <v>2</v>
      </c>
      <c r="L24" s="32">
        <v>0</v>
      </c>
      <c r="M24" s="1">
        <f t="shared" si="3"/>
        <v>987</v>
      </c>
      <c r="N24" s="1">
        <f t="shared" si="7"/>
        <v>157</v>
      </c>
      <c r="O24" s="32">
        <f t="shared" si="8"/>
        <v>987</v>
      </c>
      <c r="P24" s="32">
        <v>157</v>
      </c>
      <c r="Q24" s="39">
        <f t="shared" si="10"/>
        <v>157</v>
      </c>
      <c r="U24" s="14" t="s">
        <v>28</v>
      </c>
      <c r="V24" s="15">
        <v>2</v>
      </c>
      <c r="W24" s="16">
        <v>2</v>
      </c>
      <c r="Z24" s="32">
        <v>1</v>
      </c>
      <c r="AA24">
        <f t="array" ref="AA24:AE33">COUNTIFS(serie1bis,Z24:Z33,serie2bis,AA23:AE23)</f>
        <v>37</v>
      </c>
      <c r="AB24">
        <v>45</v>
      </c>
      <c r="AC24">
        <v>38</v>
      </c>
      <c r="AD24">
        <v>38</v>
      </c>
      <c r="AE24">
        <v>38</v>
      </c>
      <c r="AG24">
        <f t="shared" si="1"/>
        <v>0</v>
      </c>
      <c r="AL24" s="21" t="s">
        <v>28</v>
      </c>
      <c r="AM24" s="25">
        <v>0.3358723537799404</v>
      </c>
      <c r="AN24" s="26">
        <v>0.69300162204483295</v>
      </c>
      <c r="AO24">
        <f t="shared" si="4"/>
        <v>0.3</v>
      </c>
      <c r="AP24">
        <f t="shared" si="5"/>
        <v>0.6</v>
      </c>
    </row>
    <row r="25" spans="3:55">
      <c r="C25" s="3" t="s">
        <v>29</v>
      </c>
      <c r="D25" s="30">
        <v>9.5971215670666937E-2</v>
      </c>
      <c r="F25" s="7" t="s">
        <v>29</v>
      </c>
      <c r="G25" s="8">
        <v>9</v>
      </c>
      <c r="L25" s="32">
        <v>0.2</v>
      </c>
      <c r="M25" s="1">
        <f t="shared" si="3"/>
        <v>1134</v>
      </c>
      <c r="N25" s="1">
        <f t="shared" si="7"/>
        <v>147</v>
      </c>
      <c r="O25" s="32">
        <f t="shared" si="8"/>
        <v>1134</v>
      </c>
      <c r="P25" s="32">
        <v>147</v>
      </c>
      <c r="Q25" s="39">
        <f t="shared" si="10"/>
        <v>147</v>
      </c>
      <c r="U25" s="14" t="s">
        <v>29</v>
      </c>
      <c r="V25" s="15">
        <v>5</v>
      </c>
      <c r="W25" s="16">
        <v>5</v>
      </c>
      <c r="Z25" s="32">
        <v>2</v>
      </c>
      <c r="AA25">
        <v>34</v>
      </c>
      <c r="AB25">
        <v>40</v>
      </c>
      <c r="AC25">
        <v>45</v>
      </c>
      <c r="AD25">
        <v>51</v>
      </c>
      <c r="AE25">
        <v>41</v>
      </c>
      <c r="AG25">
        <f t="shared" si="1"/>
        <v>0</v>
      </c>
      <c r="AL25" s="21" t="s">
        <v>29</v>
      </c>
      <c r="AM25" s="25">
        <v>0.98415657600634687</v>
      </c>
      <c r="AN25" s="26">
        <v>0.58688392111461507</v>
      </c>
      <c r="AO25">
        <f t="shared" si="4"/>
        <v>0.9</v>
      </c>
      <c r="AP25">
        <f t="shared" si="5"/>
        <v>0.5</v>
      </c>
    </row>
    <row r="26" spans="3:55">
      <c r="C26" s="3" t="s">
        <v>30</v>
      </c>
      <c r="D26" s="30">
        <v>1.2196907628298803</v>
      </c>
      <c r="F26" s="7" t="s">
        <v>30</v>
      </c>
      <c r="G26" s="8">
        <v>10</v>
      </c>
      <c r="L26" s="32">
        <v>0.4</v>
      </c>
      <c r="M26" s="1">
        <f t="shared" si="3"/>
        <v>1286</v>
      </c>
      <c r="N26" s="1">
        <f t="shared" si="7"/>
        <v>152</v>
      </c>
      <c r="O26" s="32">
        <f t="shared" si="8"/>
        <v>1286</v>
      </c>
      <c r="P26" s="32">
        <v>152</v>
      </c>
      <c r="Q26" s="39">
        <f t="shared" si="10"/>
        <v>152</v>
      </c>
      <c r="U26" s="14" t="s">
        <v>30</v>
      </c>
      <c r="V26" s="15">
        <v>10</v>
      </c>
      <c r="W26" s="16">
        <v>4</v>
      </c>
      <c r="Z26" s="32">
        <v>3</v>
      </c>
      <c r="AA26">
        <v>45</v>
      </c>
      <c r="AB26">
        <v>46</v>
      </c>
      <c r="AC26">
        <v>35</v>
      </c>
      <c r="AD26">
        <v>41</v>
      </c>
      <c r="AE26">
        <v>48</v>
      </c>
      <c r="AG26">
        <f t="shared" si="1"/>
        <v>0</v>
      </c>
      <c r="AL26" s="21" t="s">
        <v>30</v>
      </c>
      <c r="AM26" s="25">
        <v>0.43389548305553483</v>
      </c>
      <c r="AN26" s="26">
        <v>0.53428152330491929</v>
      </c>
      <c r="AO26">
        <f t="shared" si="4"/>
        <v>0.4</v>
      </c>
      <c r="AP26">
        <f t="shared" si="5"/>
        <v>0.5</v>
      </c>
    </row>
    <row r="27" spans="3:55">
      <c r="C27" s="3" t="s">
        <v>31</v>
      </c>
      <c r="D27" s="30">
        <v>0.3530159872619727</v>
      </c>
      <c r="F27" s="7" t="s">
        <v>31</v>
      </c>
      <c r="G27" s="8">
        <v>6</v>
      </c>
      <c r="L27" s="32">
        <v>0.6</v>
      </c>
      <c r="M27" s="1">
        <f t="shared" si="3"/>
        <v>1421</v>
      </c>
      <c r="N27" s="1">
        <f t="shared" si="7"/>
        <v>135</v>
      </c>
      <c r="O27" s="32">
        <f t="shared" si="8"/>
        <v>1421</v>
      </c>
      <c r="P27" s="32">
        <v>135</v>
      </c>
      <c r="Q27" s="39">
        <f t="shared" si="10"/>
        <v>135</v>
      </c>
      <c r="U27" s="14" t="s">
        <v>31</v>
      </c>
      <c r="V27" s="15">
        <v>7</v>
      </c>
      <c r="W27" s="16">
        <v>3</v>
      </c>
      <c r="Z27" s="32">
        <v>4</v>
      </c>
      <c r="AA27">
        <v>36</v>
      </c>
      <c r="AB27">
        <v>38</v>
      </c>
      <c r="AC27">
        <v>35</v>
      </c>
      <c r="AD27">
        <v>39</v>
      </c>
      <c r="AE27">
        <v>36</v>
      </c>
      <c r="AG27">
        <f t="shared" si="1"/>
        <v>0</v>
      </c>
      <c r="AL27" s="21" t="s">
        <v>31</v>
      </c>
      <c r="AM27" s="25">
        <v>0.70560588775426591</v>
      </c>
      <c r="AN27" s="26">
        <v>0.59360162848182052</v>
      </c>
      <c r="AO27">
        <f t="shared" si="4"/>
        <v>0.7</v>
      </c>
      <c r="AP27">
        <f t="shared" si="5"/>
        <v>0.5</v>
      </c>
    </row>
    <row r="28" spans="3:55">
      <c r="C28" s="3" t="s">
        <v>32</v>
      </c>
      <c r="D28" s="30">
        <v>0.4385436696000104</v>
      </c>
      <c r="F28" s="7" t="s">
        <v>32</v>
      </c>
      <c r="G28" s="8">
        <v>4</v>
      </c>
      <c r="L28" s="32">
        <v>0.8</v>
      </c>
      <c r="M28" s="1">
        <f t="shared" si="3"/>
        <v>1563</v>
      </c>
      <c r="N28" s="1">
        <f t="shared" si="7"/>
        <v>142</v>
      </c>
      <c r="O28" s="32">
        <f t="shared" si="8"/>
        <v>1563</v>
      </c>
      <c r="P28" s="32">
        <v>142</v>
      </c>
      <c r="Q28" s="39">
        <f t="shared" si="10"/>
        <v>142</v>
      </c>
      <c r="U28" s="14" t="s">
        <v>32</v>
      </c>
      <c r="V28" s="15">
        <v>6</v>
      </c>
      <c r="W28" s="16">
        <v>4</v>
      </c>
      <c r="Z28" s="32">
        <v>5</v>
      </c>
      <c r="AA28">
        <v>40</v>
      </c>
      <c r="AB28">
        <v>41</v>
      </c>
      <c r="AC28">
        <v>40</v>
      </c>
      <c r="AD28">
        <v>36</v>
      </c>
      <c r="AE28">
        <v>43</v>
      </c>
      <c r="AG28">
        <f t="shared" si="1"/>
        <v>0</v>
      </c>
      <c r="AL28" s="21" t="s">
        <v>32</v>
      </c>
      <c r="AM28" s="25">
        <v>0.6790599354041712</v>
      </c>
      <c r="AN28" s="26">
        <v>0.61576683355596562</v>
      </c>
      <c r="AO28">
        <f t="shared" si="4"/>
        <v>0.6</v>
      </c>
      <c r="AP28">
        <f t="shared" si="5"/>
        <v>0.6</v>
      </c>
    </row>
    <row r="29" spans="3:55">
      <c r="C29" s="3" t="s">
        <v>33</v>
      </c>
      <c r="D29" s="30">
        <v>0.17131406261651352</v>
      </c>
      <c r="F29" s="7" t="s">
        <v>33</v>
      </c>
      <c r="G29" s="8">
        <v>8</v>
      </c>
      <c r="L29" s="32">
        <v>1</v>
      </c>
      <c r="M29" s="1">
        <f t="shared" si="3"/>
        <v>1689</v>
      </c>
      <c r="N29" s="1">
        <f t="shared" si="7"/>
        <v>126</v>
      </c>
      <c r="O29" s="32">
        <f t="shared" si="8"/>
        <v>1689</v>
      </c>
      <c r="P29" s="32">
        <v>126</v>
      </c>
      <c r="Q29" s="39">
        <f t="shared" si="10"/>
        <v>126</v>
      </c>
      <c r="U29" s="14" t="s">
        <v>33</v>
      </c>
      <c r="V29" s="15">
        <v>9</v>
      </c>
      <c r="W29" s="16">
        <v>1</v>
      </c>
      <c r="Z29" s="32">
        <v>6</v>
      </c>
      <c r="AA29">
        <v>36</v>
      </c>
      <c r="AB29">
        <v>39</v>
      </c>
      <c r="AC29">
        <v>43</v>
      </c>
      <c r="AD29">
        <v>37</v>
      </c>
      <c r="AE29">
        <v>41</v>
      </c>
      <c r="AG29">
        <f t="shared" si="1"/>
        <v>0</v>
      </c>
      <c r="AL29" s="21" t="s">
        <v>33</v>
      </c>
      <c r="AM29" s="25">
        <v>0.70102014335192298</v>
      </c>
      <c r="AN29" s="26">
        <v>0.66254829209467281</v>
      </c>
      <c r="AO29">
        <f t="shared" si="4"/>
        <v>0.7</v>
      </c>
      <c r="AP29">
        <f t="shared" si="5"/>
        <v>0.6</v>
      </c>
    </row>
    <row r="30" spans="3:55">
      <c r="C30" s="3" t="s">
        <v>34</v>
      </c>
      <c r="D30" s="30">
        <v>-1.121946464851207</v>
      </c>
      <c r="F30" s="7" t="s">
        <v>34</v>
      </c>
      <c r="G30" s="8">
        <v>8</v>
      </c>
      <c r="L30" s="32">
        <v>1.2</v>
      </c>
      <c r="M30" s="1">
        <f t="shared" si="3"/>
        <v>1763</v>
      </c>
      <c r="N30" s="1">
        <f t="shared" si="7"/>
        <v>74</v>
      </c>
      <c r="O30" s="32">
        <f t="shared" si="8"/>
        <v>1763</v>
      </c>
      <c r="P30" s="32">
        <v>74</v>
      </c>
      <c r="Q30" s="39">
        <f t="shared" si="10"/>
        <v>74</v>
      </c>
      <c r="U30" s="14" t="s">
        <v>34</v>
      </c>
      <c r="V30" s="15">
        <v>4</v>
      </c>
      <c r="W30" s="16">
        <v>2</v>
      </c>
      <c r="Z30" s="32">
        <v>7</v>
      </c>
      <c r="AA30">
        <v>34</v>
      </c>
      <c r="AB30">
        <v>38</v>
      </c>
      <c r="AC30">
        <v>42</v>
      </c>
      <c r="AD30">
        <v>43</v>
      </c>
      <c r="AE30">
        <v>38</v>
      </c>
      <c r="AG30">
        <f t="shared" si="1"/>
        <v>0</v>
      </c>
      <c r="AL30" s="21" t="s">
        <v>34</v>
      </c>
      <c r="AM30" s="25">
        <v>0.99803126797495045</v>
      </c>
      <c r="AN30" s="26">
        <v>0.7485496453929501</v>
      </c>
      <c r="AO30">
        <f t="shared" si="4"/>
        <v>0.9</v>
      </c>
      <c r="AP30">
        <f t="shared" si="5"/>
        <v>0.7</v>
      </c>
    </row>
    <row r="31" spans="3:55">
      <c r="C31" s="3" t="s">
        <v>35</v>
      </c>
      <c r="D31" s="30">
        <v>-8.4728354964671404E-2</v>
      </c>
      <c r="F31" s="7" t="s">
        <v>35</v>
      </c>
      <c r="G31" s="8">
        <v>7</v>
      </c>
      <c r="L31" s="32">
        <v>1.4</v>
      </c>
      <c r="M31" s="1">
        <f t="shared" si="3"/>
        <v>1830</v>
      </c>
      <c r="N31" s="1">
        <f t="shared" si="7"/>
        <v>67</v>
      </c>
      <c r="O31" s="32">
        <f t="shared" si="8"/>
        <v>1830</v>
      </c>
      <c r="P31" s="32">
        <v>67</v>
      </c>
      <c r="Q31" s="39">
        <f t="shared" si="10"/>
        <v>67</v>
      </c>
      <c r="U31" s="14" t="s">
        <v>35</v>
      </c>
      <c r="V31" s="15">
        <v>2</v>
      </c>
      <c r="W31" s="16">
        <v>1</v>
      </c>
      <c r="Z31" s="32">
        <v>8</v>
      </c>
      <c r="AA31">
        <v>40</v>
      </c>
      <c r="AB31">
        <v>35</v>
      </c>
      <c r="AC31">
        <v>44</v>
      </c>
      <c r="AD31">
        <v>39</v>
      </c>
      <c r="AE31">
        <v>40</v>
      </c>
      <c r="AG31">
        <f t="shared" si="1"/>
        <v>0</v>
      </c>
      <c r="AL31" s="21" t="s">
        <v>35</v>
      </c>
      <c r="AM31" s="25">
        <v>0.80016339866297592</v>
      </c>
      <c r="AN31" s="26">
        <v>0.17401306264146876</v>
      </c>
      <c r="AO31">
        <f t="shared" si="4"/>
        <v>0.8</v>
      </c>
      <c r="AP31">
        <f t="shared" si="5"/>
        <v>0.1</v>
      </c>
    </row>
    <row r="32" spans="3:55">
      <c r="C32" s="3" t="s">
        <v>36</v>
      </c>
      <c r="D32" s="30">
        <v>0.68798208335981037</v>
      </c>
      <c r="F32" s="7" t="s">
        <v>36</v>
      </c>
      <c r="G32" s="8">
        <v>5</v>
      </c>
      <c r="L32" s="32">
        <v>1.6</v>
      </c>
      <c r="M32" s="1">
        <f t="shared" si="3"/>
        <v>1887</v>
      </c>
      <c r="N32" s="1">
        <f t="shared" si="7"/>
        <v>57</v>
      </c>
      <c r="O32" s="32">
        <f t="shared" si="8"/>
        <v>1887</v>
      </c>
      <c r="P32" s="32">
        <v>57</v>
      </c>
      <c r="Q32" s="39">
        <f t="shared" si="10"/>
        <v>57</v>
      </c>
      <c r="U32" s="14" t="s">
        <v>36</v>
      </c>
      <c r="V32" s="15">
        <v>8</v>
      </c>
      <c r="W32" s="16">
        <v>1</v>
      </c>
      <c r="Z32" s="32">
        <v>9</v>
      </c>
      <c r="AA32">
        <v>51</v>
      </c>
      <c r="AB32">
        <v>36</v>
      </c>
      <c r="AC32">
        <v>45</v>
      </c>
      <c r="AD32">
        <v>34</v>
      </c>
      <c r="AE32">
        <v>39</v>
      </c>
      <c r="AG32">
        <f t="shared" si="1"/>
        <v>0</v>
      </c>
      <c r="AL32" s="21" t="s">
        <v>36</v>
      </c>
      <c r="AM32" s="25">
        <v>0.9559160040066742</v>
      </c>
      <c r="AN32" s="26">
        <v>0.16637006763521234</v>
      </c>
      <c r="AO32">
        <f t="shared" si="4"/>
        <v>0.9</v>
      </c>
      <c r="AP32">
        <f t="shared" si="5"/>
        <v>0.1</v>
      </c>
    </row>
    <row r="33" spans="3:42">
      <c r="C33" s="3" t="s">
        <v>37</v>
      </c>
      <c r="D33" s="30">
        <v>-0.18286531378767706</v>
      </c>
      <c r="F33" s="7" t="s">
        <v>37</v>
      </c>
      <c r="G33" s="8">
        <v>7</v>
      </c>
      <c r="L33" s="32">
        <v>1.8</v>
      </c>
      <c r="M33" s="1">
        <f t="shared" si="3"/>
        <v>1931</v>
      </c>
      <c r="N33" s="1">
        <f t="shared" si="7"/>
        <v>44</v>
      </c>
      <c r="O33" s="32">
        <f t="shared" si="8"/>
        <v>1931</v>
      </c>
      <c r="P33" s="32">
        <v>44</v>
      </c>
      <c r="Q33" s="39">
        <f t="shared" si="10"/>
        <v>44</v>
      </c>
      <c r="U33" s="14" t="s">
        <v>37</v>
      </c>
      <c r="V33" s="15">
        <v>8</v>
      </c>
      <c r="W33" s="16">
        <v>3</v>
      </c>
      <c r="Z33" s="32">
        <v>10</v>
      </c>
      <c r="AA33">
        <v>37</v>
      </c>
      <c r="AB33">
        <v>39</v>
      </c>
      <c r="AC33">
        <v>35</v>
      </c>
      <c r="AD33">
        <v>39</v>
      </c>
      <c r="AE33">
        <v>43</v>
      </c>
      <c r="AG33">
        <f t="shared" si="1"/>
        <v>0</v>
      </c>
      <c r="AL33" s="21" t="s">
        <v>37</v>
      </c>
      <c r="AM33" s="25">
        <v>0.59423023309779077</v>
      </c>
      <c r="AN33" s="26">
        <v>0.18670534363125924</v>
      </c>
      <c r="AO33">
        <f t="shared" si="4"/>
        <v>0.5</v>
      </c>
      <c r="AP33">
        <f t="shared" si="5"/>
        <v>0.1</v>
      </c>
    </row>
    <row r="34" spans="3:42">
      <c r="C34" s="3" t="s">
        <v>38</v>
      </c>
      <c r="D34" s="30">
        <v>0.48139672363349278</v>
      </c>
      <c r="F34" s="7" t="s">
        <v>38</v>
      </c>
      <c r="G34" s="8">
        <v>5</v>
      </c>
      <c r="L34" s="32">
        <v>2</v>
      </c>
      <c r="M34" s="1">
        <f t="shared" si="3"/>
        <v>1960</v>
      </c>
      <c r="N34" s="1">
        <f t="shared" si="7"/>
        <v>29</v>
      </c>
      <c r="O34" s="32">
        <f t="shared" si="8"/>
        <v>1960</v>
      </c>
      <c r="P34" s="32">
        <v>29</v>
      </c>
      <c r="Q34" s="39">
        <f t="shared" si="10"/>
        <v>29</v>
      </c>
      <c r="U34" s="14" t="s">
        <v>38</v>
      </c>
      <c r="V34" s="15">
        <v>7</v>
      </c>
      <c r="W34" s="16">
        <v>5</v>
      </c>
      <c r="AG34">
        <f t="shared" si="1"/>
        <v>0</v>
      </c>
      <c r="AL34" s="21" t="s">
        <v>38</v>
      </c>
      <c r="AM34" s="25">
        <v>0.96828117400913094</v>
      </c>
      <c r="AN34" s="26">
        <v>0.99474862322530044</v>
      </c>
      <c r="AO34">
        <f t="shared" si="4"/>
        <v>0.9</v>
      </c>
      <c r="AP34">
        <f t="shared" si="5"/>
        <v>0.9</v>
      </c>
    </row>
    <row r="35" spans="3:42">
      <c r="C35" s="3" t="s">
        <v>39</v>
      </c>
      <c r="D35" s="30">
        <v>0.75100010669098949</v>
      </c>
      <c r="F35" s="7" t="s">
        <v>39</v>
      </c>
      <c r="G35" s="8">
        <v>9</v>
      </c>
      <c r="L35" s="32">
        <v>2.2000000000000002</v>
      </c>
      <c r="M35" s="1">
        <f t="shared" si="3"/>
        <v>1972</v>
      </c>
      <c r="N35" s="1">
        <f t="shared" si="7"/>
        <v>12</v>
      </c>
      <c r="O35" s="32">
        <f t="shared" si="8"/>
        <v>1972</v>
      </c>
      <c r="P35" s="32">
        <v>12</v>
      </c>
      <c r="Q35" s="39">
        <f t="shared" si="10"/>
        <v>12</v>
      </c>
      <c r="U35" s="14" t="s">
        <v>39</v>
      </c>
      <c r="V35" s="15">
        <v>7</v>
      </c>
      <c r="W35" s="16">
        <v>4</v>
      </c>
      <c r="AG35">
        <f t="shared" si="1"/>
        <v>0</v>
      </c>
      <c r="AL35" s="21" t="s">
        <v>39</v>
      </c>
      <c r="AM35" s="25">
        <v>0.50306875960278474</v>
      </c>
      <c r="AN35" s="26">
        <v>0.33775124764516751</v>
      </c>
      <c r="AO35">
        <f t="shared" si="4"/>
        <v>0.5</v>
      </c>
      <c r="AP35">
        <f t="shared" si="5"/>
        <v>0.3</v>
      </c>
    </row>
    <row r="36" spans="3:42">
      <c r="C36" s="3" t="s">
        <v>40</v>
      </c>
      <c r="D36" s="30">
        <v>0.29030445747816502</v>
      </c>
      <c r="F36" s="7" t="s">
        <v>40</v>
      </c>
      <c r="G36" s="8">
        <v>1</v>
      </c>
      <c r="L36" s="32">
        <v>2.4</v>
      </c>
      <c r="M36" s="1">
        <f t="shared" si="3"/>
        <v>1982</v>
      </c>
      <c r="N36" s="1">
        <f t="shared" si="7"/>
        <v>10</v>
      </c>
      <c r="O36" s="32">
        <f t="shared" si="8"/>
        <v>1982</v>
      </c>
      <c r="P36" s="32">
        <v>10</v>
      </c>
      <c r="Q36" s="39">
        <f t="shared" si="10"/>
        <v>10</v>
      </c>
      <c r="U36" s="14" t="s">
        <v>40</v>
      </c>
      <c r="V36" s="15">
        <v>1</v>
      </c>
      <c r="W36" s="16">
        <v>4</v>
      </c>
      <c r="AG36">
        <f t="shared" si="1"/>
        <v>0</v>
      </c>
      <c r="AL36" s="21" t="s">
        <v>40</v>
      </c>
      <c r="AM36" s="25">
        <v>0.60403135244468775</v>
      </c>
      <c r="AN36" s="26">
        <v>0.74122491282780167</v>
      </c>
      <c r="AO36">
        <f t="shared" si="4"/>
        <v>0.6</v>
      </c>
      <c r="AP36">
        <f t="shared" si="5"/>
        <v>0.7</v>
      </c>
    </row>
    <row r="37" spans="3:42">
      <c r="C37" s="3" t="s">
        <v>41</v>
      </c>
      <c r="D37" s="30">
        <v>-0.36677691769860271</v>
      </c>
      <c r="F37" s="7" t="s">
        <v>41</v>
      </c>
      <c r="G37" s="8">
        <v>6</v>
      </c>
      <c r="L37" s="32">
        <v>2.6</v>
      </c>
      <c r="M37" s="1">
        <f t="shared" si="3"/>
        <v>1985</v>
      </c>
      <c r="N37" s="1">
        <f t="shared" si="7"/>
        <v>3</v>
      </c>
      <c r="O37" s="32">
        <f t="shared" si="8"/>
        <v>1985</v>
      </c>
      <c r="P37" s="32">
        <v>3</v>
      </c>
      <c r="Q37" s="39">
        <f t="shared" si="10"/>
        <v>3</v>
      </c>
      <c r="U37" s="14" t="s">
        <v>41</v>
      </c>
      <c r="V37" s="15">
        <v>3</v>
      </c>
      <c r="W37" s="16">
        <v>3</v>
      </c>
      <c r="AG37">
        <f t="shared" si="1"/>
        <v>0</v>
      </c>
      <c r="AL37" s="21" t="s">
        <v>41</v>
      </c>
      <c r="AM37" s="25">
        <v>0.68855381034597585</v>
      </c>
      <c r="AN37" s="26">
        <v>0.36576238424742824</v>
      </c>
      <c r="AO37">
        <f t="shared" si="4"/>
        <v>0.6</v>
      </c>
      <c r="AP37">
        <f t="shared" si="5"/>
        <v>0.3</v>
      </c>
    </row>
    <row r="38" spans="3:42">
      <c r="C38" s="3" t="s">
        <v>42</v>
      </c>
      <c r="D38" s="30">
        <v>-1.0186236777744053</v>
      </c>
      <c r="F38" s="7" t="s">
        <v>42</v>
      </c>
      <c r="G38" s="8">
        <v>2</v>
      </c>
      <c r="L38" s="32">
        <v>2.80000000000001</v>
      </c>
      <c r="M38" s="1">
        <f t="shared" si="3"/>
        <v>1990</v>
      </c>
      <c r="N38" s="1">
        <f t="shared" si="7"/>
        <v>5</v>
      </c>
      <c r="O38" s="32">
        <f t="shared" si="8"/>
        <v>1990</v>
      </c>
      <c r="P38" s="32">
        <v>5</v>
      </c>
      <c r="Q38" s="39">
        <f t="shared" si="10"/>
        <v>5</v>
      </c>
      <c r="U38" s="14" t="s">
        <v>42</v>
      </c>
      <c r="V38" s="15">
        <v>3</v>
      </c>
      <c r="W38" s="16">
        <v>2</v>
      </c>
      <c r="AG38">
        <f t="shared" si="1"/>
        <v>0</v>
      </c>
      <c r="AL38" s="21" t="s">
        <v>42</v>
      </c>
      <c r="AM38" s="25">
        <v>0.8626519089082797</v>
      </c>
      <c r="AN38" s="26">
        <v>0.42194472823322138</v>
      </c>
      <c r="AO38">
        <f t="shared" si="4"/>
        <v>0.8</v>
      </c>
      <c r="AP38">
        <f t="shared" si="5"/>
        <v>0.4</v>
      </c>
    </row>
    <row r="39" spans="3:42">
      <c r="C39" s="3" t="s">
        <v>43</v>
      </c>
      <c r="D39" s="30">
        <v>1.2238536930289745</v>
      </c>
      <c r="F39" s="7" t="s">
        <v>43</v>
      </c>
      <c r="G39" s="8">
        <v>2</v>
      </c>
      <c r="L39" s="32">
        <v>3.0000000000000102</v>
      </c>
      <c r="M39" s="1">
        <f t="shared" si="3"/>
        <v>1992</v>
      </c>
      <c r="N39" s="1">
        <f t="shared" si="7"/>
        <v>2</v>
      </c>
      <c r="O39" s="32">
        <f t="shared" si="8"/>
        <v>1992</v>
      </c>
      <c r="P39" s="32">
        <v>2</v>
      </c>
      <c r="Q39" s="39">
        <f t="shared" si="10"/>
        <v>2</v>
      </c>
      <c r="U39" s="14" t="s">
        <v>43</v>
      </c>
      <c r="V39" s="15">
        <v>10</v>
      </c>
      <c r="W39" s="16">
        <v>1</v>
      </c>
      <c r="AG39">
        <f t="shared" si="1"/>
        <v>0</v>
      </c>
      <c r="AL39" s="21" t="s">
        <v>43</v>
      </c>
      <c r="AM39" s="25">
        <v>7.6207379615522375E-2</v>
      </c>
      <c r="AN39" s="26">
        <v>0.25664192928019836</v>
      </c>
      <c r="AO39">
        <f t="shared" si="4"/>
        <v>0</v>
      </c>
      <c r="AP39">
        <f t="shared" si="5"/>
        <v>0.2</v>
      </c>
    </row>
    <row r="40" spans="3:42">
      <c r="C40" s="3" t="s">
        <v>44</v>
      </c>
      <c r="D40" s="30">
        <v>-0.56341210577914735</v>
      </c>
      <c r="F40" s="7" t="s">
        <v>44</v>
      </c>
      <c r="G40" s="8">
        <v>7</v>
      </c>
      <c r="U40" s="14" t="s">
        <v>44</v>
      </c>
      <c r="V40" s="15">
        <v>8</v>
      </c>
      <c r="W40" s="16">
        <v>5</v>
      </c>
      <c r="AG40">
        <f t="shared" si="1"/>
        <v>0</v>
      </c>
      <c r="AL40" s="21" t="s">
        <v>44</v>
      </c>
      <c r="AM40" s="25">
        <v>0.4446675685894369</v>
      </c>
      <c r="AN40" s="26">
        <v>0.26043152731461983</v>
      </c>
      <c r="AO40">
        <f t="shared" si="4"/>
        <v>0.4</v>
      </c>
      <c r="AP40">
        <f t="shared" si="5"/>
        <v>0.2</v>
      </c>
    </row>
    <row r="41" spans="3:42">
      <c r="C41" s="3" t="s">
        <v>45</v>
      </c>
      <c r="D41" s="30">
        <v>0.55537699001078678</v>
      </c>
      <c r="F41" s="7" t="s">
        <v>45</v>
      </c>
      <c r="G41" s="8">
        <v>10</v>
      </c>
      <c r="U41" s="14" t="s">
        <v>45</v>
      </c>
      <c r="V41" s="15">
        <v>1</v>
      </c>
      <c r="W41" s="16">
        <v>2</v>
      </c>
      <c r="AG41">
        <f t="shared" si="1"/>
        <v>0</v>
      </c>
      <c r="AL41" s="21" t="s">
        <v>45</v>
      </c>
      <c r="AM41" s="25">
        <v>0.91207133569193966</v>
      </c>
      <c r="AN41" s="26">
        <v>0.851525487573631</v>
      </c>
      <c r="AO41">
        <f t="shared" si="4"/>
        <v>0.9</v>
      </c>
      <c r="AP41">
        <f t="shared" si="5"/>
        <v>0.8</v>
      </c>
    </row>
    <row r="42" spans="3:42">
      <c r="C42" s="3" t="s">
        <v>46</v>
      </c>
      <c r="D42" s="30">
        <v>0.94075019862880971</v>
      </c>
      <c r="F42" s="7" t="s">
        <v>46</v>
      </c>
      <c r="G42" s="8">
        <v>7</v>
      </c>
      <c r="U42" s="14" t="s">
        <v>46</v>
      </c>
      <c r="V42" s="15">
        <v>8</v>
      </c>
      <c r="W42" s="16">
        <v>2</v>
      </c>
      <c r="AG42">
        <f t="shared" si="1"/>
        <v>0</v>
      </c>
      <c r="AL42" s="21" t="s">
        <v>46</v>
      </c>
      <c r="AM42" s="25">
        <v>0.74622077204695791</v>
      </c>
      <c r="AN42" s="26">
        <v>0.79233338881031523</v>
      </c>
      <c r="AO42">
        <f t="shared" si="4"/>
        <v>0.7</v>
      </c>
      <c r="AP42">
        <f t="shared" si="5"/>
        <v>0.7</v>
      </c>
    </row>
    <row r="43" spans="3:42">
      <c r="C43" s="3" t="s">
        <v>47</v>
      </c>
      <c r="D43" s="30">
        <v>0.70046968137498677</v>
      </c>
      <c r="F43" s="7" t="s">
        <v>47</v>
      </c>
      <c r="G43" s="8">
        <v>9</v>
      </c>
      <c r="U43" s="14" t="s">
        <v>47</v>
      </c>
      <c r="V43" s="15">
        <v>3</v>
      </c>
      <c r="W43" s="16">
        <v>1</v>
      </c>
      <c r="AG43">
        <f t="shared" si="1"/>
        <v>0</v>
      </c>
      <c r="AL43" s="21" t="s">
        <v>47</v>
      </c>
      <c r="AM43" s="25">
        <v>0.30141789407472142</v>
      </c>
      <c r="AN43" s="26">
        <v>0.65111831263991737</v>
      </c>
      <c r="AO43">
        <f t="shared" si="4"/>
        <v>0.3</v>
      </c>
      <c r="AP43">
        <f t="shared" si="5"/>
        <v>0.6</v>
      </c>
    </row>
    <row r="44" spans="3:42">
      <c r="C44" s="3" t="s">
        <v>48</v>
      </c>
      <c r="D44" s="30">
        <v>0.18125299920883919</v>
      </c>
      <c r="F44" s="7" t="s">
        <v>48</v>
      </c>
      <c r="G44" s="8">
        <v>4</v>
      </c>
      <c r="U44" s="14" t="s">
        <v>48</v>
      </c>
      <c r="V44" s="15">
        <v>3</v>
      </c>
      <c r="W44" s="16">
        <v>4</v>
      </c>
      <c r="AG44">
        <f t="shared" si="1"/>
        <v>0</v>
      </c>
      <c r="AL44" s="21" t="s">
        <v>48</v>
      </c>
      <c r="AM44" s="25">
        <v>0.98909490836633374</v>
      </c>
      <c r="AN44" s="26">
        <v>0.65231739909387854</v>
      </c>
      <c r="AO44">
        <f t="shared" si="4"/>
        <v>0.9</v>
      </c>
      <c r="AP44">
        <f t="shared" si="5"/>
        <v>0.6</v>
      </c>
    </row>
    <row r="45" spans="3:42">
      <c r="C45" s="3" t="s">
        <v>49</v>
      </c>
      <c r="D45" s="30">
        <v>1.7147988971095665</v>
      </c>
      <c r="F45" s="7" t="s">
        <v>49</v>
      </c>
      <c r="G45" s="8">
        <v>5</v>
      </c>
      <c r="U45" s="14" t="s">
        <v>49</v>
      </c>
      <c r="V45" s="15">
        <v>1</v>
      </c>
      <c r="W45" s="16">
        <v>1</v>
      </c>
      <c r="AG45">
        <f t="shared" si="1"/>
        <v>0</v>
      </c>
      <c r="AL45" s="21" t="s">
        <v>49</v>
      </c>
      <c r="AM45" s="25">
        <v>0.60235043269265187</v>
      </c>
      <c r="AN45" s="26">
        <v>0.50400502179589823</v>
      </c>
      <c r="AO45">
        <f t="shared" si="4"/>
        <v>0.6</v>
      </c>
      <c r="AP45">
        <f t="shared" si="5"/>
        <v>0.5</v>
      </c>
    </row>
    <row r="46" spans="3:42">
      <c r="C46" s="3" t="s">
        <v>50</v>
      </c>
      <c r="D46" s="30">
        <v>0.70065000841712799</v>
      </c>
      <c r="F46" s="7" t="s">
        <v>50</v>
      </c>
      <c r="G46" s="8">
        <v>2</v>
      </c>
      <c r="U46" s="14" t="s">
        <v>50</v>
      </c>
      <c r="V46" s="15">
        <v>1</v>
      </c>
      <c r="W46" s="16">
        <v>3</v>
      </c>
      <c r="AG46">
        <f t="shared" si="1"/>
        <v>0</v>
      </c>
      <c r="AL46" s="21" t="s">
        <v>50</v>
      </c>
      <c r="AM46" s="25">
        <v>0.77905697268210838</v>
      </c>
      <c r="AN46" s="26">
        <v>0.29151924766406356</v>
      </c>
      <c r="AO46">
        <f t="shared" si="4"/>
        <v>0.7</v>
      </c>
      <c r="AP46">
        <f t="shared" si="5"/>
        <v>0.2</v>
      </c>
    </row>
    <row r="47" spans="3:42">
      <c r="C47" s="3" t="s">
        <v>51</v>
      </c>
      <c r="D47" s="30">
        <v>-0.88448221163091745</v>
      </c>
      <c r="F47" s="7" t="s">
        <v>51</v>
      </c>
      <c r="G47" s="8">
        <v>4</v>
      </c>
      <c r="U47" s="14" t="s">
        <v>51</v>
      </c>
      <c r="V47" s="15">
        <v>10</v>
      </c>
      <c r="W47" s="16">
        <v>5</v>
      </c>
      <c r="AG47">
        <f t="shared" si="1"/>
        <v>0</v>
      </c>
      <c r="AL47" s="21" t="s">
        <v>51</v>
      </c>
      <c r="AM47" s="25">
        <v>0.32247190717249918</v>
      </c>
      <c r="AN47" s="26">
        <v>0.16277550477892444</v>
      </c>
      <c r="AO47">
        <f t="shared" si="4"/>
        <v>0.3</v>
      </c>
      <c r="AP47">
        <f t="shared" si="5"/>
        <v>0.1</v>
      </c>
    </row>
    <row r="48" spans="3:42">
      <c r="C48" s="3" t="s">
        <v>52</v>
      </c>
      <c r="D48" s="30">
        <v>-9.5066288775842209E-2</v>
      </c>
      <c r="F48" s="7" t="s">
        <v>52</v>
      </c>
      <c r="G48" s="8">
        <v>7</v>
      </c>
      <c r="U48" s="14" t="s">
        <v>52</v>
      </c>
      <c r="V48" s="15">
        <v>3</v>
      </c>
      <c r="W48" s="16">
        <v>3</v>
      </c>
      <c r="AG48">
        <f t="shared" si="1"/>
        <v>0</v>
      </c>
      <c r="AL48" s="21" t="s">
        <v>52</v>
      </c>
      <c r="AM48" s="25">
        <v>0.16077112327373033</v>
      </c>
      <c r="AN48" s="26">
        <v>0.94234342167682272</v>
      </c>
      <c r="AO48">
        <f t="shared" si="4"/>
        <v>0.1</v>
      </c>
      <c r="AP48">
        <f t="shared" si="5"/>
        <v>0.9</v>
      </c>
    </row>
    <row r="49" spans="3:42">
      <c r="C49" s="3" t="s">
        <v>53</v>
      </c>
      <c r="D49" s="30">
        <v>0.44450761277770801</v>
      </c>
      <c r="F49" s="7" t="s">
        <v>53</v>
      </c>
      <c r="G49" s="8">
        <v>8</v>
      </c>
      <c r="U49" s="14" t="s">
        <v>53</v>
      </c>
      <c r="V49" s="15">
        <v>10</v>
      </c>
      <c r="W49" s="16">
        <v>2</v>
      </c>
      <c r="AG49">
        <f t="shared" si="1"/>
        <v>0</v>
      </c>
      <c r="AL49" s="21" t="s">
        <v>53</v>
      </c>
      <c r="AM49" s="25">
        <v>0.51772298586573451</v>
      </c>
      <c r="AN49" s="26">
        <v>0.4321027821750576</v>
      </c>
      <c r="AO49">
        <f t="shared" si="4"/>
        <v>0.5</v>
      </c>
      <c r="AP49">
        <f t="shared" si="5"/>
        <v>0.4</v>
      </c>
    </row>
    <row r="50" spans="3:42">
      <c r="C50" s="3" t="s">
        <v>54</v>
      </c>
      <c r="D50" s="30">
        <v>1.0390117801490373</v>
      </c>
      <c r="F50" s="7" t="s">
        <v>54</v>
      </c>
      <c r="G50" s="8">
        <v>2</v>
      </c>
      <c r="U50" s="14" t="s">
        <v>54</v>
      </c>
      <c r="V50" s="15">
        <v>9</v>
      </c>
      <c r="W50" s="16">
        <v>1</v>
      </c>
      <c r="AG50">
        <f t="shared" si="1"/>
        <v>0</v>
      </c>
      <c r="AL50" s="21" t="s">
        <v>54</v>
      </c>
      <c r="AM50" s="25">
        <v>0.18896903940378174</v>
      </c>
      <c r="AN50" s="26">
        <v>0.17338932219256897</v>
      </c>
      <c r="AO50">
        <f t="shared" si="4"/>
        <v>0.1</v>
      </c>
      <c r="AP50">
        <f t="shared" si="5"/>
        <v>0.1</v>
      </c>
    </row>
    <row r="51" spans="3:42">
      <c r="C51" s="3" t="s">
        <v>55</v>
      </c>
      <c r="D51" s="30">
        <v>-0.21577551754719346</v>
      </c>
      <c r="F51" s="7" t="s">
        <v>55</v>
      </c>
      <c r="G51" s="8">
        <v>9</v>
      </c>
      <c r="U51" s="14" t="s">
        <v>55</v>
      </c>
      <c r="V51" s="15">
        <v>3</v>
      </c>
      <c r="W51" s="16">
        <v>1</v>
      </c>
      <c r="AG51">
        <f t="shared" si="1"/>
        <v>0</v>
      </c>
      <c r="AL51" s="21" t="s">
        <v>55</v>
      </c>
      <c r="AM51" s="25">
        <v>0.43351843602750695</v>
      </c>
      <c r="AN51" s="26">
        <v>0.93413850208375682</v>
      </c>
      <c r="AO51">
        <f t="shared" si="4"/>
        <v>0.4</v>
      </c>
      <c r="AP51">
        <f t="shared" si="5"/>
        <v>0.9</v>
      </c>
    </row>
    <row r="52" spans="3:42">
      <c r="C52" s="3" t="s">
        <v>56</v>
      </c>
      <c r="D52" s="30">
        <v>1.4606186283070255</v>
      </c>
      <c r="F52" s="7" t="s">
        <v>56</v>
      </c>
      <c r="G52" s="8">
        <v>1</v>
      </c>
      <c r="U52" s="14" t="s">
        <v>56</v>
      </c>
      <c r="V52" s="15">
        <v>1</v>
      </c>
      <c r="W52" s="16">
        <v>4</v>
      </c>
      <c r="AG52">
        <f t="shared" si="1"/>
        <v>0</v>
      </c>
      <c r="AL52" s="21" t="s">
        <v>56</v>
      </c>
      <c r="AM52" s="25">
        <v>0.87263352542598271</v>
      </c>
      <c r="AN52" s="26">
        <v>0.99656231428920516</v>
      </c>
      <c r="AO52">
        <f t="shared" si="4"/>
        <v>0.8</v>
      </c>
      <c r="AP52">
        <f t="shared" si="5"/>
        <v>0.9</v>
      </c>
    </row>
    <row r="53" spans="3:42">
      <c r="C53" s="3" t="s">
        <v>57</v>
      </c>
      <c r="D53" s="30">
        <v>-0.66360577691743061</v>
      </c>
      <c r="F53" s="7" t="s">
        <v>57</v>
      </c>
      <c r="G53" s="8">
        <v>1</v>
      </c>
      <c r="U53" s="14" t="s">
        <v>57</v>
      </c>
      <c r="V53" s="15">
        <v>8</v>
      </c>
      <c r="W53" s="16">
        <v>2</v>
      </c>
      <c r="AG53">
        <f t="shared" si="1"/>
        <v>0</v>
      </c>
      <c r="AL53" s="21" t="s">
        <v>57</v>
      </c>
      <c r="AM53" s="25">
        <v>0.11287253733811797</v>
      </c>
      <c r="AN53" s="26">
        <v>0.7275916362619419</v>
      </c>
      <c r="AO53">
        <f t="shared" si="4"/>
        <v>0.1</v>
      </c>
      <c r="AP53">
        <f t="shared" si="5"/>
        <v>0.7</v>
      </c>
    </row>
    <row r="54" spans="3:42">
      <c r="C54" s="3" t="s">
        <v>58</v>
      </c>
      <c r="D54" s="30">
        <v>-0.66478867104930539</v>
      </c>
      <c r="F54" s="7" t="s">
        <v>58</v>
      </c>
      <c r="G54" s="8">
        <v>6</v>
      </c>
      <c r="U54" s="14" t="s">
        <v>58</v>
      </c>
      <c r="V54" s="15">
        <v>1</v>
      </c>
      <c r="W54" s="16">
        <v>1</v>
      </c>
      <c r="AG54">
        <f t="shared" si="1"/>
        <v>0</v>
      </c>
      <c r="AL54" s="21" t="s">
        <v>58</v>
      </c>
      <c r="AM54" s="25">
        <v>0.98579727167901032</v>
      </c>
      <c r="AN54" s="26">
        <v>0.41299274853813739</v>
      </c>
      <c r="AO54">
        <f t="shared" si="4"/>
        <v>0.9</v>
      </c>
      <c r="AP54">
        <f t="shared" si="5"/>
        <v>0.4</v>
      </c>
    </row>
    <row r="55" spans="3:42">
      <c r="C55" s="3" t="s">
        <v>59</v>
      </c>
      <c r="D55" s="30">
        <v>1.1822931683205231</v>
      </c>
      <c r="F55" s="7" t="s">
        <v>59</v>
      </c>
      <c r="G55" s="8">
        <v>5</v>
      </c>
      <c r="U55" s="14" t="s">
        <v>59</v>
      </c>
      <c r="V55" s="15">
        <v>10</v>
      </c>
      <c r="W55" s="16">
        <v>2</v>
      </c>
      <c r="AG55">
        <f t="shared" si="1"/>
        <v>0</v>
      </c>
      <c r="AL55" s="21" t="s">
        <v>59</v>
      </c>
      <c r="AM55" s="25">
        <v>0.53731054260530531</v>
      </c>
      <c r="AN55" s="26">
        <v>5.8650181113569344E-2</v>
      </c>
      <c r="AO55">
        <f t="shared" si="4"/>
        <v>0.5</v>
      </c>
      <c r="AP55">
        <f t="shared" si="5"/>
        <v>0</v>
      </c>
    </row>
    <row r="56" spans="3:42">
      <c r="C56" s="3" t="s">
        <v>60</v>
      </c>
      <c r="D56" s="30">
        <v>1.0455241643430779</v>
      </c>
      <c r="F56" s="7" t="s">
        <v>60</v>
      </c>
      <c r="G56" s="8">
        <v>9</v>
      </c>
      <c r="U56" s="14" t="s">
        <v>60</v>
      </c>
      <c r="V56" s="15">
        <v>4</v>
      </c>
      <c r="W56" s="16">
        <v>2</v>
      </c>
      <c r="AG56">
        <f t="shared" si="1"/>
        <v>0</v>
      </c>
      <c r="AL56" s="21" t="s">
        <v>60</v>
      </c>
      <c r="AM56" s="25">
        <v>0.61014556135280806</v>
      </c>
      <c r="AN56" s="26">
        <v>0.16355853205055848</v>
      </c>
      <c r="AO56">
        <f t="shared" si="4"/>
        <v>0.6</v>
      </c>
      <c r="AP56">
        <f t="shared" si="5"/>
        <v>0.1</v>
      </c>
    </row>
    <row r="57" spans="3:42">
      <c r="C57" s="3" t="s">
        <v>61</v>
      </c>
      <c r="D57" s="30">
        <v>-1.0759362112719204</v>
      </c>
      <c r="F57" s="7" t="s">
        <v>61</v>
      </c>
      <c r="G57" s="8">
        <v>1</v>
      </c>
      <c r="U57" s="14" t="s">
        <v>61</v>
      </c>
      <c r="V57" s="15">
        <v>2</v>
      </c>
      <c r="W57" s="16">
        <v>4</v>
      </c>
      <c r="AG57">
        <f t="shared" si="1"/>
        <v>0</v>
      </c>
      <c r="AL57" s="21" t="s">
        <v>61</v>
      </c>
      <c r="AM57" s="25">
        <v>0.32657897687199611</v>
      </c>
      <c r="AN57" s="26">
        <v>0.87678898855486864</v>
      </c>
      <c r="AO57">
        <f t="shared" si="4"/>
        <v>0.3</v>
      </c>
      <c r="AP57">
        <f t="shared" si="5"/>
        <v>0.8</v>
      </c>
    </row>
    <row r="58" spans="3:42">
      <c r="C58" s="3" t="s">
        <v>62</v>
      </c>
      <c r="D58" s="30">
        <v>-0.72112394248349743</v>
      </c>
      <c r="F58" s="7" t="s">
        <v>62</v>
      </c>
      <c r="G58" s="8">
        <v>1</v>
      </c>
      <c r="U58" s="14" t="s">
        <v>62</v>
      </c>
      <c r="V58" s="15">
        <v>4</v>
      </c>
      <c r="W58" s="16">
        <v>5</v>
      </c>
      <c r="AG58">
        <f t="shared" si="1"/>
        <v>0</v>
      </c>
      <c r="AL58" s="21" t="s">
        <v>62</v>
      </c>
      <c r="AM58" s="25">
        <v>0.17285981954999885</v>
      </c>
      <c r="AN58" s="26">
        <v>0.62534984747605538</v>
      </c>
      <c r="AO58">
        <f t="shared" si="4"/>
        <v>0.1</v>
      </c>
      <c r="AP58">
        <f t="shared" si="5"/>
        <v>0.6</v>
      </c>
    </row>
    <row r="59" spans="3:42">
      <c r="C59" s="3" t="s">
        <v>63</v>
      </c>
      <c r="D59" s="30">
        <v>-0.85738422435470441</v>
      </c>
      <c r="F59" s="7" t="s">
        <v>63</v>
      </c>
      <c r="G59" s="8">
        <v>6</v>
      </c>
      <c r="U59" s="14" t="s">
        <v>63</v>
      </c>
      <c r="V59" s="15">
        <v>8</v>
      </c>
      <c r="W59" s="16">
        <v>1</v>
      </c>
      <c r="AG59">
        <f t="shared" si="1"/>
        <v>0</v>
      </c>
      <c r="AL59" s="21" t="s">
        <v>63</v>
      </c>
      <c r="AM59" s="25">
        <v>0.75271142371181565</v>
      </c>
      <c r="AN59" s="26">
        <v>0.76254993382099345</v>
      </c>
      <c r="AO59">
        <f t="shared" si="4"/>
        <v>0.7</v>
      </c>
      <c r="AP59">
        <f t="shared" si="5"/>
        <v>0.7</v>
      </c>
    </row>
    <row r="60" spans="3:42">
      <c r="C60" s="3" t="s">
        <v>64</v>
      </c>
      <c r="D60" s="30">
        <v>0.72525236425029538</v>
      </c>
      <c r="F60" s="7" t="s">
        <v>64</v>
      </c>
      <c r="G60" s="8">
        <v>9</v>
      </c>
      <c r="U60" s="14" t="s">
        <v>64</v>
      </c>
      <c r="V60" s="15">
        <v>4</v>
      </c>
      <c r="W60" s="16">
        <v>1</v>
      </c>
      <c r="AG60">
        <f t="shared" si="1"/>
        <v>0</v>
      </c>
      <c r="AL60" s="21" t="s">
        <v>64</v>
      </c>
      <c r="AM60" s="25">
        <v>0.13148124616954715</v>
      </c>
      <c r="AN60" s="26">
        <v>0.13772025870306581</v>
      </c>
      <c r="AO60">
        <f t="shared" si="4"/>
        <v>0.1</v>
      </c>
      <c r="AP60">
        <f t="shared" si="5"/>
        <v>0.1</v>
      </c>
    </row>
    <row r="61" spans="3:42">
      <c r="C61" s="3" t="s">
        <v>65</v>
      </c>
      <c r="D61" s="30">
        <v>-0.63486945947012707</v>
      </c>
      <c r="F61" s="7" t="s">
        <v>65</v>
      </c>
      <c r="G61" s="8">
        <v>5</v>
      </c>
      <c r="U61" s="14" t="s">
        <v>65</v>
      </c>
      <c r="V61" s="15">
        <v>5</v>
      </c>
      <c r="W61" s="16">
        <v>2</v>
      </c>
      <c r="AG61">
        <f t="shared" si="1"/>
        <v>0</v>
      </c>
      <c r="AL61" s="21" t="s">
        <v>65</v>
      </c>
      <c r="AM61" s="25">
        <v>0.59117382546623298</v>
      </c>
      <c r="AN61" s="26">
        <v>0.19771609783405708</v>
      </c>
      <c r="AO61">
        <f t="shared" si="4"/>
        <v>0.5</v>
      </c>
      <c r="AP61">
        <f t="shared" si="5"/>
        <v>0.1</v>
      </c>
    </row>
    <row r="62" spans="3:42">
      <c r="C62" s="3" t="s">
        <v>66</v>
      </c>
      <c r="D62" s="30">
        <v>0.98899439428159708</v>
      </c>
      <c r="F62" s="7" t="s">
        <v>66</v>
      </c>
      <c r="G62" s="8">
        <v>4</v>
      </c>
      <c r="U62" s="14" t="s">
        <v>66</v>
      </c>
      <c r="V62" s="15">
        <v>8</v>
      </c>
      <c r="W62" s="16">
        <v>3</v>
      </c>
      <c r="AG62">
        <f t="shared" si="1"/>
        <v>0</v>
      </c>
      <c r="AL62" s="21" t="s">
        <v>66</v>
      </c>
      <c r="AM62" s="25">
        <v>0.3143096366085647</v>
      </c>
      <c r="AN62" s="26">
        <v>0.33749287943138673</v>
      </c>
      <c r="AO62">
        <f t="shared" si="4"/>
        <v>0.3</v>
      </c>
      <c r="AP62">
        <f t="shared" si="5"/>
        <v>0.3</v>
      </c>
    </row>
    <row r="63" spans="3:42">
      <c r="C63" s="3" t="s">
        <v>67</v>
      </c>
      <c r="D63" s="30">
        <v>-0.32484308342404944</v>
      </c>
      <c r="F63" s="7" t="s">
        <v>67</v>
      </c>
      <c r="G63" s="8">
        <v>10</v>
      </c>
      <c r="U63" s="14" t="s">
        <v>67</v>
      </c>
      <c r="V63" s="15">
        <v>1</v>
      </c>
      <c r="W63" s="16">
        <v>5</v>
      </c>
      <c r="AG63">
        <f t="shared" si="1"/>
        <v>0</v>
      </c>
      <c r="AL63" s="21" t="s">
        <v>67</v>
      </c>
      <c r="AM63" s="25">
        <v>7.6692461965222836E-2</v>
      </c>
      <c r="AN63" s="26">
        <v>0.51559314205973605</v>
      </c>
      <c r="AO63">
        <f t="shared" si="4"/>
        <v>0</v>
      </c>
      <c r="AP63">
        <f t="shared" si="5"/>
        <v>0.5</v>
      </c>
    </row>
    <row r="64" spans="3:42">
      <c r="C64" s="3" t="s">
        <v>68</v>
      </c>
      <c r="D64" s="30">
        <v>-0.88387466080900945</v>
      </c>
      <c r="F64" s="7" t="s">
        <v>68</v>
      </c>
      <c r="G64" s="8">
        <v>10</v>
      </c>
      <c r="U64" s="14" t="s">
        <v>68</v>
      </c>
      <c r="V64" s="15">
        <v>10</v>
      </c>
      <c r="W64" s="16">
        <v>3</v>
      </c>
      <c r="AG64">
        <f t="shared" si="1"/>
        <v>0</v>
      </c>
      <c r="AL64" s="21" t="s">
        <v>68</v>
      </c>
      <c r="AM64" s="25">
        <v>0.29219732163363565</v>
      </c>
      <c r="AN64" s="26">
        <v>0.83024401005634341</v>
      </c>
      <c r="AO64">
        <f t="shared" si="4"/>
        <v>0.2</v>
      </c>
      <c r="AP64">
        <f t="shared" si="5"/>
        <v>0.8</v>
      </c>
    </row>
    <row r="65" spans="3:42">
      <c r="C65" s="3" t="s">
        <v>69</v>
      </c>
      <c r="D65" s="30">
        <v>1.7620144089535386</v>
      </c>
      <c r="F65" s="7" t="s">
        <v>69</v>
      </c>
      <c r="G65" s="8">
        <v>6</v>
      </c>
      <c r="U65" s="14" t="s">
        <v>69</v>
      </c>
      <c r="V65" s="15">
        <v>4</v>
      </c>
      <c r="W65" s="16">
        <v>3</v>
      </c>
      <c r="AG65">
        <f t="shared" si="1"/>
        <v>1</v>
      </c>
      <c r="AL65" s="21" t="s">
        <v>69</v>
      </c>
      <c r="AM65" s="25">
        <v>0.56136090581727283</v>
      </c>
      <c r="AN65" s="26">
        <v>0.3553854953625093</v>
      </c>
      <c r="AO65">
        <f t="shared" si="4"/>
        <v>0.5</v>
      </c>
      <c r="AP65">
        <f t="shared" si="5"/>
        <v>0.3</v>
      </c>
    </row>
    <row r="66" spans="3:42">
      <c r="C66" s="3" t="s">
        <v>70</v>
      </c>
      <c r="D66" s="30">
        <v>1.902136877087101</v>
      </c>
      <c r="F66" s="7" t="s">
        <v>70</v>
      </c>
      <c r="G66" s="8">
        <v>6</v>
      </c>
      <c r="U66" s="14" t="s">
        <v>70</v>
      </c>
      <c r="V66" s="15">
        <v>4</v>
      </c>
      <c r="W66" s="16">
        <v>3</v>
      </c>
      <c r="AG66">
        <f t="shared" si="1"/>
        <v>1</v>
      </c>
      <c r="AL66" s="21" t="s">
        <v>70</v>
      </c>
      <c r="AM66" s="25">
        <v>1.2226113429987029E-2</v>
      </c>
      <c r="AN66" s="26">
        <v>0.79149149427327936</v>
      </c>
      <c r="AO66">
        <f t="shared" si="4"/>
        <v>0</v>
      </c>
      <c r="AP66">
        <f t="shared" si="5"/>
        <v>0.7</v>
      </c>
    </row>
    <row r="67" spans="3:42">
      <c r="C67" s="3" t="s">
        <v>71</v>
      </c>
      <c r="D67" s="30">
        <v>1.6713373036130859</v>
      </c>
      <c r="F67" s="7" t="s">
        <v>71</v>
      </c>
      <c r="G67" s="8">
        <v>6</v>
      </c>
      <c r="U67" s="14" t="s">
        <v>71</v>
      </c>
      <c r="V67" s="15">
        <v>6</v>
      </c>
      <c r="W67" s="16">
        <v>4</v>
      </c>
      <c r="AG67">
        <f t="shared" si="1"/>
        <v>0</v>
      </c>
      <c r="AL67" s="21" t="s">
        <v>71</v>
      </c>
      <c r="AM67" s="25">
        <v>0.49922438288802551</v>
      </c>
      <c r="AN67" s="26">
        <v>0.46342359749787199</v>
      </c>
      <c r="AO67">
        <f t="shared" si="4"/>
        <v>0.4</v>
      </c>
      <c r="AP67">
        <f t="shared" si="5"/>
        <v>0.4</v>
      </c>
    </row>
    <row r="68" spans="3:42">
      <c r="C68" s="3" t="s">
        <v>72</v>
      </c>
      <c r="D68" s="30">
        <v>0.57607768297224493</v>
      </c>
      <c r="F68" s="7" t="s">
        <v>72</v>
      </c>
      <c r="G68" s="8">
        <v>7</v>
      </c>
      <c r="U68" s="14" t="s">
        <v>72</v>
      </c>
      <c r="V68" s="15">
        <v>5</v>
      </c>
      <c r="W68" s="16">
        <v>2</v>
      </c>
      <c r="AG68">
        <f t="shared" si="1"/>
        <v>0</v>
      </c>
      <c r="AL68" s="21" t="s">
        <v>72</v>
      </c>
      <c r="AM68" s="25">
        <v>0.73840683859174794</v>
      </c>
      <c r="AN68" s="26">
        <v>0.31867606723794917</v>
      </c>
      <c r="AO68">
        <f t="shared" si="4"/>
        <v>0.7</v>
      </c>
      <c r="AP68">
        <f t="shared" si="5"/>
        <v>0.3</v>
      </c>
    </row>
    <row r="69" spans="3:42">
      <c r="C69" s="3" t="s">
        <v>73</v>
      </c>
      <c r="D69" s="30">
        <v>-0.1760914474814558</v>
      </c>
      <c r="F69" s="7" t="s">
        <v>73</v>
      </c>
      <c r="G69" s="8">
        <v>5</v>
      </c>
      <c r="U69" s="14" t="s">
        <v>73</v>
      </c>
      <c r="V69" s="15">
        <v>9</v>
      </c>
      <c r="W69" s="16">
        <v>2</v>
      </c>
      <c r="AG69">
        <f t="shared" si="1"/>
        <v>0</v>
      </c>
      <c r="AL69" s="21" t="s">
        <v>73</v>
      </c>
      <c r="AM69" s="25">
        <v>0.45849811064033086</v>
      </c>
      <c r="AN69" s="26">
        <v>0.91903900975594977</v>
      </c>
      <c r="AO69">
        <f t="shared" si="4"/>
        <v>0.4</v>
      </c>
      <c r="AP69">
        <f t="shared" si="5"/>
        <v>0.9</v>
      </c>
    </row>
    <row r="70" spans="3:42">
      <c r="C70" s="3" t="s">
        <v>74</v>
      </c>
      <c r="D70" s="30">
        <v>-0.36207783706382923</v>
      </c>
      <c r="F70" s="7" t="s">
        <v>74</v>
      </c>
      <c r="G70" s="8">
        <v>8</v>
      </c>
      <c r="U70" s="14" t="s">
        <v>74</v>
      </c>
      <c r="V70" s="15">
        <v>2</v>
      </c>
      <c r="W70" s="16">
        <v>1</v>
      </c>
      <c r="AG70">
        <f t="shared" si="1"/>
        <v>0</v>
      </c>
      <c r="AL70" s="21" t="s">
        <v>74</v>
      </c>
      <c r="AM70" s="25">
        <v>0.27947532678007725</v>
      </c>
      <c r="AN70" s="26">
        <v>0.85491562168405177</v>
      </c>
      <c r="AO70">
        <f t="shared" si="4"/>
        <v>0.2</v>
      </c>
      <c r="AP70">
        <f t="shared" si="5"/>
        <v>0.8</v>
      </c>
    </row>
    <row r="71" spans="3:42">
      <c r="C71" s="3" t="s">
        <v>75</v>
      </c>
      <c r="D71" s="30">
        <v>1.4680649071805594</v>
      </c>
      <c r="F71" s="7" t="s">
        <v>75</v>
      </c>
      <c r="G71" s="8">
        <v>10</v>
      </c>
      <c r="U71" s="14" t="s">
        <v>75</v>
      </c>
      <c r="V71" s="15">
        <v>10</v>
      </c>
      <c r="W71" s="16">
        <v>3</v>
      </c>
      <c r="AG71">
        <f t="shared" si="1"/>
        <v>0</v>
      </c>
      <c r="AL71" s="21" t="s">
        <v>75</v>
      </c>
      <c r="AM71" s="25">
        <v>0.52624343506802318</v>
      </c>
      <c r="AN71" s="26">
        <v>0.14443426032882822</v>
      </c>
      <c r="AO71">
        <f t="shared" si="4"/>
        <v>0.5</v>
      </c>
      <c r="AP71">
        <f t="shared" si="5"/>
        <v>0.1</v>
      </c>
    </row>
    <row r="72" spans="3:42">
      <c r="C72" s="3" t="s">
        <v>76</v>
      </c>
      <c r="D72" s="30">
        <v>-1.3261082826203037</v>
      </c>
      <c r="F72" s="7" t="s">
        <v>76</v>
      </c>
      <c r="G72" s="8">
        <v>10</v>
      </c>
      <c r="U72" s="14" t="s">
        <v>76</v>
      </c>
      <c r="V72" s="15">
        <v>7</v>
      </c>
      <c r="W72" s="16">
        <v>1</v>
      </c>
      <c r="AG72">
        <f t="shared" ref="AG72:AG135" si="11">IF(AND(V72=4,W72=3),1,0)</f>
        <v>0</v>
      </c>
      <c r="AL72" s="21" t="s">
        <v>76</v>
      </c>
      <c r="AM72" s="25">
        <v>0.15382349533943707</v>
      </c>
      <c r="AN72" s="26">
        <v>0.24036946679251736</v>
      </c>
      <c r="AO72">
        <f t="shared" si="4"/>
        <v>0.1</v>
      </c>
      <c r="AP72">
        <f t="shared" si="5"/>
        <v>0.2</v>
      </c>
    </row>
    <row r="73" spans="3:42">
      <c r="C73" s="3" t="s">
        <v>77</v>
      </c>
      <c r="D73" s="30">
        <v>-0.13992286444833246</v>
      </c>
      <c r="F73" s="7" t="s">
        <v>77</v>
      </c>
      <c r="G73" s="8">
        <v>4</v>
      </c>
      <c r="U73" s="14" t="s">
        <v>77</v>
      </c>
      <c r="V73" s="15">
        <v>4</v>
      </c>
      <c r="W73" s="16">
        <v>5</v>
      </c>
      <c r="AG73">
        <f t="shared" si="11"/>
        <v>0</v>
      </c>
      <c r="AL73" s="21" t="s">
        <v>77</v>
      </c>
      <c r="AM73" s="25">
        <v>0.55036321455510517</v>
      </c>
      <c r="AN73" s="26">
        <v>0.94725008789460297</v>
      </c>
      <c r="AO73">
        <f t="shared" ref="AO73:AO136" si="12">VLOOKUP(AM73,$AR$8:$AR$17,1,TRUE)</f>
        <v>0.5</v>
      </c>
      <c r="AP73">
        <f t="shared" ref="AP73:AP136" si="13">VLOOKUP(AN73,$AR$8:$AR$18,1,TRUE)</f>
        <v>0.9</v>
      </c>
    </row>
    <row r="74" spans="3:42">
      <c r="C74" s="3" t="s">
        <v>78</v>
      </c>
      <c r="D74" s="30">
        <v>-0.16978960309355415</v>
      </c>
      <c r="F74" s="7" t="s">
        <v>78</v>
      </c>
      <c r="G74" s="8">
        <v>2</v>
      </c>
      <c r="U74" s="14" t="s">
        <v>78</v>
      </c>
      <c r="V74" s="15">
        <v>9</v>
      </c>
      <c r="W74" s="16">
        <v>4</v>
      </c>
      <c r="AG74">
        <f t="shared" si="11"/>
        <v>0</v>
      </c>
      <c r="AL74" s="21" t="s">
        <v>78</v>
      </c>
      <c r="AM74" s="25">
        <v>0.78286175563812355</v>
      </c>
      <c r="AN74" s="26">
        <v>0.67052375640474204</v>
      </c>
      <c r="AO74">
        <f t="shared" si="12"/>
        <v>0.7</v>
      </c>
      <c r="AP74">
        <f t="shared" si="13"/>
        <v>0.6</v>
      </c>
    </row>
    <row r="75" spans="3:42">
      <c r="C75" s="3" t="s">
        <v>79</v>
      </c>
      <c r="D75" s="30">
        <v>-2.3378033896897614</v>
      </c>
      <c r="F75" s="7" t="s">
        <v>79</v>
      </c>
      <c r="G75" s="8">
        <v>3</v>
      </c>
      <c r="U75" s="14" t="s">
        <v>79</v>
      </c>
      <c r="V75" s="15">
        <v>3</v>
      </c>
      <c r="W75" s="16">
        <v>4</v>
      </c>
      <c r="AG75">
        <f t="shared" si="11"/>
        <v>0</v>
      </c>
      <c r="AL75" s="21" t="s">
        <v>79</v>
      </c>
      <c r="AM75" s="25">
        <v>0.88204832932313093</v>
      </c>
      <c r="AN75" s="26">
        <v>0.39842926627509612</v>
      </c>
      <c r="AO75">
        <f t="shared" si="12"/>
        <v>0.8</v>
      </c>
      <c r="AP75">
        <f t="shared" si="13"/>
        <v>0.3</v>
      </c>
    </row>
    <row r="76" spans="3:42">
      <c r="C76" s="3" t="s">
        <v>80</v>
      </c>
      <c r="D76" s="30">
        <v>0.30772298633080702</v>
      </c>
      <c r="F76" s="7" t="s">
        <v>80</v>
      </c>
      <c r="G76" s="8">
        <v>8</v>
      </c>
      <c r="U76" s="14" t="s">
        <v>80</v>
      </c>
      <c r="V76" s="15">
        <v>10</v>
      </c>
      <c r="W76" s="16">
        <v>3</v>
      </c>
      <c r="AG76">
        <f t="shared" si="11"/>
        <v>0</v>
      </c>
      <c r="AL76" s="21" t="s">
        <v>80</v>
      </c>
      <c r="AM76" s="25">
        <v>0.22796533447896539</v>
      </c>
      <c r="AN76" s="26">
        <v>0.64407616203397244</v>
      </c>
      <c r="AO76">
        <f t="shared" si="12"/>
        <v>0.2</v>
      </c>
      <c r="AP76">
        <f t="shared" si="13"/>
        <v>0.6</v>
      </c>
    </row>
    <row r="77" spans="3:42">
      <c r="C77" s="3" t="s">
        <v>81</v>
      </c>
      <c r="D77" s="30">
        <v>1.2757196371996251</v>
      </c>
      <c r="F77" s="7" t="s">
        <v>81</v>
      </c>
      <c r="G77" s="8">
        <v>9</v>
      </c>
      <c r="U77" s="14" t="s">
        <v>81</v>
      </c>
      <c r="V77" s="15">
        <v>9</v>
      </c>
      <c r="W77" s="16">
        <v>2</v>
      </c>
      <c r="AG77">
        <f t="shared" si="11"/>
        <v>0</v>
      </c>
      <c r="AL77" s="21" t="s">
        <v>81</v>
      </c>
      <c r="AM77" s="25">
        <v>0.31233946288836212</v>
      </c>
      <c r="AN77" s="26">
        <v>6.106947869939594E-2</v>
      </c>
      <c r="AO77">
        <f t="shared" si="12"/>
        <v>0.3</v>
      </c>
      <c r="AP77">
        <f t="shared" si="13"/>
        <v>0</v>
      </c>
    </row>
    <row r="78" spans="3:42">
      <c r="C78" s="3" t="s">
        <v>82</v>
      </c>
      <c r="D78" s="30">
        <v>-1.9891818088685034</v>
      </c>
      <c r="F78" s="7" t="s">
        <v>82</v>
      </c>
      <c r="G78" s="8">
        <v>7</v>
      </c>
      <c r="U78" s="14" t="s">
        <v>82</v>
      </c>
      <c r="V78" s="15">
        <v>3</v>
      </c>
      <c r="W78" s="16">
        <v>1</v>
      </c>
      <c r="AG78">
        <f t="shared" si="11"/>
        <v>0</v>
      </c>
      <c r="AL78" s="21" t="s">
        <v>82</v>
      </c>
      <c r="AM78" s="25">
        <v>0.90430141471295367</v>
      </c>
      <c r="AN78" s="26">
        <v>0.36919489346539403</v>
      </c>
      <c r="AO78">
        <f t="shared" si="12"/>
        <v>0.9</v>
      </c>
      <c r="AP78">
        <f t="shared" si="13"/>
        <v>0.3</v>
      </c>
    </row>
    <row r="79" spans="3:42">
      <c r="C79" s="3" t="s">
        <v>83</v>
      </c>
      <c r="D79" s="30">
        <v>2.713133276077186</v>
      </c>
      <c r="F79" s="7" t="s">
        <v>83</v>
      </c>
      <c r="G79" s="8">
        <v>4</v>
      </c>
      <c r="U79" s="14" t="s">
        <v>83</v>
      </c>
      <c r="V79" s="15">
        <v>2</v>
      </c>
      <c r="W79" s="16">
        <v>5</v>
      </c>
      <c r="AG79">
        <f t="shared" si="11"/>
        <v>0</v>
      </c>
      <c r="AL79" s="21" t="s">
        <v>83</v>
      </c>
      <c r="AM79" s="25">
        <v>6.1982175094131953E-2</v>
      </c>
      <c r="AN79" s="26">
        <v>5.9755570019433657E-2</v>
      </c>
      <c r="AO79">
        <f t="shared" si="12"/>
        <v>0</v>
      </c>
      <c r="AP79">
        <f t="shared" si="13"/>
        <v>0</v>
      </c>
    </row>
    <row r="80" spans="3:42">
      <c r="C80" s="3" t="s">
        <v>84</v>
      </c>
      <c r="D80" s="30">
        <v>-0.81632988062034118</v>
      </c>
      <c r="F80" s="7" t="s">
        <v>84</v>
      </c>
      <c r="G80" s="8">
        <v>5</v>
      </c>
      <c r="U80" s="14" t="s">
        <v>84</v>
      </c>
      <c r="V80" s="15">
        <v>5</v>
      </c>
      <c r="W80" s="16">
        <v>3</v>
      </c>
      <c r="AG80">
        <f t="shared" si="11"/>
        <v>0</v>
      </c>
      <c r="AL80" s="21" t="s">
        <v>84</v>
      </c>
      <c r="AM80" s="25">
        <v>0.6305797944558641</v>
      </c>
      <c r="AN80" s="26">
        <v>0.43109786349937362</v>
      </c>
      <c r="AO80">
        <f t="shared" si="12"/>
        <v>0.6</v>
      </c>
      <c r="AP80">
        <f t="shared" si="13"/>
        <v>0.4</v>
      </c>
    </row>
    <row r="81" spans="3:42">
      <c r="C81" s="3" t="s">
        <v>85</v>
      </c>
      <c r="D81" s="30">
        <v>-0.19693917958201176</v>
      </c>
      <c r="F81" s="7" t="s">
        <v>85</v>
      </c>
      <c r="G81" s="8">
        <v>7</v>
      </c>
      <c r="U81" s="14" t="s">
        <v>85</v>
      </c>
      <c r="V81" s="15">
        <v>1</v>
      </c>
      <c r="W81" s="16">
        <v>4</v>
      </c>
      <c r="AG81">
        <f t="shared" si="11"/>
        <v>0</v>
      </c>
      <c r="AL81" s="21" t="s">
        <v>85</v>
      </c>
      <c r="AM81" s="25">
        <v>0.40018381738614672</v>
      </c>
      <c r="AN81" s="26">
        <v>0.711301248314263</v>
      </c>
      <c r="AO81">
        <f t="shared" si="12"/>
        <v>0.4</v>
      </c>
      <c r="AP81">
        <f t="shared" si="13"/>
        <v>0.7</v>
      </c>
    </row>
    <row r="82" spans="3:42">
      <c r="C82" s="3" t="s">
        <v>86</v>
      </c>
      <c r="D82" s="30">
        <v>0.78769495440412729</v>
      </c>
      <c r="F82" s="7" t="s">
        <v>86</v>
      </c>
      <c r="G82" s="8">
        <v>5</v>
      </c>
      <c r="U82" s="14" t="s">
        <v>86</v>
      </c>
      <c r="V82" s="15">
        <v>3</v>
      </c>
      <c r="W82" s="16">
        <v>1</v>
      </c>
      <c r="AG82">
        <f t="shared" si="11"/>
        <v>0</v>
      </c>
      <c r="AL82" s="21" t="s">
        <v>86</v>
      </c>
      <c r="AM82" s="25">
        <v>0.46032541337832933</v>
      </c>
      <c r="AN82" s="26">
        <v>0.7462145621863715</v>
      </c>
      <c r="AO82">
        <f t="shared" si="12"/>
        <v>0.4</v>
      </c>
      <c r="AP82">
        <f t="shared" si="13"/>
        <v>0.7</v>
      </c>
    </row>
    <row r="83" spans="3:42">
      <c r="C83" s="3" t="s">
        <v>87</v>
      </c>
      <c r="D83" s="30">
        <v>0.65544843628753247</v>
      </c>
      <c r="F83" s="7" t="s">
        <v>87</v>
      </c>
      <c r="G83" s="8">
        <v>2</v>
      </c>
      <c r="U83" s="14" t="s">
        <v>87</v>
      </c>
      <c r="V83" s="15">
        <v>2</v>
      </c>
      <c r="W83" s="16">
        <v>3</v>
      </c>
      <c r="AG83">
        <f t="shared" si="11"/>
        <v>0</v>
      </c>
      <c r="AL83" s="21" t="s">
        <v>87</v>
      </c>
      <c r="AM83" s="25">
        <v>0.6169250146863452</v>
      </c>
      <c r="AN83" s="26">
        <v>0.13894545169290862</v>
      </c>
      <c r="AO83">
        <f t="shared" si="12"/>
        <v>0.6</v>
      </c>
      <c r="AP83">
        <f t="shared" si="13"/>
        <v>0.1</v>
      </c>
    </row>
    <row r="84" spans="3:42">
      <c r="C84" s="3" t="s">
        <v>88</v>
      </c>
      <c r="D84" s="30">
        <v>1.1894893786990348</v>
      </c>
      <c r="F84" s="7" t="s">
        <v>88</v>
      </c>
      <c r="G84" s="8">
        <v>2</v>
      </c>
      <c r="U84" s="14" t="s">
        <v>88</v>
      </c>
      <c r="V84" s="15">
        <v>10</v>
      </c>
      <c r="W84" s="16">
        <v>5</v>
      </c>
      <c r="AG84">
        <f t="shared" si="11"/>
        <v>0</v>
      </c>
      <c r="AL84" s="21" t="s">
        <v>88</v>
      </c>
      <c r="AM84" s="25">
        <v>4.2931455725998435E-2</v>
      </c>
      <c r="AN84" s="26">
        <v>6.1153505148112575E-2</v>
      </c>
      <c r="AO84">
        <f t="shared" si="12"/>
        <v>0</v>
      </c>
      <c r="AP84">
        <f t="shared" si="13"/>
        <v>0</v>
      </c>
    </row>
    <row r="85" spans="3:42">
      <c r="C85" s="3" t="s">
        <v>89</v>
      </c>
      <c r="D85" s="30">
        <v>0.91326084801046581</v>
      </c>
      <c r="F85" s="7" t="s">
        <v>89</v>
      </c>
      <c r="G85" s="8">
        <v>10</v>
      </c>
      <c r="U85" s="14" t="s">
        <v>89</v>
      </c>
      <c r="V85" s="15">
        <v>4</v>
      </c>
      <c r="W85" s="16">
        <v>2</v>
      </c>
      <c r="AG85">
        <f t="shared" si="11"/>
        <v>0</v>
      </c>
      <c r="AL85" s="21" t="s">
        <v>89</v>
      </c>
      <c r="AM85" s="25">
        <v>0.39921210883453007</v>
      </c>
      <c r="AN85" s="26">
        <v>0.58045367884198473</v>
      </c>
      <c r="AO85">
        <f t="shared" si="12"/>
        <v>0.3</v>
      </c>
      <c r="AP85">
        <f t="shared" si="13"/>
        <v>0.5</v>
      </c>
    </row>
    <row r="86" spans="3:42">
      <c r="C86" s="3" t="s">
        <v>90</v>
      </c>
      <c r="D86" s="30">
        <v>-1.2129289159647763</v>
      </c>
      <c r="F86" s="7" t="s">
        <v>90</v>
      </c>
      <c r="G86" s="8">
        <v>1</v>
      </c>
      <c r="U86" s="14" t="s">
        <v>90</v>
      </c>
      <c r="V86" s="15">
        <v>2</v>
      </c>
      <c r="W86" s="16">
        <v>2</v>
      </c>
      <c r="AG86">
        <f t="shared" si="11"/>
        <v>0</v>
      </c>
      <c r="AL86" s="21" t="s">
        <v>90</v>
      </c>
      <c r="AM86" s="25">
        <v>0.29025376962605676</v>
      </c>
      <c r="AN86" s="26">
        <v>0.666661166589675</v>
      </c>
      <c r="AO86">
        <f t="shared" si="12"/>
        <v>0.2</v>
      </c>
      <c r="AP86">
        <f t="shared" si="13"/>
        <v>0.6</v>
      </c>
    </row>
    <row r="87" spans="3:42">
      <c r="C87" s="3" t="s">
        <v>91</v>
      </c>
      <c r="D87" s="30">
        <v>-3.3517309034618969E-2</v>
      </c>
      <c r="F87" s="7" t="s">
        <v>91</v>
      </c>
      <c r="G87" s="8">
        <v>10</v>
      </c>
      <c r="U87" s="14" t="s">
        <v>91</v>
      </c>
      <c r="V87" s="15">
        <v>10</v>
      </c>
      <c r="W87" s="16">
        <v>3</v>
      </c>
      <c r="AG87">
        <f t="shared" si="11"/>
        <v>0</v>
      </c>
      <c r="AL87" s="21" t="s">
        <v>91</v>
      </c>
      <c r="AM87" s="25">
        <v>0.30703792772189087</v>
      </c>
      <c r="AN87" s="26">
        <v>0.31850280806646569</v>
      </c>
      <c r="AO87">
        <f t="shared" si="12"/>
        <v>0.3</v>
      </c>
      <c r="AP87">
        <f t="shared" si="13"/>
        <v>0.3</v>
      </c>
    </row>
    <row r="88" spans="3:42">
      <c r="C88" s="3" t="s">
        <v>92</v>
      </c>
      <c r="D88" s="30">
        <v>-0.69406532457614678</v>
      </c>
      <c r="F88" s="7" t="s">
        <v>92</v>
      </c>
      <c r="G88" s="8">
        <v>7</v>
      </c>
      <c r="U88" s="14" t="s">
        <v>92</v>
      </c>
      <c r="V88" s="15">
        <v>5</v>
      </c>
      <c r="W88" s="16">
        <v>4</v>
      </c>
      <c r="AG88">
        <f t="shared" si="11"/>
        <v>0</v>
      </c>
      <c r="AL88" s="21" t="s">
        <v>92</v>
      </c>
      <c r="AM88" s="25">
        <v>0.91792864630870319</v>
      </c>
      <c r="AN88" s="26">
        <v>0.52148403722406145</v>
      </c>
      <c r="AO88">
        <f t="shared" si="12"/>
        <v>0.9</v>
      </c>
      <c r="AP88">
        <f t="shared" si="13"/>
        <v>0.5</v>
      </c>
    </row>
    <row r="89" spans="3:42">
      <c r="C89" s="3" t="s">
        <v>93</v>
      </c>
      <c r="D89" s="30">
        <v>0.73095998366502213</v>
      </c>
      <c r="F89" s="7" t="s">
        <v>93</v>
      </c>
      <c r="G89" s="8">
        <v>2</v>
      </c>
      <c r="U89" s="14" t="s">
        <v>93</v>
      </c>
      <c r="V89" s="15">
        <v>1</v>
      </c>
      <c r="W89" s="16">
        <v>4</v>
      </c>
      <c r="AG89">
        <f t="shared" si="11"/>
        <v>0</v>
      </c>
      <c r="AL89" s="21" t="s">
        <v>93</v>
      </c>
      <c r="AM89" s="25">
        <v>1.6511834309899109E-2</v>
      </c>
      <c r="AN89" s="26">
        <v>0.47298284932862333</v>
      </c>
      <c r="AO89">
        <f t="shared" si="12"/>
        <v>0</v>
      </c>
      <c r="AP89">
        <f t="shared" si="13"/>
        <v>0.4</v>
      </c>
    </row>
    <row r="90" spans="3:42">
      <c r="C90" s="3" t="s">
        <v>94</v>
      </c>
      <c r="D90" s="30">
        <v>0.91948938883108533</v>
      </c>
      <c r="F90" s="7" t="s">
        <v>94</v>
      </c>
      <c r="G90" s="8">
        <v>1</v>
      </c>
      <c r="U90" s="14" t="s">
        <v>94</v>
      </c>
      <c r="V90" s="15">
        <v>3</v>
      </c>
      <c r="W90" s="16">
        <v>2</v>
      </c>
      <c r="AG90">
        <f t="shared" si="11"/>
        <v>0</v>
      </c>
      <c r="AL90" s="21" t="s">
        <v>94</v>
      </c>
      <c r="AM90" s="25">
        <v>0.52214378627669877</v>
      </c>
      <c r="AN90" s="26">
        <v>0.65261201150735304</v>
      </c>
      <c r="AO90">
        <f t="shared" si="12"/>
        <v>0.5</v>
      </c>
      <c r="AP90">
        <f t="shared" si="13"/>
        <v>0.6</v>
      </c>
    </row>
    <row r="91" spans="3:42">
      <c r="C91" s="3" t="s">
        <v>95</v>
      </c>
      <c r="D91" s="30">
        <v>1.2079228690634838</v>
      </c>
      <c r="F91" s="7" t="s">
        <v>95</v>
      </c>
      <c r="G91" s="8">
        <v>1</v>
      </c>
      <c r="U91" s="14" t="s">
        <v>95</v>
      </c>
      <c r="V91" s="15">
        <v>8</v>
      </c>
      <c r="W91" s="16">
        <v>3</v>
      </c>
      <c r="AG91">
        <f t="shared" si="11"/>
        <v>0</v>
      </c>
      <c r="AL91" s="21" t="s">
        <v>95</v>
      </c>
      <c r="AM91" s="25">
        <v>0.62498549737823283</v>
      </c>
      <c r="AN91" s="26">
        <v>0.12949368240561865</v>
      </c>
      <c r="AO91">
        <f t="shared" si="12"/>
        <v>0.6</v>
      </c>
      <c r="AP91">
        <f t="shared" si="13"/>
        <v>0.1</v>
      </c>
    </row>
    <row r="92" spans="3:42">
      <c r="C92" s="3" t="s">
        <v>96</v>
      </c>
      <c r="D92" s="30">
        <v>-0.23843383771521079</v>
      </c>
      <c r="F92" s="7" t="s">
        <v>96</v>
      </c>
      <c r="G92" s="8">
        <v>5</v>
      </c>
      <c r="U92" s="14" t="s">
        <v>96</v>
      </c>
      <c r="V92" s="15">
        <v>2</v>
      </c>
      <c r="W92" s="16">
        <v>5</v>
      </c>
      <c r="AG92">
        <f t="shared" si="11"/>
        <v>0</v>
      </c>
      <c r="AL92" s="21" t="s">
        <v>96</v>
      </c>
      <c r="AM92" s="25">
        <v>0.78924345454291267</v>
      </c>
      <c r="AN92" s="26">
        <v>0.69674175888332546</v>
      </c>
      <c r="AO92">
        <f t="shared" si="12"/>
        <v>0.7</v>
      </c>
      <c r="AP92">
        <f t="shared" si="13"/>
        <v>0.6</v>
      </c>
    </row>
    <row r="93" spans="3:42">
      <c r="C93" s="3" t="s">
        <v>97</v>
      </c>
      <c r="D93" s="30">
        <v>0.54589415956866338</v>
      </c>
      <c r="F93" s="7" t="s">
        <v>97</v>
      </c>
      <c r="G93" s="8">
        <v>7</v>
      </c>
      <c r="U93" s="14" t="s">
        <v>97</v>
      </c>
      <c r="V93" s="15">
        <v>3</v>
      </c>
      <c r="W93" s="16">
        <v>5</v>
      </c>
      <c r="AG93">
        <f t="shared" si="11"/>
        <v>0</v>
      </c>
      <c r="AL93" s="21" t="s">
        <v>97</v>
      </c>
      <c r="AM93" s="25">
        <v>0.47080181484474259</v>
      </c>
      <c r="AN93" s="26">
        <v>0.33868917089589312</v>
      </c>
      <c r="AO93">
        <f t="shared" si="12"/>
        <v>0.4</v>
      </c>
      <c r="AP93">
        <f t="shared" si="13"/>
        <v>0.3</v>
      </c>
    </row>
    <row r="94" spans="3:42">
      <c r="C94" s="3" t="s">
        <v>98</v>
      </c>
      <c r="D94" s="30">
        <v>1.4293972495913299</v>
      </c>
      <c r="F94" s="7" t="s">
        <v>98</v>
      </c>
      <c r="G94" s="8">
        <v>5</v>
      </c>
      <c r="U94" s="14" t="s">
        <v>98</v>
      </c>
      <c r="V94" s="15">
        <v>4</v>
      </c>
      <c r="W94" s="16">
        <v>4</v>
      </c>
      <c r="AG94">
        <f t="shared" si="11"/>
        <v>0</v>
      </c>
      <c r="AL94" s="21" t="s">
        <v>98</v>
      </c>
      <c r="AM94" s="25">
        <v>0.86950448564484795</v>
      </c>
      <c r="AN94" s="26">
        <v>0.12042141365848402</v>
      </c>
      <c r="AO94">
        <f t="shared" si="12"/>
        <v>0.8</v>
      </c>
      <c r="AP94">
        <f t="shared" si="13"/>
        <v>0.1</v>
      </c>
    </row>
    <row r="95" spans="3:42">
      <c r="C95" s="3" t="s">
        <v>99</v>
      </c>
      <c r="D95" s="30">
        <v>-1.1202832519825898</v>
      </c>
      <c r="F95" s="7" t="s">
        <v>99</v>
      </c>
      <c r="G95" s="8">
        <v>3</v>
      </c>
      <c r="U95" s="14" t="s">
        <v>99</v>
      </c>
      <c r="V95" s="15">
        <v>1</v>
      </c>
      <c r="W95" s="16">
        <v>4</v>
      </c>
      <c r="AG95">
        <f t="shared" si="11"/>
        <v>0</v>
      </c>
      <c r="AL95" s="21" t="s">
        <v>99</v>
      </c>
      <c r="AM95" s="25">
        <v>0.23182698832778814</v>
      </c>
      <c r="AN95" s="26">
        <v>0.94049960490809537</v>
      </c>
      <c r="AO95">
        <f t="shared" si="12"/>
        <v>0.2</v>
      </c>
      <c r="AP95">
        <f t="shared" si="13"/>
        <v>0.9</v>
      </c>
    </row>
    <row r="96" spans="3:42">
      <c r="C96" s="3" t="s">
        <v>100</v>
      </c>
      <c r="D96" s="30">
        <v>-1.2271351990069543</v>
      </c>
      <c r="F96" s="7" t="s">
        <v>100</v>
      </c>
      <c r="G96" s="8">
        <v>2</v>
      </c>
      <c r="U96" s="14" t="s">
        <v>100</v>
      </c>
      <c r="V96" s="15">
        <v>9</v>
      </c>
      <c r="W96" s="16">
        <v>3</v>
      </c>
      <c r="AG96">
        <f t="shared" si="11"/>
        <v>0</v>
      </c>
      <c r="AL96" s="21" t="s">
        <v>100</v>
      </c>
      <c r="AM96" s="25">
        <v>7.9205434876847058E-2</v>
      </c>
      <c r="AN96" s="26">
        <v>0.4229082455905967</v>
      </c>
      <c r="AO96">
        <f t="shared" si="12"/>
        <v>0</v>
      </c>
      <c r="AP96">
        <f t="shared" si="13"/>
        <v>0.4</v>
      </c>
    </row>
    <row r="97" spans="3:42">
      <c r="C97" s="3" t="s">
        <v>101</v>
      </c>
      <c r="D97" s="30">
        <v>0.30090380850138199</v>
      </c>
      <c r="F97" s="7" t="s">
        <v>101</v>
      </c>
      <c r="G97" s="8">
        <v>8</v>
      </c>
      <c r="U97" s="14" t="s">
        <v>101</v>
      </c>
      <c r="V97" s="15">
        <v>10</v>
      </c>
      <c r="W97" s="16">
        <v>5</v>
      </c>
      <c r="AG97">
        <f t="shared" si="11"/>
        <v>0</v>
      </c>
      <c r="AL97" s="21" t="s">
        <v>101</v>
      </c>
      <c r="AM97" s="25">
        <v>0.51016810181304806</v>
      </c>
      <c r="AN97" s="26">
        <v>3.4564092786169232E-2</v>
      </c>
      <c r="AO97">
        <f t="shared" si="12"/>
        <v>0.5</v>
      </c>
      <c r="AP97">
        <f t="shared" si="13"/>
        <v>0</v>
      </c>
    </row>
    <row r="98" spans="3:42">
      <c r="C98" s="3" t="s">
        <v>102</v>
      </c>
      <c r="D98" s="30">
        <v>-1.4413023370278255</v>
      </c>
      <c r="F98" s="7" t="s">
        <v>102</v>
      </c>
      <c r="G98" s="8">
        <v>6</v>
      </c>
      <c r="U98" s="14" t="s">
        <v>102</v>
      </c>
      <c r="V98" s="15">
        <v>6</v>
      </c>
      <c r="W98" s="16">
        <v>2</v>
      </c>
      <c r="AG98">
        <f t="shared" si="11"/>
        <v>0</v>
      </c>
      <c r="AL98" s="21" t="s">
        <v>102</v>
      </c>
      <c r="AM98" s="25">
        <v>0.83767411328221675</v>
      </c>
      <c r="AN98" s="26">
        <v>0.83638180457535916</v>
      </c>
      <c r="AO98">
        <f t="shared" si="12"/>
        <v>0.8</v>
      </c>
      <c r="AP98">
        <f t="shared" si="13"/>
        <v>0.8</v>
      </c>
    </row>
    <row r="99" spans="3:42">
      <c r="C99" s="3" t="s">
        <v>103</v>
      </c>
      <c r="D99" s="30">
        <v>1.2176578886426364</v>
      </c>
      <c r="F99" s="7" t="s">
        <v>103</v>
      </c>
      <c r="G99" s="8">
        <v>8</v>
      </c>
      <c r="U99" s="14" t="s">
        <v>103</v>
      </c>
      <c r="V99" s="15">
        <v>8</v>
      </c>
      <c r="W99" s="16">
        <v>3</v>
      </c>
      <c r="AG99">
        <f t="shared" si="11"/>
        <v>0</v>
      </c>
      <c r="AL99" s="21" t="s">
        <v>103</v>
      </c>
      <c r="AM99" s="25">
        <v>0.93922792152591328</v>
      </c>
      <c r="AN99" s="26">
        <v>0.80242368964553545</v>
      </c>
      <c r="AO99">
        <f t="shared" si="12"/>
        <v>0.9</v>
      </c>
      <c r="AP99">
        <f t="shared" si="13"/>
        <v>0.8</v>
      </c>
    </row>
    <row r="100" spans="3:42">
      <c r="C100" s="3" t="s">
        <v>104</v>
      </c>
      <c r="D100" s="30">
        <v>-1.207919013139221E-2</v>
      </c>
      <c r="F100" s="7" t="s">
        <v>104</v>
      </c>
      <c r="G100" s="8">
        <v>7</v>
      </c>
      <c r="U100" s="14" t="s">
        <v>104</v>
      </c>
      <c r="V100" s="15">
        <v>4</v>
      </c>
      <c r="W100" s="16">
        <v>3</v>
      </c>
      <c r="AG100">
        <f t="shared" si="11"/>
        <v>1</v>
      </c>
      <c r="AL100" s="21" t="s">
        <v>104</v>
      </c>
      <c r="AM100" s="25">
        <v>0.27233396889903305</v>
      </c>
      <c r="AN100" s="26">
        <v>0.89937906715232918</v>
      </c>
      <c r="AO100">
        <f t="shared" si="12"/>
        <v>0.2</v>
      </c>
      <c r="AP100">
        <f t="shared" si="13"/>
        <v>0.8</v>
      </c>
    </row>
    <row r="101" spans="3:42">
      <c r="C101" s="3" t="s">
        <v>105</v>
      </c>
      <c r="D101" s="30">
        <v>0.49256569209064532</v>
      </c>
      <c r="F101" s="7" t="s">
        <v>105</v>
      </c>
      <c r="G101" s="8">
        <v>4</v>
      </c>
      <c r="U101" s="14" t="s">
        <v>105</v>
      </c>
      <c r="V101" s="15">
        <v>2</v>
      </c>
      <c r="W101" s="16">
        <v>3</v>
      </c>
      <c r="AG101">
        <f t="shared" si="11"/>
        <v>0</v>
      </c>
      <c r="AL101" s="21" t="s">
        <v>105</v>
      </c>
      <c r="AM101" s="25">
        <v>0.74230784357696566</v>
      </c>
      <c r="AN101" s="26">
        <v>0.28064161622663875</v>
      </c>
      <c r="AO101">
        <f t="shared" si="12"/>
        <v>0.7</v>
      </c>
      <c r="AP101">
        <f t="shared" si="13"/>
        <v>0.2</v>
      </c>
    </row>
    <row r="102" spans="3:42">
      <c r="C102" s="3" t="s">
        <v>106</v>
      </c>
      <c r="D102" s="30">
        <v>-1.0828766525512978</v>
      </c>
      <c r="F102" s="7" t="s">
        <v>106</v>
      </c>
      <c r="G102" s="8">
        <v>5</v>
      </c>
      <c r="U102" s="14" t="s">
        <v>106</v>
      </c>
      <c r="V102" s="15">
        <v>8</v>
      </c>
      <c r="W102" s="16">
        <v>3</v>
      </c>
      <c r="AG102">
        <f t="shared" si="11"/>
        <v>0</v>
      </c>
      <c r="AL102" s="21" t="s">
        <v>106</v>
      </c>
      <c r="AM102" s="25">
        <v>0.53091869222130095</v>
      </c>
      <c r="AN102" s="26">
        <v>0.24015163407185913</v>
      </c>
      <c r="AO102">
        <f t="shared" si="12"/>
        <v>0.5</v>
      </c>
      <c r="AP102">
        <f t="shared" si="13"/>
        <v>0.2</v>
      </c>
    </row>
    <row r="103" spans="3:42">
      <c r="C103" s="3" t="s">
        <v>107</v>
      </c>
      <c r="D103" s="30">
        <v>-1.2354988776809837</v>
      </c>
      <c r="F103" s="7" t="s">
        <v>107</v>
      </c>
      <c r="G103" s="8">
        <v>2</v>
      </c>
      <c r="U103" s="14" t="s">
        <v>107</v>
      </c>
      <c r="V103" s="15">
        <v>7</v>
      </c>
      <c r="W103" s="16">
        <v>2</v>
      </c>
      <c r="AG103">
        <f t="shared" si="11"/>
        <v>0</v>
      </c>
      <c r="AL103" s="21" t="s">
        <v>107</v>
      </c>
      <c r="AM103" s="25">
        <v>0.59168365201975814</v>
      </c>
      <c r="AN103" s="26">
        <v>4.2067130607664205E-2</v>
      </c>
      <c r="AO103">
        <f t="shared" si="12"/>
        <v>0.5</v>
      </c>
      <c r="AP103">
        <f t="shared" si="13"/>
        <v>0</v>
      </c>
    </row>
    <row r="104" spans="3:42">
      <c r="C104" s="3" t="s">
        <v>108</v>
      </c>
      <c r="D104" s="30">
        <v>-4.7811855631590829E-2</v>
      </c>
      <c r="F104" s="7" t="s">
        <v>108</v>
      </c>
      <c r="G104" s="8">
        <v>10</v>
      </c>
      <c r="U104" s="14" t="s">
        <v>108</v>
      </c>
      <c r="V104" s="15">
        <v>1</v>
      </c>
      <c r="W104" s="16">
        <v>1</v>
      </c>
      <c r="AG104">
        <f t="shared" si="11"/>
        <v>0</v>
      </c>
      <c r="AL104" s="21" t="s">
        <v>108</v>
      </c>
      <c r="AM104" s="25">
        <v>0.10115109917846521</v>
      </c>
      <c r="AN104" s="26">
        <v>9.9338576091903219E-2</v>
      </c>
      <c r="AO104">
        <f t="shared" si="12"/>
        <v>0.1</v>
      </c>
      <c r="AP104">
        <f t="shared" si="13"/>
        <v>0</v>
      </c>
    </row>
    <row r="105" spans="3:42">
      <c r="C105" s="3" t="s">
        <v>109</v>
      </c>
      <c r="D105" s="30">
        <v>0.62175455835414983</v>
      </c>
      <c r="F105" s="7" t="s">
        <v>109</v>
      </c>
      <c r="G105" s="8">
        <v>5</v>
      </c>
      <c r="U105" s="14" t="s">
        <v>109</v>
      </c>
      <c r="V105" s="15">
        <v>10</v>
      </c>
      <c r="W105" s="16">
        <v>1</v>
      </c>
      <c r="AG105">
        <f t="shared" si="11"/>
        <v>0</v>
      </c>
      <c r="AL105" s="21" t="s">
        <v>109</v>
      </c>
      <c r="AM105" s="25">
        <v>0.98505242435786533</v>
      </c>
      <c r="AN105" s="26">
        <v>5.8927550927205696E-2</v>
      </c>
      <c r="AO105">
        <f t="shared" si="12"/>
        <v>0.9</v>
      </c>
      <c r="AP105">
        <f t="shared" si="13"/>
        <v>0</v>
      </c>
    </row>
    <row r="106" spans="3:42">
      <c r="C106" s="3" t="s">
        <v>110</v>
      </c>
      <c r="D106" s="30">
        <v>0.17108667114635806</v>
      </c>
      <c r="F106" s="7" t="s">
        <v>110</v>
      </c>
      <c r="G106" s="8">
        <v>3</v>
      </c>
      <c r="U106" s="14" t="s">
        <v>110</v>
      </c>
      <c r="V106" s="15">
        <v>10</v>
      </c>
      <c r="W106" s="16">
        <v>3</v>
      </c>
      <c r="AG106">
        <f t="shared" si="11"/>
        <v>0</v>
      </c>
      <c r="AL106" s="21" t="s">
        <v>110</v>
      </c>
      <c r="AM106" s="25">
        <v>0.88800038482081245</v>
      </c>
      <c r="AN106" s="26">
        <v>0.19272810418764563</v>
      </c>
      <c r="AO106">
        <f t="shared" si="12"/>
        <v>0.8</v>
      </c>
      <c r="AP106">
        <f t="shared" si="13"/>
        <v>0.1</v>
      </c>
    </row>
    <row r="107" spans="3:42">
      <c r="C107" s="3" t="s">
        <v>111</v>
      </c>
      <c r="D107" s="30">
        <v>0.62208074832761762</v>
      </c>
      <c r="F107" s="7" t="s">
        <v>111</v>
      </c>
      <c r="G107" s="8">
        <v>7</v>
      </c>
      <c r="U107" s="14" t="s">
        <v>111</v>
      </c>
      <c r="V107" s="15">
        <v>7</v>
      </c>
      <c r="W107" s="16">
        <v>3</v>
      </c>
      <c r="AG107">
        <f t="shared" si="11"/>
        <v>0</v>
      </c>
      <c r="AL107" s="21" t="s">
        <v>111</v>
      </c>
      <c r="AM107" s="25">
        <v>0.43386244864256751</v>
      </c>
      <c r="AN107" s="26">
        <v>0.93351283375282867</v>
      </c>
      <c r="AO107">
        <f t="shared" si="12"/>
        <v>0.4</v>
      </c>
      <c r="AP107">
        <f t="shared" si="13"/>
        <v>0.9</v>
      </c>
    </row>
    <row r="108" spans="3:42">
      <c r="C108" s="3" t="s">
        <v>112</v>
      </c>
      <c r="D108" s="30">
        <v>-1.8938921844108181</v>
      </c>
      <c r="F108" s="7" t="s">
        <v>112</v>
      </c>
      <c r="G108" s="8">
        <v>2</v>
      </c>
      <c r="U108" s="14" t="s">
        <v>112</v>
      </c>
      <c r="V108" s="15">
        <v>9</v>
      </c>
      <c r="W108" s="16">
        <v>1</v>
      </c>
      <c r="AG108">
        <f t="shared" si="11"/>
        <v>0</v>
      </c>
      <c r="AL108" s="21" t="s">
        <v>112</v>
      </c>
      <c r="AM108" s="25">
        <v>0.55601829315409057</v>
      </c>
      <c r="AN108" s="26">
        <v>0.48408735801461744</v>
      </c>
      <c r="AO108">
        <f t="shared" si="12"/>
        <v>0.5</v>
      </c>
      <c r="AP108">
        <f t="shared" si="13"/>
        <v>0.4</v>
      </c>
    </row>
    <row r="109" spans="3:42">
      <c r="C109" s="3" t="s">
        <v>113</v>
      </c>
      <c r="D109" s="30">
        <v>-0.65008584762675725</v>
      </c>
      <c r="F109" s="7" t="s">
        <v>113</v>
      </c>
      <c r="G109" s="8">
        <v>6</v>
      </c>
      <c r="U109" s="14" t="s">
        <v>113</v>
      </c>
      <c r="V109" s="15">
        <v>5</v>
      </c>
      <c r="W109" s="16">
        <v>1</v>
      </c>
      <c r="AG109">
        <f t="shared" si="11"/>
        <v>0</v>
      </c>
      <c r="AL109" s="21" t="s">
        <v>113</v>
      </c>
      <c r="AM109" s="25">
        <v>0.35902901090040573</v>
      </c>
      <c r="AN109" s="26">
        <v>0.98773031482699691</v>
      </c>
      <c r="AO109">
        <f t="shared" si="12"/>
        <v>0.3</v>
      </c>
      <c r="AP109">
        <f t="shared" si="13"/>
        <v>0.9</v>
      </c>
    </row>
    <row r="110" spans="3:42">
      <c r="C110" s="3" t="s">
        <v>114</v>
      </c>
      <c r="D110" s="30">
        <v>-1.128191814096146</v>
      </c>
      <c r="F110" s="7" t="s">
        <v>114</v>
      </c>
      <c r="G110" s="8">
        <v>1</v>
      </c>
      <c r="U110" s="14" t="s">
        <v>114</v>
      </c>
      <c r="V110" s="15">
        <v>7</v>
      </c>
      <c r="W110" s="16">
        <v>2</v>
      </c>
      <c r="AG110">
        <f t="shared" si="11"/>
        <v>0</v>
      </c>
      <c r="AL110" s="21" t="s">
        <v>114</v>
      </c>
      <c r="AM110" s="25">
        <v>0.26544584415886496</v>
      </c>
      <c r="AN110" s="26">
        <v>0.29297246372721852</v>
      </c>
      <c r="AO110">
        <f t="shared" si="12"/>
        <v>0.2</v>
      </c>
      <c r="AP110">
        <f t="shared" si="13"/>
        <v>0.2</v>
      </c>
    </row>
    <row r="111" spans="3:42">
      <c r="C111" s="3" t="s">
        <v>115</v>
      </c>
      <c r="D111" s="30">
        <v>1.2224863524143597</v>
      </c>
      <c r="F111" s="7" t="s">
        <v>115</v>
      </c>
      <c r="G111" s="8">
        <v>7</v>
      </c>
      <c r="U111" s="14" t="s">
        <v>115</v>
      </c>
      <c r="V111" s="15">
        <v>8</v>
      </c>
      <c r="W111" s="16">
        <v>4</v>
      </c>
      <c r="AG111">
        <f t="shared" si="11"/>
        <v>0</v>
      </c>
      <c r="AL111" s="21" t="s">
        <v>115</v>
      </c>
      <c r="AM111" s="25">
        <v>0.186423049563742</v>
      </c>
      <c r="AN111" s="26">
        <v>0.92513370241323289</v>
      </c>
      <c r="AO111">
        <f t="shared" si="12"/>
        <v>0.1</v>
      </c>
      <c r="AP111">
        <f t="shared" si="13"/>
        <v>0.9</v>
      </c>
    </row>
    <row r="112" spans="3:42">
      <c r="C112" s="3" t="s">
        <v>116</v>
      </c>
      <c r="D112" s="30">
        <v>-1.9976225177058344</v>
      </c>
      <c r="F112" s="7" t="s">
        <v>116</v>
      </c>
      <c r="G112" s="8">
        <v>3</v>
      </c>
      <c r="U112" s="14" t="s">
        <v>116</v>
      </c>
      <c r="V112" s="15">
        <v>5</v>
      </c>
      <c r="W112" s="16">
        <v>1</v>
      </c>
      <c r="AG112">
        <f t="shared" si="11"/>
        <v>0</v>
      </c>
      <c r="AL112" s="21" t="s">
        <v>116</v>
      </c>
      <c r="AM112" s="25">
        <v>0.97332299394128752</v>
      </c>
      <c r="AN112" s="26">
        <v>1.6294954498548009E-2</v>
      </c>
      <c r="AO112">
        <f t="shared" si="12"/>
        <v>0.9</v>
      </c>
      <c r="AP112">
        <f t="shared" si="13"/>
        <v>0</v>
      </c>
    </row>
    <row r="113" spans="3:42">
      <c r="C113" s="3" t="s">
        <v>117</v>
      </c>
      <c r="D113" s="30">
        <v>1.3520487217346713</v>
      </c>
      <c r="F113" s="7" t="s">
        <v>117</v>
      </c>
      <c r="G113" s="8">
        <v>9</v>
      </c>
      <c r="U113" s="14" t="s">
        <v>117</v>
      </c>
      <c r="V113" s="15">
        <v>4</v>
      </c>
      <c r="W113" s="16">
        <v>3</v>
      </c>
      <c r="AG113">
        <f t="shared" si="11"/>
        <v>1</v>
      </c>
      <c r="AL113" s="21" t="s">
        <v>117</v>
      </c>
      <c r="AM113" s="25">
        <v>0.13507840807110782</v>
      </c>
      <c r="AN113" s="26">
        <v>0.53053993911257413</v>
      </c>
      <c r="AO113">
        <f t="shared" si="12"/>
        <v>0.1</v>
      </c>
      <c r="AP113">
        <f t="shared" si="13"/>
        <v>0.5</v>
      </c>
    </row>
    <row r="114" spans="3:42">
      <c r="C114" s="3" t="s">
        <v>118</v>
      </c>
      <c r="D114" s="30">
        <v>-0.46579587159387148</v>
      </c>
      <c r="F114" s="7" t="s">
        <v>118</v>
      </c>
      <c r="G114" s="8">
        <v>8</v>
      </c>
      <c r="U114" s="14" t="s">
        <v>118</v>
      </c>
      <c r="V114" s="15">
        <v>6</v>
      </c>
      <c r="W114" s="16">
        <v>2</v>
      </c>
      <c r="AG114">
        <f t="shared" si="11"/>
        <v>0</v>
      </c>
      <c r="AL114" s="21" t="s">
        <v>118</v>
      </c>
      <c r="AM114" s="25">
        <v>0.78223605430404153</v>
      </c>
      <c r="AN114" s="26">
        <v>0.63689528178244237</v>
      </c>
      <c r="AO114">
        <f t="shared" si="12"/>
        <v>0.7</v>
      </c>
      <c r="AP114">
        <f t="shared" si="13"/>
        <v>0.6</v>
      </c>
    </row>
    <row r="115" spans="3:42">
      <c r="C115" s="3" t="s">
        <v>119</v>
      </c>
      <c r="D115" s="30">
        <v>0.10873154743764314</v>
      </c>
      <c r="F115" s="7" t="s">
        <v>119</v>
      </c>
      <c r="G115" s="8">
        <v>5</v>
      </c>
      <c r="U115" s="14" t="s">
        <v>119</v>
      </c>
      <c r="V115" s="15">
        <v>4</v>
      </c>
      <c r="W115" s="16">
        <v>1</v>
      </c>
      <c r="AG115">
        <f t="shared" si="11"/>
        <v>0</v>
      </c>
      <c r="AL115" s="21" t="s">
        <v>119</v>
      </c>
      <c r="AM115" s="25">
        <v>0.63257254698092702</v>
      </c>
      <c r="AN115" s="26">
        <v>0.56054473034053587</v>
      </c>
      <c r="AO115">
        <f t="shared" si="12"/>
        <v>0.6</v>
      </c>
      <c r="AP115">
        <f t="shared" si="13"/>
        <v>0.5</v>
      </c>
    </row>
    <row r="116" spans="3:42">
      <c r="C116" s="3" t="s">
        <v>120</v>
      </c>
      <c r="D116" s="30">
        <v>0.82097472449906594</v>
      </c>
      <c r="F116" s="7" t="s">
        <v>120</v>
      </c>
      <c r="G116" s="8">
        <v>1</v>
      </c>
      <c r="U116" s="14" t="s">
        <v>120</v>
      </c>
      <c r="V116" s="15">
        <v>2</v>
      </c>
      <c r="W116" s="16">
        <v>4</v>
      </c>
      <c r="AG116">
        <f t="shared" si="11"/>
        <v>0</v>
      </c>
      <c r="AL116" s="21" t="s">
        <v>120</v>
      </c>
      <c r="AM116" s="25">
        <v>0.28081939027958214</v>
      </c>
      <c r="AN116" s="26">
        <v>0.43315567055925808</v>
      </c>
      <c r="AO116">
        <f t="shared" si="12"/>
        <v>0.2</v>
      </c>
      <c r="AP116">
        <f t="shared" si="13"/>
        <v>0.4</v>
      </c>
    </row>
    <row r="117" spans="3:42">
      <c r="C117" s="3" t="s">
        <v>121</v>
      </c>
      <c r="D117" s="30">
        <v>-0.46531015942307796</v>
      </c>
      <c r="F117" s="7" t="s">
        <v>121</v>
      </c>
      <c r="G117" s="8">
        <v>4</v>
      </c>
      <c r="U117" s="14" t="s">
        <v>121</v>
      </c>
      <c r="V117" s="15">
        <v>6</v>
      </c>
      <c r="W117" s="16">
        <v>2</v>
      </c>
      <c r="AG117">
        <f t="shared" si="11"/>
        <v>0</v>
      </c>
      <c r="AL117" s="21" t="s">
        <v>121</v>
      </c>
      <c r="AM117" s="25">
        <v>0.26867163105864966</v>
      </c>
      <c r="AN117" s="26">
        <v>8.1187320314900058E-2</v>
      </c>
      <c r="AO117">
        <f t="shared" si="12"/>
        <v>0.2</v>
      </c>
      <c r="AP117">
        <f t="shared" si="13"/>
        <v>0</v>
      </c>
    </row>
    <row r="118" spans="3:42">
      <c r="C118" s="3" t="s">
        <v>122</v>
      </c>
      <c r="D118" s="30">
        <v>0.12195879462146697</v>
      </c>
      <c r="F118" s="7" t="s">
        <v>122</v>
      </c>
      <c r="G118" s="8">
        <v>3</v>
      </c>
      <c r="U118" s="14" t="s">
        <v>122</v>
      </c>
      <c r="V118" s="15">
        <v>8</v>
      </c>
      <c r="W118" s="16">
        <v>3</v>
      </c>
      <c r="AG118">
        <f t="shared" si="11"/>
        <v>0</v>
      </c>
      <c r="AL118" s="21" t="s">
        <v>122</v>
      </c>
      <c r="AM118" s="25">
        <v>0.39904037833045813</v>
      </c>
      <c r="AN118" s="26">
        <v>0.10896539220153589</v>
      </c>
      <c r="AO118">
        <f t="shared" si="12"/>
        <v>0.3</v>
      </c>
      <c r="AP118">
        <f t="shared" si="13"/>
        <v>0.1</v>
      </c>
    </row>
    <row r="119" spans="3:42">
      <c r="C119" s="3" t="s">
        <v>123</v>
      </c>
      <c r="D119" s="30">
        <v>-0.52054434463630361</v>
      </c>
      <c r="F119" s="7" t="s">
        <v>123</v>
      </c>
      <c r="G119" s="8">
        <v>1</v>
      </c>
      <c r="U119" s="14" t="s">
        <v>123</v>
      </c>
      <c r="V119" s="15">
        <v>5</v>
      </c>
      <c r="W119" s="16">
        <v>2</v>
      </c>
      <c r="AG119">
        <f t="shared" si="11"/>
        <v>0</v>
      </c>
      <c r="AL119" s="21" t="s">
        <v>123</v>
      </c>
      <c r="AM119" s="25">
        <v>0.12448850150665447</v>
      </c>
      <c r="AN119" s="26">
        <v>0.15934418070847134</v>
      </c>
      <c r="AO119">
        <f t="shared" si="12"/>
        <v>0.1</v>
      </c>
      <c r="AP119">
        <f t="shared" si="13"/>
        <v>0.1</v>
      </c>
    </row>
    <row r="120" spans="3:42">
      <c r="C120" s="3" t="s">
        <v>124</v>
      </c>
      <c r="D120" s="30">
        <v>0.60905902964228942</v>
      </c>
      <c r="F120" s="7" t="s">
        <v>124</v>
      </c>
      <c r="G120" s="8">
        <v>7</v>
      </c>
      <c r="U120" s="14" t="s">
        <v>124</v>
      </c>
      <c r="V120" s="15">
        <v>2</v>
      </c>
      <c r="W120" s="16">
        <v>3</v>
      </c>
      <c r="AG120">
        <f t="shared" si="11"/>
        <v>0</v>
      </c>
      <c r="AL120" s="21" t="s">
        <v>124</v>
      </c>
      <c r="AM120" s="25">
        <v>0.78191852501019987</v>
      </c>
      <c r="AN120" s="26">
        <v>0.19236961276913311</v>
      </c>
      <c r="AO120">
        <f t="shared" si="12"/>
        <v>0.7</v>
      </c>
      <c r="AP120">
        <f t="shared" si="13"/>
        <v>0.1</v>
      </c>
    </row>
    <row r="121" spans="3:42">
      <c r="C121" s="3" t="s">
        <v>125</v>
      </c>
      <c r="D121" s="30">
        <v>0.52268449659258043</v>
      </c>
      <c r="F121" s="7" t="s">
        <v>125</v>
      </c>
      <c r="G121" s="8">
        <v>9</v>
      </c>
      <c r="U121" s="14" t="s">
        <v>125</v>
      </c>
      <c r="V121" s="15">
        <v>4</v>
      </c>
      <c r="W121" s="16">
        <v>2</v>
      </c>
      <c r="AG121">
        <f t="shared" si="11"/>
        <v>0</v>
      </c>
      <c r="AL121" s="21" t="s">
        <v>125</v>
      </c>
      <c r="AM121" s="25">
        <v>0.76113783314113514</v>
      </c>
      <c r="AN121" s="26">
        <v>0.78900067583437339</v>
      </c>
      <c r="AO121">
        <f t="shared" si="12"/>
        <v>0.7</v>
      </c>
      <c r="AP121">
        <f t="shared" si="13"/>
        <v>0.7</v>
      </c>
    </row>
    <row r="122" spans="3:42">
      <c r="C122" s="3" t="s">
        <v>126</v>
      </c>
      <c r="D122" s="30">
        <v>-0.94665574207414471</v>
      </c>
      <c r="F122" s="7" t="s">
        <v>126</v>
      </c>
      <c r="G122" s="8">
        <v>6</v>
      </c>
      <c r="U122" s="14" t="s">
        <v>126</v>
      </c>
      <c r="V122" s="15">
        <v>1</v>
      </c>
      <c r="W122" s="16">
        <v>3</v>
      </c>
      <c r="AG122">
        <f t="shared" si="11"/>
        <v>0</v>
      </c>
      <c r="AL122" s="21" t="s">
        <v>126</v>
      </c>
      <c r="AM122" s="25">
        <v>6.118591507392046E-2</v>
      </c>
      <c r="AN122" s="26">
        <v>0.28228139659340779</v>
      </c>
      <c r="AO122">
        <f t="shared" si="12"/>
        <v>0</v>
      </c>
      <c r="AP122">
        <f t="shared" si="13"/>
        <v>0.2</v>
      </c>
    </row>
    <row r="123" spans="3:42">
      <c r="C123" s="3" t="s">
        <v>127</v>
      </c>
      <c r="D123" s="30">
        <v>1.5281070654224964</v>
      </c>
      <c r="F123" s="7" t="s">
        <v>127</v>
      </c>
      <c r="G123" s="8">
        <v>3</v>
      </c>
      <c r="U123" s="14" t="s">
        <v>127</v>
      </c>
      <c r="V123" s="15">
        <v>4</v>
      </c>
      <c r="W123" s="16">
        <v>2</v>
      </c>
      <c r="AG123">
        <f t="shared" si="11"/>
        <v>0</v>
      </c>
      <c r="AL123" s="21" t="s">
        <v>127</v>
      </c>
      <c r="AM123" s="25">
        <v>0.87143873738794519</v>
      </c>
      <c r="AN123" s="26">
        <v>0.56499679211321352</v>
      </c>
      <c r="AO123">
        <f t="shared" si="12"/>
        <v>0.8</v>
      </c>
      <c r="AP123">
        <f t="shared" si="13"/>
        <v>0.5</v>
      </c>
    </row>
    <row r="124" spans="3:42">
      <c r="C124" s="3" t="s">
        <v>128</v>
      </c>
      <c r="D124" s="30">
        <v>1.6822663658114749</v>
      </c>
      <c r="F124" s="7" t="s">
        <v>128</v>
      </c>
      <c r="G124" s="8">
        <v>4</v>
      </c>
      <c r="U124" s="14" t="s">
        <v>128</v>
      </c>
      <c r="V124" s="15">
        <v>10</v>
      </c>
      <c r="W124" s="16">
        <v>1</v>
      </c>
      <c r="AG124">
        <f t="shared" si="11"/>
        <v>0</v>
      </c>
      <c r="AL124" s="21" t="s">
        <v>128</v>
      </c>
      <c r="AM124" s="25">
        <v>0.94124748539238734</v>
      </c>
      <c r="AN124" s="26">
        <v>8.3038737673989282E-2</v>
      </c>
      <c r="AO124">
        <f t="shared" si="12"/>
        <v>0.9</v>
      </c>
      <c r="AP124">
        <f t="shared" si="13"/>
        <v>0</v>
      </c>
    </row>
    <row r="125" spans="3:42">
      <c r="C125" s="3" t="s">
        <v>129</v>
      </c>
      <c r="D125" s="30">
        <v>-0.44653902109650817</v>
      </c>
      <c r="F125" s="7" t="s">
        <v>129</v>
      </c>
      <c r="G125" s="8">
        <v>8</v>
      </c>
      <c r="U125" s="14" t="s">
        <v>129</v>
      </c>
      <c r="V125" s="15">
        <v>3</v>
      </c>
      <c r="W125" s="16">
        <v>3</v>
      </c>
      <c r="AG125">
        <f t="shared" si="11"/>
        <v>0</v>
      </c>
      <c r="AL125" s="21" t="s">
        <v>129</v>
      </c>
      <c r="AM125" s="25">
        <v>0.30838630499743314</v>
      </c>
      <c r="AN125" s="26">
        <v>0.64905217354626443</v>
      </c>
      <c r="AO125">
        <f t="shared" si="12"/>
        <v>0.3</v>
      </c>
      <c r="AP125">
        <f t="shared" si="13"/>
        <v>0.6</v>
      </c>
    </row>
    <row r="126" spans="3:42">
      <c r="C126" s="3" t="s">
        <v>130</v>
      </c>
      <c r="D126" s="30">
        <v>-0.71449801809119262</v>
      </c>
      <c r="F126" s="7" t="s">
        <v>130</v>
      </c>
      <c r="G126" s="8">
        <v>4</v>
      </c>
      <c r="U126" s="14" t="s">
        <v>130</v>
      </c>
      <c r="V126" s="15">
        <v>5</v>
      </c>
      <c r="W126" s="16">
        <v>1</v>
      </c>
      <c r="AG126">
        <f t="shared" si="11"/>
        <v>0</v>
      </c>
      <c r="AL126" s="21" t="s">
        <v>130</v>
      </c>
      <c r="AM126" s="25">
        <v>0.33089025929593863</v>
      </c>
      <c r="AN126" s="26">
        <v>1.3972883493521215E-2</v>
      </c>
      <c r="AO126">
        <f t="shared" si="12"/>
        <v>0.3</v>
      </c>
      <c r="AP126">
        <f t="shared" si="13"/>
        <v>0</v>
      </c>
    </row>
    <row r="127" spans="3:42">
      <c r="C127" s="3" t="s">
        <v>131</v>
      </c>
      <c r="D127" s="30">
        <v>-0.30364667960157893</v>
      </c>
      <c r="F127" s="7" t="s">
        <v>131</v>
      </c>
      <c r="G127" s="8">
        <v>5</v>
      </c>
      <c r="U127" s="14" t="s">
        <v>131</v>
      </c>
      <c r="V127" s="15">
        <v>5</v>
      </c>
      <c r="W127" s="16">
        <v>5</v>
      </c>
      <c r="AG127">
        <f t="shared" si="11"/>
        <v>0</v>
      </c>
      <c r="AL127" s="21" t="s">
        <v>131</v>
      </c>
      <c r="AM127" s="25">
        <v>0.18506906427034608</v>
      </c>
      <c r="AN127" s="26">
        <v>0.95727002435168895</v>
      </c>
      <c r="AO127">
        <f t="shared" si="12"/>
        <v>0.1</v>
      </c>
      <c r="AP127">
        <f t="shared" si="13"/>
        <v>0.9</v>
      </c>
    </row>
    <row r="128" spans="3:42">
      <c r="C128" s="3" t="s">
        <v>132</v>
      </c>
      <c r="D128" s="30">
        <v>-0.15110690644925939</v>
      </c>
      <c r="F128" s="7" t="s">
        <v>132</v>
      </c>
      <c r="G128" s="8">
        <v>6</v>
      </c>
      <c r="U128" s="14" t="s">
        <v>132</v>
      </c>
      <c r="V128" s="15">
        <v>7</v>
      </c>
      <c r="W128" s="16">
        <v>2</v>
      </c>
      <c r="AG128">
        <f t="shared" si="11"/>
        <v>0</v>
      </c>
      <c r="AL128" s="21" t="s">
        <v>132</v>
      </c>
      <c r="AM128" s="25">
        <v>0.33813010193108217</v>
      </c>
      <c r="AN128" s="26">
        <v>0.49143704733864169</v>
      </c>
      <c r="AO128">
        <f t="shared" si="12"/>
        <v>0.3</v>
      </c>
      <c r="AP128">
        <f t="shared" si="13"/>
        <v>0.4</v>
      </c>
    </row>
    <row r="129" spans="3:42">
      <c r="C129" s="3" t="s">
        <v>133</v>
      </c>
      <c r="D129" s="30">
        <v>0.78020205846810708</v>
      </c>
      <c r="F129" s="7" t="s">
        <v>133</v>
      </c>
      <c r="G129" s="8">
        <v>7</v>
      </c>
      <c r="U129" s="14" t="s">
        <v>133</v>
      </c>
      <c r="V129" s="15">
        <v>4</v>
      </c>
      <c r="W129" s="16">
        <v>2</v>
      </c>
      <c r="AG129">
        <f t="shared" si="11"/>
        <v>0</v>
      </c>
      <c r="AL129" s="21" t="s">
        <v>133</v>
      </c>
      <c r="AM129" s="25">
        <v>0.43432947835432489</v>
      </c>
      <c r="AN129" s="26">
        <v>0.41470675741308627</v>
      </c>
      <c r="AO129">
        <f t="shared" si="12"/>
        <v>0.4</v>
      </c>
      <c r="AP129">
        <f t="shared" si="13"/>
        <v>0.4</v>
      </c>
    </row>
    <row r="130" spans="3:42">
      <c r="C130" s="3" t="s">
        <v>134</v>
      </c>
      <c r="D130" s="30">
        <v>-0.81974976897926777</v>
      </c>
      <c r="F130" s="7" t="s">
        <v>134</v>
      </c>
      <c r="G130" s="8">
        <v>8</v>
      </c>
      <c r="U130" s="14" t="s">
        <v>134</v>
      </c>
      <c r="V130" s="15">
        <v>4</v>
      </c>
      <c r="W130" s="16">
        <v>1</v>
      </c>
      <c r="AG130">
        <f t="shared" si="11"/>
        <v>0</v>
      </c>
      <c r="AL130" s="21" t="s">
        <v>134</v>
      </c>
      <c r="AM130" s="25">
        <v>8.5243251120997288E-2</v>
      </c>
      <c r="AN130" s="26">
        <v>6.3577694588150546E-2</v>
      </c>
      <c r="AO130">
        <f t="shared" si="12"/>
        <v>0</v>
      </c>
      <c r="AP130">
        <f t="shared" si="13"/>
        <v>0</v>
      </c>
    </row>
    <row r="131" spans="3:42">
      <c r="C131" s="3" t="s">
        <v>135</v>
      </c>
      <c r="D131" s="30">
        <v>-1.1952463469931731</v>
      </c>
      <c r="F131" s="7" t="s">
        <v>135</v>
      </c>
      <c r="G131" s="8">
        <v>1</v>
      </c>
      <c r="U131" s="14" t="s">
        <v>135</v>
      </c>
      <c r="V131" s="15">
        <v>2</v>
      </c>
      <c r="W131" s="16">
        <v>5</v>
      </c>
      <c r="AG131">
        <f t="shared" si="11"/>
        <v>0</v>
      </c>
      <c r="AL131" s="21" t="s">
        <v>135</v>
      </c>
      <c r="AM131" s="25">
        <v>0.45894201610036855</v>
      </c>
      <c r="AN131" s="26">
        <v>0.72313984108943119</v>
      </c>
      <c r="AO131">
        <f t="shared" si="12"/>
        <v>0.4</v>
      </c>
      <c r="AP131">
        <f t="shared" si="13"/>
        <v>0.7</v>
      </c>
    </row>
    <row r="132" spans="3:42">
      <c r="C132" s="3" t="s">
        <v>136</v>
      </c>
      <c r="D132" s="30">
        <v>1.325373879858512</v>
      </c>
      <c r="F132" s="7" t="s">
        <v>136</v>
      </c>
      <c r="G132" s="8">
        <v>6</v>
      </c>
      <c r="U132" s="14" t="s">
        <v>136</v>
      </c>
      <c r="V132" s="15">
        <v>7</v>
      </c>
      <c r="W132" s="16">
        <v>1</v>
      </c>
      <c r="AG132">
        <f t="shared" si="11"/>
        <v>0</v>
      </c>
      <c r="AL132" s="21" t="s">
        <v>136</v>
      </c>
      <c r="AM132" s="25">
        <v>0.49002818419073746</v>
      </c>
      <c r="AN132" s="26">
        <v>0.93440943461216353</v>
      </c>
      <c r="AO132">
        <f t="shared" si="12"/>
        <v>0.4</v>
      </c>
      <c r="AP132">
        <f t="shared" si="13"/>
        <v>0.9</v>
      </c>
    </row>
    <row r="133" spans="3:42">
      <c r="C133" s="3" t="s">
        <v>137</v>
      </c>
      <c r="D133" s="30">
        <v>-0.73135826933747561</v>
      </c>
      <c r="F133" s="7" t="s">
        <v>137</v>
      </c>
      <c r="G133" s="8">
        <v>7</v>
      </c>
      <c r="U133" s="14" t="s">
        <v>137</v>
      </c>
      <c r="V133" s="15">
        <v>3</v>
      </c>
      <c r="W133" s="16">
        <v>1</v>
      </c>
      <c r="AG133">
        <f t="shared" si="11"/>
        <v>0</v>
      </c>
      <c r="AL133" s="21" t="s">
        <v>137</v>
      </c>
      <c r="AM133" s="25">
        <v>0.8801589765518204</v>
      </c>
      <c r="AN133" s="26">
        <v>0.47669104172710952</v>
      </c>
      <c r="AO133">
        <f t="shared" si="12"/>
        <v>0.8</v>
      </c>
      <c r="AP133">
        <f t="shared" si="13"/>
        <v>0.4</v>
      </c>
    </row>
    <row r="134" spans="3:42">
      <c r="C134" s="3" t="s">
        <v>138</v>
      </c>
      <c r="D134" s="30">
        <v>0.64753133628181236</v>
      </c>
      <c r="F134" s="7" t="s">
        <v>138</v>
      </c>
      <c r="G134" s="8">
        <v>1</v>
      </c>
      <c r="U134" s="14" t="s">
        <v>138</v>
      </c>
      <c r="V134" s="15">
        <v>4</v>
      </c>
      <c r="W134" s="16">
        <v>5</v>
      </c>
      <c r="AG134">
        <f t="shared" si="11"/>
        <v>0</v>
      </c>
      <c r="AL134" s="21" t="s">
        <v>138</v>
      </c>
      <c r="AM134" s="25">
        <v>0.74420459485070545</v>
      </c>
      <c r="AN134" s="26">
        <v>0.92012038550901853</v>
      </c>
      <c r="AO134">
        <f t="shared" si="12"/>
        <v>0.7</v>
      </c>
      <c r="AP134">
        <f t="shared" si="13"/>
        <v>0.9</v>
      </c>
    </row>
    <row r="135" spans="3:42">
      <c r="C135" s="3" t="s">
        <v>139</v>
      </c>
      <c r="D135" s="30">
        <v>0.6208469924849902</v>
      </c>
      <c r="F135" s="7" t="s">
        <v>139</v>
      </c>
      <c r="G135" s="8">
        <v>7</v>
      </c>
      <c r="U135" s="14" t="s">
        <v>139</v>
      </c>
      <c r="V135" s="15">
        <v>4</v>
      </c>
      <c r="W135" s="16">
        <v>5</v>
      </c>
      <c r="AG135">
        <f t="shared" si="11"/>
        <v>0</v>
      </c>
      <c r="AL135" s="21" t="s">
        <v>139</v>
      </c>
      <c r="AM135" s="25">
        <v>0.22437773636444458</v>
      </c>
      <c r="AN135" s="26">
        <v>0.73449370777868006</v>
      </c>
      <c r="AO135">
        <f t="shared" si="12"/>
        <v>0.2</v>
      </c>
      <c r="AP135">
        <f t="shared" si="13"/>
        <v>0.7</v>
      </c>
    </row>
    <row r="136" spans="3:42">
      <c r="C136" s="3" t="s">
        <v>140</v>
      </c>
      <c r="D136" s="30">
        <v>-0.41433889248311873</v>
      </c>
      <c r="F136" s="7" t="s">
        <v>140</v>
      </c>
      <c r="G136" s="8">
        <v>9</v>
      </c>
      <c r="U136" s="14" t="s">
        <v>140</v>
      </c>
      <c r="V136" s="15">
        <v>7</v>
      </c>
      <c r="W136" s="16">
        <v>3</v>
      </c>
      <c r="AG136">
        <f t="shared" ref="AG136:AG199" si="14">IF(AND(V136=4,W136=3),1,0)</f>
        <v>0</v>
      </c>
      <c r="AL136" s="21" t="s">
        <v>140</v>
      </c>
      <c r="AM136" s="25">
        <v>0.75702674383176971</v>
      </c>
      <c r="AN136" s="26">
        <v>5.1067040739513847E-2</v>
      </c>
      <c r="AO136">
        <f t="shared" si="12"/>
        <v>0.7</v>
      </c>
      <c r="AP136">
        <f t="shared" si="13"/>
        <v>0</v>
      </c>
    </row>
    <row r="137" spans="3:42">
      <c r="C137" s="3" t="s">
        <v>141</v>
      </c>
      <c r="D137" s="30">
        <v>2.379451233356523</v>
      </c>
      <c r="F137" s="7" t="s">
        <v>141</v>
      </c>
      <c r="G137" s="8">
        <v>8</v>
      </c>
      <c r="U137" s="14" t="s">
        <v>141</v>
      </c>
      <c r="V137" s="15">
        <v>1</v>
      </c>
      <c r="W137" s="16">
        <v>1</v>
      </c>
      <c r="AG137">
        <f t="shared" si="14"/>
        <v>0</v>
      </c>
      <c r="AL137" s="21" t="s">
        <v>141</v>
      </c>
      <c r="AM137" s="25">
        <v>0.20087867234285961</v>
      </c>
      <c r="AN137" s="26">
        <v>0.44928276837026959</v>
      </c>
      <c r="AO137">
        <f t="shared" ref="AO137:AO200" si="15">VLOOKUP(AM137,$AR$8:$AR$17,1,TRUE)</f>
        <v>0.2</v>
      </c>
      <c r="AP137">
        <f t="shared" ref="AP137:AP200" si="16">VLOOKUP(AN137,$AR$8:$AR$18,1,TRUE)</f>
        <v>0.4</v>
      </c>
    </row>
    <row r="138" spans="3:42">
      <c r="C138" s="3" t="s">
        <v>142</v>
      </c>
      <c r="D138" s="30">
        <v>1.0616700906760801</v>
      </c>
      <c r="F138" s="7" t="s">
        <v>142</v>
      </c>
      <c r="G138" s="8">
        <v>3</v>
      </c>
      <c r="U138" s="14" t="s">
        <v>142</v>
      </c>
      <c r="V138" s="15">
        <v>5</v>
      </c>
      <c r="W138" s="16">
        <v>5</v>
      </c>
      <c r="AG138">
        <f t="shared" si="14"/>
        <v>0</v>
      </c>
      <c r="AL138" s="21" t="s">
        <v>142</v>
      </c>
      <c r="AM138" s="25">
        <v>0.54313320168410129</v>
      </c>
      <c r="AN138" s="26">
        <v>0.43930276433247228</v>
      </c>
      <c r="AO138">
        <f t="shared" si="15"/>
        <v>0.5</v>
      </c>
      <c r="AP138">
        <f t="shared" si="16"/>
        <v>0.4</v>
      </c>
    </row>
    <row r="139" spans="3:42">
      <c r="C139" s="3" t="s">
        <v>143</v>
      </c>
      <c r="D139" s="30">
        <v>1.1820600928067511</v>
      </c>
      <c r="F139" s="7" t="s">
        <v>143</v>
      </c>
      <c r="G139" s="8">
        <v>7</v>
      </c>
      <c r="U139" s="14" t="s">
        <v>143</v>
      </c>
      <c r="V139" s="15">
        <v>5</v>
      </c>
      <c r="W139" s="16">
        <v>4</v>
      </c>
      <c r="AG139">
        <f t="shared" si="14"/>
        <v>0</v>
      </c>
      <c r="AL139" s="21" t="s">
        <v>143</v>
      </c>
      <c r="AM139" s="25">
        <v>0.98397247776914232</v>
      </c>
      <c r="AN139" s="26">
        <v>0.23677412940423803</v>
      </c>
      <c r="AO139">
        <f t="shared" si="15"/>
        <v>0.9</v>
      </c>
      <c r="AP139">
        <f t="shared" si="16"/>
        <v>0.2</v>
      </c>
    </row>
    <row r="140" spans="3:42">
      <c r="C140" s="3" t="s">
        <v>144</v>
      </c>
      <c r="D140" s="30">
        <v>-1.7791373872115719E-2</v>
      </c>
      <c r="F140" s="7" t="s">
        <v>144</v>
      </c>
      <c r="G140" s="8">
        <v>8</v>
      </c>
      <c r="U140" s="14" t="s">
        <v>144</v>
      </c>
      <c r="V140" s="15">
        <v>7</v>
      </c>
      <c r="W140" s="16">
        <v>4</v>
      </c>
      <c r="AG140">
        <f t="shared" si="14"/>
        <v>0</v>
      </c>
      <c r="AL140" s="21" t="s">
        <v>144</v>
      </c>
      <c r="AM140" s="25">
        <v>0.38614880526160977</v>
      </c>
      <c r="AN140" s="26">
        <v>0.70569641837102093</v>
      </c>
      <c r="AO140">
        <f t="shared" si="15"/>
        <v>0.3</v>
      </c>
      <c r="AP140">
        <f t="shared" si="16"/>
        <v>0.7</v>
      </c>
    </row>
    <row r="141" spans="3:42">
      <c r="C141" s="3" t="s">
        <v>145</v>
      </c>
      <c r="D141" s="30">
        <v>1.4005247964530541</v>
      </c>
      <c r="F141" s="7" t="s">
        <v>145</v>
      </c>
      <c r="G141" s="8">
        <v>2</v>
      </c>
      <c r="U141" s="14" t="s">
        <v>145</v>
      </c>
      <c r="V141" s="15">
        <v>5</v>
      </c>
      <c r="W141" s="16">
        <v>3</v>
      </c>
      <c r="AG141">
        <f t="shared" si="14"/>
        <v>0</v>
      </c>
      <c r="AL141" s="21" t="s">
        <v>145</v>
      </c>
      <c r="AM141" s="25">
        <v>0.71558041137776551</v>
      </c>
      <c r="AN141" s="26">
        <v>0.76700974799118227</v>
      </c>
      <c r="AO141">
        <f t="shared" si="15"/>
        <v>0.7</v>
      </c>
      <c r="AP141">
        <f t="shared" si="16"/>
        <v>0.7</v>
      </c>
    </row>
    <row r="142" spans="3:42">
      <c r="C142" s="3" t="s">
        <v>146</v>
      </c>
      <c r="D142" s="30">
        <v>0.81564575788879268</v>
      </c>
      <c r="F142" s="7" t="s">
        <v>146</v>
      </c>
      <c r="G142" s="8">
        <v>7</v>
      </c>
      <c r="U142" s="14" t="s">
        <v>146</v>
      </c>
      <c r="V142" s="15">
        <v>10</v>
      </c>
      <c r="W142" s="16">
        <v>2</v>
      </c>
      <c r="AG142">
        <f t="shared" si="14"/>
        <v>0</v>
      </c>
      <c r="AL142" s="21" t="s">
        <v>146</v>
      </c>
      <c r="AM142" s="25">
        <v>0.74137676637935757</v>
      </c>
      <c r="AN142" s="26">
        <v>0.32909825368042966</v>
      </c>
      <c r="AO142">
        <f t="shared" si="15"/>
        <v>0.7</v>
      </c>
      <c r="AP142">
        <f t="shared" si="16"/>
        <v>0.3</v>
      </c>
    </row>
    <row r="143" spans="3:42">
      <c r="C143" s="3" t="s">
        <v>147</v>
      </c>
      <c r="D143" s="30">
        <v>0.4426659211411364</v>
      </c>
      <c r="F143" s="7" t="s">
        <v>147</v>
      </c>
      <c r="G143" s="8">
        <v>3</v>
      </c>
      <c r="U143" s="14" t="s">
        <v>147</v>
      </c>
      <c r="V143" s="15">
        <v>6</v>
      </c>
      <c r="W143" s="16">
        <v>1</v>
      </c>
      <c r="AG143">
        <f t="shared" si="14"/>
        <v>0</v>
      </c>
      <c r="AL143" s="21" t="s">
        <v>147</v>
      </c>
      <c r="AM143" s="25">
        <v>0.420614141219535</v>
      </c>
      <c r="AN143" s="26">
        <v>0.65522167994460689</v>
      </c>
      <c r="AO143">
        <f t="shared" si="15"/>
        <v>0.4</v>
      </c>
      <c r="AP143">
        <f t="shared" si="16"/>
        <v>0.6</v>
      </c>
    </row>
    <row r="144" spans="3:42">
      <c r="C144" s="3" t="s">
        <v>148</v>
      </c>
      <c r="D144" s="30">
        <v>-0.16142585359661318</v>
      </c>
      <c r="F144" s="7" t="s">
        <v>148</v>
      </c>
      <c r="G144" s="8">
        <v>10</v>
      </c>
      <c r="U144" s="14" t="s">
        <v>148</v>
      </c>
      <c r="V144" s="15">
        <v>4</v>
      </c>
      <c r="W144" s="16">
        <v>5</v>
      </c>
      <c r="AG144">
        <f t="shared" si="14"/>
        <v>0</v>
      </c>
      <c r="AL144" s="21" t="s">
        <v>148</v>
      </c>
      <c r="AM144" s="25">
        <v>0.77797599919681815</v>
      </c>
      <c r="AN144" s="26">
        <v>0.36884791957843122</v>
      </c>
      <c r="AO144">
        <f t="shared" si="15"/>
        <v>0.7</v>
      </c>
      <c r="AP144">
        <f t="shared" si="16"/>
        <v>0.3</v>
      </c>
    </row>
    <row r="145" spans="3:42">
      <c r="C145" s="3" t="s">
        <v>149</v>
      </c>
      <c r="D145" s="30">
        <v>-0.81991511953795382</v>
      </c>
      <c r="F145" s="7" t="s">
        <v>149</v>
      </c>
      <c r="G145" s="8">
        <v>10</v>
      </c>
      <c r="U145" s="14" t="s">
        <v>149</v>
      </c>
      <c r="V145" s="15">
        <v>6</v>
      </c>
      <c r="W145" s="16">
        <v>4</v>
      </c>
      <c r="AG145">
        <f t="shared" si="14"/>
        <v>0</v>
      </c>
      <c r="AL145" s="21" t="s">
        <v>149</v>
      </c>
      <c r="AM145" s="25">
        <v>0.6453302024948534</v>
      </c>
      <c r="AN145" s="26">
        <v>0.30801680477317628</v>
      </c>
      <c r="AO145">
        <f t="shared" si="15"/>
        <v>0.6</v>
      </c>
      <c r="AP145">
        <f t="shared" si="16"/>
        <v>0.3</v>
      </c>
    </row>
    <row r="146" spans="3:42">
      <c r="C146" s="3" t="s">
        <v>150</v>
      </c>
      <c r="D146" s="30">
        <v>0.58543585939769927</v>
      </c>
      <c r="F146" s="7" t="s">
        <v>150</v>
      </c>
      <c r="G146" s="8">
        <v>1</v>
      </c>
      <c r="U146" s="14" t="s">
        <v>150</v>
      </c>
      <c r="V146" s="15">
        <v>7</v>
      </c>
      <c r="W146" s="16">
        <v>2</v>
      </c>
      <c r="AG146">
        <f t="shared" si="14"/>
        <v>0</v>
      </c>
      <c r="AL146" s="21" t="s">
        <v>150</v>
      </c>
      <c r="AM146" s="25">
        <v>0.38916769536981222</v>
      </c>
      <c r="AN146" s="26">
        <v>5.9756114397068072E-2</v>
      </c>
      <c r="AO146">
        <f t="shared" si="15"/>
        <v>0.3</v>
      </c>
      <c r="AP146">
        <f t="shared" si="16"/>
        <v>0</v>
      </c>
    </row>
    <row r="147" spans="3:42">
      <c r="C147" s="3" t="s">
        <v>151</v>
      </c>
      <c r="D147" s="30">
        <v>0.19741245636670124</v>
      </c>
      <c r="F147" s="7" t="s">
        <v>151</v>
      </c>
      <c r="G147" s="8">
        <v>5</v>
      </c>
      <c r="U147" s="14" t="s">
        <v>151</v>
      </c>
      <c r="V147" s="15">
        <v>2</v>
      </c>
      <c r="W147" s="16">
        <v>3</v>
      </c>
      <c r="AG147">
        <f t="shared" si="14"/>
        <v>0</v>
      </c>
      <c r="AL147" s="21" t="s">
        <v>151</v>
      </c>
      <c r="AM147" s="25">
        <v>0.13862216938905514</v>
      </c>
      <c r="AN147" s="26">
        <v>0.52139178915699946</v>
      </c>
      <c r="AO147">
        <f t="shared" si="15"/>
        <v>0.1</v>
      </c>
      <c r="AP147">
        <f t="shared" si="16"/>
        <v>0.5</v>
      </c>
    </row>
    <row r="148" spans="3:42">
      <c r="C148" s="3" t="s">
        <v>152</v>
      </c>
      <c r="D148" s="30">
        <v>-2.2902446844035631</v>
      </c>
      <c r="F148" s="7" t="s">
        <v>152</v>
      </c>
      <c r="G148" s="8">
        <v>3</v>
      </c>
      <c r="U148" s="14" t="s">
        <v>152</v>
      </c>
      <c r="V148" s="15">
        <v>3</v>
      </c>
      <c r="W148" s="16">
        <v>2</v>
      </c>
      <c r="AG148">
        <f t="shared" si="14"/>
        <v>0</v>
      </c>
      <c r="AL148" s="21" t="s">
        <v>152</v>
      </c>
      <c r="AM148" s="25">
        <v>0.54746123864256546</v>
      </c>
      <c r="AN148" s="26">
        <v>0.90156430962741241</v>
      </c>
      <c r="AO148">
        <f t="shared" si="15"/>
        <v>0.5</v>
      </c>
      <c r="AP148">
        <f t="shared" si="16"/>
        <v>0.9</v>
      </c>
    </row>
    <row r="149" spans="3:42">
      <c r="C149" s="3" t="s">
        <v>153</v>
      </c>
      <c r="D149" s="30">
        <v>4.8353359705708534E-3</v>
      </c>
      <c r="F149" s="7" t="s">
        <v>153</v>
      </c>
      <c r="G149" s="8">
        <v>6</v>
      </c>
      <c r="U149" s="14" t="s">
        <v>153</v>
      </c>
      <c r="V149" s="15">
        <v>2</v>
      </c>
      <c r="W149" s="16">
        <v>1</v>
      </c>
      <c r="AG149">
        <f t="shared" si="14"/>
        <v>0</v>
      </c>
      <c r="AL149" s="21" t="s">
        <v>153</v>
      </c>
      <c r="AM149" s="25">
        <v>0.79208293434930865</v>
      </c>
      <c r="AN149" s="26">
        <v>0.23609572892128272</v>
      </c>
      <c r="AO149">
        <f t="shared" si="15"/>
        <v>0.7</v>
      </c>
      <c r="AP149">
        <f t="shared" si="16"/>
        <v>0.2</v>
      </c>
    </row>
    <row r="150" spans="3:42">
      <c r="C150" s="3" t="s">
        <v>154</v>
      </c>
      <c r="D150" s="30">
        <v>5.0833110051303469E-2</v>
      </c>
      <c r="F150" s="7" t="s">
        <v>154</v>
      </c>
      <c r="G150" s="8">
        <v>8</v>
      </c>
      <c r="U150" s="14" t="s">
        <v>154</v>
      </c>
      <c r="V150" s="15">
        <v>10</v>
      </c>
      <c r="W150" s="16">
        <v>3</v>
      </c>
      <c r="AG150">
        <f t="shared" si="14"/>
        <v>0</v>
      </c>
      <c r="AL150" s="21" t="s">
        <v>154</v>
      </c>
      <c r="AM150" s="25">
        <v>0.91342263270555002</v>
      </c>
      <c r="AN150" s="26">
        <v>3.5435071325621514E-2</v>
      </c>
      <c r="AO150">
        <f t="shared" si="15"/>
        <v>0.9</v>
      </c>
      <c r="AP150">
        <f t="shared" si="16"/>
        <v>0</v>
      </c>
    </row>
    <row r="151" spans="3:42">
      <c r="C151" s="3" t="s">
        <v>155</v>
      </c>
      <c r="D151" s="30">
        <v>-0.81704184131260693</v>
      </c>
      <c r="F151" s="7" t="s">
        <v>155</v>
      </c>
      <c r="G151" s="8">
        <v>9</v>
      </c>
      <c r="U151" s="14" t="s">
        <v>155</v>
      </c>
      <c r="V151" s="15">
        <v>4</v>
      </c>
      <c r="W151" s="16">
        <v>5</v>
      </c>
      <c r="AG151">
        <f t="shared" si="14"/>
        <v>0</v>
      </c>
      <c r="AL151" s="21" t="s">
        <v>155</v>
      </c>
      <c r="AM151" s="25">
        <v>8.8616778065065072E-2</v>
      </c>
      <c r="AN151" s="26">
        <v>0.37197575458378762</v>
      </c>
      <c r="AO151">
        <f t="shared" si="15"/>
        <v>0</v>
      </c>
      <c r="AP151">
        <f t="shared" si="16"/>
        <v>0.3</v>
      </c>
    </row>
    <row r="152" spans="3:42">
      <c r="C152" s="3" t="s">
        <v>156</v>
      </c>
      <c r="D152" s="30">
        <v>2.7852785894184349</v>
      </c>
      <c r="F152" s="7" t="s">
        <v>156</v>
      </c>
      <c r="G152" s="8">
        <v>9</v>
      </c>
      <c r="U152" s="14" t="s">
        <v>156</v>
      </c>
      <c r="V152" s="15">
        <v>10</v>
      </c>
      <c r="W152" s="16">
        <v>3</v>
      </c>
      <c r="AG152">
        <f t="shared" si="14"/>
        <v>0</v>
      </c>
      <c r="AL152" s="21" t="s">
        <v>156</v>
      </c>
      <c r="AM152" s="25">
        <v>0.279819913514605</v>
      </c>
      <c r="AN152" s="26">
        <v>0.52366353321796177</v>
      </c>
      <c r="AO152">
        <f t="shared" si="15"/>
        <v>0.2</v>
      </c>
      <c r="AP152">
        <f t="shared" si="16"/>
        <v>0.5</v>
      </c>
    </row>
    <row r="153" spans="3:42">
      <c r="C153" s="3" t="s">
        <v>157</v>
      </c>
      <c r="D153" s="30">
        <v>0.40047164995538492</v>
      </c>
      <c r="F153" s="7" t="s">
        <v>157</v>
      </c>
      <c r="G153" s="8">
        <v>9</v>
      </c>
      <c r="U153" s="14" t="s">
        <v>157</v>
      </c>
      <c r="V153" s="15">
        <v>5</v>
      </c>
      <c r="W153" s="16">
        <v>5</v>
      </c>
      <c r="AG153">
        <f t="shared" si="14"/>
        <v>0</v>
      </c>
      <c r="AL153" s="21" t="s">
        <v>157</v>
      </c>
      <c r="AM153" s="25">
        <v>0.55170212864390111</v>
      </c>
      <c r="AN153" s="26">
        <v>0.78231667703598395</v>
      </c>
      <c r="AO153">
        <f t="shared" si="15"/>
        <v>0.5</v>
      </c>
      <c r="AP153">
        <f t="shared" si="16"/>
        <v>0.7</v>
      </c>
    </row>
    <row r="154" spans="3:42">
      <c r="C154" s="3" t="s">
        <v>158</v>
      </c>
      <c r="D154" s="30">
        <v>1.7962182417186041</v>
      </c>
      <c r="F154" s="7" t="s">
        <v>158</v>
      </c>
      <c r="G154" s="8">
        <v>6</v>
      </c>
      <c r="U154" s="14" t="s">
        <v>158</v>
      </c>
      <c r="V154" s="15">
        <v>8</v>
      </c>
      <c r="W154" s="16">
        <v>4</v>
      </c>
      <c r="AG154">
        <f t="shared" si="14"/>
        <v>0</v>
      </c>
      <c r="AL154" s="21" t="s">
        <v>158</v>
      </c>
      <c r="AM154" s="25">
        <v>0.75065114043126535</v>
      </c>
      <c r="AN154" s="26">
        <v>0.58368543557764574</v>
      </c>
      <c r="AO154">
        <f t="shared" si="15"/>
        <v>0.7</v>
      </c>
      <c r="AP154">
        <f t="shared" si="16"/>
        <v>0.5</v>
      </c>
    </row>
    <row r="155" spans="3:42">
      <c r="C155" s="3" t="s">
        <v>159</v>
      </c>
      <c r="D155" s="30">
        <v>0.41158088781996055</v>
      </c>
      <c r="F155" s="7" t="s">
        <v>159</v>
      </c>
      <c r="G155" s="8">
        <v>10</v>
      </c>
      <c r="U155" s="14" t="s">
        <v>159</v>
      </c>
      <c r="V155" s="15">
        <v>9</v>
      </c>
      <c r="W155" s="16">
        <v>3</v>
      </c>
      <c r="AG155">
        <f t="shared" si="14"/>
        <v>0</v>
      </c>
      <c r="AL155" s="21" t="s">
        <v>159</v>
      </c>
      <c r="AM155" s="25">
        <v>0.57887026307568346</v>
      </c>
      <c r="AN155" s="26">
        <v>5.5265035897009707E-3</v>
      </c>
      <c r="AO155">
        <f t="shared" si="15"/>
        <v>0.5</v>
      </c>
      <c r="AP155">
        <f t="shared" si="16"/>
        <v>0</v>
      </c>
    </row>
    <row r="156" spans="3:42">
      <c r="C156" s="3" t="s">
        <v>160</v>
      </c>
      <c r="D156" s="30">
        <v>-0.23873193542819365</v>
      </c>
      <c r="F156" s="7" t="s">
        <v>160</v>
      </c>
      <c r="G156" s="8">
        <v>5</v>
      </c>
      <c r="U156" s="14" t="s">
        <v>160</v>
      </c>
      <c r="V156" s="15">
        <v>3</v>
      </c>
      <c r="W156" s="16">
        <v>2</v>
      </c>
      <c r="AG156">
        <f t="shared" si="14"/>
        <v>0</v>
      </c>
      <c r="AL156" s="21" t="s">
        <v>160</v>
      </c>
      <c r="AM156" s="25">
        <v>9.5397475603900883E-2</v>
      </c>
      <c r="AN156" s="26">
        <v>0.7120827749609816</v>
      </c>
      <c r="AO156">
        <f t="shared" si="15"/>
        <v>0</v>
      </c>
      <c r="AP156">
        <f t="shared" si="16"/>
        <v>0.7</v>
      </c>
    </row>
    <row r="157" spans="3:42">
      <c r="C157" s="3" t="s">
        <v>161</v>
      </c>
      <c r="D157" s="30">
        <v>9.1986298030112615E-2</v>
      </c>
      <c r="F157" s="7" t="s">
        <v>161</v>
      </c>
      <c r="G157" s="8">
        <v>7</v>
      </c>
      <c r="U157" s="14" t="s">
        <v>161</v>
      </c>
      <c r="V157" s="15">
        <v>10</v>
      </c>
      <c r="W157" s="16">
        <v>2</v>
      </c>
      <c r="AG157">
        <f t="shared" si="14"/>
        <v>0</v>
      </c>
      <c r="AL157" s="21" t="s">
        <v>161</v>
      </c>
      <c r="AM157" s="25">
        <v>0.60213014259213282</v>
      </c>
      <c r="AN157" s="26">
        <v>0.97525082064274071</v>
      </c>
      <c r="AO157">
        <f t="shared" si="15"/>
        <v>0.6</v>
      </c>
      <c r="AP157">
        <f t="shared" si="16"/>
        <v>0.9</v>
      </c>
    </row>
    <row r="158" spans="3:42">
      <c r="C158" s="3" t="s">
        <v>162</v>
      </c>
      <c r="D158" s="30">
        <v>1.222142537531262</v>
      </c>
      <c r="F158" s="7" t="s">
        <v>162</v>
      </c>
      <c r="G158" s="8">
        <v>10</v>
      </c>
      <c r="U158" s="14" t="s">
        <v>162</v>
      </c>
      <c r="V158" s="15">
        <v>4</v>
      </c>
      <c r="W158" s="16">
        <v>5</v>
      </c>
      <c r="AG158">
        <f t="shared" si="14"/>
        <v>0</v>
      </c>
      <c r="AL158" s="21" t="s">
        <v>162</v>
      </c>
      <c r="AM158" s="25">
        <v>0.25914416659033113</v>
      </c>
      <c r="AN158" s="26">
        <v>0.93412838545782706</v>
      </c>
      <c r="AO158">
        <f t="shared" si="15"/>
        <v>0.2</v>
      </c>
      <c r="AP158">
        <f t="shared" si="16"/>
        <v>0.9</v>
      </c>
    </row>
    <row r="159" spans="3:42">
      <c r="C159" s="3" t="s">
        <v>163</v>
      </c>
      <c r="D159" s="30">
        <v>0.29789978534294415</v>
      </c>
      <c r="F159" s="7" t="s">
        <v>163</v>
      </c>
      <c r="G159" s="8">
        <v>2</v>
      </c>
      <c r="U159" s="14" t="s">
        <v>163</v>
      </c>
      <c r="V159" s="15">
        <v>8</v>
      </c>
      <c r="W159" s="16">
        <v>5</v>
      </c>
      <c r="AG159">
        <f t="shared" si="14"/>
        <v>0</v>
      </c>
      <c r="AL159" s="21" t="s">
        <v>163</v>
      </c>
      <c r="AM159" s="25">
        <v>0.45927239405445519</v>
      </c>
      <c r="AN159" s="26">
        <v>0.83283807272931398</v>
      </c>
      <c r="AO159">
        <f t="shared" si="15"/>
        <v>0.4</v>
      </c>
      <c r="AP159">
        <f t="shared" si="16"/>
        <v>0.8</v>
      </c>
    </row>
    <row r="160" spans="3:42">
      <c r="C160" s="3" t="s">
        <v>164</v>
      </c>
      <c r="D160" s="30">
        <v>3.2788833919347719E-2</v>
      </c>
      <c r="F160" s="7" t="s">
        <v>164</v>
      </c>
      <c r="G160" s="8">
        <v>10</v>
      </c>
      <c r="U160" s="14" t="s">
        <v>164</v>
      </c>
      <c r="V160" s="15">
        <v>8</v>
      </c>
      <c r="W160" s="16">
        <v>4</v>
      </c>
      <c r="AG160">
        <f t="shared" si="14"/>
        <v>0</v>
      </c>
      <c r="AL160" s="21" t="s">
        <v>164</v>
      </c>
      <c r="AM160" s="25">
        <v>0.46592483917874117</v>
      </c>
      <c r="AN160" s="26">
        <v>9.8565344685506484E-2</v>
      </c>
      <c r="AO160">
        <f t="shared" si="15"/>
        <v>0.4</v>
      </c>
      <c r="AP160">
        <f t="shared" si="16"/>
        <v>0</v>
      </c>
    </row>
    <row r="161" spans="3:42">
      <c r="C161" s="3" t="s">
        <v>165</v>
      </c>
      <c r="D161" s="30">
        <v>0.41151527391084497</v>
      </c>
      <c r="F161" s="7" t="s">
        <v>165</v>
      </c>
      <c r="G161" s="8">
        <v>2</v>
      </c>
      <c r="U161" s="14" t="s">
        <v>165</v>
      </c>
      <c r="V161" s="15">
        <v>10</v>
      </c>
      <c r="W161" s="16">
        <v>2</v>
      </c>
      <c r="AG161">
        <f t="shared" si="14"/>
        <v>0</v>
      </c>
      <c r="AL161" s="21" t="s">
        <v>165</v>
      </c>
      <c r="AM161" s="25">
        <v>0.40047685747657102</v>
      </c>
      <c r="AN161" s="26">
        <v>0.99239339322276254</v>
      </c>
      <c r="AO161">
        <f t="shared" si="15"/>
        <v>0.4</v>
      </c>
      <c r="AP161">
        <f t="shared" si="16"/>
        <v>0.9</v>
      </c>
    </row>
    <row r="162" spans="3:42">
      <c r="C162" s="3" t="s">
        <v>166</v>
      </c>
      <c r="D162" s="30">
        <v>-1.2163528344250776</v>
      </c>
      <c r="F162" s="7" t="s">
        <v>166</v>
      </c>
      <c r="G162" s="8">
        <v>1</v>
      </c>
      <c r="U162" s="14" t="s">
        <v>166</v>
      </c>
      <c r="V162" s="15">
        <v>2</v>
      </c>
      <c r="W162" s="16">
        <v>5</v>
      </c>
      <c r="AG162">
        <f t="shared" si="14"/>
        <v>0</v>
      </c>
      <c r="AL162" s="21" t="s">
        <v>166</v>
      </c>
      <c r="AM162" s="25">
        <v>0.47543242613011649</v>
      </c>
      <c r="AN162" s="26">
        <v>0.80350529742131305</v>
      </c>
      <c r="AO162">
        <f t="shared" si="15"/>
        <v>0.4</v>
      </c>
      <c r="AP162">
        <f t="shared" si="16"/>
        <v>0.8</v>
      </c>
    </row>
    <row r="163" spans="3:42">
      <c r="C163" s="3" t="s">
        <v>167</v>
      </c>
      <c r="D163" s="30">
        <v>-0.44740390596872393</v>
      </c>
      <c r="F163" s="7" t="s">
        <v>167</v>
      </c>
      <c r="G163" s="8">
        <v>2</v>
      </c>
      <c r="U163" s="14" t="s">
        <v>167</v>
      </c>
      <c r="V163" s="15">
        <v>5</v>
      </c>
      <c r="W163" s="16">
        <v>4</v>
      </c>
      <c r="AG163">
        <f t="shared" si="14"/>
        <v>0</v>
      </c>
      <c r="AL163" s="21" t="s">
        <v>167</v>
      </c>
      <c r="AM163" s="25">
        <v>0.57925554726691297</v>
      </c>
      <c r="AN163" s="26">
        <v>0.33864609041188332</v>
      </c>
      <c r="AO163">
        <f t="shared" si="15"/>
        <v>0.5</v>
      </c>
      <c r="AP163">
        <f t="shared" si="16"/>
        <v>0.3</v>
      </c>
    </row>
    <row r="164" spans="3:42">
      <c r="C164" s="3" t="s">
        <v>168</v>
      </c>
      <c r="D164" s="30">
        <v>7.9604906661113958E-2</v>
      </c>
      <c r="F164" s="7" t="s">
        <v>168</v>
      </c>
      <c r="G164" s="8">
        <v>9</v>
      </c>
      <c r="U164" s="14" t="s">
        <v>168</v>
      </c>
      <c r="V164" s="15">
        <v>8</v>
      </c>
      <c r="W164" s="16">
        <v>5</v>
      </c>
      <c r="AG164">
        <f t="shared" si="14"/>
        <v>0</v>
      </c>
      <c r="AL164" s="21" t="s">
        <v>168</v>
      </c>
      <c r="AM164" s="25">
        <v>0.90853392338924721</v>
      </c>
      <c r="AN164" s="26">
        <v>0.69343847775921552</v>
      </c>
      <c r="AO164">
        <f t="shared" si="15"/>
        <v>0.9</v>
      </c>
      <c r="AP164">
        <f t="shared" si="16"/>
        <v>0.6</v>
      </c>
    </row>
    <row r="165" spans="3:42">
      <c r="C165" s="3" t="s">
        <v>169</v>
      </c>
      <c r="D165" s="30">
        <v>0.64336033167423201</v>
      </c>
      <c r="F165" s="7" t="s">
        <v>169</v>
      </c>
      <c r="G165" s="8">
        <v>7</v>
      </c>
      <c r="U165" s="14" t="s">
        <v>169</v>
      </c>
      <c r="V165" s="15">
        <v>5</v>
      </c>
      <c r="W165" s="16">
        <v>1</v>
      </c>
      <c r="AG165">
        <f t="shared" si="14"/>
        <v>0</v>
      </c>
      <c r="AL165" s="21" t="s">
        <v>169</v>
      </c>
      <c r="AM165" s="25">
        <v>0.19192551392893764</v>
      </c>
      <c r="AN165" s="26">
        <v>7.565337074606493E-2</v>
      </c>
      <c r="AO165">
        <f t="shared" si="15"/>
        <v>0.1</v>
      </c>
      <c r="AP165">
        <f t="shared" si="16"/>
        <v>0</v>
      </c>
    </row>
    <row r="166" spans="3:42">
      <c r="C166" s="3" t="s">
        <v>170</v>
      </c>
      <c r="D166" s="30">
        <v>-0.32900015995554943</v>
      </c>
      <c r="F166" s="7" t="s">
        <v>170</v>
      </c>
      <c r="G166" s="8">
        <v>10</v>
      </c>
      <c r="U166" s="14" t="s">
        <v>170</v>
      </c>
      <c r="V166" s="15">
        <v>6</v>
      </c>
      <c r="W166" s="16">
        <v>5</v>
      </c>
      <c r="AG166">
        <f t="shared" si="14"/>
        <v>0</v>
      </c>
      <c r="AL166" s="21" t="s">
        <v>170</v>
      </c>
      <c r="AM166" s="25">
        <v>0.59984113207368173</v>
      </c>
      <c r="AN166" s="26">
        <v>0.11286607363604095</v>
      </c>
      <c r="AO166">
        <f t="shared" si="15"/>
        <v>0.5</v>
      </c>
      <c r="AP166">
        <f t="shared" si="16"/>
        <v>0.1</v>
      </c>
    </row>
    <row r="167" spans="3:42">
      <c r="C167" s="3" t="s">
        <v>171</v>
      </c>
      <c r="D167" s="30">
        <v>-1.0832979083341459</v>
      </c>
      <c r="F167" s="7" t="s">
        <v>171</v>
      </c>
      <c r="G167" s="8">
        <v>9</v>
      </c>
      <c r="U167" s="14" t="s">
        <v>171</v>
      </c>
      <c r="V167" s="15">
        <v>7</v>
      </c>
      <c r="W167" s="16">
        <v>2</v>
      </c>
      <c r="AG167">
        <f t="shared" si="14"/>
        <v>0</v>
      </c>
      <c r="AL167" s="21" t="s">
        <v>171</v>
      </c>
      <c r="AM167" s="25">
        <v>0.39897024332520359</v>
      </c>
      <c r="AN167" s="26">
        <v>0.49463315949953823</v>
      </c>
      <c r="AO167">
        <f t="shared" si="15"/>
        <v>0.3</v>
      </c>
      <c r="AP167">
        <f t="shared" si="16"/>
        <v>0.4</v>
      </c>
    </row>
    <row r="168" spans="3:42">
      <c r="C168" s="3" t="s">
        <v>172</v>
      </c>
      <c r="D168" s="30">
        <v>0.374005953794456</v>
      </c>
      <c r="F168" s="7" t="s">
        <v>172</v>
      </c>
      <c r="G168" s="8">
        <v>2</v>
      </c>
      <c r="U168" s="14" t="s">
        <v>172</v>
      </c>
      <c r="V168" s="15">
        <v>4</v>
      </c>
      <c r="W168" s="16">
        <v>2</v>
      </c>
      <c r="AG168">
        <f t="shared" si="14"/>
        <v>0</v>
      </c>
      <c r="AL168" s="21" t="s">
        <v>172</v>
      </c>
      <c r="AM168" s="25">
        <v>5.7894668490861223E-2</v>
      </c>
      <c r="AN168" s="26">
        <v>0.55011007948337276</v>
      </c>
      <c r="AO168">
        <f t="shared" si="15"/>
        <v>0</v>
      </c>
      <c r="AP168">
        <f t="shared" si="16"/>
        <v>0.5</v>
      </c>
    </row>
    <row r="169" spans="3:42">
      <c r="C169" s="3" t="s">
        <v>173</v>
      </c>
      <c r="D169" s="30">
        <v>-1.0681678789032554</v>
      </c>
      <c r="F169" s="7" t="s">
        <v>173</v>
      </c>
      <c r="G169" s="8">
        <v>9</v>
      </c>
      <c r="U169" s="14" t="s">
        <v>173</v>
      </c>
      <c r="V169" s="15">
        <v>4</v>
      </c>
      <c r="W169" s="16">
        <v>5</v>
      </c>
      <c r="AG169">
        <f t="shared" si="14"/>
        <v>0</v>
      </c>
      <c r="AL169" s="21" t="s">
        <v>173</v>
      </c>
      <c r="AM169" s="25">
        <v>0.45418534985226655</v>
      </c>
      <c r="AN169" s="26">
        <v>0.20215008153629399</v>
      </c>
      <c r="AO169">
        <f t="shared" si="15"/>
        <v>0.4</v>
      </c>
      <c r="AP169">
        <f t="shared" si="16"/>
        <v>0.2</v>
      </c>
    </row>
    <row r="170" spans="3:42">
      <c r="C170" s="3" t="s">
        <v>174</v>
      </c>
      <c r="D170" s="30">
        <v>0.62690576254293329</v>
      </c>
      <c r="F170" s="7" t="s">
        <v>174</v>
      </c>
      <c r="G170" s="8">
        <v>1</v>
      </c>
      <c r="U170" s="14" t="s">
        <v>174</v>
      </c>
      <c r="V170" s="15">
        <v>5</v>
      </c>
      <c r="W170" s="16">
        <v>5</v>
      </c>
      <c r="AG170">
        <f t="shared" si="14"/>
        <v>0</v>
      </c>
      <c r="AL170" s="21" t="s">
        <v>174</v>
      </c>
      <c r="AM170" s="25">
        <v>0.71225606671870423</v>
      </c>
      <c r="AN170" s="26">
        <v>8.8840254020859044E-2</v>
      </c>
      <c r="AO170">
        <f t="shared" si="15"/>
        <v>0.7</v>
      </c>
      <c r="AP170">
        <f t="shared" si="16"/>
        <v>0</v>
      </c>
    </row>
    <row r="171" spans="3:42">
      <c r="C171" s="3" t="s">
        <v>175</v>
      </c>
      <c r="D171" s="30">
        <v>-0.83750842504203593</v>
      </c>
      <c r="F171" s="7" t="s">
        <v>175</v>
      </c>
      <c r="G171" s="8">
        <v>6</v>
      </c>
      <c r="U171" s="14" t="s">
        <v>175</v>
      </c>
      <c r="V171" s="15">
        <v>2</v>
      </c>
      <c r="W171" s="16">
        <v>4</v>
      </c>
      <c r="AG171">
        <f t="shared" si="14"/>
        <v>0</v>
      </c>
      <c r="AL171" s="21" t="s">
        <v>175</v>
      </c>
      <c r="AM171" s="25">
        <v>0.8335428433303993</v>
      </c>
      <c r="AN171" s="26">
        <v>0.23640046982277418</v>
      </c>
      <c r="AO171">
        <f t="shared" si="15"/>
        <v>0.8</v>
      </c>
      <c r="AP171">
        <f t="shared" si="16"/>
        <v>0.2</v>
      </c>
    </row>
    <row r="172" spans="3:42">
      <c r="C172" s="3" t="s">
        <v>176</v>
      </c>
      <c r="D172" s="30">
        <v>-1.0593897078650467</v>
      </c>
      <c r="F172" s="7" t="s">
        <v>176</v>
      </c>
      <c r="G172" s="8">
        <v>2</v>
      </c>
      <c r="U172" s="14" t="s">
        <v>176</v>
      </c>
      <c r="V172" s="15">
        <v>5</v>
      </c>
      <c r="W172" s="16">
        <v>1</v>
      </c>
      <c r="AG172">
        <f t="shared" si="14"/>
        <v>0</v>
      </c>
      <c r="AL172" s="21" t="s">
        <v>176</v>
      </c>
      <c r="AM172" s="25">
        <v>0.51426154410214531</v>
      </c>
      <c r="AN172" s="26">
        <v>0.67062077379705654</v>
      </c>
      <c r="AO172">
        <f t="shared" si="15"/>
        <v>0.5</v>
      </c>
      <c r="AP172">
        <f t="shared" si="16"/>
        <v>0.6</v>
      </c>
    </row>
    <row r="173" spans="3:42">
      <c r="C173" s="3" t="s">
        <v>177</v>
      </c>
      <c r="D173" s="30">
        <v>0.84607100057451812</v>
      </c>
      <c r="F173" s="7" t="s">
        <v>177</v>
      </c>
      <c r="G173" s="8">
        <v>5</v>
      </c>
      <c r="U173" s="14" t="s">
        <v>177</v>
      </c>
      <c r="V173" s="15">
        <v>4</v>
      </c>
      <c r="W173" s="16">
        <v>1</v>
      </c>
      <c r="AG173">
        <f t="shared" si="14"/>
        <v>0</v>
      </c>
      <c r="AL173" s="21" t="s">
        <v>177</v>
      </c>
      <c r="AM173" s="25">
        <v>0.66904541259127281</v>
      </c>
      <c r="AN173" s="26">
        <v>0.41434880601166213</v>
      </c>
      <c r="AO173">
        <f t="shared" si="15"/>
        <v>0.6</v>
      </c>
      <c r="AP173">
        <f t="shared" si="16"/>
        <v>0.4</v>
      </c>
    </row>
    <row r="174" spans="3:42">
      <c r="C174" s="3" t="s">
        <v>178</v>
      </c>
      <c r="D174" s="30">
        <v>-0.27395665805691671</v>
      </c>
      <c r="F174" s="7" t="s">
        <v>178</v>
      </c>
      <c r="G174" s="8">
        <v>6</v>
      </c>
      <c r="U174" s="14" t="s">
        <v>178</v>
      </c>
      <c r="V174" s="15">
        <v>1</v>
      </c>
      <c r="W174" s="16">
        <v>2</v>
      </c>
      <c r="AG174">
        <f t="shared" si="14"/>
        <v>0</v>
      </c>
      <c r="AL174" s="21" t="s">
        <v>178</v>
      </c>
      <c r="AM174" s="25">
        <v>0.87900625860766024</v>
      </c>
      <c r="AN174" s="26">
        <v>0.43396725513076306</v>
      </c>
      <c r="AO174">
        <f t="shared" si="15"/>
        <v>0.8</v>
      </c>
      <c r="AP174">
        <f t="shared" si="16"/>
        <v>0.4</v>
      </c>
    </row>
    <row r="175" spans="3:42">
      <c r="C175" s="3" t="s">
        <v>179</v>
      </c>
      <c r="D175" s="30">
        <v>1.2581633055725883</v>
      </c>
      <c r="F175" s="7" t="s">
        <v>179</v>
      </c>
      <c r="G175" s="8">
        <v>1</v>
      </c>
      <c r="U175" s="14" t="s">
        <v>179</v>
      </c>
      <c r="V175" s="15">
        <v>9</v>
      </c>
      <c r="W175" s="16">
        <v>1</v>
      </c>
      <c r="AG175">
        <f t="shared" si="14"/>
        <v>0</v>
      </c>
      <c r="AL175" s="21" t="s">
        <v>179</v>
      </c>
      <c r="AM175" s="25">
        <v>0.52216152080195311</v>
      </c>
      <c r="AN175" s="26">
        <v>0.8908201593868289</v>
      </c>
      <c r="AO175">
        <f t="shared" si="15"/>
        <v>0.5</v>
      </c>
      <c r="AP175">
        <f t="shared" si="16"/>
        <v>0.8</v>
      </c>
    </row>
    <row r="176" spans="3:42">
      <c r="C176" s="3" t="s">
        <v>180</v>
      </c>
      <c r="D176" s="30">
        <v>1.3366749663451853</v>
      </c>
      <c r="F176" s="7" t="s">
        <v>180</v>
      </c>
      <c r="G176" s="8">
        <v>9</v>
      </c>
      <c r="U176" s="14" t="s">
        <v>180</v>
      </c>
      <c r="V176" s="15">
        <v>10</v>
      </c>
      <c r="W176" s="16">
        <v>4</v>
      </c>
      <c r="AG176">
        <f t="shared" si="14"/>
        <v>0</v>
      </c>
      <c r="AL176" s="21" t="s">
        <v>180</v>
      </c>
      <c r="AM176" s="25">
        <v>9.0881879847116154E-2</v>
      </c>
      <c r="AN176" s="26">
        <v>4.4681432903297624E-2</v>
      </c>
      <c r="AO176">
        <f t="shared" si="15"/>
        <v>0</v>
      </c>
      <c r="AP176">
        <f t="shared" si="16"/>
        <v>0</v>
      </c>
    </row>
    <row r="177" spans="3:42">
      <c r="C177" s="3" t="s">
        <v>181</v>
      </c>
      <c r="D177" s="30">
        <v>0.32582358794212585</v>
      </c>
      <c r="F177" s="7" t="s">
        <v>181</v>
      </c>
      <c r="G177" s="8">
        <v>8</v>
      </c>
      <c r="U177" s="14" t="s">
        <v>181</v>
      </c>
      <c r="V177" s="15">
        <v>5</v>
      </c>
      <c r="W177" s="16">
        <v>5</v>
      </c>
      <c r="AG177">
        <f t="shared" si="14"/>
        <v>0</v>
      </c>
      <c r="AL177" s="21" t="s">
        <v>181</v>
      </c>
      <c r="AM177" s="25">
        <v>0.52369598743352141</v>
      </c>
      <c r="AN177" s="26">
        <v>0.78581411598848971</v>
      </c>
      <c r="AO177">
        <f t="shared" si="15"/>
        <v>0.5</v>
      </c>
      <c r="AP177">
        <f t="shared" si="16"/>
        <v>0.7</v>
      </c>
    </row>
    <row r="178" spans="3:42">
      <c r="C178" s="3" t="s">
        <v>182</v>
      </c>
      <c r="D178" s="30">
        <v>-0.52108642355505241</v>
      </c>
      <c r="F178" s="7" t="s">
        <v>182</v>
      </c>
      <c r="G178" s="8">
        <v>8</v>
      </c>
      <c r="U178" s="14" t="s">
        <v>182</v>
      </c>
      <c r="V178" s="15">
        <v>6</v>
      </c>
      <c r="W178" s="16">
        <v>5</v>
      </c>
      <c r="AG178">
        <f t="shared" si="14"/>
        <v>0</v>
      </c>
      <c r="AL178" s="21" t="s">
        <v>182</v>
      </c>
      <c r="AM178" s="25">
        <v>3.215479060211246E-4</v>
      </c>
      <c r="AN178" s="26">
        <v>0.47217174198505285</v>
      </c>
      <c r="AO178">
        <f t="shared" si="15"/>
        <v>0</v>
      </c>
      <c r="AP178">
        <f t="shared" si="16"/>
        <v>0.4</v>
      </c>
    </row>
    <row r="179" spans="3:42">
      <c r="C179" s="3" t="s">
        <v>183</v>
      </c>
      <c r="D179" s="30">
        <v>-0.36183389326457899</v>
      </c>
      <c r="F179" s="7" t="s">
        <v>183</v>
      </c>
      <c r="G179" s="8">
        <v>10</v>
      </c>
      <c r="U179" s="14" t="s">
        <v>183</v>
      </c>
      <c r="V179" s="15">
        <v>4</v>
      </c>
      <c r="W179" s="16">
        <v>1</v>
      </c>
      <c r="AG179">
        <f t="shared" si="14"/>
        <v>0</v>
      </c>
      <c r="AL179" s="21" t="s">
        <v>183</v>
      </c>
      <c r="AM179" s="25">
        <v>0.38255340476802024</v>
      </c>
      <c r="AN179" s="26">
        <v>0.73965925316522985</v>
      </c>
      <c r="AO179">
        <f t="shared" si="15"/>
        <v>0.3</v>
      </c>
      <c r="AP179">
        <f t="shared" si="16"/>
        <v>0.7</v>
      </c>
    </row>
    <row r="180" spans="3:42">
      <c r="C180" s="3" t="s">
        <v>184</v>
      </c>
      <c r="D180" s="30">
        <v>-0.45526825586180575</v>
      </c>
      <c r="F180" s="7" t="s">
        <v>184</v>
      </c>
      <c r="G180" s="8">
        <v>5</v>
      </c>
      <c r="U180" s="14" t="s">
        <v>184</v>
      </c>
      <c r="V180" s="15">
        <v>10</v>
      </c>
      <c r="W180" s="16">
        <v>2</v>
      </c>
      <c r="AG180">
        <f t="shared" si="14"/>
        <v>0</v>
      </c>
      <c r="AL180" s="21" t="s">
        <v>184</v>
      </c>
      <c r="AM180" s="25">
        <v>0.92282008669236493</v>
      </c>
      <c r="AN180" s="26">
        <v>0.52740147797303016</v>
      </c>
      <c r="AO180">
        <f t="shared" si="15"/>
        <v>0.9</v>
      </c>
      <c r="AP180">
        <f t="shared" si="16"/>
        <v>0.5</v>
      </c>
    </row>
    <row r="181" spans="3:42">
      <c r="C181" s="3" t="s">
        <v>185</v>
      </c>
      <c r="D181" s="30">
        <v>0.48500224423087068</v>
      </c>
      <c r="F181" s="7" t="s">
        <v>185</v>
      </c>
      <c r="G181" s="8">
        <v>8</v>
      </c>
      <c r="U181" s="14" t="s">
        <v>185</v>
      </c>
      <c r="V181" s="15">
        <v>9</v>
      </c>
      <c r="W181" s="16">
        <v>3</v>
      </c>
      <c r="AG181">
        <f t="shared" si="14"/>
        <v>0</v>
      </c>
      <c r="AL181" s="21" t="s">
        <v>185</v>
      </c>
      <c r="AM181" s="25">
        <v>9.4866363804793741E-2</v>
      </c>
      <c r="AN181" s="26">
        <v>0.36997189325491109</v>
      </c>
      <c r="AO181">
        <f t="shared" si="15"/>
        <v>0</v>
      </c>
      <c r="AP181">
        <f t="shared" si="16"/>
        <v>0.3</v>
      </c>
    </row>
    <row r="182" spans="3:42">
      <c r="C182" s="3" t="s">
        <v>186</v>
      </c>
      <c r="D182" s="30">
        <v>-0.42217948510342246</v>
      </c>
      <c r="F182" s="7" t="s">
        <v>186</v>
      </c>
      <c r="G182" s="8">
        <v>10</v>
      </c>
      <c r="U182" s="14" t="s">
        <v>186</v>
      </c>
      <c r="V182" s="15">
        <v>5</v>
      </c>
      <c r="W182" s="16">
        <v>4</v>
      </c>
      <c r="AG182">
        <f t="shared" si="14"/>
        <v>0</v>
      </c>
      <c r="AL182" s="21" t="s">
        <v>186</v>
      </c>
      <c r="AM182" s="25">
        <v>0.29960073049057867</v>
      </c>
      <c r="AN182" s="26">
        <v>0.57805029336030433</v>
      </c>
      <c r="AO182">
        <f t="shared" si="15"/>
        <v>0.2</v>
      </c>
      <c r="AP182">
        <f t="shared" si="16"/>
        <v>0.5</v>
      </c>
    </row>
    <row r="183" spans="3:42">
      <c r="C183" s="3" t="s">
        <v>187</v>
      </c>
      <c r="D183" s="30">
        <v>0.54144516737643644</v>
      </c>
      <c r="F183" s="7" t="s">
        <v>187</v>
      </c>
      <c r="G183" s="8">
        <v>10</v>
      </c>
      <c r="U183" s="14" t="s">
        <v>187</v>
      </c>
      <c r="V183" s="15">
        <v>4</v>
      </c>
      <c r="W183" s="16">
        <v>4</v>
      </c>
      <c r="AG183">
        <f t="shared" si="14"/>
        <v>0</v>
      </c>
      <c r="AL183" s="21" t="s">
        <v>187</v>
      </c>
      <c r="AM183" s="25">
        <v>0.64430551711608353</v>
      </c>
      <c r="AN183" s="26">
        <v>0.52567420090246608</v>
      </c>
      <c r="AO183">
        <f t="shared" si="15"/>
        <v>0.6</v>
      </c>
      <c r="AP183">
        <f t="shared" si="16"/>
        <v>0.5</v>
      </c>
    </row>
    <row r="184" spans="3:42">
      <c r="C184" s="3" t="s">
        <v>188</v>
      </c>
      <c r="D184" s="30">
        <v>-0.68850254150925805</v>
      </c>
      <c r="F184" s="7" t="s">
        <v>188</v>
      </c>
      <c r="G184" s="8">
        <v>5</v>
      </c>
      <c r="U184" s="14" t="s">
        <v>188</v>
      </c>
      <c r="V184" s="15">
        <v>1</v>
      </c>
      <c r="W184" s="16">
        <v>3</v>
      </c>
      <c r="AG184">
        <f t="shared" si="14"/>
        <v>0</v>
      </c>
      <c r="AL184" s="21" t="s">
        <v>188</v>
      </c>
      <c r="AM184" s="25">
        <v>0.92510203909437327</v>
      </c>
      <c r="AN184" s="26">
        <v>0.78820351403233491</v>
      </c>
      <c r="AO184">
        <f t="shared" si="15"/>
        <v>0.9</v>
      </c>
      <c r="AP184">
        <f t="shared" si="16"/>
        <v>0.7</v>
      </c>
    </row>
    <row r="185" spans="3:42">
      <c r="C185" s="3" t="s">
        <v>189</v>
      </c>
      <c r="D185" s="30">
        <v>0.61480567436978217</v>
      </c>
      <c r="F185" s="7" t="s">
        <v>189</v>
      </c>
      <c r="G185" s="8">
        <v>8</v>
      </c>
      <c r="U185" s="14" t="s">
        <v>189</v>
      </c>
      <c r="V185" s="15">
        <v>6</v>
      </c>
      <c r="W185" s="16">
        <v>5</v>
      </c>
      <c r="AG185">
        <f t="shared" si="14"/>
        <v>0</v>
      </c>
      <c r="AL185" s="21" t="s">
        <v>189</v>
      </c>
      <c r="AM185" s="25">
        <v>0.13975961136460946</v>
      </c>
      <c r="AN185" s="26">
        <v>0.90719253991554172</v>
      </c>
      <c r="AO185">
        <f t="shared" si="15"/>
        <v>0.1</v>
      </c>
      <c r="AP185">
        <f t="shared" si="16"/>
        <v>0.9</v>
      </c>
    </row>
    <row r="186" spans="3:42">
      <c r="C186" s="3" t="s">
        <v>190</v>
      </c>
      <c r="D186" s="30">
        <v>-2.1156189103079628</v>
      </c>
      <c r="F186" s="7" t="s">
        <v>190</v>
      </c>
      <c r="G186" s="8">
        <v>2</v>
      </c>
      <c r="U186" s="14" t="s">
        <v>190</v>
      </c>
      <c r="V186" s="15">
        <v>5</v>
      </c>
      <c r="W186" s="16">
        <v>5</v>
      </c>
      <c r="AG186">
        <f t="shared" si="14"/>
        <v>0</v>
      </c>
      <c r="AL186" s="21" t="s">
        <v>190</v>
      </c>
      <c r="AM186" s="25">
        <v>7.2989438490997927E-3</v>
      </c>
      <c r="AN186" s="26">
        <v>0.96619046256911101</v>
      </c>
      <c r="AO186">
        <f t="shared" si="15"/>
        <v>0</v>
      </c>
      <c r="AP186">
        <f t="shared" si="16"/>
        <v>0.9</v>
      </c>
    </row>
    <row r="187" spans="3:42">
      <c r="C187" s="3" t="s">
        <v>191</v>
      </c>
      <c r="D187" s="30">
        <v>-1.8146433032605935</v>
      </c>
      <c r="F187" s="7" t="s">
        <v>191</v>
      </c>
      <c r="G187" s="8">
        <v>7</v>
      </c>
      <c r="U187" s="14" t="s">
        <v>191</v>
      </c>
      <c r="V187" s="15">
        <v>3</v>
      </c>
      <c r="W187" s="16">
        <v>4</v>
      </c>
      <c r="AG187">
        <f t="shared" si="14"/>
        <v>0</v>
      </c>
      <c r="AL187" s="21" t="s">
        <v>191</v>
      </c>
      <c r="AM187" s="25">
        <v>0.87268587101851025</v>
      </c>
      <c r="AN187" s="26">
        <v>0.62514379130595832</v>
      </c>
      <c r="AO187">
        <f t="shared" si="15"/>
        <v>0.8</v>
      </c>
      <c r="AP187">
        <f t="shared" si="16"/>
        <v>0.6</v>
      </c>
    </row>
    <row r="188" spans="3:42">
      <c r="C188" s="3" t="s">
        <v>192</v>
      </c>
      <c r="D188" s="30">
        <v>-2.6360801076798124</v>
      </c>
      <c r="F188" s="7" t="s">
        <v>192</v>
      </c>
      <c r="G188" s="8">
        <v>4</v>
      </c>
      <c r="U188" s="14" t="s">
        <v>192</v>
      </c>
      <c r="V188" s="15">
        <v>6</v>
      </c>
      <c r="W188" s="16">
        <v>5</v>
      </c>
      <c r="AG188">
        <f t="shared" si="14"/>
        <v>0</v>
      </c>
      <c r="AL188" s="21" t="s">
        <v>192</v>
      </c>
      <c r="AM188" s="25">
        <v>0.80771695285448741</v>
      </c>
      <c r="AN188" s="26">
        <v>0.12452750510868504</v>
      </c>
      <c r="AO188">
        <f t="shared" si="15"/>
        <v>0.8</v>
      </c>
      <c r="AP188">
        <f t="shared" si="16"/>
        <v>0.1</v>
      </c>
    </row>
    <row r="189" spans="3:42">
      <c r="C189" s="3" t="s">
        <v>193</v>
      </c>
      <c r="D189" s="30">
        <v>-0.10799973690588009</v>
      </c>
      <c r="F189" s="7" t="s">
        <v>193</v>
      </c>
      <c r="G189" s="8">
        <v>2</v>
      </c>
      <c r="U189" s="14" t="s">
        <v>193</v>
      </c>
      <c r="V189" s="15">
        <v>2</v>
      </c>
      <c r="W189" s="16">
        <v>3</v>
      </c>
      <c r="AG189">
        <f t="shared" si="14"/>
        <v>0</v>
      </c>
      <c r="AL189" s="21" t="s">
        <v>193</v>
      </c>
      <c r="AM189" s="25">
        <v>0.6858677731448739</v>
      </c>
      <c r="AN189" s="26">
        <v>0.66250478117597167</v>
      </c>
      <c r="AO189">
        <f t="shared" si="15"/>
        <v>0.6</v>
      </c>
      <c r="AP189">
        <f t="shared" si="16"/>
        <v>0.6</v>
      </c>
    </row>
    <row r="190" spans="3:42">
      <c r="C190" s="3" t="s">
        <v>194</v>
      </c>
      <c r="D190" s="30">
        <v>5.9404983384957331E-2</v>
      </c>
      <c r="F190" s="7" t="s">
        <v>194</v>
      </c>
      <c r="G190" s="8">
        <v>9</v>
      </c>
      <c r="U190" s="14" t="s">
        <v>194</v>
      </c>
      <c r="V190" s="15">
        <v>2</v>
      </c>
      <c r="W190" s="16">
        <v>4</v>
      </c>
      <c r="AG190">
        <f t="shared" si="14"/>
        <v>0</v>
      </c>
      <c r="AL190" s="21" t="s">
        <v>194</v>
      </c>
      <c r="AM190" s="25">
        <v>0.68107625497570401</v>
      </c>
      <c r="AN190" s="26">
        <v>0.67893847656065609</v>
      </c>
      <c r="AO190">
        <f t="shared" si="15"/>
        <v>0.6</v>
      </c>
      <c r="AP190">
        <f t="shared" si="16"/>
        <v>0.6</v>
      </c>
    </row>
    <row r="191" spans="3:42">
      <c r="C191" s="3" t="s">
        <v>195</v>
      </c>
      <c r="D191" s="30">
        <v>1.3896688847333987</v>
      </c>
      <c r="F191" s="7" t="s">
        <v>195</v>
      </c>
      <c r="G191" s="8">
        <v>9</v>
      </c>
      <c r="U191" s="14" t="s">
        <v>195</v>
      </c>
      <c r="V191" s="15">
        <v>3</v>
      </c>
      <c r="W191" s="16">
        <v>4</v>
      </c>
      <c r="AG191">
        <f t="shared" si="14"/>
        <v>0</v>
      </c>
      <c r="AL191" s="21" t="s">
        <v>195</v>
      </c>
      <c r="AM191" s="25">
        <v>0.810685935960749</v>
      </c>
      <c r="AN191" s="26">
        <v>0.94192695459438835</v>
      </c>
      <c r="AO191">
        <f t="shared" si="15"/>
        <v>0.8</v>
      </c>
      <c r="AP191">
        <f t="shared" si="16"/>
        <v>0.9</v>
      </c>
    </row>
    <row r="192" spans="3:42">
      <c r="C192" s="3" t="s">
        <v>196</v>
      </c>
      <c r="D192" s="30">
        <v>-1.0379312939271421</v>
      </c>
      <c r="F192" s="7" t="s">
        <v>196</v>
      </c>
      <c r="G192" s="8">
        <v>5</v>
      </c>
      <c r="U192" s="14" t="s">
        <v>196</v>
      </c>
      <c r="V192" s="15">
        <v>10</v>
      </c>
      <c r="W192" s="16">
        <v>5</v>
      </c>
      <c r="AG192">
        <f t="shared" si="14"/>
        <v>0</v>
      </c>
      <c r="AL192" s="21" t="s">
        <v>196</v>
      </c>
      <c r="AM192" s="25">
        <v>0.79569115235904753</v>
      </c>
      <c r="AN192" s="26">
        <v>2.6427108038111102E-2</v>
      </c>
      <c r="AO192">
        <f t="shared" si="15"/>
        <v>0.7</v>
      </c>
      <c r="AP192">
        <f t="shared" si="16"/>
        <v>0</v>
      </c>
    </row>
    <row r="193" spans="3:42">
      <c r="C193" s="3" t="s">
        <v>197</v>
      </c>
      <c r="D193" s="30">
        <v>0.3166206681067128</v>
      </c>
      <c r="F193" s="7" t="s">
        <v>197</v>
      </c>
      <c r="G193" s="8">
        <v>1</v>
      </c>
      <c r="U193" s="14" t="s">
        <v>197</v>
      </c>
      <c r="V193" s="15">
        <v>2</v>
      </c>
      <c r="W193" s="16">
        <v>2</v>
      </c>
      <c r="AG193">
        <f t="shared" si="14"/>
        <v>0</v>
      </c>
      <c r="AL193" s="21" t="s">
        <v>197</v>
      </c>
      <c r="AM193" s="25">
        <v>0.8459474524653362</v>
      </c>
      <c r="AN193" s="26">
        <v>0.21794543542378819</v>
      </c>
      <c r="AO193">
        <f t="shared" si="15"/>
        <v>0.8</v>
      </c>
      <c r="AP193">
        <f t="shared" si="16"/>
        <v>0.2</v>
      </c>
    </row>
    <row r="194" spans="3:42">
      <c r="C194" s="3" t="s">
        <v>198</v>
      </c>
      <c r="D194" s="30">
        <v>-0.12205744746888943</v>
      </c>
      <c r="F194" s="7" t="s">
        <v>198</v>
      </c>
      <c r="G194" s="8">
        <v>3</v>
      </c>
      <c r="U194" s="14" t="s">
        <v>198</v>
      </c>
      <c r="V194" s="15">
        <v>10</v>
      </c>
      <c r="W194" s="16">
        <v>1</v>
      </c>
      <c r="AG194">
        <f t="shared" si="14"/>
        <v>0</v>
      </c>
      <c r="AL194" s="21" t="s">
        <v>198</v>
      </c>
      <c r="AM194" s="25">
        <v>0.10315804202336354</v>
      </c>
      <c r="AN194" s="26">
        <v>0.68630673781938745</v>
      </c>
      <c r="AO194">
        <f t="shared" si="15"/>
        <v>0.1</v>
      </c>
      <c r="AP194">
        <f t="shared" si="16"/>
        <v>0.6</v>
      </c>
    </row>
    <row r="195" spans="3:42">
      <c r="C195" s="3" t="s">
        <v>199</v>
      </c>
      <c r="D195" s="30">
        <v>0.51620853965201419</v>
      </c>
      <c r="F195" s="7" t="s">
        <v>199</v>
      </c>
      <c r="G195" s="8">
        <v>7</v>
      </c>
      <c r="U195" s="14" t="s">
        <v>199</v>
      </c>
      <c r="V195" s="15">
        <v>10</v>
      </c>
      <c r="W195" s="16">
        <v>5</v>
      </c>
      <c r="AG195">
        <f t="shared" si="14"/>
        <v>0</v>
      </c>
      <c r="AL195" s="21" t="s">
        <v>199</v>
      </c>
      <c r="AM195" s="25">
        <v>0.15203583850214364</v>
      </c>
      <c r="AN195" s="26">
        <v>0.8415977512321593</v>
      </c>
      <c r="AO195">
        <f t="shared" si="15"/>
        <v>0.1</v>
      </c>
      <c r="AP195">
        <f t="shared" si="16"/>
        <v>0.8</v>
      </c>
    </row>
    <row r="196" spans="3:42">
      <c r="C196" s="3" t="s">
        <v>200</v>
      </c>
      <c r="D196" s="30">
        <v>0.83070301705457361</v>
      </c>
      <c r="F196" s="7" t="s">
        <v>200</v>
      </c>
      <c r="G196" s="8">
        <v>2</v>
      </c>
      <c r="U196" s="14" t="s">
        <v>200</v>
      </c>
      <c r="V196" s="15">
        <v>1</v>
      </c>
      <c r="W196" s="16">
        <v>5</v>
      </c>
      <c r="AG196">
        <f t="shared" si="14"/>
        <v>0</v>
      </c>
      <c r="AL196" s="21" t="s">
        <v>200</v>
      </c>
      <c r="AM196" s="25">
        <v>0.10384234765108902</v>
      </c>
      <c r="AN196" s="26">
        <v>0.78430738282757162</v>
      </c>
      <c r="AO196">
        <f t="shared" si="15"/>
        <v>0.1</v>
      </c>
      <c r="AP196">
        <f t="shared" si="16"/>
        <v>0.7</v>
      </c>
    </row>
    <row r="197" spans="3:42">
      <c r="C197" s="3" t="s">
        <v>201</v>
      </c>
      <c r="D197" s="30">
        <v>-1.2420757682063066</v>
      </c>
      <c r="F197" s="7" t="s">
        <v>201</v>
      </c>
      <c r="G197" s="8">
        <v>8</v>
      </c>
      <c r="U197" s="14" t="s">
        <v>201</v>
      </c>
      <c r="V197" s="15">
        <v>4</v>
      </c>
      <c r="W197" s="16">
        <v>2</v>
      </c>
      <c r="AG197">
        <f t="shared" si="14"/>
        <v>0</v>
      </c>
      <c r="AL197" s="21" t="s">
        <v>201</v>
      </c>
      <c r="AM197" s="25">
        <v>0.32927405246427732</v>
      </c>
      <c r="AN197" s="26">
        <v>0.18479140373414793</v>
      </c>
      <c r="AO197">
        <f t="shared" si="15"/>
        <v>0.3</v>
      </c>
      <c r="AP197">
        <f t="shared" si="16"/>
        <v>0.1</v>
      </c>
    </row>
    <row r="198" spans="3:42">
      <c r="C198" s="3" t="s">
        <v>202</v>
      </c>
      <c r="D198" s="30">
        <v>-1.8552537006466356</v>
      </c>
      <c r="F198" s="7" t="s">
        <v>202</v>
      </c>
      <c r="G198" s="8">
        <v>10</v>
      </c>
      <c r="U198" s="14" t="s">
        <v>202</v>
      </c>
      <c r="V198" s="15">
        <v>9</v>
      </c>
      <c r="W198" s="16">
        <v>5</v>
      </c>
      <c r="AG198">
        <f t="shared" si="14"/>
        <v>0</v>
      </c>
      <c r="AL198" s="21" t="s">
        <v>202</v>
      </c>
      <c r="AM198" s="25">
        <v>0.49388808411730567</v>
      </c>
      <c r="AN198" s="26">
        <v>0.17889329158217837</v>
      </c>
      <c r="AO198">
        <f t="shared" si="15"/>
        <v>0.4</v>
      </c>
      <c r="AP198">
        <f t="shared" si="16"/>
        <v>0.1</v>
      </c>
    </row>
    <row r="199" spans="3:42">
      <c r="C199" s="3" t="s">
        <v>203</v>
      </c>
      <c r="D199" s="30">
        <v>0.32358858908706206</v>
      </c>
      <c r="F199" s="7" t="s">
        <v>203</v>
      </c>
      <c r="G199" s="8">
        <v>7</v>
      </c>
      <c r="U199" s="14" t="s">
        <v>203</v>
      </c>
      <c r="V199" s="15">
        <v>7</v>
      </c>
      <c r="W199" s="16">
        <v>3</v>
      </c>
      <c r="AG199">
        <f t="shared" si="14"/>
        <v>0</v>
      </c>
      <c r="AL199" s="21" t="s">
        <v>203</v>
      </c>
      <c r="AM199" s="25">
        <v>0.7053459789935933</v>
      </c>
      <c r="AN199" s="26">
        <v>0.24612056792661763</v>
      </c>
      <c r="AO199">
        <f t="shared" si="15"/>
        <v>0.7</v>
      </c>
      <c r="AP199">
        <f t="shared" si="16"/>
        <v>0.2</v>
      </c>
    </row>
    <row r="200" spans="3:42">
      <c r="C200" s="3" t="s">
        <v>204</v>
      </c>
      <c r="D200" s="30">
        <v>-0.3137259285560301</v>
      </c>
      <c r="F200" s="7" t="s">
        <v>204</v>
      </c>
      <c r="G200" s="8">
        <v>3</v>
      </c>
      <c r="U200" s="14" t="s">
        <v>204</v>
      </c>
      <c r="V200" s="15">
        <v>7</v>
      </c>
      <c r="W200" s="16">
        <v>1</v>
      </c>
      <c r="AG200">
        <f t="shared" ref="AG200:AG263" si="17">IF(AND(V200=4,W200=3),1,0)</f>
        <v>0</v>
      </c>
      <c r="AL200" s="21" t="s">
        <v>204</v>
      </c>
      <c r="AM200" s="25">
        <v>0.37374032690206416</v>
      </c>
      <c r="AN200" s="26">
        <v>0.93930758280331927</v>
      </c>
      <c r="AO200">
        <f t="shared" si="15"/>
        <v>0.3</v>
      </c>
      <c r="AP200">
        <f t="shared" si="16"/>
        <v>0.9</v>
      </c>
    </row>
    <row r="201" spans="3:42">
      <c r="C201" s="3" t="s">
        <v>205</v>
      </c>
      <c r="D201" s="30">
        <v>-0.8708109727811838</v>
      </c>
      <c r="F201" s="7" t="s">
        <v>205</v>
      </c>
      <c r="G201" s="8">
        <v>6</v>
      </c>
      <c r="U201" s="14" t="s">
        <v>205</v>
      </c>
      <c r="V201" s="15">
        <v>4</v>
      </c>
      <c r="W201" s="16">
        <v>3</v>
      </c>
      <c r="AG201">
        <f t="shared" si="17"/>
        <v>1</v>
      </c>
      <c r="AL201" s="21" t="s">
        <v>205</v>
      </c>
      <c r="AM201" s="25">
        <v>0.47764666215434004</v>
      </c>
      <c r="AN201" s="26">
        <v>0.8089649059514189</v>
      </c>
      <c r="AO201">
        <f t="shared" ref="AO201:AO264" si="18">VLOOKUP(AM201,$AR$8:$AR$17,1,TRUE)</f>
        <v>0.4</v>
      </c>
      <c r="AP201">
        <f t="shared" ref="AP201:AP264" si="19">VLOOKUP(AN201,$AR$8:$AR$18,1,TRUE)</f>
        <v>0.8</v>
      </c>
    </row>
    <row r="202" spans="3:42">
      <c r="C202" s="3" t="s">
        <v>206</v>
      </c>
      <c r="D202" s="30">
        <v>-3.2580602294813639E-2</v>
      </c>
      <c r="F202" s="7" t="s">
        <v>206</v>
      </c>
      <c r="G202" s="8">
        <v>2</v>
      </c>
      <c r="U202" s="14" t="s">
        <v>206</v>
      </c>
      <c r="V202" s="15">
        <v>8</v>
      </c>
      <c r="W202" s="16">
        <v>4</v>
      </c>
      <c r="AG202">
        <f t="shared" si="17"/>
        <v>0</v>
      </c>
      <c r="AL202" s="21" t="s">
        <v>206</v>
      </c>
      <c r="AM202" s="25">
        <v>0.67827993081012883</v>
      </c>
      <c r="AN202" s="26">
        <v>0.46977970793750001</v>
      </c>
      <c r="AO202">
        <f t="shared" si="18"/>
        <v>0.6</v>
      </c>
      <c r="AP202">
        <f t="shared" si="19"/>
        <v>0.4</v>
      </c>
    </row>
    <row r="203" spans="3:42">
      <c r="C203" s="3" t="s">
        <v>207</v>
      </c>
      <c r="D203" s="30">
        <v>0.97985782771586105</v>
      </c>
      <c r="F203" s="7" t="s">
        <v>207</v>
      </c>
      <c r="G203" s="8">
        <v>10</v>
      </c>
      <c r="U203" s="14" t="s">
        <v>207</v>
      </c>
      <c r="V203" s="15">
        <v>6</v>
      </c>
      <c r="W203" s="16">
        <v>1</v>
      </c>
      <c r="AG203">
        <f t="shared" si="17"/>
        <v>0</v>
      </c>
      <c r="AL203" s="21" t="s">
        <v>207</v>
      </c>
      <c r="AM203" s="25">
        <v>0.43689811941159229</v>
      </c>
      <c r="AN203" s="26">
        <v>0.62651537097713716</v>
      </c>
      <c r="AO203">
        <f t="shared" si="18"/>
        <v>0.4</v>
      </c>
      <c r="AP203">
        <f t="shared" si="19"/>
        <v>0.6</v>
      </c>
    </row>
    <row r="204" spans="3:42">
      <c r="C204" s="3" t="s">
        <v>208</v>
      </c>
      <c r="D204" s="30">
        <v>1.5923758272412116</v>
      </c>
      <c r="F204" s="7" t="s">
        <v>208</v>
      </c>
      <c r="G204" s="8">
        <v>7</v>
      </c>
      <c r="U204" s="14" t="s">
        <v>208</v>
      </c>
      <c r="V204" s="15">
        <v>9</v>
      </c>
      <c r="W204" s="16">
        <v>3</v>
      </c>
      <c r="AG204">
        <f t="shared" si="17"/>
        <v>0</v>
      </c>
      <c r="AL204" s="21" t="s">
        <v>208</v>
      </c>
      <c r="AM204" s="25">
        <v>0.94676725313435939</v>
      </c>
      <c r="AN204" s="26">
        <v>0.50427278881246262</v>
      </c>
      <c r="AO204">
        <f t="shared" si="18"/>
        <v>0.9</v>
      </c>
      <c r="AP204">
        <f t="shared" si="19"/>
        <v>0.5</v>
      </c>
    </row>
    <row r="205" spans="3:42">
      <c r="C205" s="3" t="s">
        <v>209</v>
      </c>
      <c r="D205" s="30">
        <v>-0.49873710477305899</v>
      </c>
      <c r="F205" s="7" t="s">
        <v>209</v>
      </c>
      <c r="G205" s="8">
        <v>6</v>
      </c>
      <c r="U205" s="14" t="s">
        <v>209</v>
      </c>
      <c r="V205" s="15">
        <v>6</v>
      </c>
      <c r="W205" s="16">
        <v>4</v>
      </c>
      <c r="AG205">
        <f t="shared" si="17"/>
        <v>0</v>
      </c>
      <c r="AL205" s="21" t="s">
        <v>209</v>
      </c>
      <c r="AM205" s="25">
        <v>0.41648091450990188</v>
      </c>
      <c r="AN205" s="26">
        <v>0.90156723684289519</v>
      </c>
      <c r="AO205">
        <f t="shared" si="18"/>
        <v>0.4</v>
      </c>
      <c r="AP205">
        <f t="shared" si="19"/>
        <v>0.9</v>
      </c>
    </row>
    <row r="206" spans="3:42">
      <c r="C206" s="3" t="s">
        <v>210</v>
      </c>
      <c r="D206" s="30">
        <v>-0.71066585066538268</v>
      </c>
      <c r="F206" s="7" t="s">
        <v>210</v>
      </c>
      <c r="G206" s="8">
        <v>9</v>
      </c>
      <c r="U206" s="14" t="s">
        <v>210</v>
      </c>
      <c r="V206" s="15">
        <v>4</v>
      </c>
      <c r="W206" s="16">
        <v>3</v>
      </c>
      <c r="AG206">
        <f t="shared" si="17"/>
        <v>1</v>
      </c>
      <c r="AL206" s="21" t="s">
        <v>210</v>
      </c>
      <c r="AM206" s="25">
        <v>0.90808083706332365</v>
      </c>
      <c r="AN206" s="26">
        <v>0.1558560842445198</v>
      </c>
      <c r="AO206">
        <f t="shared" si="18"/>
        <v>0.9</v>
      </c>
      <c r="AP206">
        <f t="shared" si="19"/>
        <v>0.1</v>
      </c>
    </row>
    <row r="207" spans="3:42">
      <c r="C207" s="3" t="s">
        <v>211</v>
      </c>
      <c r="D207" s="30">
        <v>0.27932245415640422</v>
      </c>
      <c r="F207" s="7" t="s">
        <v>211</v>
      </c>
      <c r="G207" s="8">
        <v>5</v>
      </c>
      <c r="U207" s="14" t="s">
        <v>211</v>
      </c>
      <c r="V207" s="15">
        <v>2</v>
      </c>
      <c r="W207" s="16">
        <v>4</v>
      </c>
      <c r="AG207">
        <f t="shared" si="17"/>
        <v>0</v>
      </c>
      <c r="AL207" s="21" t="s">
        <v>211</v>
      </c>
      <c r="AM207" s="25">
        <v>0.40388104101375244</v>
      </c>
      <c r="AN207" s="26">
        <v>0.22806146185420517</v>
      </c>
      <c r="AO207">
        <f t="shared" si="18"/>
        <v>0.4</v>
      </c>
      <c r="AP207">
        <f t="shared" si="19"/>
        <v>0.2</v>
      </c>
    </row>
    <row r="208" spans="3:42">
      <c r="C208" s="3" t="s">
        <v>212</v>
      </c>
      <c r="D208" s="30">
        <v>-0.39820919576452551</v>
      </c>
      <c r="F208" s="7" t="s">
        <v>212</v>
      </c>
      <c r="G208" s="8">
        <v>8</v>
      </c>
      <c r="U208" s="14" t="s">
        <v>212</v>
      </c>
      <c r="V208" s="15">
        <v>8</v>
      </c>
      <c r="W208" s="16">
        <v>1</v>
      </c>
      <c r="AG208">
        <f t="shared" si="17"/>
        <v>0</v>
      </c>
      <c r="AL208" s="21" t="s">
        <v>212</v>
      </c>
      <c r="AM208" s="25">
        <v>0.68321030169670616</v>
      </c>
      <c r="AN208" s="26">
        <v>0.17203848020687884</v>
      </c>
      <c r="AO208">
        <f t="shared" si="18"/>
        <v>0.6</v>
      </c>
      <c r="AP208">
        <f t="shared" si="19"/>
        <v>0.1</v>
      </c>
    </row>
    <row r="209" spans="3:42">
      <c r="C209" s="3" t="s">
        <v>213</v>
      </c>
      <c r="D209" s="30">
        <v>0.37494819301338772</v>
      </c>
      <c r="F209" s="7" t="s">
        <v>213</v>
      </c>
      <c r="G209" s="8">
        <v>8</v>
      </c>
      <c r="U209" s="14" t="s">
        <v>213</v>
      </c>
      <c r="V209" s="15">
        <v>8</v>
      </c>
      <c r="W209" s="16">
        <v>5</v>
      </c>
      <c r="AG209">
        <f t="shared" si="17"/>
        <v>0</v>
      </c>
      <c r="AL209" s="21" t="s">
        <v>213</v>
      </c>
      <c r="AM209" s="25">
        <v>0.24317246188263919</v>
      </c>
      <c r="AN209" s="26">
        <v>0.14020580919294601</v>
      </c>
      <c r="AO209">
        <f t="shared" si="18"/>
        <v>0.2</v>
      </c>
      <c r="AP209">
        <f t="shared" si="19"/>
        <v>0.1</v>
      </c>
    </row>
    <row r="210" spans="3:42">
      <c r="C210" s="3" t="s">
        <v>214</v>
      </c>
      <c r="D210" s="30">
        <v>-1.047697443121266</v>
      </c>
      <c r="F210" s="7" t="s">
        <v>214</v>
      </c>
      <c r="G210" s="8">
        <v>9</v>
      </c>
      <c r="U210" s="14" t="s">
        <v>214</v>
      </c>
      <c r="V210" s="15">
        <v>6</v>
      </c>
      <c r="W210" s="16">
        <v>5</v>
      </c>
      <c r="AG210">
        <f t="shared" si="17"/>
        <v>0</v>
      </c>
      <c r="AL210" s="21" t="s">
        <v>214</v>
      </c>
      <c r="AM210" s="25">
        <v>0.73110590951344101</v>
      </c>
      <c r="AN210" s="26">
        <v>0.63248887572070756</v>
      </c>
      <c r="AO210">
        <f t="shared" si="18"/>
        <v>0.7</v>
      </c>
      <c r="AP210">
        <f t="shared" si="19"/>
        <v>0.6</v>
      </c>
    </row>
    <row r="211" spans="3:42">
      <c r="C211" s="3" t="s">
        <v>215</v>
      </c>
      <c r="D211" s="30">
        <v>0.25879222847692207</v>
      </c>
      <c r="F211" s="7" t="s">
        <v>215</v>
      </c>
      <c r="G211" s="8">
        <v>5</v>
      </c>
      <c r="U211" s="14" t="s">
        <v>215</v>
      </c>
      <c r="V211" s="15">
        <v>3</v>
      </c>
      <c r="W211" s="16">
        <v>2</v>
      </c>
      <c r="AG211">
        <f t="shared" si="17"/>
        <v>0</v>
      </c>
      <c r="AL211" s="21" t="s">
        <v>215</v>
      </c>
      <c r="AM211" s="25">
        <v>0.38512339840349863</v>
      </c>
      <c r="AN211" s="26">
        <v>0.21606058171707065</v>
      </c>
      <c r="AO211">
        <f t="shared" si="18"/>
        <v>0.3</v>
      </c>
      <c r="AP211">
        <f t="shared" si="19"/>
        <v>0.2</v>
      </c>
    </row>
    <row r="212" spans="3:42">
      <c r="C212" s="3" t="s">
        <v>216</v>
      </c>
      <c r="D212" s="30">
        <v>9.7112820095887967E-3</v>
      </c>
      <c r="F212" s="7" t="s">
        <v>216</v>
      </c>
      <c r="G212" s="8">
        <v>9</v>
      </c>
      <c r="U212" s="14" t="s">
        <v>216</v>
      </c>
      <c r="V212" s="15">
        <v>1</v>
      </c>
      <c r="W212" s="16">
        <v>4</v>
      </c>
      <c r="AG212">
        <f t="shared" si="17"/>
        <v>0</v>
      </c>
      <c r="AL212" s="21" t="s">
        <v>216</v>
      </c>
      <c r="AM212" s="25">
        <v>0.85492289046399228</v>
      </c>
      <c r="AN212" s="26">
        <v>0.92368742843898144</v>
      </c>
      <c r="AO212">
        <f t="shared" si="18"/>
        <v>0.8</v>
      </c>
      <c r="AP212">
        <f t="shared" si="19"/>
        <v>0.9</v>
      </c>
    </row>
    <row r="213" spans="3:42">
      <c r="C213" s="3" t="s">
        <v>217</v>
      </c>
      <c r="D213" s="30">
        <v>-0.66653177099771921</v>
      </c>
      <c r="F213" s="7" t="s">
        <v>217</v>
      </c>
      <c r="G213" s="8">
        <v>2</v>
      </c>
      <c r="U213" s="14" t="s">
        <v>217</v>
      </c>
      <c r="V213" s="15">
        <v>2</v>
      </c>
      <c r="W213" s="16">
        <v>5</v>
      </c>
      <c r="AG213">
        <f t="shared" si="17"/>
        <v>0</v>
      </c>
      <c r="AL213" s="21" t="s">
        <v>217</v>
      </c>
      <c r="AM213" s="25">
        <v>0.3977692253552304</v>
      </c>
      <c r="AN213" s="26">
        <v>0.59781049193159652</v>
      </c>
      <c r="AO213">
        <f t="shared" si="18"/>
        <v>0.3</v>
      </c>
      <c r="AP213">
        <f t="shared" si="19"/>
        <v>0.5</v>
      </c>
    </row>
    <row r="214" spans="3:42">
      <c r="C214" s="3" t="s">
        <v>218</v>
      </c>
      <c r="D214" s="30">
        <v>-1.4291355133559345</v>
      </c>
      <c r="F214" s="7" t="s">
        <v>218</v>
      </c>
      <c r="G214" s="8">
        <v>6</v>
      </c>
      <c r="U214" s="14" t="s">
        <v>218</v>
      </c>
      <c r="V214" s="15">
        <v>1</v>
      </c>
      <c r="W214" s="16">
        <v>2</v>
      </c>
      <c r="AG214">
        <f t="shared" si="17"/>
        <v>0</v>
      </c>
      <c r="AL214" s="21" t="s">
        <v>218</v>
      </c>
      <c r="AM214" s="25">
        <v>0.83775960958024009</v>
      </c>
      <c r="AN214" s="26">
        <v>0.93496214030784552</v>
      </c>
      <c r="AO214">
        <f t="shared" si="18"/>
        <v>0.8</v>
      </c>
      <c r="AP214">
        <f t="shared" si="19"/>
        <v>0.9</v>
      </c>
    </row>
    <row r="215" spans="3:42">
      <c r="C215" s="3" t="s">
        <v>219</v>
      </c>
      <c r="D215" s="30">
        <v>0.90560858706896219</v>
      </c>
      <c r="F215" s="7" t="s">
        <v>219</v>
      </c>
      <c r="G215" s="8">
        <v>6</v>
      </c>
      <c r="U215" s="14" t="s">
        <v>219</v>
      </c>
      <c r="V215" s="15">
        <v>3</v>
      </c>
      <c r="W215" s="16">
        <v>2</v>
      </c>
      <c r="AG215">
        <f t="shared" si="17"/>
        <v>0</v>
      </c>
      <c r="AL215" s="21" t="s">
        <v>219</v>
      </c>
      <c r="AM215" s="25">
        <v>0.10822650381475274</v>
      </c>
      <c r="AN215" s="26">
        <v>0.82970804772904161</v>
      </c>
      <c r="AO215">
        <f t="shared" si="18"/>
        <v>0.1</v>
      </c>
      <c r="AP215">
        <f t="shared" si="19"/>
        <v>0.8</v>
      </c>
    </row>
    <row r="216" spans="3:42">
      <c r="C216" s="3" t="s">
        <v>220</v>
      </c>
      <c r="D216" s="30">
        <v>0.88100058970125006</v>
      </c>
      <c r="F216" s="7" t="s">
        <v>220</v>
      </c>
      <c r="G216" s="8">
        <v>9</v>
      </c>
      <c r="U216" s="14" t="s">
        <v>220</v>
      </c>
      <c r="V216" s="15">
        <v>5</v>
      </c>
      <c r="W216" s="16">
        <v>4</v>
      </c>
      <c r="AG216">
        <f t="shared" si="17"/>
        <v>0</v>
      </c>
      <c r="AL216" s="21" t="s">
        <v>220</v>
      </c>
      <c r="AM216" s="25">
        <v>0.59255876191952506</v>
      </c>
      <c r="AN216" s="26">
        <v>0.92088999751367784</v>
      </c>
      <c r="AO216">
        <f t="shared" si="18"/>
        <v>0.5</v>
      </c>
      <c r="AP216">
        <f t="shared" si="19"/>
        <v>0.9</v>
      </c>
    </row>
    <row r="217" spans="3:42">
      <c r="C217" s="3" t="s">
        <v>221</v>
      </c>
      <c r="D217" s="30">
        <v>0.9611612877979816</v>
      </c>
      <c r="F217" s="7" t="s">
        <v>221</v>
      </c>
      <c r="G217" s="8">
        <v>3</v>
      </c>
      <c r="U217" s="14" t="s">
        <v>221</v>
      </c>
      <c r="V217" s="15">
        <v>7</v>
      </c>
      <c r="W217" s="16">
        <v>1</v>
      </c>
      <c r="AG217">
        <f t="shared" si="17"/>
        <v>0</v>
      </c>
      <c r="AL217" s="21" t="s">
        <v>221</v>
      </c>
      <c r="AM217" s="25">
        <v>0.36837271889709144</v>
      </c>
      <c r="AN217" s="26">
        <v>0.9081479068120446</v>
      </c>
      <c r="AO217">
        <f t="shared" si="18"/>
        <v>0.3</v>
      </c>
      <c r="AP217">
        <f t="shared" si="19"/>
        <v>0.9</v>
      </c>
    </row>
    <row r="218" spans="3:42">
      <c r="C218" s="3" t="s">
        <v>222</v>
      </c>
      <c r="D218" s="30">
        <v>0.30142984666878536</v>
      </c>
      <c r="F218" s="7" t="s">
        <v>222</v>
      </c>
      <c r="G218" s="8">
        <v>5</v>
      </c>
      <c r="U218" s="14" t="s">
        <v>222</v>
      </c>
      <c r="V218" s="15">
        <v>7</v>
      </c>
      <c r="W218" s="16">
        <v>1</v>
      </c>
      <c r="AG218">
        <f t="shared" si="17"/>
        <v>0</v>
      </c>
      <c r="AL218" s="21" t="s">
        <v>222</v>
      </c>
      <c r="AM218" s="25">
        <v>0.61884091887907056</v>
      </c>
      <c r="AN218" s="26">
        <v>0.34639378400593845</v>
      </c>
      <c r="AO218">
        <f t="shared" si="18"/>
        <v>0.6</v>
      </c>
      <c r="AP218">
        <f t="shared" si="19"/>
        <v>0.3</v>
      </c>
    </row>
    <row r="219" spans="3:42">
      <c r="C219" s="3" t="s">
        <v>223</v>
      </c>
      <c r="D219" s="30">
        <v>0.88394455142428219</v>
      </c>
      <c r="F219" s="7" t="s">
        <v>223</v>
      </c>
      <c r="G219" s="8">
        <v>8</v>
      </c>
      <c r="U219" s="14" t="s">
        <v>223</v>
      </c>
      <c r="V219" s="15">
        <v>1</v>
      </c>
      <c r="W219" s="16">
        <v>3</v>
      </c>
      <c r="AG219">
        <f t="shared" si="17"/>
        <v>0</v>
      </c>
      <c r="AL219" s="21" t="s">
        <v>223</v>
      </c>
      <c r="AM219" s="25">
        <v>0.88741367037200947</v>
      </c>
      <c r="AN219" s="26">
        <v>0.98506288913910689</v>
      </c>
      <c r="AO219">
        <f t="shared" si="18"/>
        <v>0.8</v>
      </c>
      <c r="AP219">
        <f t="shared" si="19"/>
        <v>0.9</v>
      </c>
    </row>
    <row r="220" spans="3:42">
      <c r="C220" s="3" t="s">
        <v>224</v>
      </c>
      <c r="D220" s="30">
        <v>-0.2589871084472789</v>
      </c>
      <c r="F220" s="7" t="s">
        <v>224</v>
      </c>
      <c r="G220" s="8">
        <v>9</v>
      </c>
      <c r="U220" s="14" t="s">
        <v>224</v>
      </c>
      <c r="V220" s="15">
        <v>9</v>
      </c>
      <c r="W220" s="16">
        <v>3</v>
      </c>
      <c r="AG220">
        <f t="shared" si="17"/>
        <v>0</v>
      </c>
      <c r="AL220" s="21" t="s">
        <v>224</v>
      </c>
      <c r="AM220" s="25">
        <v>0.30481894744792626</v>
      </c>
      <c r="AN220" s="26">
        <v>0.36162864092844005</v>
      </c>
      <c r="AO220">
        <f t="shared" si="18"/>
        <v>0.3</v>
      </c>
      <c r="AP220">
        <f t="shared" si="19"/>
        <v>0.3</v>
      </c>
    </row>
    <row r="221" spans="3:42">
      <c r="C221" s="3" t="s">
        <v>225</v>
      </c>
      <c r="D221" s="30">
        <v>0.21259613398025112</v>
      </c>
      <c r="F221" s="7" t="s">
        <v>225</v>
      </c>
      <c r="G221" s="8">
        <v>9</v>
      </c>
      <c r="U221" s="14" t="s">
        <v>225</v>
      </c>
      <c r="V221" s="15">
        <v>7</v>
      </c>
      <c r="W221" s="16">
        <v>4</v>
      </c>
      <c r="AG221">
        <f t="shared" si="17"/>
        <v>0</v>
      </c>
      <c r="AL221" s="21" t="s">
        <v>225</v>
      </c>
      <c r="AM221" s="25">
        <v>0.22802955999423213</v>
      </c>
      <c r="AN221" s="26">
        <v>0.32660463506204274</v>
      </c>
      <c r="AO221">
        <f t="shared" si="18"/>
        <v>0.2</v>
      </c>
      <c r="AP221">
        <f t="shared" si="19"/>
        <v>0.3</v>
      </c>
    </row>
    <row r="222" spans="3:42">
      <c r="C222" s="3" t="s">
        <v>226</v>
      </c>
      <c r="D222" s="30">
        <v>-0.13396602916140479</v>
      </c>
      <c r="F222" s="7" t="s">
        <v>226</v>
      </c>
      <c r="G222" s="8">
        <v>8</v>
      </c>
      <c r="U222" s="14" t="s">
        <v>226</v>
      </c>
      <c r="V222" s="15">
        <v>6</v>
      </c>
      <c r="W222" s="16">
        <v>2</v>
      </c>
      <c r="AG222">
        <f t="shared" si="17"/>
        <v>0</v>
      </c>
      <c r="AL222" s="21" t="s">
        <v>226</v>
      </c>
      <c r="AM222" s="25">
        <v>0.82415219087262859</v>
      </c>
      <c r="AN222" s="26">
        <v>0.30316491820068037</v>
      </c>
      <c r="AO222">
        <f t="shared" si="18"/>
        <v>0.8</v>
      </c>
      <c r="AP222">
        <f t="shared" si="19"/>
        <v>0.3</v>
      </c>
    </row>
    <row r="223" spans="3:42">
      <c r="C223" s="3" t="s">
        <v>227</v>
      </c>
      <c r="D223" s="30">
        <v>2.2221992239256485</v>
      </c>
      <c r="F223" s="7" t="s">
        <v>227</v>
      </c>
      <c r="G223" s="8">
        <v>9</v>
      </c>
      <c r="U223" s="14" t="s">
        <v>227</v>
      </c>
      <c r="V223" s="15">
        <v>6</v>
      </c>
      <c r="W223" s="16">
        <v>3</v>
      </c>
      <c r="AG223">
        <f t="shared" si="17"/>
        <v>0</v>
      </c>
      <c r="AL223" s="21" t="s">
        <v>227</v>
      </c>
      <c r="AM223" s="25">
        <v>0.59065641587742457</v>
      </c>
      <c r="AN223" s="26">
        <v>0.41094450164650487</v>
      </c>
      <c r="AO223">
        <f t="shared" si="18"/>
        <v>0.5</v>
      </c>
      <c r="AP223">
        <f t="shared" si="19"/>
        <v>0.4</v>
      </c>
    </row>
    <row r="224" spans="3:42">
      <c r="C224" s="3" t="s">
        <v>228</v>
      </c>
      <c r="D224" s="30">
        <v>-5.2448468309845599E-2</v>
      </c>
      <c r="F224" s="7" t="s">
        <v>228</v>
      </c>
      <c r="G224" s="8">
        <v>1</v>
      </c>
      <c r="U224" s="14" t="s">
        <v>228</v>
      </c>
      <c r="V224" s="15">
        <v>2</v>
      </c>
      <c r="W224" s="16">
        <v>5</v>
      </c>
      <c r="AG224">
        <f t="shared" si="17"/>
        <v>0</v>
      </c>
      <c r="AL224" s="21" t="s">
        <v>228</v>
      </c>
      <c r="AM224" s="25">
        <v>0.58896315546674505</v>
      </c>
      <c r="AN224" s="26">
        <v>0.7134598371155535</v>
      </c>
      <c r="AO224">
        <f t="shared" si="18"/>
        <v>0.5</v>
      </c>
      <c r="AP224">
        <f t="shared" si="19"/>
        <v>0.7</v>
      </c>
    </row>
    <row r="225" spans="3:42">
      <c r="C225" s="3" t="s">
        <v>229</v>
      </c>
      <c r="D225" s="30">
        <v>-1.8521570018796634</v>
      </c>
      <c r="F225" s="7" t="s">
        <v>229</v>
      </c>
      <c r="G225" s="8">
        <v>6</v>
      </c>
      <c r="U225" s="14" t="s">
        <v>229</v>
      </c>
      <c r="V225" s="15">
        <v>7</v>
      </c>
      <c r="W225" s="16">
        <v>4</v>
      </c>
      <c r="AG225">
        <f t="shared" si="17"/>
        <v>0</v>
      </c>
      <c r="AL225" s="21" t="s">
        <v>229</v>
      </c>
      <c r="AM225" s="25">
        <v>0.20068524852251679</v>
      </c>
      <c r="AN225" s="26">
        <v>0.49003179316958223</v>
      </c>
      <c r="AO225">
        <f t="shared" si="18"/>
        <v>0.2</v>
      </c>
      <c r="AP225">
        <f t="shared" si="19"/>
        <v>0.4</v>
      </c>
    </row>
    <row r="226" spans="3:42">
      <c r="C226" s="3" t="s">
        <v>230</v>
      </c>
      <c r="D226" s="30">
        <v>-0.38413772783780104</v>
      </c>
      <c r="F226" s="7" t="s">
        <v>230</v>
      </c>
      <c r="G226" s="8">
        <v>8</v>
      </c>
      <c r="U226" s="14" t="s">
        <v>230</v>
      </c>
      <c r="V226" s="15">
        <v>10</v>
      </c>
      <c r="W226" s="16">
        <v>4</v>
      </c>
      <c r="AG226">
        <f t="shared" si="17"/>
        <v>0</v>
      </c>
      <c r="AL226" s="21" t="s">
        <v>230</v>
      </c>
      <c r="AM226" s="25">
        <v>0.25581003673024039</v>
      </c>
      <c r="AN226" s="26">
        <v>0.409063461914146</v>
      </c>
      <c r="AO226">
        <f t="shared" si="18"/>
        <v>0.2</v>
      </c>
      <c r="AP226">
        <f t="shared" si="19"/>
        <v>0.4</v>
      </c>
    </row>
    <row r="227" spans="3:42">
      <c r="C227" s="3" t="s">
        <v>231</v>
      </c>
      <c r="D227" s="30">
        <v>-2.0716793285580182</v>
      </c>
      <c r="F227" s="7" t="s">
        <v>231</v>
      </c>
      <c r="G227" s="8">
        <v>4</v>
      </c>
      <c r="U227" s="14" t="s">
        <v>231</v>
      </c>
      <c r="V227" s="15">
        <v>5</v>
      </c>
      <c r="W227" s="16">
        <v>4</v>
      </c>
      <c r="AG227">
        <f t="shared" si="17"/>
        <v>0</v>
      </c>
      <c r="AL227" s="21" t="s">
        <v>231</v>
      </c>
      <c r="AM227" s="25">
        <v>0.27323879851776356</v>
      </c>
      <c r="AN227" s="26">
        <v>0.64230774706745253</v>
      </c>
      <c r="AO227">
        <f t="shared" si="18"/>
        <v>0.2</v>
      </c>
      <c r="AP227">
        <f t="shared" si="19"/>
        <v>0.6</v>
      </c>
    </row>
    <row r="228" spans="3:42">
      <c r="C228" s="3" t="s">
        <v>232</v>
      </c>
      <c r="D228" s="30">
        <v>0.56874681306484309</v>
      </c>
      <c r="F228" s="7" t="s">
        <v>232</v>
      </c>
      <c r="G228" s="8">
        <v>5</v>
      </c>
      <c r="U228" s="14" t="s">
        <v>232</v>
      </c>
      <c r="V228" s="15">
        <v>7</v>
      </c>
      <c r="W228" s="16">
        <v>4</v>
      </c>
      <c r="AG228">
        <f t="shared" si="17"/>
        <v>0</v>
      </c>
      <c r="AL228" s="21" t="s">
        <v>232</v>
      </c>
      <c r="AM228" s="25">
        <v>1.8845706889324632E-2</v>
      </c>
      <c r="AN228" s="26">
        <v>0.79328778667577937</v>
      </c>
      <c r="AO228">
        <f t="shared" si="18"/>
        <v>0</v>
      </c>
      <c r="AP228">
        <f t="shared" si="19"/>
        <v>0.7</v>
      </c>
    </row>
    <row r="229" spans="3:42">
      <c r="C229" s="3" t="s">
        <v>233</v>
      </c>
      <c r="D229" s="30">
        <v>-0.38630583397198243</v>
      </c>
      <c r="F229" s="7" t="s">
        <v>233</v>
      </c>
      <c r="G229" s="8">
        <v>6</v>
      </c>
      <c r="U229" s="14" t="s">
        <v>233</v>
      </c>
      <c r="V229" s="15">
        <v>5</v>
      </c>
      <c r="W229" s="16">
        <v>1</v>
      </c>
      <c r="AG229">
        <f t="shared" si="17"/>
        <v>0</v>
      </c>
      <c r="AL229" s="21" t="s">
        <v>233</v>
      </c>
      <c r="AM229" s="25">
        <v>0.33302274443305591</v>
      </c>
      <c r="AN229" s="26">
        <v>0.42803744235008456</v>
      </c>
      <c r="AO229">
        <f t="shared" si="18"/>
        <v>0.3</v>
      </c>
      <c r="AP229">
        <f t="shared" si="19"/>
        <v>0.4</v>
      </c>
    </row>
    <row r="230" spans="3:42">
      <c r="C230" s="3" t="s">
        <v>234</v>
      </c>
      <c r="D230" s="30">
        <v>0.14431919382006139</v>
      </c>
      <c r="F230" s="7" t="s">
        <v>234</v>
      </c>
      <c r="G230" s="8">
        <v>8</v>
      </c>
      <c r="U230" s="14" t="s">
        <v>234</v>
      </c>
      <c r="V230" s="15">
        <v>6</v>
      </c>
      <c r="W230" s="16">
        <v>4</v>
      </c>
      <c r="AG230">
        <f t="shared" si="17"/>
        <v>0</v>
      </c>
      <c r="AL230" s="21" t="s">
        <v>234</v>
      </c>
      <c r="AM230" s="25">
        <v>0.48038865625641347</v>
      </c>
      <c r="AN230" s="26">
        <v>0.52372472094536049</v>
      </c>
      <c r="AO230">
        <f t="shared" si="18"/>
        <v>0.4</v>
      </c>
      <c r="AP230">
        <f t="shared" si="19"/>
        <v>0.5</v>
      </c>
    </row>
    <row r="231" spans="3:42">
      <c r="C231" s="3" t="s">
        <v>235</v>
      </c>
      <c r="D231" s="30">
        <v>2.1464189159794538</v>
      </c>
      <c r="F231" s="7" t="s">
        <v>235</v>
      </c>
      <c r="G231" s="8">
        <v>4</v>
      </c>
      <c r="U231" s="14" t="s">
        <v>235</v>
      </c>
      <c r="V231" s="15">
        <v>3</v>
      </c>
      <c r="W231" s="16">
        <v>4</v>
      </c>
      <c r="AG231">
        <f t="shared" si="17"/>
        <v>0</v>
      </c>
      <c r="AL231" s="21" t="s">
        <v>235</v>
      </c>
      <c r="AM231" s="25">
        <v>0.20784181792012524</v>
      </c>
      <c r="AN231" s="26">
        <v>0.49994008721681793</v>
      </c>
      <c r="AO231">
        <f t="shared" si="18"/>
        <v>0.2</v>
      </c>
      <c r="AP231">
        <f t="shared" si="19"/>
        <v>0.4</v>
      </c>
    </row>
    <row r="232" spans="3:42">
      <c r="C232" s="3" t="s">
        <v>236</v>
      </c>
      <c r="D232" s="30">
        <v>-0.27221151483736983</v>
      </c>
      <c r="F232" s="7" t="s">
        <v>236</v>
      </c>
      <c r="G232" s="8">
        <v>9</v>
      </c>
      <c r="U232" s="14" t="s">
        <v>236</v>
      </c>
      <c r="V232" s="15">
        <v>9</v>
      </c>
      <c r="W232" s="16">
        <v>4</v>
      </c>
      <c r="AG232">
        <f t="shared" si="17"/>
        <v>0</v>
      </c>
      <c r="AL232" s="21" t="s">
        <v>236</v>
      </c>
      <c r="AM232" s="25">
        <v>0.8436478197101811</v>
      </c>
      <c r="AN232" s="26">
        <v>5.0401043684998315E-2</v>
      </c>
      <c r="AO232">
        <f t="shared" si="18"/>
        <v>0.8</v>
      </c>
      <c r="AP232">
        <f t="shared" si="19"/>
        <v>0</v>
      </c>
    </row>
    <row r="233" spans="3:42">
      <c r="C233" s="3" t="s">
        <v>237</v>
      </c>
      <c r="D233" s="30">
        <v>-0.91457871722175199</v>
      </c>
      <c r="F233" s="7" t="s">
        <v>237</v>
      </c>
      <c r="G233" s="8">
        <v>7</v>
      </c>
      <c r="U233" s="14" t="s">
        <v>237</v>
      </c>
      <c r="V233" s="15">
        <v>1</v>
      </c>
      <c r="W233" s="16">
        <v>4</v>
      </c>
      <c r="AG233">
        <f t="shared" si="17"/>
        <v>0</v>
      </c>
      <c r="AL233" s="21" t="s">
        <v>237</v>
      </c>
      <c r="AM233" s="25">
        <v>0.14153411547234074</v>
      </c>
      <c r="AN233" s="26">
        <v>0.92030933981311602</v>
      </c>
      <c r="AO233">
        <f t="shared" si="18"/>
        <v>0.1</v>
      </c>
      <c r="AP233">
        <f t="shared" si="19"/>
        <v>0.9</v>
      </c>
    </row>
    <row r="234" spans="3:42">
      <c r="C234" s="3" t="s">
        <v>238</v>
      </c>
      <c r="D234" s="30">
        <v>-1.8922610215292355</v>
      </c>
      <c r="F234" s="7" t="s">
        <v>238</v>
      </c>
      <c r="G234" s="8">
        <v>7</v>
      </c>
      <c r="U234" s="14" t="s">
        <v>238</v>
      </c>
      <c r="V234" s="15">
        <v>6</v>
      </c>
      <c r="W234" s="16">
        <v>1</v>
      </c>
      <c r="AG234">
        <f t="shared" si="17"/>
        <v>0</v>
      </c>
      <c r="AL234" s="21" t="s">
        <v>238</v>
      </c>
      <c r="AM234" s="25">
        <v>0.50461353651422125</v>
      </c>
      <c r="AN234" s="26">
        <v>0.89511114172605544</v>
      </c>
      <c r="AO234">
        <f t="shared" si="18"/>
        <v>0.5</v>
      </c>
      <c r="AP234">
        <f t="shared" si="19"/>
        <v>0.8</v>
      </c>
    </row>
    <row r="235" spans="3:42">
      <c r="C235" s="3" t="s">
        <v>239</v>
      </c>
      <c r="D235" s="30">
        <v>-1.0023721883313135</v>
      </c>
      <c r="F235" s="7" t="s">
        <v>239</v>
      </c>
      <c r="G235" s="8">
        <v>7</v>
      </c>
      <c r="U235" s="14" t="s">
        <v>239</v>
      </c>
      <c r="V235" s="15">
        <v>9</v>
      </c>
      <c r="W235" s="16">
        <v>5</v>
      </c>
      <c r="AG235">
        <f t="shared" si="17"/>
        <v>0</v>
      </c>
      <c r="AL235" s="21" t="s">
        <v>239</v>
      </c>
      <c r="AM235" s="25">
        <v>0.94797321722017314</v>
      </c>
      <c r="AN235" s="26">
        <v>0.59292805677067029</v>
      </c>
      <c r="AO235">
        <f t="shared" si="18"/>
        <v>0.9</v>
      </c>
      <c r="AP235">
        <f t="shared" si="19"/>
        <v>0.5</v>
      </c>
    </row>
    <row r="236" spans="3:42">
      <c r="C236" s="3" t="s">
        <v>240</v>
      </c>
      <c r="D236" s="30">
        <v>-2.2087663765588106</v>
      </c>
      <c r="F236" s="7" t="s">
        <v>240</v>
      </c>
      <c r="G236" s="8">
        <v>6</v>
      </c>
      <c r="U236" s="14" t="s">
        <v>240</v>
      </c>
      <c r="V236" s="15">
        <v>7</v>
      </c>
      <c r="W236" s="16">
        <v>1</v>
      </c>
      <c r="AG236">
        <f t="shared" si="17"/>
        <v>0</v>
      </c>
      <c r="AL236" s="21" t="s">
        <v>240</v>
      </c>
      <c r="AM236" s="25">
        <v>7.6009162412354447E-2</v>
      </c>
      <c r="AN236" s="26">
        <v>0.74749681321297057</v>
      </c>
      <c r="AO236">
        <f t="shared" si="18"/>
        <v>0</v>
      </c>
      <c r="AP236">
        <f t="shared" si="19"/>
        <v>0.7</v>
      </c>
    </row>
    <row r="237" spans="3:42">
      <c r="C237" s="3" t="s">
        <v>241</v>
      </c>
      <c r="D237" s="30">
        <v>-2.7642089631535978E-2</v>
      </c>
      <c r="F237" s="7" t="s">
        <v>241</v>
      </c>
      <c r="G237" s="8">
        <v>6</v>
      </c>
      <c r="U237" s="14" t="s">
        <v>241</v>
      </c>
      <c r="V237" s="15">
        <v>8</v>
      </c>
      <c r="W237" s="16">
        <v>1</v>
      </c>
      <c r="AG237">
        <f t="shared" si="17"/>
        <v>0</v>
      </c>
      <c r="AL237" s="21" t="s">
        <v>241</v>
      </c>
      <c r="AM237" s="25">
        <v>0.22635808416987113</v>
      </c>
      <c r="AN237" s="26">
        <v>9.9581416638494735E-2</v>
      </c>
      <c r="AO237">
        <f t="shared" si="18"/>
        <v>0.2</v>
      </c>
      <c r="AP237">
        <f t="shared" si="19"/>
        <v>0</v>
      </c>
    </row>
    <row r="238" spans="3:42">
      <c r="C238" s="3" t="s">
        <v>242</v>
      </c>
      <c r="D238" s="30">
        <v>-2.6677583812436633E-2</v>
      </c>
      <c r="F238" s="7" t="s">
        <v>242</v>
      </c>
      <c r="G238" s="8">
        <v>9</v>
      </c>
      <c r="U238" s="14" t="s">
        <v>242</v>
      </c>
      <c r="V238" s="15">
        <v>3</v>
      </c>
      <c r="W238" s="16">
        <v>5</v>
      </c>
      <c r="AG238">
        <f t="shared" si="17"/>
        <v>0</v>
      </c>
      <c r="AL238" s="21" t="s">
        <v>242</v>
      </c>
      <c r="AM238" s="25">
        <v>0.1561174971128948</v>
      </c>
      <c r="AN238" s="26">
        <v>0.11391177880598835</v>
      </c>
      <c r="AO238">
        <f t="shared" si="18"/>
        <v>0.1</v>
      </c>
      <c r="AP238">
        <f t="shared" si="19"/>
        <v>0.1</v>
      </c>
    </row>
    <row r="239" spans="3:42">
      <c r="C239" s="3" t="s">
        <v>243</v>
      </c>
      <c r="D239" s="30">
        <v>-0.39551764855724147</v>
      </c>
      <c r="F239" s="7" t="s">
        <v>243</v>
      </c>
      <c r="G239" s="8">
        <v>2</v>
      </c>
      <c r="U239" s="14" t="s">
        <v>243</v>
      </c>
      <c r="V239" s="15">
        <v>3</v>
      </c>
      <c r="W239" s="16">
        <v>4</v>
      </c>
      <c r="AG239">
        <f t="shared" si="17"/>
        <v>0</v>
      </c>
      <c r="AL239" s="21" t="s">
        <v>243</v>
      </c>
      <c r="AM239" s="25">
        <v>0.4971142816446964</v>
      </c>
      <c r="AN239" s="26">
        <v>0.79532657556890063</v>
      </c>
      <c r="AO239">
        <f t="shared" si="18"/>
        <v>0.4</v>
      </c>
      <c r="AP239">
        <f t="shared" si="19"/>
        <v>0.7</v>
      </c>
    </row>
    <row r="240" spans="3:42">
      <c r="C240" s="3" t="s">
        <v>244</v>
      </c>
      <c r="D240" s="30">
        <v>0.30287027440059811</v>
      </c>
      <c r="F240" s="7" t="s">
        <v>244</v>
      </c>
      <c r="G240" s="8">
        <v>3</v>
      </c>
      <c r="U240" s="14" t="s">
        <v>244</v>
      </c>
      <c r="V240" s="15">
        <v>8</v>
      </c>
      <c r="W240" s="16">
        <v>2</v>
      </c>
      <c r="AG240">
        <f t="shared" si="17"/>
        <v>0</v>
      </c>
      <c r="AL240" s="21" t="s">
        <v>244</v>
      </c>
      <c r="AM240" s="25">
        <v>3.7700968192357687E-2</v>
      </c>
      <c r="AN240" s="26">
        <v>0.96841346207237311</v>
      </c>
      <c r="AO240">
        <f t="shared" si="18"/>
        <v>0</v>
      </c>
      <c r="AP240">
        <f t="shared" si="19"/>
        <v>0.9</v>
      </c>
    </row>
    <row r="241" spans="3:42">
      <c r="C241" s="3" t="s">
        <v>245</v>
      </c>
      <c r="D241" s="30">
        <v>0.76389615857176152</v>
      </c>
      <c r="F241" s="7" t="s">
        <v>245</v>
      </c>
      <c r="G241" s="8">
        <v>1</v>
      </c>
      <c r="U241" s="14" t="s">
        <v>245</v>
      </c>
      <c r="V241" s="15">
        <v>3</v>
      </c>
      <c r="W241" s="16">
        <v>5</v>
      </c>
      <c r="AG241">
        <f t="shared" si="17"/>
        <v>0</v>
      </c>
      <c r="AL241" s="21" t="s">
        <v>245</v>
      </c>
      <c r="AM241" s="25">
        <v>0.58103916826031365</v>
      </c>
      <c r="AN241" s="26">
        <v>0.82349491758781457</v>
      </c>
      <c r="AO241">
        <f t="shared" si="18"/>
        <v>0.5</v>
      </c>
      <c r="AP241">
        <f t="shared" si="19"/>
        <v>0.8</v>
      </c>
    </row>
    <row r="242" spans="3:42">
      <c r="C242" s="3" t="s">
        <v>246</v>
      </c>
      <c r="D242" s="30">
        <v>1.2447897474495022</v>
      </c>
      <c r="F242" s="7" t="s">
        <v>246</v>
      </c>
      <c r="G242" s="8">
        <v>2</v>
      </c>
      <c r="U242" s="14" t="s">
        <v>246</v>
      </c>
      <c r="V242" s="15">
        <v>10</v>
      </c>
      <c r="W242" s="16">
        <v>1</v>
      </c>
      <c r="AG242">
        <f t="shared" si="17"/>
        <v>0</v>
      </c>
      <c r="AL242" s="21" t="s">
        <v>246</v>
      </c>
      <c r="AM242" s="25">
        <v>0.64305474945139862</v>
      </c>
      <c r="AN242" s="26">
        <v>0.80648019228255396</v>
      </c>
      <c r="AO242">
        <f t="shared" si="18"/>
        <v>0.6</v>
      </c>
      <c r="AP242">
        <f t="shared" si="19"/>
        <v>0.8</v>
      </c>
    </row>
    <row r="243" spans="3:42">
      <c r="C243" s="3" t="s">
        <v>247</v>
      </c>
      <c r="D243" s="30">
        <v>-0.77769585189063661</v>
      </c>
      <c r="F243" s="7" t="s">
        <v>247</v>
      </c>
      <c r="G243" s="8">
        <v>2</v>
      </c>
      <c r="U243" s="14" t="s">
        <v>247</v>
      </c>
      <c r="V243" s="15">
        <v>9</v>
      </c>
      <c r="W243" s="16">
        <v>2</v>
      </c>
      <c r="AG243">
        <f t="shared" si="17"/>
        <v>0</v>
      </c>
      <c r="AL243" s="21" t="s">
        <v>247</v>
      </c>
      <c r="AM243" s="25">
        <v>0.46696548998623555</v>
      </c>
      <c r="AN243" s="26">
        <v>7.0192364332627655E-2</v>
      </c>
      <c r="AO243">
        <f t="shared" si="18"/>
        <v>0.4</v>
      </c>
      <c r="AP243">
        <f t="shared" si="19"/>
        <v>0</v>
      </c>
    </row>
    <row r="244" spans="3:42">
      <c r="C244" s="3" t="s">
        <v>248</v>
      </c>
      <c r="D244" s="30">
        <v>-0.44673528039956856</v>
      </c>
      <c r="F244" s="7" t="s">
        <v>248</v>
      </c>
      <c r="G244" s="8">
        <v>7</v>
      </c>
      <c r="U244" s="14" t="s">
        <v>248</v>
      </c>
      <c r="V244" s="15">
        <v>5</v>
      </c>
      <c r="W244" s="16">
        <v>1</v>
      </c>
      <c r="AG244">
        <f t="shared" si="17"/>
        <v>0</v>
      </c>
      <c r="AL244" s="21" t="s">
        <v>248</v>
      </c>
      <c r="AM244" s="25">
        <v>0.89803381038056551</v>
      </c>
      <c r="AN244" s="26">
        <v>3.51702167589657E-2</v>
      </c>
      <c r="AO244">
        <f t="shared" si="18"/>
        <v>0.8</v>
      </c>
      <c r="AP244">
        <f t="shared" si="19"/>
        <v>0</v>
      </c>
    </row>
    <row r="245" spans="3:42">
      <c r="C245" s="3" t="s">
        <v>249</v>
      </c>
      <c r="D245" s="30">
        <v>0.35716619233643171</v>
      </c>
      <c r="F245" s="7" t="s">
        <v>249</v>
      </c>
      <c r="G245" s="8">
        <v>6</v>
      </c>
      <c r="U245" s="14" t="s">
        <v>249</v>
      </c>
      <c r="V245" s="15">
        <v>7</v>
      </c>
      <c r="W245" s="16">
        <v>5</v>
      </c>
      <c r="AG245">
        <f t="shared" si="17"/>
        <v>0</v>
      </c>
      <c r="AL245" s="21" t="s">
        <v>249</v>
      </c>
      <c r="AM245" s="25">
        <v>0.80505256893507982</v>
      </c>
      <c r="AN245" s="26">
        <v>0.63901598326549547</v>
      </c>
      <c r="AO245">
        <f t="shared" si="18"/>
        <v>0.8</v>
      </c>
      <c r="AP245">
        <f t="shared" si="19"/>
        <v>0.6</v>
      </c>
    </row>
    <row r="246" spans="3:42">
      <c r="C246" s="3" t="s">
        <v>250</v>
      </c>
      <c r="D246" s="30">
        <v>-1.195710937786898</v>
      </c>
      <c r="F246" s="7" t="s">
        <v>250</v>
      </c>
      <c r="G246" s="8">
        <v>2</v>
      </c>
      <c r="U246" s="14" t="s">
        <v>250</v>
      </c>
      <c r="V246" s="15">
        <v>1</v>
      </c>
      <c r="W246" s="16">
        <v>1</v>
      </c>
      <c r="AG246">
        <f t="shared" si="17"/>
        <v>0</v>
      </c>
      <c r="AL246" s="21" t="s">
        <v>250</v>
      </c>
      <c r="AM246" s="25">
        <v>0.13104945248595667</v>
      </c>
      <c r="AN246" s="26">
        <v>0.20139303769672201</v>
      </c>
      <c r="AO246">
        <f t="shared" si="18"/>
        <v>0.1</v>
      </c>
      <c r="AP246">
        <f t="shared" si="19"/>
        <v>0.2</v>
      </c>
    </row>
    <row r="247" spans="3:42">
      <c r="C247" s="3" t="s">
        <v>251</v>
      </c>
      <c r="D247" s="30">
        <v>-0.17229077026777476</v>
      </c>
      <c r="F247" s="7" t="s">
        <v>251</v>
      </c>
      <c r="G247" s="8">
        <v>1</v>
      </c>
      <c r="U247" s="14" t="s">
        <v>251</v>
      </c>
      <c r="V247" s="15">
        <v>4</v>
      </c>
      <c r="W247" s="16">
        <v>5</v>
      </c>
      <c r="AG247">
        <f t="shared" si="17"/>
        <v>0</v>
      </c>
      <c r="AL247" s="21" t="s">
        <v>251</v>
      </c>
      <c r="AM247" s="25">
        <v>0.32056099118991033</v>
      </c>
      <c r="AN247" s="26">
        <v>0.39787578732602469</v>
      </c>
      <c r="AO247">
        <f t="shared" si="18"/>
        <v>0.3</v>
      </c>
      <c r="AP247">
        <f t="shared" si="19"/>
        <v>0.3</v>
      </c>
    </row>
    <row r="248" spans="3:42">
      <c r="C248" s="3" t="s">
        <v>252</v>
      </c>
      <c r="D248" s="30">
        <v>-1.8549488847005964</v>
      </c>
      <c r="F248" s="7" t="s">
        <v>252</v>
      </c>
      <c r="G248" s="8">
        <v>8</v>
      </c>
      <c r="U248" s="14" t="s">
        <v>252</v>
      </c>
      <c r="V248" s="15">
        <v>1</v>
      </c>
      <c r="W248" s="16">
        <v>5</v>
      </c>
      <c r="AG248">
        <f t="shared" si="17"/>
        <v>0</v>
      </c>
      <c r="AL248" s="21" t="s">
        <v>252</v>
      </c>
      <c r="AM248" s="25">
        <v>0.11666894590884125</v>
      </c>
      <c r="AN248" s="26">
        <v>0.25540355532324954</v>
      </c>
      <c r="AO248">
        <f t="shared" si="18"/>
        <v>0.1</v>
      </c>
      <c r="AP248">
        <f t="shared" si="19"/>
        <v>0.2</v>
      </c>
    </row>
    <row r="249" spans="3:42">
      <c r="C249" s="3" t="s">
        <v>253</v>
      </c>
      <c r="D249" s="30">
        <v>-0.55643307736169378</v>
      </c>
      <c r="F249" s="7" t="s">
        <v>253</v>
      </c>
      <c r="G249" s="8">
        <v>4</v>
      </c>
      <c r="U249" s="14" t="s">
        <v>253</v>
      </c>
      <c r="V249" s="15">
        <v>6</v>
      </c>
      <c r="W249" s="16">
        <v>5</v>
      </c>
      <c r="AG249">
        <f t="shared" si="17"/>
        <v>0</v>
      </c>
      <c r="AL249" s="21" t="s">
        <v>253</v>
      </c>
      <c r="AM249" s="25">
        <v>5.4908209001908181E-2</v>
      </c>
      <c r="AN249" s="26">
        <v>4.1088875768671151E-2</v>
      </c>
      <c r="AO249">
        <f t="shared" si="18"/>
        <v>0</v>
      </c>
      <c r="AP249">
        <f t="shared" si="19"/>
        <v>0</v>
      </c>
    </row>
    <row r="250" spans="3:42">
      <c r="C250" s="3" t="s">
        <v>254</v>
      </c>
      <c r="D250" s="30">
        <v>-1.8973705610357059</v>
      </c>
      <c r="F250" s="7" t="s">
        <v>254</v>
      </c>
      <c r="G250" s="8">
        <v>2</v>
      </c>
      <c r="U250" s="14" t="s">
        <v>254</v>
      </c>
      <c r="V250" s="15">
        <v>6</v>
      </c>
      <c r="W250" s="16">
        <v>3</v>
      </c>
      <c r="AG250">
        <f t="shared" si="17"/>
        <v>0</v>
      </c>
      <c r="AL250" s="21" t="s">
        <v>254</v>
      </c>
      <c r="AM250" s="25">
        <v>0.24705273232295544</v>
      </c>
      <c r="AN250" s="26">
        <v>0.82408997619886637</v>
      </c>
      <c r="AO250">
        <f t="shared" si="18"/>
        <v>0.2</v>
      </c>
      <c r="AP250">
        <f t="shared" si="19"/>
        <v>0.8</v>
      </c>
    </row>
    <row r="251" spans="3:42">
      <c r="C251" s="3" t="s">
        <v>255</v>
      </c>
      <c r="D251" s="30">
        <v>-0.35983405475886504</v>
      </c>
      <c r="F251" s="7" t="s">
        <v>255</v>
      </c>
      <c r="G251" s="8">
        <v>3</v>
      </c>
      <c r="U251" s="14" t="s">
        <v>255</v>
      </c>
      <c r="V251" s="15">
        <v>5</v>
      </c>
      <c r="W251" s="16">
        <v>1</v>
      </c>
      <c r="AG251">
        <f t="shared" si="17"/>
        <v>0</v>
      </c>
      <c r="AL251" s="21" t="s">
        <v>255</v>
      </c>
      <c r="AM251" s="25">
        <v>0.97878702618496594</v>
      </c>
      <c r="AN251" s="26">
        <v>5.3481530942712685E-2</v>
      </c>
      <c r="AO251">
        <f t="shared" si="18"/>
        <v>0.9</v>
      </c>
      <c r="AP251">
        <f t="shared" si="19"/>
        <v>0</v>
      </c>
    </row>
    <row r="252" spans="3:42">
      <c r="C252" s="3" t="s">
        <v>256</v>
      </c>
      <c r="D252" s="30">
        <v>1.3591716510837415</v>
      </c>
      <c r="F252" s="7" t="s">
        <v>256</v>
      </c>
      <c r="G252" s="8">
        <v>5</v>
      </c>
      <c r="U252" s="14" t="s">
        <v>256</v>
      </c>
      <c r="V252" s="15">
        <v>2</v>
      </c>
      <c r="W252" s="16">
        <v>2</v>
      </c>
      <c r="AG252">
        <f t="shared" si="17"/>
        <v>0</v>
      </c>
      <c r="AL252" s="21" t="s">
        <v>256</v>
      </c>
      <c r="AM252" s="25">
        <v>0.56167303771020383</v>
      </c>
      <c r="AN252" s="26">
        <v>0.9651979808947605</v>
      </c>
      <c r="AO252">
        <f t="shared" si="18"/>
        <v>0.5</v>
      </c>
      <c r="AP252">
        <f t="shared" si="19"/>
        <v>0.9</v>
      </c>
    </row>
    <row r="253" spans="3:42">
      <c r="C253" s="3" t="s">
        <v>257</v>
      </c>
      <c r="D253" s="30">
        <v>0.10547676970264093</v>
      </c>
      <c r="F253" s="7" t="s">
        <v>257</v>
      </c>
      <c r="G253" s="8">
        <v>8</v>
      </c>
      <c r="U253" s="14" t="s">
        <v>257</v>
      </c>
      <c r="V253" s="15">
        <v>8</v>
      </c>
      <c r="W253" s="16">
        <v>4</v>
      </c>
      <c r="AG253">
        <f t="shared" si="17"/>
        <v>0</v>
      </c>
      <c r="AL253" s="21" t="s">
        <v>257</v>
      </c>
      <c r="AM253" s="25">
        <v>0.70601659424371699</v>
      </c>
      <c r="AN253" s="26">
        <v>0.26019378625531853</v>
      </c>
      <c r="AO253">
        <f t="shared" si="18"/>
        <v>0.7</v>
      </c>
      <c r="AP253">
        <f t="shared" si="19"/>
        <v>0.2</v>
      </c>
    </row>
    <row r="254" spans="3:42">
      <c r="C254" s="3" t="s">
        <v>258</v>
      </c>
      <c r="D254" s="30">
        <v>-1.4960972964537724</v>
      </c>
      <c r="F254" s="7" t="s">
        <v>258</v>
      </c>
      <c r="G254" s="8">
        <v>5</v>
      </c>
      <c r="U254" s="14" t="s">
        <v>258</v>
      </c>
      <c r="V254" s="15">
        <v>9</v>
      </c>
      <c r="W254" s="16">
        <v>3</v>
      </c>
      <c r="AG254">
        <f t="shared" si="17"/>
        <v>0</v>
      </c>
      <c r="AL254" s="21" t="s">
        <v>258</v>
      </c>
      <c r="AM254" s="25">
        <v>0.7539158214380306</v>
      </c>
      <c r="AN254" s="26">
        <v>0.44682758404830936</v>
      </c>
      <c r="AO254">
        <f t="shared" si="18"/>
        <v>0.7</v>
      </c>
      <c r="AP254">
        <f t="shared" si="19"/>
        <v>0.4</v>
      </c>
    </row>
    <row r="255" spans="3:42">
      <c r="C255" s="3" t="s">
        <v>259</v>
      </c>
      <c r="D255" s="30">
        <v>-0.13891177158688009</v>
      </c>
      <c r="F255" s="7" t="s">
        <v>259</v>
      </c>
      <c r="G255" s="8">
        <v>4</v>
      </c>
      <c r="U255" s="14" t="s">
        <v>259</v>
      </c>
      <c r="V255" s="15">
        <v>8</v>
      </c>
      <c r="W255" s="16">
        <v>4</v>
      </c>
      <c r="AG255">
        <f t="shared" si="17"/>
        <v>0</v>
      </c>
      <c r="AL255" s="21" t="s">
        <v>259</v>
      </c>
      <c r="AM255" s="25">
        <v>0.15989614387458162</v>
      </c>
      <c r="AN255" s="26">
        <v>0.53646342848557016</v>
      </c>
      <c r="AO255">
        <f t="shared" si="18"/>
        <v>0.1</v>
      </c>
      <c r="AP255">
        <f t="shared" si="19"/>
        <v>0.5</v>
      </c>
    </row>
    <row r="256" spans="3:42">
      <c r="C256" s="3" t="s">
        <v>260</v>
      </c>
      <c r="D256" s="30">
        <v>0.83313330448275813</v>
      </c>
      <c r="F256" s="7" t="s">
        <v>260</v>
      </c>
      <c r="G256" s="8">
        <v>2</v>
      </c>
      <c r="U256" s="14" t="s">
        <v>260</v>
      </c>
      <c r="V256" s="15">
        <v>4</v>
      </c>
      <c r="W256" s="16">
        <v>5</v>
      </c>
      <c r="AG256">
        <f t="shared" si="17"/>
        <v>0</v>
      </c>
      <c r="AL256" s="21" t="s">
        <v>260</v>
      </c>
      <c r="AM256" s="25">
        <v>0.71837292386536333</v>
      </c>
      <c r="AN256" s="26">
        <v>0.79123447625861865</v>
      </c>
      <c r="AO256">
        <f t="shared" si="18"/>
        <v>0.7</v>
      </c>
      <c r="AP256">
        <f t="shared" si="19"/>
        <v>0.7</v>
      </c>
    </row>
    <row r="257" spans="3:42">
      <c r="C257" s="3" t="s">
        <v>261</v>
      </c>
      <c r="D257" s="30">
        <v>1.2913779004468364</v>
      </c>
      <c r="F257" s="7" t="s">
        <v>261</v>
      </c>
      <c r="G257" s="8">
        <v>9</v>
      </c>
      <c r="U257" s="14" t="s">
        <v>261</v>
      </c>
      <c r="V257" s="15">
        <v>3</v>
      </c>
      <c r="W257" s="16">
        <v>5</v>
      </c>
      <c r="AG257">
        <f t="shared" si="17"/>
        <v>0</v>
      </c>
      <c r="AL257" s="21" t="s">
        <v>261</v>
      </c>
      <c r="AM257" s="25">
        <v>0.45028197976071094</v>
      </c>
      <c r="AN257" s="26">
        <v>0.34859241926664775</v>
      </c>
      <c r="AO257">
        <f t="shared" si="18"/>
        <v>0.4</v>
      </c>
      <c r="AP257">
        <f t="shared" si="19"/>
        <v>0.3</v>
      </c>
    </row>
    <row r="258" spans="3:42">
      <c r="C258" s="3" t="s">
        <v>262</v>
      </c>
      <c r="D258" s="30">
        <v>5.3127780154741656E-2</v>
      </c>
      <c r="F258" s="7" t="s">
        <v>262</v>
      </c>
      <c r="G258" s="8">
        <v>3</v>
      </c>
      <c r="U258" s="14" t="s">
        <v>262</v>
      </c>
      <c r="V258" s="15">
        <v>2</v>
      </c>
      <c r="W258" s="16">
        <v>3</v>
      </c>
      <c r="AG258">
        <f t="shared" si="17"/>
        <v>0</v>
      </c>
      <c r="AL258" s="21" t="s">
        <v>262</v>
      </c>
      <c r="AM258" s="25">
        <v>0.41029574154955784</v>
      </c>
      <c r="AN258" s="26">
        <v>0.32283853352203884</v>
      </c>
      <c r="AO258">
        <f t="shared" si="18"/>
        <v>0.4</v>
      </c>
      <c r="AP258">
        <f t="shared" si="19"/>
        <v>0.3</v>
      </c>
    </row>
    <row r="259" spans="3:42">
      <c r="C259" s="3" t="s">
        <v>263</v>
      </c>
      <c r="D259" s="30">
        <v>-0.17051093739264692</v>
      </c>
      <c r="F259" s="7" t="s">
        <v>263</v>
      </c>
      <c r="G259" s="8">
        <v>2</v>
      </c>
      <c r="U259" s="14" t="s">
        <v>263</v>
      </c>
      <c r="V259" s="15">
        <v>10</v>
      </c>
      <c r="W259" s="16">
        <v>2</v>
      </c>
      <c r="AG259">
        <f t="shared" si="17"/>
        <v>0</v>
      </c>
      <c r="AL259" s="21" t="s">
        <v>263</v>
      </c>
      <c r="AM259" s="25">
        <v>0.73828165382378308</v>
      </c>
      <c r="AN259" s="26">
        <v>0.6727511726514781</v>
      </c>
      <c r="AO259">
        <f t="shared" si="18"/>
        <v>0.7</v>
      </c>
      <c r="AP259">
        <f t="shared" si="19"/>
        <v>0.6</v>
      </c>
    </row>
    <row r="260" spans="3:42">
      <c r="C260" s="3" t="s">
        <v>264</v>
      </c>
      <c r="D260" s="30">
        <v>-0.38424406460540161</v>
      </c>
      <c r="F260" s="7" t="s">
        <v>264</v>
      </c>
      <c r="G260" s="8">
        <v>2</v>
      </c>
      <c r="U260" s="14" t="s">
        <v>264</v>
      </c>
      <c r="V260" s="15">
        <v>4</v>
      </c>
      <c r="W260" s="16">
        <v>3</v>
      </c>
      <c r="AG260">
        <f t="shared" si="17"/>
        <v>1</v>
      </c>
      <c r="AL260" s="21" t="s">
        <v>264</v>
      </c>
      <c r="AM260" s="25">
        <v>0.40786077833288814</v>
      </c>
      <c r="AN260" s="26">
        <v>0.90194342973535035</v>
      </c>
      <c r="AO260">
        <f t="shared" si="18"/>
        <v>0.4</v>
      </c>
      <c r="AP260">
        <f t="shared" si="19"/>
        <v>0.9</v>
      </c>
    </row>
    <row r="261" spans="3:42">
      <c r="C261" s="3" t="s">
        <v>265</v>
      </c>
      <c r="D261" s="30">
        <v>-0.37265144636485542</v>
      </c>
      <c r="F261" s="7" t="s">
        <v>265</v>
      </c>
      <c r="G261" s="8">
        <v>5</v>
      </c>
      <c r="U261" s="14" t="s">
        <v>265</v>
      </c>
      <c r="V261" s="15">
        <v>6</v>
      </c>
      <c r="W261" s="16">
        <v>3</v>
      </c>
      <c r="AG261">
        <f t="shared" si="17"/>
        <v>0</v>
      </c>
      <c r="AL261" s="21" t="s">
        <v>265</v>
      </c>
      <c r="AM261" s="25">
        <v>0.61401092881111063</v>
      </c>
      <c r="AN261" s="26">
        <v>0.86883103963036423</v>
      </c>
      <c r="AO261">
        <f t="shared" si="18"/>
        <v>0.6</v>
      </c>
      <c r="AP261">
        <f t="shared" si="19"/>
        <v>0.8</v>
      </c>
    </row>
    <row r="262" spans="3:42">
      <c r="C262" s="3" t="s">
        <v>266</v>
      </c>
      <c r="D262" s="30">
        <v>-0.66742765048017871</v>
      </c>
      <c r="F262" s="7" t="s">
        <v>266</v>
      </c>
      <c r="G262" s="8">
        <v>4</v>
      </c>
      <c r="U262" s="14" t="s">
        <v>266</v>
      </c>
      <c r="V262" s="15">
        <v>9</v>
      </c>
      <c r="W262" s="16">
        <v>2</v>
      </c>
      <c r="AG262">
        <f t="shared" si="17"/>
        <v>0</v>
      </c>
      <c r="AL262" s="21" t="s">
        <v>266</v>
      </c>
      <c r="AM262" s="25">
        <v>0.46345639359287216</v>
      </c>
      <c r="AN262" s="26">
        <v>0.97131050436020072</v>
      </c>
      <c r="AO262">
        <f t="shared" si="18"/>
        <v>0.4</v>
      </c>
      <c r="AP262">
        <f t="shared" si="19"/>
        <v>0.9</v>
      </c>
    </row>
    <row r="263" spans="3:42">
      <c r="C263" s="3" t="s">
        <v>267</v>
      </c>
      <c r="D263" s="30">
        <v>-2.5986394300327609</v>
      </c>
      <c r="F263" s="7" t="s">
        <v>267</v>
      </c>
      <c r="G263" s="8">
        <v>9</v>
      </c>
      <c r="U263" s="14" t="s">
        <v>267</v>
      </c>
      <c r="V263" s="15">
        <v>8</v>
      </c>
      <c r="W263" s="16">
        <v>1</v>
      </c>
      <c r="AG263">
        <f t="shared" si="17"/>
        <v>0</v>
      </c>
      <c r="AL263" s="21" t="s">
        <v>267</v>
      </c>
      <c r="AM263" s="25">
        <v>0.45416114564209331</v>
      </c>
      <c r="AN263" s="26">
        <v>2.7845301735432981E-2</v>
      </c>
      <c r="AO263">
        <f t="shared" si="18"/>
        <v>0.4</v>
      </c>
      <c r="AP263">
        <f t="shared" si="19"/>
        <v>0</v>
      </c>
    </row>
    <row r="264" spans="3:42">
      <c r="C264" s="3" t="s">
        <v>268</v>
      </c>
      <c r="D264" s="30">
        <v>-0.72173615586236795</v>
      </c>
      <c r="F264" s="7" t="s">
        <v>268</v>
      </c>
      <c r="G264" s="8">
        <v>5</v>
      </c>
      <c r="U264" s="14" t="s">
        <v>268</v>
      </c>
      <c r="V264" s="15">
        <v>10</v>
      </c>
      <c r="W264" s="16">
        <v>2</v>
      </c>
      <c r="AG264">
        <f t="shared" ref="AG264:AG327" si="20">IF(AND(V264=4,W264=3),1,0)</f>
        <v>0</v>
      </c>
      <c r="AL264" s="21" t="s">
        <v>268</v>
      </c>
      <c r="AM264" s="25">
        <v>0.74590569058568879</v>
      </c>
      <c r="AN264" s="26">
        <v>0.86765208190685172</v>
      </c>
      <c r="AO264">
        <f t="shared" si="18"/>
        <v>0.7</v>
      </c>
      <c r="AP264">
        <f t="shared" si="19"/>
        <v>0.8</v>
      </c>
    </row>
    <row r="265" spans="3:42">
      <c r="C265" s="3" t="s">
        <v>269</v>
      </c>
      <c r="D265" s="30">
        <v>0.78958479769611856</v>
      </c>
      <c r="F265" s="7" t="s">
        <v>269</v>
      </c>
      <c r="G265" s="8">
        <v>3</v>
      </c>
      <c r="U265" s="14" t="s">
        <v>269</v>
      </c>
      <c r="V265" s="15">
        <v>2</v>
      </c>
      <c r="W265" s="16">
        <v>4</v>
      </c>
      <c r="AG265">
        <f t="shared" si="20"/>
        <v>0</v>
      </c>
      <c r="AL265" s="21" t="s">
        <v>269</v>
      </c>
      <c r="AM265" s="25">
        <v>0.59153626382486824</v>
      </c>
      <c r="AN265" s="26">
        <v>0.33650319620780789</v>
      </c>
      <c r="AO265">
        <f t="shared" ref="AO265:AO328" si="21">VLOOKUP(AM265,$AR$8:$AR$17,1,TRUE)</f>
        <v>0.5</v>
      </c>
      <c r="AP265">
        <f t="shared" ref="AP265:AP328" si="22">VLOOKUP(AN265,$AR$8:$AR$18,1,TRUE)</f>
        <v>0.3</v>
      </c>
    </row>
    <row r="266" spans="3:42">
      <c r="C266" s="3" t="s">
        <v>270</v>
      </c>
      <c r="D266" s="30">
        <v>0.21783985547651863</v>
      </c>
      <c r="F266" s="7" t="s">
        <v>270</v>
      </c>
      <c r="G266" s="8">
        <v>3</v>
      </c>
      <c r="U266" s="14" t="s">
        <v>270</v>
      </c>
      <c r="V266" s="15">
        <v>8</v>
      </c>
      <c r="W266" s="16">
        <v>3</v>
      </c>
      <c r="AG266">
        <f t="shared" si="20"/>
        <v>0</v>
      </c>
      <c r="AL266" s="21" t="s">
        <v>270</v>
      </c>
      <c r="AM266" s="25">
        <v>0.80497740945332896</v>
      </c>
      <c r="AN266" s="26">
        <v>0.21753759433054776</v>
      </c>
      <c r="AO266">
        <f t="shared" si="21"/>
        <v>0.8</v>
      </c>
      <c r="AP266">
        <f t="shared" si="22"/>
        <v>0.2</v>
      </c>
    </row>
    <row r="267" spans="3:42">
      <c r="C267" s="3" t="s">
        <v>271</v>
      </c>
      <c r="D267" s="30">
        <v>1.2069995722227296</v>
      </c>
      <c r="F267" s="7" t="s">
        <v>271</v>
      </c>
      <c r="G267" s="8">
        <v>8</v>
      </c>
      <c r="U267" s="14" t="s">
        <v>271</v>
      </c>
      <c r="V267" s="15">
        <v>3</v>
      </c>
      <c r="W267" s="16">
        <v>5</v>
      </c>
      <c r="AG267">
        <f t="shared" si="20"/>
        <v>0</v>
      </c>
      <c r="AL267" s="21" t="s">
        <v>271</v>
      </c>
      <c r="AM267" s="25">
        <v>0.5777187213287257</v>
      </c>
      <c r="AN267" s="26">
        <v>0.29996755257612828</v>
      </c>
      <c r="AO267">
        <f t="shared" si="21"/>
        <v>0.5</v>
      </c>
      <c r="AP267">
        <f t="shared" si="22"/>
        <v>0.2</v>
      </c>
    </row>
    <row r="268" spans="3:42">
      <c r="C268" s="3" t="s">
        <v>272</v>
      </c>
      <c r="D268" s="30">
        <v>-0.58176483919573441</v>
      </c>
      <c r="F268" s="7" t="s">
        <v>272</v>
      </c>
      <c r="G268" s="8">
        <v>9</v>
      </c>
      <c r="U268" s="14" t="s">
        <v>272</v>
      </c>
      <c r="V268" s="15">
        <v>8</v>
      </c>
      <c r="W268" s="16">
        <v>4</v>
      </c>
      <c r="AG268">
        <f t="shared" si="20"/>
        <v>0</v>
      </c>
      <c r="AL268" s="21" t="s">
        <v>272</v>
      </c>
      <c r="AM268" s="25">
        <v>0.55717657254701625</v>
      </c>
      <c r="AN268" s="26">
        <v>0.61695195873358566</v>
      </c>
      <c r="AO268">
        <f t="shared" si="21"/>
        <v>0.5</v>
      </c>
      <c r="AP268">
        <f t="shared" si="22"/>
        <v>0.6</v>
      </c>
    </row>
    <row r="269" spans="3:42">
      <c r="C269" s="3" t="s">
        <v>273</v>
      </c>
      <c r="D269" s="30">
        <v>-2.0746493949977345</v>
      </c>
      <c r="F269" s="7" t="s">
        <v>273</v>
      </c>
      <c r="G269" s="8">
        <v>9</v>
      </c>
      <c r="U269" s="14" t="s">
        <v>273</v>
      </c>
      <c r="V269" s="15">
        <v>10</v>
      </c>
      <c r="W269" s="16">
        <v>2</v>
      </c>
      <c r="AG269">
        <f t="shared" si="20"/>
        <v>0</v>
      </c>
      <c r="AL269" s="21" t="s">
        <v>273</v>
      </c>
      <c r="AM269" s="25">
        <v>0.78496954756214343</v>
      </c>
      <c r="AN269" s="26">
        <v>0.65215023559073104</v>
      </c>
      <c r="AO269">
        <f t="shared" si="21"/>
        <v>0.7</v>
      </c>
      <c r="AP269">
        <f t="shared" si="22"/>
        <v>0.6</v>
      </c>
    </row>
    <row r="270" spans="3:42">
      <c r="C270" s="3" t="s">
        <v>274</v>
      </c>
      <c r="D270" s="30">
        <v>0.30781035708949339</v>
      </c>
      <c r="F270" s="7" t="s">
        <v>274</v>
      </c>
      <c r="G270" s="8">
        <v>3</v>
      </c>
      <c r="U270" s="14" t="s">
        <v>274</v>
      </c>
      <c r="V270" s="15">
        <v>4</v>
      </c>
      <c r="W270" s="16">
        <v>5</v>
      </c>
      <c r="AG270">
        <f t="shared" si="20"/>
        <v>0</v>
      </c>
      <c r="AL270" s="21" t="s">
        <v>274</v>
      </c>
      <c r="AM270" s="25">
        <v>0.29696806512229978</v>
      </c>
      <c r="AN270" s="26">
        <v>0.67371512211329299</v>
      </c>
      <c r="AO270">
        <f t="shared" si="21"/>
        <v>0.2</v>
      </c>
      <c r="AP270">
        <f t="shared" si="22"/>
        <v>0.6</v>
      </c>
    </row>
    <row r="271" spans="3:42">
      <c r="C271" s="3" t="s">
        <v>275</v>
      </c>
      <c r="D271" s="30">
        <v>-1.1193326222359368</v>
      </c>
      <c r="F271" s="7" t="s">
        <v>275</v>
      </c>
      <c r="G271" s="8">
        <v>10</v>
      </c>
      <c r="U271" s="14" t="s">
        <v>275</v>
      </c>
      <c r="V271" s="15">
        <v>10</v>
      </c>
      <c r="W271" s="16">
        <v>1</v>
      </c>
      <c r="AG271">
        <f t="shared" si="20"/>
        <v>0</v>
      </c>
      <c r="AL271" s="21" t="s">
        <v>275</v>
      </c>
      <c r="AM271" s="25">
        <v>0.23649319422944115</v>
      </c>
      <c r="AN271" s="26">
        <v>0.54272844345820948</v>
      </c>
      <c r="AO271">
        <f t="shared" si="21"/>
        <v>0.2</v>
      </c>
      <c r="AP271">
        <f t="shared" si="22"/>
        <v>0.5</v>
      </c>
    </row>
    <row r="272" spans="3:42">
      <c r="C272" s="3" t="s">
        <v>276</v>
      </c>
      <c r="D272" s="30">
        <v>-1.2054042744549938</v>
      </c>
      <c r="F272" s="7" t="s">
        <v>276</v>
      </c>
      <c r="G272" s="8">
        <v>5</v>
      </c>
      <c r="U272" s="14" t="s">
        <v>276</v>
      </c>
      <c r="V272" s="15">
        <v>5</v>
      </c>
      <c r="W272" s="16">
        <v>2</v>
      </c>
      <c r="AG272">
        <f t="shared" si="20"/>
        <v>0</v>
      </c>
      <c r="AL272" s="21" t="s">
        <v>276</v>
      </c>
      <c r="AM272" s="25">
        <v>0.76450063969165494</v>
      </c>
      <c r="AN272" s="26">
        <v>9.6347330429424893E-2</v>
      </c>
      <c r="AO272">
        <f t="shared" si="21"/>
        <v>0.7</v>
      </c>
      <c r="AP272">
        <f t="shared" si="22"/>
        <v>0</v>
      </c>
    </row>
    <row r="273" spans="3:42">
      <c r="C273" s="3" t="s">
        <v>277</v>
      </c>
      <c r="D273" s="30">
        <v>-1.0090494593829056</v>
      </c>
      <c r="F273" s="7" t="s">
        <v>277</v>
      </c>
      <c r="G273" s="8">
        <v>1</v>
      </c>
      <c r="U273" s="14" t="s">
        <v>277</v>
      </c>
      <c r="V273" s="15">
        <v>7</v>
      </c>
      <c r="W273" s="16">
        <v>4</v>
      </c>
      <c r="AG273">
        <f t="shared" si="20"/>
        <v>0</v>
      </c>
      <c r="AL273" s="21" t="s">
        <v>277</v>
      </c>
      <c r="AM273" s="25">
        <v>0.74740793271420447</v>
      </c>
      <c r="AN273" s="26">
        <v>0.43548472311124997</v>
      </c>
      <c r="AO273">
        <f t="shared" si="21"/>
        <v>0.7</v>
      </c>
      <c r="AP273">
        <f t="shared" si="22"/>
        <v>0.4</v>
      </c>
    </row>
    <row r="274" spans="3:42">
      <c r="C274" s="3" t="s">
        <v>278</v>
      </c>
      <c r="D274" s="30">
        <v>2.0448411532934601</v>
      </c>
      <c r="F274" s="7" t="s">
        <v>278</v>
      </c>
      <c r="G274" s="8">
        <v>6</v>
      </c>
      <c r="U274" s="14" t="s">
        <v>278</v>
      </c>
      <c r="V274" s="15">
        <v>7</v>
      </c>
      <c r="W274" s="16">
        <v>4</v>
      </c>
      <c r="AG274">
        <f t="shared" si="20"/>
        <v>0</v>
      </c>
      <c r="AL274" s="21" t="s">
        <v>278</v>
      </c>
      <c r="AM274" s="25">
        <v>0.89441569528101261</v>
      </c>
      <c r="AN274" s="26">
        <v>4.9084574657332847E-2</v>
      </c>
      <c r="AO274">
        <f t="shared" si="21"/>
        <v>0.8</v>
      </c>
      <c r="AP274">
        <f t="shared" si="22"/>
        <v>0</v>
      </c>
    </row>
    <row r="275" spans="3:42">
      <c r="C275" s="3" t="s">
        <v>279</v>
      </c>
      <c r="D275" s="30">
        <v>-1.114696531439467</v>
      </c>
      <c r="F275" s="7" t="s">
        <v>279</v>
      </c>
      <c r="G275" s="8">
        <v>4</v>
      </c>
      <c r="U275" s="14" t="s">
        <v>279</v>
      </c>
      <c r="V275" s="15">
        <v>7</v>
      </c>
      <c r="W275" s="16">
        <v>4</v>
      </c>
      <c r="AG275">
        <f t="shared" si="20"/>
        <v>0</v>
      </c>
      <c r="AL275" s="21" t="s">
        <v>279</v>
      </c>
      <c r="AM275" s="25">
        <v>0.96701520585823253</v>
      </c>
      <c r="AN275" s="26">
        <v>0.18229240301922567</v>
      </c>
      <c r="AO275">
        <f t="shared" si="21"/>
        <v>0.9</v>
      </c>
      <c r="AP275">
        <f t="shared" si="22"/>
        <v>0.1</v>
      </c>
    </row>
    <row r="276" spans="3:42">
      <c r="C276" s="3" t="s">
        <v>280</v>
      </c>
      <c r="D276" s="30">
        <v>-1.3818561228455242</v>
      </c>
      <c r="F276" s="7" t="s">
        <v>280</v>
      </c>
      <c r="G276" s="8">
        <v>1</v>
      </c>
      <c r="U276" s="14" t="s">
        <v>280</v>
      </c>
      <c r="V276" s="15">
        <v>6</v>
      </c>
      <c r="W276" s="16">
        <v>3</v>
      </c>
      <c r="AG276">
        <f t="shared" si="20"/>
        <v>0</v>
      </c>
      <c r="AL276" s="21" t="s">
        <v>280</v>
      </c>
      <c r="AM276" s="25">
        <v>0.41111436409026125</v>
      </c>
      <c r="AN276" s="26">
        <v>0.10092855823824831</v>
      </c>
      <c r="AO276">
        <f t="shared" si="21"/>
        <v>0.4</v>
      </c>
      <c r="AP276">
        <f t="shared" si="22"/>
        <v>0.1</v>
      </c>
    </row>
    <row r="277" spans="3:42">
      <c r="C277" s="3" t="s">
        <v>281</v>
      </c>
      <c r="D277" s="30">
        <v>-0.44088452988354965</v>
      </c>
      <c r="F277" s="7" t="s">
        <v>281</v>
      </c>
      <c r="G277" s="8">
        <v>6</v>
      </c>
      <c r="U277" s="14" t="s">
        <v>281</v>
      </c>
      <c r="V277" s="15">
        <v>7</v>
      </c>
      <c r="W277" s="16">
        <v>1</v>
      </c>
      <c r="AG277">
        <f t="shared" si="20"/>
        <v>0</v>
      </c>
      <c r="AL277" s="21" t="s">
        <v>281</v>
      </c>
      <c r="AM277" s="25">
        <v>0.57746568156398004</v>
      </c>
      <c r="AN277" s="26">
        <v>0.82824748765314193</v>
      </c>
      <c r="AO277">
        <f t="shared" si="21"/>
        <v>0.5</v>
      </c>
      <c r="AP277">
        <f t="shared" si="22"/>
        <v>0.8</v>
      </c>
    </row>
    <row r="278" spans="3:42">
      <c r="C278" s="3" t="s">
        <v>282</v>
      </c>
      <c r="D278" s="30">
        <v>0.34336439913269851</v>
      </c>
      <c r="F278" s="7" t="s">
        <v>282</v>
      </c>
      <c r="G278" s="8">
        <v>5</v>
      </c>
      <c r="U278" s="14" t="s">
        <v>282</v>
      </c>
      <c r="V278" s="15">
        <v>1</v>
      </c>
      <c r="W278" s="16">
        <v>5</v>
      </c>
      <c r="AG278">
        <f t="shared" si="20"/>
        <v>0</v>
      </c>
      <c r="AL278" s="21" t="s">
        <v>282</v>
      </c>
      <c r="AM278" s="25">
        <v>0.67405628970202791</v>
      </c>
      <c r="AN278" s="26">
        <v>0.86524221050391326</v>
      </c>
      <c r="AO278">
        <f t="shared" si="21"/>
        <v>0.6</v>
      </c>
      <c r="AP278">
        <f t="shared" si="22"/>
        <v>0.8</v>
      </c>
    </row>
    <row r="279" spans="3:42">
      <c r="C279" s="3" t="s">
        <v>283</v>
      </c>
      <c r="D279" s="30">
        <v>0.21865842244840311</v>
      </c>
      <c r="F279" s="7" t="s">
        <v>283</v>
      </c>
      <c r="G279" s="8">
        <v>8</v>
      </c>
      <c r="U279" s="14" t="s">
        <v>283</v>
      </c>
      <c r="V279" s="15">
        <v>7</v>
      </c>
      <c r="W279" s="16">
        <v>1</v>
      </c>
      <c r="AG279">
        <f t="shared" si="20"/>
        <v>0</v>
      </c>
      <c r="AL279" s="21" t="s">
        <v>283</v>
      </c>
      <c r="AM279" s="25">
        <v>0.70456381026256543</v>
      </c>
      <c r="AN279" s="26">
        <v>0.30603170371367472</v>
      </c>
      <c r="AO279">
        <f t="shared" si="21"/>
        <v>0.7</v>
      </c>
      <c r="AP279">
        <f t="shared" si="22"/>
        <v>0.3</v>
      </c>
    </row>
    <row r="280" spans="3:42">
      <c r="C280" s="3" t="s">
        <v>284</v>
      </c>
      <c r="D280" s="30">
        <v>-2.1634058990702565</v>
      </c>
      <c r="F280" s="7" t="s">
        <v>284</v>
      </c>
      <c r="G280" s="8">
        <v>3</v>
      </c>
      <c r="U280" s="14" t="s">
        <v>284</v>
      </c>
      <c r="V280" s="15">
        <v>2</v>
      </c>
      <c r="W280" s="16">
        <v>4</v>
      </c>
      <c r="AG280">
        <f t="shared" si="20"/>
        <v>0</v>
      </c>
      <c r="AL280" s="21" t="s">
        <v>284</v>
      </c>
      <c r="AM280" s="25">
        <v>5.346126020390074E-2</v>
      </c>
      <c r="AN280" s="26">
        <v>0.94660950424534684</v>
      </c>
      <c r="AO280">
        <f t="shared" si="21"/>
        <v>0</v>
      </c>
      <c r="AP280">
        <f t="shared" si="22"/>
        <v>0.9</v>
      </c>
    </row>
    <row r="281" spans="3:42">
      <c r="C281" s="3" t="s">
        <v>285</v>
      </c>
      <c r="D281" s="30">
        <v>0.83673165810537198</v>
      </c>
      <c r="F281" s="7" t="s">
        <v>285</v>
      </c>
      <c r="G281" s="8">
        <v>6</v>
      </c>
      <c r="U281" s="14" t="s">
        <v>285</v>
      </c>
      <c r="V281" s="15">
        <v>7</v>
      </c>
      <c r="W281" s="16">
        <v>3</v>
      </c>
      <c r="AG281">
        <f t="shared" si="20"/>
        <v>0</v>
      </c>
      <c r="AL281" s="21" t="s">
        <v>285</v>
      </c>
      <c r="AM281" s="25">
        <v>1.2963843854841284E-2</v>
      </c>
      <c r="AN281" s="26">
        <v>0.13570734276829244</v>
      </c>
      <c r="AO281">
        <f t="shared" si="21"/>
        <v>0</v>
      </c>
      <c r="AP281">
        <f t="shared" si="22"/>
        <v>0.1</v>
      </c>
    </row>
    <row r="282" spans="3:42">
      <c r="C282" s="3" t="s">
        <v>286</v>
      </c>
      <c r="D282" s="30">
        <v>-0.97224142040169581</v>
      </c>
      <c r="F282" s="7" t="s">
        <v>286</v>
      </c>
      <c r="G282" s="8">
        <v>9</v>
      </c>
      <c r="U282" s="14" t="s">
        <v>286</v>
      </c>
      <c r="V282" s="15">
        <v>3</v>
      </c>
      <c r="W282" s="16">
        <v>1</v>
      </c>
      <c r="AG282">
        <f t="shared" si="20"/>
        <v>0</v>
      </c>
      <c r="AL282" s="21" t="s">
        <v>286</v>
      </c>
      <c r="AM282" s="25">
        <v>3.6028115390484339E-2</v>
      </c>
      <c r="AN282" s="26">
        <v>0.83692011527888388</v>
      </c>
      <c r="AO282">
        <f t="shared" si="21"/>
        <v>0</v>
      </c>
      <c r="AP282">
        <f t="shared" si="22"/>
        <v>0.8</v>
      </c>
    </row>
    <row r="283" spans="3:42">
      <c r="C283" s="3" t="s">
        <v>287</v>
      </c>
      <c r="D283" s="30">
        <v>-1.1940943614680313</v>
      </c>
      <c r="F283" s="7" t="s">
        <v>287</v>
      </c>
      <c r="G283" s="8">
        <v>2</v>
      </c>
      <c r="U283" s="14" t="s">
        <v>287</v>
      </c>
      <c r="V283" s="15">
        <v>5</v>
      </c>
      <c r="W283" s="16">
        <v>2</v>
      </c>
      <c r="AG283">
        <f t="shared" si="20"/>
        <v>0</v>
      </c>
      <c r="AL283" s="21" t="s">
        <v>287</v>
      </c>
      <c r="AM283" s="25">
        <v>0.63254082803395417</v>
      </c>
      <c r="AN283" s="26">
        <v>0.62702914756158268</v>
      </c>
      <c r="AO283">
        <f t="shared" si="21"/>
        <v>0.6</v>
      </c>
      <c r="AP283">
        <f t="shared" si="22"/>
        <v>0.6</v>
      </c>
    </row>
    <row r="284" spans="3:42">
      <c r="C284" s="3" t="s">
        <v>288</v>
      </c>
      <c r="D284" s="30">
        <v>-1.409697825565392</v>
      </c>
      <c r="F284" s="7" t="s">
        <v>288</v>
      </c>
      <c r="G284" s="8">
        <v>10</v>
      </c>
      <c r="U284" s="14" t="s">
        <v>288</v>
      </c>
      <c r="V284" s="15">
        <v>1</v>
      </c>
      <c r="W284" s="16">
        <v>4</v>
      </c>
      <c r="AG284">
        <f t="shared" si="20"/>
        <v>0</v>
      </c>
      <c r="AL284" s="21" t="s">
        <v>288</v>
      </c>
      <c r="AM284" s="25">
        <v>0.11289917352134082</v>
      </c>
      <c r="AN284" s="26">
        <v>0.95970556909449445</v>
      </c>
      <c r="AO284">
        <f t="shared" si="21"/>
        <v>0.1</v>
      </c>
      <c r="AP284">
        <f t="shared" si="22"/>
        <v>0.9</v>
      </c>
    </row>
    <row r="285" spans="3:42">
      <c r="C285" s="3" t="s">
        <v>289</v>
      </c>
      <c r="D285" s="30">
        <v>-0.9086295128981422</v>
      </c>
      <c r="F285" s="7" t="s">
        <v>289</v>
      </c>
      <c r="G285" s="8">
        <v>8</v>
      </c>
      <c r="U285" s="14" t="s">
        <v>289</v>
      </c>
      <c r="V285" s="15">
        <v>2</v>
      </c>
      <c r="W285" s="16">
        <v>3</v>
      </c>
      <c r="AG285">
        <f t="shared" si="20"/>
        <v>0</v>
      </c>
      <c r="AL285" s="21" t="s">
        <v>289</v>
      </c>
      <c r="AM285" s="25">
        <v>0.45120675794371368</v>
      </c>
      <c r="AN285" s="26">
        <v>5.2219106174289376E-2</v>
      </c>
      <c r="AO285">
        <f t="shared" si="21"/>
        <v>0.4</v>
      </c>
      <c r="AP285">
        <f t="shared" si="22"/>
        <v>0</v>
      </c>
    </row>
    <row r="286" spans="3:42">
      <c r="C286" s="3" t="s">
        <v>290</v>
      </c>
      <c r="D286" s="30">
        <v>1.7155240832286718</v>
      </c>
      <c r="F286" s="7" t="s">
        <v>290</v>
      </c>
      <c r="G286" s="8">
        <v>5</v>
      </c>
      <c r="U286" s="14" t="s">
        <v>290</v>
      </c>
      <c r="V286" s="15">
        <v>9</v>
      </c>
      <c r="W286" s="16">
        <v>2</v>
      </c>
      <c r="AG286">
        <f t="shared" si="20"/>
        <v>0</v>
      </c>
      <c r="AL286" s="21" t="s">
        <v>290</v>
      </c>
      <c r="AM286" s="25">
        <v>0.5577197910991698</v>
      </c>
      <c r="AN286" s="26">
        <v>0.67290275682222578</v>
      </c>
      <c r="AO286">
        <f t="shared" si="21"/>
        <v>0.5</v>
      </c>
      <c r="AP286">
        <f t="shared" si="22"/>
        <v>0.6</v>
      </c>
    </row>
    <row r="287" spans="3:42">
      <c r="C287" s="3" t="s">
        <v>291</v>
      </c>
      <c r="D287" s="30">
        <v>6.3542393188144003E-2</v>
      </c>
      <c r="F287" s="7" t="s">
        <v>291</v>
      </c>
      <c r="G287" s="8">
        <v>6</v>
      </c>
      <c r="U287" s="14" t="s">
        <v>291</v>
      </c>
      <c r="V287" s="15">
        <v>10</v>
      </c>
      <c r="W287" s="16">
        <v>4</v>
      </c>
      <c r="AG287">
        <f t="shared" si="20"/>
        <v>0</v>
      </c>
      <c r="AL287" s="21" t="s">
        <v>291</v>
      </c>
      <c r="AM287" s="25">
        <v>0.32977881828529287</v>
      </c>
      <c r="AN287" s="26">
        <v>0.80975913451339721</v>
      </c>
      <c r="AO287">
        <f t="shared" si="21"/>
        <v>0.3</v>
      </c>
      <c r="AP287">
        <f t="shared" si="22"/>
        <v>0.8</v>
      </c>
    </row>
    <row r="288" spans="3:42">
      <c r="C288" s="3" t="s">
        <v>292</v>
      </c>
      <c r="D288" s="30">
        <v>-0.80997933849986248</v>
      </c>
      <c r="F288" s="7" t="s">
        <v>292</v>
      </c>
      <c r="G288" s="8">
        <v>4</v>
      </c>
      <c r="U288" s="14" t="s">
        <v>292</v>
      </c>
      <c r="V288" s="15">
        <v>10</v>
      </c>
      <c r="W288" s="16">
        <v>2</v>
      </c>
      <c r="AG288">
        <f t="shared" si="20"/>
        <v>0</v>
      </c>
      <c r="AL288" s="21" t="s">
        <v>292</v>
      </c>
      <c r="AM288" s="25">
        <v>0.54877870085546387</v>
      </c>
      <c r="AN288" s="26">
        <v>0.20243015981294976</v>
      </c>
      <c r="AO288">
        <f t="shared" si="21"/>
        <v>0.5</v>
      </c>
      <c r="AP288">
        <f t="shared" si="22"/>
        <v>0.2</v>
      </c>
    </row>
    <row r="289" spans="3:42">
      <c r="C289" s="3" t="s">
        <v>293</v>
      </c>
      <c r="D289" s="30">
        <v>0.13301257821769169</v>
      </c>
      <c r="F289" s="7" t="s">
        <v>293</v>
      </c>
      <c r="G289" s="8">
        <v>6</v>
      </c>
      <c r="U289" s="14" t="s">
        <v>293</v>
      </c>
      <c r="V289" s="15">
        <v>1</v>
      </c>
      <c r="W289" s="16">
        <v>2</v>
      </c>
      <c r="AG289">
        <f t="shared" si="20"/>
        <v>0</v>
      </c>
      <c r="AL289" s="21" t="s">
        <v>293</v>
      </c>
      <c r="AM289" s="25">
        <v>0.96985739716319719</v>
      </c>
      <c r="AN289" s="26">
        <v>0.49747644209340858</v>
      </c>
      <c r="AO289">
        <f t="shared" si="21"/>
        <v>0.9</v>
      </c>
      <c r="AP289">
        <f t="shared" si="22"/>
        <v>0.4</v>
      </c>
    </row>
    <row r="290" spans="3:42">
      <c r="C290" s="3" t="s">
        <v>294</v>
      </c>
      <c r="D290" s="30">
        <v>-0.94110402909242874</v>
      </c>
      <c r="F290" s="7" t="s">
        <v>294</v>
      </c>
      <c r="G290" s="8">
        <v>5</v>
      </c>
      <c r="U290" s="14" t="s">
        <v>294</v>
      </c>
      <c r="V290" s="15">
        <v>6</v>
      </c>
      <c r="W290" s="16">
        <v>5</v>
      </c>
      <c r="AG290">
        <f t="shared" si="20"/>
        <v>0</v>
      </c>
      <c r="AL290" s="21" t="s">
        <v>294</v>
      </c>
      <c r="AM290" s="25">
        <v>0.55354811963662087</v>
      </c>
      <c r="AN290" s="26">
        <v>0.80802668481632789</v>
      </c>
      <c r="AO290">
        <f t="shared" si="21"/>
        <v>0.5</v>
      </c>
      <c r="AP290">
        <f t="shared" si="22"/>
        <v>0.8</v>
      </c>
    </row>
    <row r="291" spans="3:42">
      <c r="C291" s="3" t="s">
        <v>295</v>
      </c>
      <c r="D291" s="30">
        <v>-0.50413665919723516</v>
      </c>
      <c r="F291" s="7" t="s">
        <v>295</v>
      </c>
      <c r="G291" s="8">
        <v>3</v>
      </c>
      <c r="U291" s="14" t="s">
        <v>295</v>
      </c>
      <c r="V291" s="15">
        <v>2</v>
      </c>
      <c r="W291" s="16">
        <v>3</v>
      </c>
      <c r="AG291">
        <f t="shared" si="20"/>
        <v>0</v>
      </c>
      <c r="AL291" s="21" t="s">
        <v>295</v>
      </c>
      <c r="AM291" s="25">
        <v>0.50447175762483709</v>
      </c>
      <c r="AN291" s="26">
        <v>0.18352640892583505</v>
      </c>
      <c r="AO291">
        <f t="shared" si="21"/>
        <v>0.5</v>
      </c>
      <c r="AP291">
        <f t="shared" si="22"/>
        <v>0.1</v>
      </c>
    </row>
    <row r="292" spans="3:42">
      <c r="C292" s="3" t="s">
        <v>296</v>
      </c>
      <c r="D292" s="30">
        <v>-0.30337470184584364</v>
      </c>
      <c r="F292" s="7" t="s">
        <v>296</v>
      </c>
      <c r="G292" s="8">
        <v>7</v>
      </c>
      <c r="U292" s="14" t="s">
        <v>296</v>
      </c>
      <c r="V292" s="15">
        <v>6</v>
      </c>
      <c r="W292" s="16">
        <v>5</v>
      </c>
      <c r="AG292">
        <f t="shared" si="20"/>
        <v>0</v>
      </c>
      <c r="AL292" s="21" t="s">
        <v>296</v>
      </c>
      <c r="AM292" s="25">
        <v>0.41544048910214437</v>
      </c>
      <c r="AN292" s="26">
        <v>0.90734866852977492</v>
      </c>
      <c r="AO292">
        <f t="shared" si="21"/>
        <v>0.4</v>
      </c>
      <c r="AP292">
        <f t="shared" si="22"/>
        <v>0.9</v>
      </c>
    </row>
    <row r="293" spans="3:42">
      <c r="C293" s="3" t="s">
        <v>297</v>
      </c>
      <c r="D293" s="30">
        <v>-1.4040226204531494</v>
      </c>
      <c r="F293" s="7" t="s">
        <v>297</v>
      </c>
      <c r="G293" s="8">
        <v>3</v>
      </c>
      <c r="U293" s="14" t="s">
        <v>297</v>
      </c>
      <c r="V293" s="15">
        <v>2</v>
      </c>
      <c r="W293" s="16">
        <v>4</v>
      </c>
      <c r="AG293">
        <f t="shared" si="20"/>
        <v>0</v>
      </c>
      <c r="AL293" s="21" t="s">
        <v>297</v>
      </c>
      <c r="AM293" s="25">
        <v>0.2994030127525481</v>
      </c>
      <c r="AN293" s="26">
        <v>0.52791524387637834</v>
      </c>
      <c r="AO293">
        <f t="shared" si="21"/>
        <v>0.2</v>
      </c>
      <c r="AP293">
        <f t="shared" si="22"/>
        <v>0.5</v>
      </c>
    </row>
    <row r="294" spans="3:42">
      <c r="C294" s="3" t="s">
        <v>298</v>
      </c>
      <c r="D294" s="30">
        <v>0.25677312325448232</v>
      </c>
      <c r="F294" s="7" t="s">
        <v>298</v>
      </c>
      <c r="G294" s="8">
        <v>2</v>
      </c>
      <c r="U294" s="14" t="s">
        <v>298</v>
      </c>
      <c r="V294" s="15">
        <v>8</v>
      </c>
      <c r="W294" s="16">
        <v>5</v>
      </c>
      <c r="AG294">
        <f t="shared" si="20"/>
        <v>0</v>
      </c>
      <c r="AL294" s="21" t="s">
        <v>298</v>
      </c>
      <c r="AM294" s="25">
        <v>3.1623853513335076E-3</v>
      </c>
      <c r="AN294" s="26">
        <v>0.8230674193159061</v>
      </c>
      <c r="AO294">
        <f t="shared" si="21"/>
        <v>0</v>
      </c>
      <c r="AP294">
        <f t="shared" si="22"/>
        <v>0.8</v>
      </c>
    </row>
    <row r="295" spans="3:42">
      <c r="C295" s="3" t="s">
        <v>299</v>
      </c>
      <c r="D295" s="30">
        <v>0.36597864253393242</v>
      </c>
      <c r="F295" s="7" t="s">
        <v>299</v>
      </c>
      <c r="G295" s="8">
        <v>1</v>
      </c>
      <c r="U295" s="14" t="s">
        <v>299</v>
      </c>
      <c r="V295" s="15">
        <v>4</v>
      </c>
      <c r="W295" s="16">
        <v>2</v>
      </c>
      <c r="AG295">
        <f t="shared" si="20"/>
        <v>0</v>
      </c>
      <c r="AL295" s="21" t="s">
        <v>299</v>
      </c>
      <c r="AM295" s="25">
        <v>2.932840900847955E-2</v>
      </c>
      <c r="AN295" s="26">
        <v>0.59467530254225531</v>
      </c>
      <c r="AO295">
        <f t="shared" si="21"/>
        <v>0</v>
      </c>
      <c r="AP295">
        <f t="shared" si="22"/>
        <v>0.5</v>
      </c>
    </row>
    <row r="296" spans="3:42">
      <c r="C296" s="3" t="s">
        <v>300</v>
      </c>
      <c r="D296" s="30">
        <v>-0.20451839506622296</v>
      </c>
      <c r="F296" s="7" t="s">
        <v>300</v>
      </c>
      <c r="G296" s="8">
        <v>6</v>
      </c>
      <c r="U296" s="14" t="s">
        <v>300</v>
      </c>
      <c r="V296" s="15">
        <v>4</v>
      </c>
      <c r="W296" s="16">
        <v>1</v>
      </c>
      <c r="AG296">
        <f t="shared" si="20"/>
        <v>0</v>
      </c>
      <c r="AL296" s="21" t="s">
        <v>300</v>
      </c>
      <c r="AM296" s="25">
        <v>2.5959166639342057E-2</v>
      </c>
      <c r="AN296" s="26">
        <v>0.73484998147539471</v>
      </c>
      <c r="AO296">
        <f t="shared" si="21"/>
        <v>0</v>
      </c>
      <c r="AP296">
        <f t="shared" si="22"/>
        <v>0.7</v>
      </c>
    </row>
    <row r="297" spans="3:42">
      <c r="C297" s="3" t="s">
        <v>301</v>
      </c>
      <c r="D297" s="30">
        <v>-2.0310467281123237</v>
      </c>
      <c r="F297" s="7" t="s">
        <v>301</v>
      </c>
      <c r="G297" s="8">
        <v>4</v>
      </c>
      <c r="U297" s="14" t="s">
        <v>301</v>
      </c>
      <c r="V297" s="15">
        <v>8</v>
      </c>
      <c r="W297" s="16">
        <v>1</v>
      </c>
      <c r="AG297">
        <f t="shared" si="20"/>
        <v>0</v>
      </c>
      <c r="AL297" s="21" t="s">
        <v>301</v>
      </c>
      <c r="AM297" s="25">
        <v>0.14532120135910154</v>
      </c>
      <c r="AN297" s="26">
        <v>0.52762552003856411</v>
      </c>
      <c r="AO297">
        <f t="shared" si="21"/>
        <v>0.1</v>
      </c>
      <c r="AP297">
        <f t="shared" si="22"/>
        <v>0.5</v>
      </c>
    </row>
    <row r="298" spans="3:42">
      <c r="C298" s="3" t="s">
        <v>302</v>
      </c>
      <c r="D298" s="30">
        <v>1.6326652646907189</v>
      </c>
      <c r="F298" s="7" t="s">
        <v>302</v>
      </c>
      <c r="G298" s="8">
        <v>2</v>
      </c>
      <c r="U298" s="14" t="s">
        <v>302</v>
      </c>
      <c r="V298" s="15">
        <v>3</v>
      </c>
      <c r="W298" s="16">
        <v>4</v>
      </c>
      <c r="AG298">
        <f t="shared" si="20"/>
        <v>0</v>
      </c>
      <c r="AL298" s="21" t="s">
        <v>302</v>
      </c>
      <c r="AM298" s="25">
        <v>0.74782961639175671</v>
      </c>
      <c r="AN298" s="26">
        <v>0.36068936402451213</v>
      </c>
      <c r="AO298">
        <f t="shared" si="21"/>
        <v>0.7</v>
      </c>
      <c r="AP298">
        <f t="shared" si="22"/>
        <v>0.3</v>
      </c>
    </row>
    <row r="299" spans="3:42">
      <c r="C299" s="3" t="s">
        <v>303</v>
      </c>
      <c r="D299" s="30">
        <v>-0.56154926196833721</v>
      </c>
      <c r="F299" s="7" t="s">
        <v>303</v>
      </c>
      <c r="G299" s="8">
        <v>6</v>
      </c>
      <c r="U299" s="14" t="s">
        <v>303</v>
      </c>
      <c r="V299" s="15">
        <v>3</v>
      </c>
      <c r="W299" s="16">
        <v>5</v>
      </c>
      <c r="AG299">
        <f t="shared" si="20"/>
        <v>0</v>
      </c>
      <c r="AL299" s="21" t="s">
        <v>303</v>
      </c>
      <c r="AM299" s="25">
        <v>0.78542187626501136</v>
      </c>
      <c r="AN299" s="26">
        <v>0.45809018810833113</v>
      </c>
      <c r="AO299">
        <f t="shared" si="21"/>
        <v>0.7</v>
      </c>
      <c r="AP299">
        <f t="shared" si="22"/>
        <v>0.4</v>
      </c>
    </row>
    <row r="300" spans="3:42">
      <c r="C300" s="3" t="s">
        <v>304</v>
      </c>
      <c r="D300" s="30">
        <v>-0.15288852052667987</v>
      </c>
      <c r="F300" s="7" t="s">
        <v>304</v>
      </c>
      <c r="G300" s="8">
        <v>9</v>
      </c>
      <c r="U300" s="14" t="s">
        <v>304</v>
      </c>
      <c r="V300" s="15">
        <v>6</v>
      </c>
      <c r="W300" s="16">
        <v>3</v>
      </c>
      <c r="AG300">
        <f t="shared" si="20"/>
        <v>0</v>
      </c>
      <c r="AL300" s="21" t="s">
        <v>304</v>
      </c>
      <c r="AM300" s="25">
        <v>0.60467976996376749</v>
      </c>
      <c r="AN300" s="26">
        <v>0.4476069979751528</v>
      </c>
      <c r="AO300">
        <f t="shared" si="21"/>
        <v>0.6</v>
      </c>
      <c r="AP300">
        <f t="shared" si="22"/>
        <v>0.4</v>
      </c>
    </row>
    <row r="301" spans="3:42">
      <c r="C301" s="3" t="s">
        <v>305</v>
      </c>
      <c r="D301" s="30">
        <v>-4.3991014341440905E-2</v>
      </c>
      <c r="F301" s="7" t="s">
        <v>305</v>
      </c>
      <c r="G301" s="8">
        <v>7</v>
      </c>
      <c r="U301" s="14" t="s">
        <v>305</v>
      </c>
      <c r="V301" s="15">
        <v>9</v>
      </c>
      <c r="W301" s="16">
        <v>3</v>
      </c>
      <c r="AG301">
        <f t="shared" si="20"/>
        <v>0</v>
      </c>
      <c r="AL301" s="21" t="s">
        <v>305</v>
      </c>
      <c r="AM301" s="25">
        <v>0.13355045905118268</v>
      </c>
      <c r="AN301" s="26">
        <v>0.92629002976318042</v>
      </c>
      <c r="AO301">
        <f t="shared" si="21"/>
        <v>0.1</v>
      </c>
      <c r="AP301">
        <f t="shared" si="22"/>
        <v>0.9</v>
      </c>
    </row>
    <row r="302" spans="3:42">
      <c r="C302" s="3" t="s">
        <v>306</v>
      </c>
      <c r="D302" s="30">
        <v>-0.3554795194283446</v>
      </c>
      <c r="F302" s="7" t="s">
        <v>306</v>
      </c>
      <c r="G302" s="8">
        <v>7</v>
      </c>
      <c r="U302" s="14" t="s">
        <v>306</v>
      </c>
      <c r="V302" s="15">
        <v>6</v>
      </c>
      <c r="W302" s="16">
        <v>2</v>
      </c>
      <c r="AG302">
        <f t="shared" si="20"/>
        <v>0</v>
      </c>
      <c r="AL302" s="21" t="s">
        <v>306</v>
      </c>
      <c r="AM302" s="25">
        <v>0.60610996650850235</v>
      </c>
      <c r="AN302" s="26">
        <v>0.45306148550425918</v>
      </c>
      <c r="AO302">
        <f t="shared" si="21"/>
        <v>0.6</v>
      </c>
      <c r="AP302">
        <f t="shared" si="22"/>
        <v>0.4</v>
      </c>
    </row>
    <row r="303" spans="3:42">
      <c r="C303" s="3" t="s">
        <v>307</v>
      </c>
      <c r="D303" s="30">
        <v>2.1546315915818246</v>
      </c>
      <c r="F303" s="7" t="s">
        <v>307</v>
      </c>
      <c r="G303" s="8">
        <v>10</v>
      </c>
      <c r="U303" s="14" t="s">
        <v>307</v>
      </c>
      <c r="V303" s="15">
        <v>5</v>
      </c>
      <c r="W303" s="16">
        <v>5</v>
      </c>
      <c r="AG303">
        <f t="shared" si="20"/>
        <v>0</v>
      </c>
      <c r="AL303" s="21" t="s">
        <v>307</v>
      </c>
      <c r="AM303" s="25">
        <v>0.51956083162194666</v>
      </c>
      <c r="AN303" s="26">
        <v>7.3691150116445225E-2</v>
      </c>
      <c r="AO303">
        <f t="shared" si="21"/>
        <v>0.5</v>
      </c>
      <c r="AP303">
        <f t="shared" si="22"/>
        <v>0</v>
      </c>
    </row>
    <row r="304" spans="3:42">
      <c r="C304" s="3" t="s">
        <v>308</v>
      </c>
      <c r="D304" s="30">
        <v>-9.4118667688673496E-2</v>
      </c>
      <c r="F304" s="7" t="s">
        <v>308</v>
      </c>
      <c r="G304" s="8">
        <v>10</v>
      </c>
      <c r="U304" s="14" t="s">
        <v>308</v>
      </c>
      <c r="V304" s="15">
        <v>4</v>
      </c>
      <c r="W304" s="16">
        <v>4</v>
      </c>
      <c r="AG304">
        <f t="shared" si="20"/>
        <v>0</v>
      </c>
      <c r="AL304" s="21" t="s">
        <v>308</v>
      </c>
      <c r="AM304" s="25">
        <v>0.89378967929261144</v>
      </c>
      <c r="AN304" s="26">
        <v>0.55947288897338676</v>
      </c>
      <c r="AO304">
        <f t="shared" si="21"/>
        <v>0.8</v>
      </c>
      <c r="AP304">
        <f t="shared" si="22"/>
        <v>0.5</v>
      </c>
    </row>
    <row r="305" spans="3:42">
      <c r="C305" s="3" t="s">
        <v>309</v>
      </c>
      <c r="D305" s="30">
        <v>-0.3844048320614904</v>
      </c>
      <c r="F305" s="7" t="s">
        <v>309</v>
      </c>
      <c r="G305" s="8">
        <v>7</v>
      </c>
      <c r="U305" s="14" t="s">
        <v>309</v>
      </c>
      <c r="V305" s="15">
        <v>8</v>
      </c>
      <c r="W305" s="16">
        <v>1</v>
      </c>
      <c r="AG305">
        <f t="shared" si="20"/>
        <v>0</v>
      </c>
      <c r="AL305" s="21" t="s">
        <v>309</v>
      </c>
      <c r="AM305" s="25">
        <v>0.75787456020757193</v>
      </c>
      <c r="AN305" s="26">
        <v>0.37493923445496113</v>
      </c>
      <c r="AO305">
        <f t="shared" si="21"/>
        <v>0.7</v>
      </c>
      <c r="AP305">
        <f t="shared" si="22"/>
        <v>0.3</v>
      </c>
    </row>
    <row r="306" spans="3:42">
      <c r="C306" s="3" t="s">
        <v>310</v>
      </c>
      <c r="D306" s="30">
        <v>-1.2934086664972855</v>
      </c>
      <c r="F306" s="7" t="s">
        <v>310</v>
      </c>
      <c r="G306" s="8">
        <v>2</v>
      </c>
      <c r="U306" s="14" t="s">
        <v>310</v>
      </c>
      <c r="V306" s="15">
        <v>4</v>
      </c>
      <c r="W306" s="16">
        <v>2</v>
      </c>
      <c r="AG306">
        <f t="shared" si="20"/>
        <v>0</v>
      </c>
      <c r="AL306" s="21" t="s">
        <v>310</v>
      </c>
      <c r="AM306" s="25">
        <v>0.97949044156876897</v>
      </c>
      <c r="AN306" s="26">
        <v>0.91558105385291233</v>
      </c>
      <c r="AO306">
        <f t="shared" si="21"/>
        <v>0.9</v>
      </c>
      <c r="AP306">
        <f t="shared" si="22"/>
        <v>0.9</v>
      </c>
    </row>
    <row r="307" spans="3:42">
      <c r="C307" s="3" t="s">
        <v>311</v>
      </c>
      <c r="D307" s="30">
        <v>0.52520989741944135</v>
      </c>
      <c r="F307" s="7" t="s">
        <v>311</v>
      </c>
      <c r="G307" s="8">
        <v>6</v>
      </c>
      <c r="U307" s="14" t="s">
        <v>311</v>
      </c>
      <c r="V307" s="15">
        <v>4</v>
      </c>
      <c r="W307" s="16">
        <v>4</v>
      </c>
      <c r="AG307">
        <f t="shared" si="20"/>
        <v>0</v>
      </c>
      <c r="AL307" s="21" t="s">
        <v>311</v>
      </c>
      <c r="AM307" s="25">
        <v>0.39021621217254177</v>
      </c>
      <c r="AN307" s="26">
        <v>0.5374924314917956</v>
      </c>
      <c r="AO307">
        <f t="shared" si="21"/>
        <v>0.3</v>
      </c>
      <c r="AP307">
        <f t="shared" si="22"/>
        <v>0.5</v>
      </c>
    </row>
    <row r="308" spans="3:42">
      <c r="C308" s="3" t="s">
        <v>312</v>
      </c>
      <c r="D308" s="30">
        <v>-1.7111637780416653</v>
      </c>
      <c r="F308" s="7" t="s">
        <v>312</v>
      </c>
      <c r="G308" s="8">
        <v>8</v>
      </c>
      <c r="U308" s="14" t="s">
        <v>312</v>
      </c>
      <c r="V308" s="15">
        <v>4</v>
      </c>
      <c r="W308" s="16">
        <v>4</v>
      </c>
      <c r="AG308">
        <f t="shared" si="20"/>
        <v>0</v>
      </c>
      <c r="AL308" s="21" t="s">
        <v>312</v>
      </c>
      <c r="AM308" s="25">
        <v>0.59756964575452209</v>
      </c>
      <c r="AN308" s="26">
        <v>0.92308377817803966</v>
      </c>
      <c r="AO308">
        <f t="shared" si="21"/>
        <v>0.5</v>
      </c>
      <c r="AP308">
        <f t="shared" si="22"/>
        <v>0.9</v>
      </c>
    </row>
    <row r="309" spans="3:42">
      <c r="C309" s="3" t="s">
        <v>313</v>
      </c>
      <c r="D309" s="30">
        <v>-1.1171396106279257</v>
      </c>
      <c r="F309" s="7" t="s">
        <v>313</v>
      </c>
      <c r="G309" s="8">
        <v>5</v>
      </c>
      <c r="U309" s="14" t="s">
        <v>313</v>
      </c>
      <c r="V309" s="15">
        <v>7</v>
      </c>
      <c r="W309" s="16">
        <v>3</v>
      </c>
      <c r="AG309">
        <f t="shared" si="20"/>
        <v>0</v>
      </c>
      <c r="AL309" s="21" t="s">
        <v>313</v>
      </c>
      <c r="AM309" s="25">
        <v>0.87125574703775654</v>
      </c>
      <c r="AN309" s="26">
        <v>0.94818023802140838</v>
      </c>
      <c r="AO309">
        <f t="shared" si="21"/>
        <v>0.8</v>
      </c>
      <c r="AP309">
        <f t="shared" si="22"/>
        <v>0.9</v>
      </c>
    </row>
    <row r="310" spans="3:42">
      <c r="C310" s="3" t="s">
        <v>314</v>
      </c>
      <c r="D310" s="30">
        <v>1.1612726411140477</v>
      </c>
      <c r="F310" s="7" t="s">
        <v>314</v>
      </c>
      <c r="G310" s="8">
        <v>10</v>
      </c>
      <c r="U310" s="14" t="s">
        <v>314</v>
      </c>
      <c r="V310" s="15">
        <v>5</v>
      </c>
      <c r="W310" s="16">
        <v>2</v>
      </c>
      <c r="AG310">
        <f t="shared" si="20"/>
        <v>0</v>
      </c>
      <c r="AL310" s="21" t="s">
        <v>314</v>
      </c>
      <c r="AM310" s="25">
        <v>0.70490630103325513</v>
      </c>
      <c r="AN310" s="26">
        <v>0.65019552363383926</v>
      </c>
      <c r="AO310">
        <f t="shared" si="21"/>
        <v>0.7</v>
      </c>
      <c r="AP310">
        <f t="shared" si="22"/>
        <v>0.6</v>
      </c>
    </row>
    <row r="311" spans="3:42">
      <c r="C311" s="3" t="s">
        <v>315</v>
      </c>
      <c r="D311" s="30">
        <v>1.0235398049982767</v>
      </c>
      <c r="F311" s="7" t="s">
        <v>315</v>
      </c>
      <c r="G311" s="8">
        <v>9</v>
      </c>
      <c r="U311" s="14" t="s">
        <v>315</v>
      </c>
      <c r="V311" s="15">
        <v>5</v>
      </c>
      <c r="W311" s="16">
        <v>2</v>
      </c>
      <c r="AG311">
        <f t="shared" si="20"/>
        <v>0</v>
      </c>
      <c r="AL311" s="21" t="s">
        <v>315</v>
      </c>
      <c r="AM311" s="25">
        <v>0.66369026565664968</v>
      </c>
      <c r="AN311" s="26">
        <v>0.59540122210425417</v>
      </c>
      <c r="AO311">
        <f t="shared" si="21"/>
        <v>0.6</v>
      </c>
      <c r="AP311">
        <f t="shared" si="22"/>
        <v>0.5</v>
      </c>
    </row>
    <row r="312" spans="3:42">
      <c r="C312" s="3" t="s">
        <v>316</v>
      </c>
      <c r="D312" s="30">
        <v>-1.0733626371998521</v>
      </c>
      <c r="F312" s="7" t="s">
        <v>316</v>
      </c>
      <c r="G312" s="8">
        <v>10</v>
      </c>
      <c r="U312" s="14" t="s">
        <v>316</v>
      </c>
      <c r="V312" s="15">
        <v>6</v>
      </c>
      <c r="W312" s="16">
        <v>1</v>
      </c>
      <c r="AG312">
        <f t="shared" si="20"/>
        <v>0</v>
      </c>
      <c r="AL312" s="21" t="s">
        <v>316</v>
      </c>
      <c r="AM312" s="25">
        <v>0.93572900261079561</v>
      </c>
      <c r="AN312" s="26">
        <v>0.84218302977083281</v>
      </c>
      <c r="AO312">
        <f t="shared" si="21"/>
        <v>0.9</v>
      </c>
      <c r="AP312">
        <f t="shared" si="22"/>
        <v>0.8</v>
      </c>
    </row>
    <row r="313" spans="3:42">
      <c r="C313" s="3" t="s">
        <v>317</v>
      </c>
      <c r="D313" s="30">
        <v>2.4056353229225252E-2</v>
      </c>
      <c r="F313" s="7" t="s">
        <v>317</v>
      </c>
      <c r="G313" s="8">
        <v>10</v>
      </c>
      <c r="U313" s="14" t="s">
        <v>317</v>
      </c>
      <c r="V313" s="15">
        <v>9</v>
      </c>
      <c r="W313" s="16">
        <v>5</v>
      </c>
      <c r="AG313">
        <f t="shared" si="20"/>
        <v>0</v>
      </c>
      <c r="AL313" s="21" t="s">
        <v>317</v>
      </c>
      <c r="AM313" s="25">
        <v>0.34992956740353232</v>
      </c>
      <c r="AN313" s="26">
        <v>0.70181367259236804</v>
      </c>
      <c r="AO313">
        <f t="shared" si="21"/>
        <v>0.3</v>
      </c>
      <c r="AP313">
        <f t="shared" si="22"/>
        <v>0.7</v>
      </c>
    </row>
    <row r="314" spans="3:42">
      <c r="C314" s="3" t="s">
        <v>318</v>
      </c>
      <c r="D314" s="30">
        <v>-0.22616397615903963</v>
      </c>
      <c r="F314" s="7" t="s">
        <v>318</v>
      </c>
      <c r="G314" s="8">
        <v>5</v>
      </c>
      <c r="U314" s="14" t="s">
        <v>318</v>
      </c>
      <c r="V314" s="15">
        <v>6</v>
      </c>
      <c r="W314" s="16">
        <v>3</v>
      </c>
      <c r="AG314">
        <f t="shared" si="20"/>
        <v>0</v>
      </c>
      <c r="AL314" s="21" t="s">
        <v>318</v>
      </c>
      <c r="AM314" s="25">
        <v>0.38293210668555966</v>
      </c>
      <c r="AN314" s="26">
        <v>0.10534465426846895</v>
      </c>
      <c r="AO314">
        <f t="shared" si="21"/>
        <v>0.3</v>
      </c>
      <c r="AP314">
        <f t="shared" si="22"/>
        <v>0.1</v>
      </c>
    </row>
    <row r="315" spans="3:42">
      <c r="C315" s="3" t="s">
        <v>319</v>
      </c>
      <c r="D315" s="30">
        <v>-0.65163323908235404</v>
      </c>
      <c r="F315" s="7" t="s">
        <v>319</v>
      </c>
      <c r="G315" s="8">
        <v>3</v>
      </c>
      <c r="U315" s="14" t="s">
        <v>319</v>
      </c>
      <c r="V315" s="15">
        <v>1</v>
      </c>
      <c r="W315" s="16">
        <v>2</v>
      </c>
      <c r="AG315">
        <f t="shared" si="20"/>
        <v>0</v>
      </c>
      <c r="AL315" s="21" t="s">
        <v>319</v>
      </c>
      <c r="AM315" s="25">
        <v>0.93610859062421947</v>
      </c>
      <c r="AN315" s="26">
        <v>0.62985458957258234</v>
      </c>
      <c r="AO315">
        <f t="shared" si="21"/>
        <v>0.9</v>
      </c>
      <c r="AP315">
        <f t="shared" si="22"/>
        <v>0.6</v>
      </c>
    </row>
    <row r="316" spans="3:42">
      <c r="C316" s="3" t="s">
        <v>320</v>
      </c>
      <c r="D316" s="30">
        <v>-0.35088174921831405</v>
      </c>
      <c r="F316" s="7" t="s">
        <v>320</v>
      </c>
      <c r="G316" s="8">
        <v>5</v>
      </c>
      <c r="U316" s="14" t="s">
        <v>320</v>
      </c>
      <c r="V316" s="15">
        <v>9</v>
      </c>
      <c r="W316" s="16">
        <v>1</v>
      </c>
      <c r="AG316">
        <f t="shared" si="20"/>
        <v>0</v>
      </c>
      <c r="AL316" s="21" t="s">
        <v>320</v>
      </c>
      <c r="AM316" s="25">
        <v>0.44113784528187538</v>
      </c>
      <c r="AN316" s="26">
        <v>0.74689003175511548</v>
      </c>
      <c r="AO316">
        <f t="shared" si="21"/>
        <v>0.4</v>
      </c>
      <c r="AP316">
        <f t="shared" si="22"/>
        <v>0.7</v>
      </c>
    </row>
    <row r="317" spans="3:42">
      <c r="C317" s="3" t="s">
        <v>321</v>
      </c>
      <c r="D317" s="30">
        <v>0.35293129231407599</v>
      </c>
      <c r="F317" s="7" t="s">
        <v>321</v>
      </c>
      <c r="G317" s="8">
        <v>6</v>
      </c>
      <c r="U317" s="14" t="s">
        <v>321</v>
      </c>
      <c r="V317" s="15">
        <v>10</v>
      </c>
      <c r="W317" s="16">
        <v>5</v>
      </c>
      <c r="AG317">
        <f t="shared" si="20"/>
        <v>0</v>
      </c>
      <c r="AL317" s="21" t="s">
        <v>321</v>
      </c>
      <c r="AM317" s="25">
        <v>0.11486969954778203</v>
      </c>
      <c r="AN317" s="26">
        <v>0.75233276285041661</v>
      </c>
      <c r="AO317">
        <f t="shared" si="21"/>
        <v>0.1</v>
      </c>
      <c r="AP317">
        <f t="shared" si="22"/>
        <v>0.7</v>
      </c>
    </row>
    <row r="318" spans="3:42">
      <c r="C318" s="3" t="s">
        <v>322</v>
      </c>
      <c r="D318" s="30">
        <v>0.47987612280107822</v>
      </c>
      <c r="F318" s="7" t="s">
        <v>322</v>
      </c>
      <c r="G318" s="8">
        <v>10</v>
      </c>
      <c r="U318" s="14" t="s">
        <v>322</v>
      </c>
      <c r="V318" s="15">
        <v>10</v>
      </c>
      <c r="W318" s="16">
        <v>5</v>
      </c>
      <c r="AG318">
        <f t="shared" si="20"/>
        <v>0</v>
      </c>
      <c r="AL318" s="21" t="s">
        <v>322</v>
      </c>
      <c r="AM318" s="25">
        <v>0.72090900423212745</v>
      </c>
      <c r="AN318" s="26">
        <v>0.89708227719227518</v>
      </c>
      <c r="AO318">
        <f t="shared" si="21"/>
        <v>0.7</v>
      </c>
      <c r="AP318">
        <f t="shared" si="22"/>
        <v>0.8</v>
      </c>
    </row>
    <row r="319" spans="3:42">
      <c r="C319" s="3" t="s">
        <v>323</v>
      </c>
      <c r="D319" s="30">
        <v>1.3741560264171717</v>
      </c>
      <c r="F319" s="7" t="s">
        <v>323</v>
      </c>
      <c r="G319" s="8">
        <v>7</v>
      </c>
      <c r="U319" s="14" t="s">
        <v>323</v>
      </c>
      <c r="V319" s="15">
        <v>8</v>
      </c>
      <c r="W319" s="16">
        <v>2</v>
      </c>
      <c r="AG319">
        <f t="shared" si="20"/>
        <v>0</v>
      </c>
      <c r="AL319" s="21" t="s">
        <v>323</v>
      </c>
      <c r="AM319" s="25">
        <v>0.43564342641607035</v>
      </c>
      <c r="AN319" s="26">
        <v>0.8322866510646455</v>
      </c>
      <c r="AO319">
        <f t="shared" si="21"/>
        <v>0.4</v>
      </c>
      <c r="AP319">
        <f t="shared" si="22"/>
        <v>0.8</v>
      </c>
    </row>
    <row r="320" spans="3:42">
      <c r="C320" s="3" t="s">
        <v>324</v>
      </c>
      <c r="D320" s="30">
        <v>-0.43511887148861378</v>
      </c>
      <c r="F320" s="7" t="s">
        <v>324</v>
      </c>
      <c r="G320" s="8">
        <v>10</v>
      </c>
      <c r="U320" s="14" t="s">
        <v>324</v>
      </c>
      <c r="V320" s="15">
        <v>4</v>
      </c>
      <c r="W320" s="16">
        <v>5</v>
      </c>
      <c r="AG320">
        <f t="shared" si="20"/>
        <v>0</v>
      </c>
      <c r="AL320" s="21" t="s">
        <v>324</v>
      </c>
      <c r="AM320" s="25">
        <v>0.25741633089407556</v>
      </c>
      <c r="AN320" s="26">
        <v>0.83318714741723943</v>
      </c>
      <c r="AO320">
        <f t="shared" si="21"/>
        <v>0.2</v>
      </c>
      <c r="AP320">
        <f t="shared" si="22"/>
        <v>0.8</v>
      </c>
    </row>
    <row r="321" spans="3:42">
      <c r="C321" s="3" t="s">
        <v>325</v>
      </c>
      <c r="D321" s="30">
        <v>-1.9486717087316603</v>
      </c>
      <c r="F321" s="7" t="s">
        <v>325</v>
      </c>
      <c r="G321" s="8">
        <v>8</v>
      </c>
      <c r="U321" s="14" t="s">
        <v>325</v>
      </c>
      <c r="V321" s="15">
        <v>2</v>
      </c>
      <c r="W321" s="16">
        <v>3</v>
      </c>
      <c r="AG321">
        <f t="shared" si="20"/>
        <v>0</v>
      </c>
      <c r="AL321" s="21" t="s">
        <v>325</v>
      </c>
      <c r="AM321" s="25">
        <v>0.14050070710073981</v>
      </c>
      <c r="AN321" s="26">
        <v>0.6548712738178285</v>
      </c>
      <c r="AO321">
        <f t="shared" si="21"/>
        <v>0.1</v>
      </c>
      <c r="AP321">
        <f t="shared" si="22"/>
        <v>0.6</v>
      </c>
    </row>
    <row r="322" spans="3:42">
      <c r="C322" s="3" t="s">
        <v>326</v>
      </c>
      <c r="D322" s="30">
        <v>-0.57883771123893657</v>
      </c>
      <c r="F322" s="7" t="s">
        <v>326</v>
      </c>
      <c r="G322" s="8">
        <v>4</v>
      </c>
      <c r="U322" s="14" t="s">
        <v>326</v>
      </c>
      <c r="V322" s="15">
        <v>7</v>
      </c>
      <c r="W322" s="16">
        <v>3</v>
      </c>
      <c r="AG322">
        <f t="shared" si="20"/>
        <v>0</v>
      </c>
      <c r="AL322" s="21" t="s">
        <v>326</v>
      </c>
      <c r="AM322" s="25">
        <v>0.76794591120280553</v>
      </c>
      <c r="AN322" s="26">
        <v>0.47737001073378704</v>
      </c>
      <c r="AO322">
        <f t="shared" si="21"/>
        <v>0.7</v>
      </c>
      <c r="AP322">
        <f t="shared" si="22"/>
        <v>0.4</v>
      </c>
    </row>
    <row r="323" spans="3:42">
      <c r="C323" s="3" t="s">
        <v>327</v>
      </c>
      <c r="D323" s="30">
        <v>0.57522400118919959</v>
      </c>
      <c r="F323" s="7" t="s">
        <v>327</v>
      </c>
      <c r="G323" s="8">
        <v>10</v>
      </c>
      <c r="U323" s="14" t="s">
        <v>327</v>
      </c>
      <c r="V323" s="15">
        <v>5</v>
      </c>
      <c r="W323" s="16">
        <v>2</v>
      </c>
      <c r="AG323">
        <f t="shared" si="20"/>
        <v>0</v>
      </c>
      <c r="AL323" s="21" t="s">
        <v>327</v>
      </c>
      <c r="AM323" s="25">
        <v>2.2483629251840886E-2</v>
      </c>
      <c r="AN323" s="26">
        <v>0.5277785324653006</v>
      </c>
      <c r="AO323">
        <f t="shared" si="21"/>
        <v>0</v>
      </c>
      <c r="AP323">
        <f t="shared" si="22"/>
        <v>0.5</v>
      </c>
    </row>
    <row r="324" spans="3:42">
      <c r="C324" s="3" t="s">
        <v>328</v>
      </c>
      <c r="D324" s="30">
        <v>-0.79478782576007589</v>
      </c>
      <c r="F324" s="7" t="s">
        <v>328</v>
      </c>
      <c r="G324" s="8">
        <v>1</v>
      </c>
      <c r="U324" s="14" t="s">
        <v>328</v>
      </c>
      <c r="V324" s="15">
        <v>3</v>
      </c>
      <c r="W324" s="16">
        <v>5</v>
      </c>
      <c r="AG324">
        <f t="shared" si="20"/>
        <v>0</v>
      </c>
      <c r="AL324" s="21" t="s">
        <v>328</v>
      </c>
      <c r="AM324" s="25">
        <v>0.7387917202314791</v>
      </c>
      <c r="AN324" s="26">
        <v>0.69874135907861878</v>
      </c>
      <c r="AO324">
        <f t="shared" si="21"/>
        <v>0.7</v>
      </c>
      <c r="AP324">
        <f t="shared" si="22"/>
        <v>0.6</v>
      </c>
    </row>
    <row r="325" spans="3:42">
      <c r="C325" s="3" t="s">
        <v>329</v>
      </c>
      <c r="D325" s="30">
        <v>-0.40380019689079455</v>
      </c>
      <c r="F325" s="7" t="s">
        <v>329</v>
      </c>
      <c r="G325" s="8">
        <v>3</v>
      </c>
      <c r="U325" s="14" t="s">
        <v>329</v>
      </c>
      <c r="V325" s="15">
        <v>7</v>
      </c>
      <c r="W325" s="16">
        <v>1</v>
      </c>
      <c r="AG325">
        <f t="shared" si="20"/>
        <v>0</v>
      </c>
      <c r="AL325" s="21" t="s">
        <v>329</v>
      </c>
      <c r="AM325" s="25">
        <v>0.15262449070662976</v>
      </c>
      <c r="AN325" s="26">
        <v>0.84857236687890225</v>
      </c>
      <c r="AO325">
        <f t="shared" si="21"/>
        <v>0.1</v>
      </c>
      <c r="AP325">
        <f t="shared" si="22"/>
        <v>0.8</v>
      </c>
    </row>
    <row r="326" spans="3:42">
      <c r="C326" s="3" t="s">
        <v>330</v>
      </c>
      <c r="D326" s="30">
        <v>0.29841843199728585</v>
      </c>
      <c r="F326" s="7" t="s">
        <v>330</v>
      </c>
      <c r="G326" s="8">
        <v>9</v>
      </c>
      <c r="U326" s="14" t="s">
        <v>330</v>
      </c>
      <c r="V326" s="15">
        <v>10</v>
      </c>
      <c r="W326" s="16">
        <v>5</v>
      </c>
      <c r="AG326">
        <f t="shared" si="20"/>
        <v>0</v>
      </c>
      <c r="AL326" s="21" t="s">
        <v>330</v>
      </c>
      <c r="AM326" s="25">
        <v>0.54288496779166029</v>
      </c>
      <c r="AN326" s="26">
        <v>0.82970964606157271</v>
      </c>
      <c r="AO326">
        <f t="shared" si="21"/>
        <v>0.5</v>
      </c>
      <c r="AP326">
        <f t="shared" si="22"/>
        <v>0.8</v>
      </c>
    </row>
    <row r="327" spans="3:42">
      <c r="C327" s="3" t="s">
        <v>331</v>
      </c>
      <c r="D327" s="30">
        <v>1.8309147006922923</v>
      </c>
      <c r="F327" s="7" t="s">
        <v>331</v>
      </c>
      <c r="G327" s="8">
        <v>10</v>
      </c>
      <c r="U327" s="14" t="s">
        <v>331</v>
      </c>
      <c r="V327" s="15">
        <v>2</v>
      </c>
      <c r="W327" s="16">
        <v>3</v>
      </c>
      <c r="AG327">
        <f t="shared" si="20"/>
        <v>0</v>
      </c>
      <c r="AL327" s="21" t="s">
        <v>331</v>
      </c>
      <c r="AM327" s="25">
        <v>0.88104200231879615</v>
      </c>
      <c r="AN327" s="26">
        <v>0.79856356946805418</v>
      </c>
      <c r="AO327">
        <f t="shared" si="21"/>
        <v>0.8</v>
      </c>
      <c r="AP327">
        <f t="shared" si="22"/>
        <v>0.7</v>
      </c>
    </row>
    <row r="328" spans="3:42">
      <c r="C328" s="3" t="s">
        <v>332</v>
      </c>
      <c r="D328" s="30">
        <v>1.9937601293249549E-2</v>
      </c>
      <c r="F328" s="7" t="s">
        <v>332</v>
      </c>
      <c r="G328" s="8">
        <v>5</v>
      </c>
      <c r="U328" s="14" t="s">
        <v>332</v>
      </c>
      <c r="V328" s="15">
        <v>7</v>
      </c>
      <c r="W328" s="16">
        <v>4</v>
      </c>
      <c r="AG328">
        <f t="shared" ref="AG328:AG391" si="23">IF(AND(V328=4,W328=3),1,0)</f>
        <v>0</v>
      </c>
      <c r="AL328" s="21" t="s">
        <v>332</v>
      </c>
      <c r="AM328" s="25">
        <v>8.120752435739953E-3</v>
      </c>
      <c r="AN328" s="26">
        <v>0.5746475747499632</v>
      </c>
      <c r="AO328">
        <f t="shared" si="21"/>
        <v>0</v>
      </c>
      <c r="AP328">
        <f t="shared" si="22"/>
        <v>0.5</v>
      </c>
    </row>
    <row r="329" spans="3:42">
      <c r="C329" s="3" t="s">
        <v>333</v>
      </c>
      <c r="D329" s="30">
        <v>1.9929753825798147</v>
      </c>
      <c r="F329" s="7" t="s">
        <v>333</v>
      </c>
      <c r="G329" s="8">
        <v>2</v>
      </c>
      <c r="U329" s="14" t="s">
        <v>333</v>
      </c>
      <c r="V329" s="15">
        <v>9</v>
      </c>
      <c r="W329" s="16">
        <v>2</v>
      </c>
      <c r="AG329">
        <f t="shared" si="23"/>
        <v>0</v>
      </c>
      <c r="AL329" s="21" t="s">
        <v>333</v>
      </c>
      <c r="AM329" s="25">
        <v>0.49335883745067588</v>
      </c>
      <c r="AN329" s="26">
        <v>0.39198985036154077</v>
      </c>
      <c r="AO329">
        <f t="shared" ref="AO329:AO392" si="24">VLOOKUP(AM329,$AR$8:$AR$17,1,TRUE)</f>
        <v>0.4</v>
      </c>
      <c r="AP329">
        <f t="shared" ref="AP329:AP392" si="25">VLOOKUP(AN329,$AR$8:$AR$18,1,TRUE)</f>
        <v>0.3</v>
      </c>
    </row>
    <row r="330" spans="3:42">
      <c r="C330" s="3" t="s">
        <v>334</v>
      </c>
      <c r="D330" s="30">
        <v>-0.68165835245076012</v>
      </c>
      <c r="F330" s="7" t="s">
        <v>334</v>
      </c>
      <c r="G330" s="8">
        <v>6</v>
      </c>
      <c r="U330" s="14" t="s">
        <v>334</v>
      </c>
      <c r="V330" s="15">
        <v>6</v>
      </c>
      <c r="W330" s="16">
        <v>4</v>
      </c>
      <c r="AG330">
        <f t="shared" si="23"/>
        <v>0</v>
      </c>
      <c r="AL330" s="21" t="s">
        <v>334</v>
      </c>
      <c r="AM330" s="25">
        <v>0.16850462917124409</v>
      </c>
      <c r="AN330" s="26">
        <v>0.16743078954371637</v>
      </c>
      <c r="AO330">
        <f t="shared" si="24"/>
        <v>0.1</v>
      </c>
      <c r="AP330">
        <f t="shared" si="25"/>
        <v>0.1</v>
      </c>
    </row>
    <row r="331" spans="3:42">
      <c r="C331" s="3" t="s">
        <v>335</v>
      </c>
      <c r="D331" s="30">
        <v>1.4174809366509995</v>
      </c>
      <c r="F331" s="7" t="s">
        <v>335</v>
      </c>
      <c r="G331" s="8">
        <v>9</v>
      </c>
      <c r="U331" s="14" t="s">
        <v>335</v>
      </c>
      <c r="V331" s="15">
        <v>8</v>
      </c>
      <c r="W331" s="16">
        <v>5</v>
      </c>
      <c r="AG331">
        <f t="shared" si="23"/>
        <v>0</v>
      </c>
      <c r="AL331" s="21" t="s">
        <v>335</v>
      </c>
      <c r="AM331" s="25">
        <v>0.31926782022522426</v>
      </c>
      <c r="AN331" s="26">
        <v>0.49582098908837557</v>
      </c>
      <c r="AO331">
        <f t="shared" si="24"/>
        <v>0.3</v>
      </c>
      <c r="AP331">
        <f t="shared" si="25"/>
        <v>0.4</v>
      </c>
    </row>
    <row r="332" spans="3:42">
      <c r="C332" s="3" t="s">
        <v>336</v>
      </c>
      <c r="D332" s="30">
        <v>-0.9436492147870853</v>
      </c>
      <c r="F332" s="7" t="s">
        <v>336</v>
      </c>
      <c r="G332" s="8">
        <v>5</v>
      </c>
      <c r="U332" s="14" t="s">
        <v>336</v>
      </c>
      <c r="V332" s="15">
        <v>7</v>
      </c>
      <c r="W332" s="16">
        <v>5</v>
      </c>
      <c r="AG332">
        <f t="shared" si="23"/>
        <v>0</v>
      </c>
      <c r="AL332" s="21" t="s">
        <v>336</v>
      </c>
      <c r="AM332" s="25">
        <v>0.82592896550331862</v>
      </c>
      <c r="AN332" s="26">
        <v>0.79210175395257953</v>
      </c>
      <c r="AO332">
        <f t="shared" si="24"/>
        <v>0.8</v>
      </c>
      <c r="AP332">
        <f t="shared" si="25"/>
        <v>0.7</v>
      </c>
    </row>
    <row r="333" spans="3:42">
      <c r="C333" s="3" t="s">
        <v>337</v>
      </c>
      <c r="D333" s="30">
        <v>0.97131171073564582</v>
      </c>
      <c r="F333" s="7" t="s">
        <v>337</v>
      </c>
      <c r="G333" s="8">
        <v>3</v>
      </c>
      <c r="U333" s="14" t="s">
        <v>337</v>
      </c>
      <c r="V333" s="15">
        <v>7</v>
      </c>
      <c r="W333" s="16">
        <v>2</v>
      </c>
      <c r="AG333">
        <f t="shared" si="23"/>
        <v>0</v>
      </c>
      <c r="AL333" s="21" t="s">
        <v>337</v>
      </c>
      <c r="AM333" s="25">
        <v>5.7116130181784852E-2</v>
      </c>
      <c r="AN333" s="26">
        <v>0.1336966200495121</v>
      </c>
      <c r="AO333">
        <f t="shared" si="24"/>
        <v>0</v>
      </c>
      <c r="AP333">
        <f t="shared" si="25"/>
        <v>0.1</v>
      </c>
    </row>
    <row r="334" spans="3:42">
      <c r="C334" s="3" t="s">
        <v>338</v>
      </c>
      <c r="D334" s="30">
        <v>0.27131538574951403</v>
      </c>
      <c r="F334" s="7" t="s">
        <v>338</v>
      </c>
      <c r="G334" s="8">
        <v>8</v>
      </c>
      <c r="U334" s="14" t="s">
        <v>338</v>
      </c>
      <c r="V334" s="15">
        <v>2</v>
      </c>
      <c r="W334" s="16">
        <v>3</v>
      </c>
      <c r="AG334">
        <f t="shared" si="23"/>
        <v>0</v>
      </c>
      <c r="AL334" s="21" t="s">
        <v>338</v>
      </c>
      <c r="AM334" s="25">
        <v>0.11001470768064403</v>
      </c>
      <c r="AN334" s="26">
        <v>0.88313246811074919</v>
      </c>
      <c r="AO334">
        <f t="shared" si="24"/>
        <v>0.1</v>
      </c>
      <c r="AP334">
        <f t="shared" si="25"/>
        <v>0.8</v>
      </c>
    </row>
    <row r="335" spans="3:42">
      <c r="C335" s="3" t="s">
        <v>339</v>
      </c>
      <c r="D335" s="30">
        <v>-6.9569503326579102E-2</v>
      </c>
      <c r="F335" s="7" t="s">
        <v>339</v>
      </c>
      <c r="G335" s="8">
        <v>4</v>
      </c>
      <c r="U335" s="14" t="s">
        <v>339</v>
      </c>
      <c r="V335" s="15">
        <v>5</v>
      </c>
      <c r="W335" s="16">
        <v>2</v>
      </c>
      <c r="AG335">
        <f t="shared" si="23"/>
        <v>0</v>
      </c>
      <c r="AL335" s="21" t="s">
        <v>339</v>
      </c>
      <c r="AM335" s="25">
        <v>0.2959333761340659</v>
      </c>
      <c r="AN335" s="26">
        <v>0.40338337860039886</v>
      </c>
      <c r="AO335">
        <f t="shared" si="24"/>
        <v>0.2</v>
      </c>
      <c r="AP335">
        <f t="shared" si="25"/>
        <v>0.4</v>
      </c>
    </row>
    <row r="336" spans="3:42">
      <c r="C336" s="3" t="s">
        <v>340</v>
      </c>
      <c r="D336" s="30">
        <v>-2.6190158782169037</v>
      </c>
      <c r="F336" s="7" t="s">
        <v>340</v>
      </c>
      <c r="G336" s="8">
        <v>5</v>
      </c>
      <c r="U336" s="14" t="s">
        <v>340</v>
      </c>
      <c r="V336" s="15">
        <v>5</v>
      </c>
      <c r="W336" s="16">
        <v>1</v>
      </c>
      <c r="AG336">
        <f t="shared" si="23"/>
        <v>0</v>
      </c>
      <c r="AL336" s="21" t="s">
        <v>340</v>
      </c>
      <c r="AM336" s="25">
        <v>0.82894470413327415</v>
      </c>
      <c r="AN336" s="26">
        <v>0.80339831586583477</v>
      </c>
      <c r="AO336">
        <f t="shared" si="24"/>
        <v>0.8</v>
      </c>
      <c r="AP336">
        <f t="shared" si="25"/>
        <v>0.8</v>
      </c>
    </row>
    <row r="337" spans="3:42">
      <c r="C337" s="3" t="s">
        <v>341</v>
      </c>
      <c r="D337" s="30">
        <v>1.125680087865927</v>
      </c>
      <c r="F337" s="7" t="s">
        <v>341</v>
      </c>
      <c r="G337" s="8">
        <v>6</v>
      </c>
      <c r="U337" s="14" t="s">
        <v>341</v>
      </c>
      <c r="V337" s="15">
        <v>10</v>
      </c>
      <c r="W337" s="16">
        <v>5</v>
      </c>
      <c r="AG337">
        <f t="shared" si="23"/>
        <v>0</v>
      </c>
      <c r="AL337" s="21" t="s">
        <v>341</v>
      </c>
      <c r="AM337" s="25">
        <v>0.96483804347539548</v>
      </c>
      <c r="AN337" s="26">
        <v>0.55665821191382825</v>
      </c>
      <c r="AO337">
        <f t="shared" si="24"/>
        <v>0.9</v>
      </c>
      <c r="AP337">
        <f t="shared" si="25"/>
        <v>0.5</v>
      </c>
    </row>
    <row r="338" spans="3:42">
      <c r="C338" s="3" t="s">
        <v>342</v>
      </c>
      <c r="D338" s="30">
        <v>-1.1665109781829999</v>
      </c>
      <c r="F338" s="7" t="s">
        <v>342</v>
      </c>
      <c r="G338" s="8">
        <v>2</v>
      </c>
      <c r="U338" s="14" t="s">
        <v>342</v>
      </c>
      <c r="V338" s="15">
        <v>9</v>
      </c>
      <c r="W338" s="16">
        <v>1</v>
      </c>
      <c r="AG338">
        <f t="shared" si="23"/>
        <v>0</v>
      </c>
      <c r="AL338" s="21" t="s">
        <v>342</v>
      </c>
      <c r="AM338" s="25">
        <v>0.29997277305094072</v>
      </c>
      <c r="AN338" s="26">
        <v>0.18419631732553077</v>
      </c>
      <c r="AO338">
        <f t="shared" si="24"/>
        <v>0.2</v>
      </c>
      <c r="AP338">
        <f t="shared" si="25"/>
        <v>0.1</v>
      </c>
    </row>
    <row r="339" spans="3:42">
      <c r="C339" s="3" t="s">
        <v>343</v>
      </c>
      <c r="D339" s="30">
        <v>-0.30705325674752476</v>
      </c>
      <c r="F339" s="7" t="s">
        <v>343</v>
      </c>
      <c r="G339" s="8">
        <v>9</v>
      </c>
      <c r="U339" s="14" t="s">
        <v>343</v>
      </c>
      <c r="V339" s="15">
        <v>4</v>
      </c>
      <c r="W339" s="16">
        <v>1</v>
      </c>
      <c r="AG339">
        <f t="shared" si="23"/>
        <v>0</v>
      </c>
      <c r="AL339" s="21" t="s">
        <v>343</v>
      </c>
      <c r="AM339" s="25">
        <v>0.27330159898142536</v>
      </c>
      <c r="AN339" s="26">
        <v>0.59360709959472724</v>
      </c>
      <c r="AO339">
        <f t="shared" si="24"/>
        <v>0.2</v>
      </c>
      <c r="AP339">
        <f t="shared" si="25"/>
        <v>0.5</v>
      </c>
    </row>
    <row r="340" spans="3:42">
      <c r="C340" s="3" t="s">
        <v>344</v>
      </c>
      <c r="D340" s="30">
        <v>-0.60340376344884461</v>
      </c>
      <c r="F340" s="7" t="s">
        <v>344</v>
      </c>
      <c r="G340" s="8">
        <v>1</v>
      </c>
      <c r="U340" s="14" t="s">
        <v>344</v>
      </c>
      <c r="V340" s="15">
        <v>7</v>
      </c>
      <c r="W340" s="16">
        <v>4</v>
      </c>
      <c r="AG340">
        <f t="shared" si="23"/>
        <v>0</v>
      </c>
      <c r="AL340" s="21" t="s">
        <v>344</v>
      </c>
      <c r="AM340" s="25">
        <v>0.4521117959229819</v>
      </c>
      <c r="AN340" s="26">
        <v>0.36886764510570214</v>
      </c>
      <c r="AO340">
        <f t="shared" si="24"/>
        <v>0.4</v>
      </c>
      <c r="AP340">
        <f t="shared" si="25"/>
        <v>0.3</v>
      </c>
    </row>
    <row r="341" spans="3:42">
      <c r="C341" s="3" t="s">
        <v>345</v>
      </c>
      <c r="D341" s="30">
        <v>0.78519141371372903</v>
      </c>
      <c r="F341" s="7" t="s">
        <v>345</v>
      </c>
      <c r="G341" s="8">
        <v>1</v>
      </c>
      <c r="U341" s="14" t="s">
        <v>345</v>
      </c>
      <c r="V341" s="15">
        <v>1</v>
      </c>
      <c r="W341" s="16">
        <v>5</v>
      </c>
      <c r="AG341">
        <f t="shared" si="23"/>
        <v>0</v>
      </c>
      <c r="AL341" s="21" t="s">
        <v>345</v>
      </c>
      <c r="AM341" s="25">
        <v>0.17873279170105394</v>
      </c>
      <c r="AN341" s="26">
        <v>0.38739799099101868</v>
      </c>
      <c r="AO341">
        <f t="shared" si="24"/>
        <v>0.1</v>
      </c>
      <c r="AP341">
        <f t="shared" si="25"/>
        <v>0.3</v>
      </c>
    </row>
    <row r="342" spans="3:42">
      <c r="C342" s="3" t="s">
        <v>346</v>
      </c>
      <c r="D342" s="30">
        <v>0.70482752417149064</v>
      </c>
      <c r="F342" s="7" t="s">
        <v>346</v>
      </c>
      <c r="G342" s="8">
        <v>3</v>
      </c>
      <c r="U342" s="14" t="s">
        <v>346</v>
      </c>
      <c r="V342" s="15">
        <v>7</v>
      </c>
      <c r="W342" s="16">
        <v>2</v>
      </c>
      <c r="AG342">
        <f t="shared" si="23"/>
        <v>0</v>
      </c>
      <c r="AL342" s="21" t="s">
        <v>346</v>
      </c>
      <c r="AM342" s="25">
        <v>0.40502913507299754</v>
      </c>
      <c r="AN342" s="26">
        <v>0.37309539401254699</v>
      </c>
      <c r="AO342">
        <f t="shared" si="24"/>
        <v>0.4</v>
      </c>
      <c r="AP342">
        <f t="shared" si="25"/>
        <v>0.3</v>
      </c>
    </row>
    <row r="343" spans="3:42">
      <c r="C343" s="3" t="s">
        <v>347</v>
      </c>
      <c r="D343" s="30">
        <v>-1.8410428873738218</v>
      </c>
      <c r="F343" s="7" t="s">
        <v>347</v>
      </c>
      <c r="G343" s="8">
        <v>2</v>
      </c>
      <c r="U343" s="14" t="s">
        <v>347</v>
      </c>
      <c r="V343" s="15">
        <v>9</v>
      </c>
      <c r="W343" s="16">
        <v>5</v>
      </c>
      <c r="AG343">
        <f t="shared" si="23"/>
        <v>0</v>
      </c>
      <c r="AL343" s="21" t="s">
        <v>347</v>
      </c>
      <c r="AM343" s="25">
        <v>0.44822982862516791</v>
      </c>
      <c r="AN343" s="26">
        <v>0.68129755017677995</v>
      </c>
      <c r="AO343">
        <f t="shared" si="24"/>
        <v>0.4</v>
      </c>
      <c r="AP343">
        <f t="shared" si="25"/>
        <v>0.6</v>
      </c>
    </row>
    <row r="344" spans="3:42">
      <c r="C344" s="3" t="s">
        <v>348</v>
      </c>
      <c r="D344" s="30">
        <v>-0.73475065253093608</v>
      </c>
      <c r="F344" s="7" t="s">
        <v>348</v>
      </c>
      <c r="G344" s="8">
        <v>6</v>
      </c>
      <c r="U344" s="14" t="s">
        <v>348</v>
      </c>
      <c r="V344" s="15">
        <v>2</v>
      </c>
      <c r="W344" s="16">
        <v>1</v>
      </c>
      <c r="AG344">
        <f t="shared" si="23"/>
        <v>0</v>
      </c>
      <c r="AL344" s="21" t="s">
        <v>348</v>
      </c>
      <c r="AM344" s="25">
        <v>0.83541322186164546</v>
      </c>
      <c r="AN344" s="26">
        <v>0.48420264447533545</v>
      </c>
      <c r="AO344">
        <f t="shared" si="24"/>
        <v>0.8</v>
      </c>
      <c r="AP344">
        <f t="shared" si="25"/>
        <v>0.4</v>
      </c>
    </row>
    <row r="345" spans="3:42">
      <c r="C345" s="3" t="s">
        <v>349</v>
      </c>
      <c r="D345" s="30">
        <v>-0.35459874135149061</v>
      </c>
      <c r="F345" s="7" t="s">
        <v>349</v>
      </c>
      <c r="G345" s="8">
        <v>7</v>
      </c>
      <c r="U345" s="14" t="s">
        <v>349</v>
      </c>
      <c r="V345" s="15">
        <v>1</v>
      </c>
      <c r="W345" s="16">
        <v>2</v>
      </c>
      <c r="AG345">
        <f t="shared" si="23"/>
        <v>0</v>
      </c>
      <c r="AL345" s="21" t="s">
        <v>349</v>
      </c>
      <c r="AM345" s="25">
        <v>0.80665924105756559</v>
      </c>
      <c r="AN345" s="26">
        <v>0.64460631146041725</v>
      </c>
      <c r="AO345">
        <f t="shared" si="24"/>
        <v>0.8</v>
      </c>
      <c r="AP345">
        <f t="shared" si="25"/>
        <v>0.6</v>
      </c>
    </row>
    <row r="346" spans="3:42">
      <c r="C346" s="3" t="s">
        <v>350</v>
      </c>
      <c r="D346" s="30">
        <v>0.14126766472793109</v>
      </c>
      <c r="F346" s="7" t="s">
        <v>350</v>
      </c>
      <c r="G346" s="8">
        <v>5</v>
      </c>
      <c r="U346" s="14" t="s">
        <v>350</v>
      </c>
      <c r="V346" s="15">
        <v>9</v>
      </c>
      <c r="W346" s="16">
        <v>4</v>
      </c>
      <c r="AG346">
        <f t="shared" si="23"/>
        <v>0</v>
      </c>
      <c r="AL346" s="21" t="s">
        <v>350</v>
      </c>
      <c r="AM346" s="25">
        <v>0.62765285603529541</v>
      </c>
      <c r="AN346" s="26">
        <v>9.7037293256025059E-2</v>
      </c>
      <c r="AO346">
        <f t="shared" si="24"/>
        <v>0.6</v>
      </c>
      <c r="AP346">
        <f t="shared" si="25"/>
        <v>0</v>
      </c>
    </row>
    <row r="347" spans="3:42">
      <c r="C347" s="3" t="s">
        <v>351</v>
      </c>
      <c r="D347" s="30">
        <v>0.46000551588647426</v>
      </c>
      <c r="F347" s="7" t="s">
        <v>351</v>
      </c>
      <c r="G347" s="8">
        <v>6</v>
      </c>
      <c r="U347" s="14" t="s">
        <v>351</v>
      </c>
      <c r="V347" s="15">
        <v>1</v>
      </c>
      <c r="W347" s="16">
        <v>1</v>
      </c>
      <c r="AG347">
        <f t="shared" si="23"/>
        <v>0</v>
      </c>
      <c r="AL347" s="21" t="s">
        <v>351</v>
      </c>
      <c r="AM347" s="25">
        <v>0.10654561433957155</v>
      </c>
      <c r="AN347" s="26">
        <v>0.22830014065593429</v>
      </c>
      <c r="AO347">
        <f t="shared" si="24"/>
        <v>0.1</v>
      </c>
      <c r="AP347">
        <f t="shared" si="25"/>
        <v>0.2</v>
      </c>
    </row>
    <row r="348" spans="3:42">
      <c r="C348" s="3" t="s">
        <v>352</v>
      </c>
      <c r="D348" s="30">
        <v>-1.0835178207122214</v>
      </c>
      <c r="F348" s="7" t="s">
        <v>352</v>
      </c>
      <c r="G348" s="8">
        <v>10</v>
      </c>
      <c r="U348" s="14" t="s">
        <v>352</v>
      </c>
      <c r="V348" s="15">
        <v>9</v>
      </c>
      <c r="W348" s="16">
        <v>5</v>
      </c>
      <c r="AG348">
        <f t="shared" si="23"/>
        <v>0</v>
      </c>
      <c r="AL348" s="21" t="s">
        <v>352</v>
      </c>
      <c r="AM348" s="25">
        <v>0.59707677701766804</v>
      </c>
      <c r="AN348" s="26">
        <v>0.16064721308100516</v>
      </c>
      <c r="AO348">
        <f t="shared" si="24"/>
        <v>0.5</v>
      </c>
      <c r="AP348">
        <f t="shared" si="25"/>
        <v>0.1</v>
      </c>
    </row>
    <row r="349" spans="3:42">
      <c r="C349" s="3" t="s">
        <v>353</v>
      </c>
      <c r="D349" s="30">
        <v>-1.0658187061126518</v>
      </c>
      <c r="F349" s="7" t="s">
        <v>353</v>
      </c>
      <c r="G349" s="8">
        <v>2</v>
      </c>
      <c r="U349" s="14" t="s">
        <v>353</v>
      </c>
      <c r="V349" s="15">
        <v>3</v>
      </c>
      <c r="W349" s="16">
        <v>2</v>
      </c>
      <c r="AG349">
        <f t="shared" si="23"/>
        <v>0</v>
      </c>
      <c r="AL349" s="21" t="s">
        <v>353</v>
      </c>
      <c r="AM349" s="25">
        <v>0.84765825478993295</v>
      </c>
      <c r="AN349" s="26">
        <v>2.0166499683046402E-3</v>
      </c>
      <c r="AO349">
        <f t="shared" si="24"/>
        <v>0.8</v>
      </c>
      <c r="AP349">
        <f t="shared" si="25"/>
        <v>0</v>
      </c>
    </row>
    <row r="350" spans="3:42">
      <c r="C350" s="3" t="s">
        <v>354</v>
      </c>
      <c r="D350" s="30">
        <v>-1.7352210590272408</v>
      </c>
      <c r="F350" s="7" t="s">
        <v>354</v>
      </c>
      <c r="G350" s="8">
        <v>3</v>
      </c>
      <c r="U350" s="14" t="s">
        <v>354</v>
      </c>
      <c r="V350" s="15">
        <v>3</v>
      </c>
      <c r="W350" s="16">
        <v>3</v>
      </c>
      <c r="AG350">
        <f t="shared" si="23"/>
        <v>0</v>
      </c>
      <c r="AL350" s="21" t="s">
        <v>354</v>
      </c>
      <c r="AM350" s="25">
        <v>0.15520646994969378</v>
      </c>
      <c r="AN350" s="26">
        <v>0.75714560939239683</v>
      </c>
      <c r="AO350">
        <f t="shared" si="24"/>
        <v>0.1</v>
      </c>
      <c r="AP350">
        <f t="shared" si="25"/>
        <v>0.7</v>
      </c>
    </row>
    <row r="351" spans="3:42">
      <c r="C351" s="3" t="s">
        <v>355</v>
      </c>
      <c r="D351" s="30">
        <v>1.8576932674242155</v>
      </c>
      <c r="F351" s="7" t="s">
        <v>355</v>
      </c>
      <c r="G351" s="8">
        <v>1</v>
      </c>
      <c r="U351" s="14" t="s">
        <v>355</v>
      </c>
      <c r="V351" s="15">
        <v>10</v>
      </c>
      <c r="W351" s="16">
        <v>5</v>
      </c>
      <c r="AG351">
        <f t="shared" si="23"/>
        <v>0</v>
      </c>
      <c r="AL351" s="21" t="s">
        <v>355</v>
      </c>
      <c r="AM351" s="25">
        <v>0.72243088985172454</v>
      </c>
      <c r="AN351" s="26">
        <v>0.63400622604821855</v>
      </c>
      <c r="AO351">
        <f t="shared" si="24"/>
        <v>0.7</v>
      </c>
      <c r="AP351">
        <f t="shared" si="25"/>
        <v>0.6</v>
      </c>
    </row>
    <row r="352" spans="3:42">
      <c r="C352" s="3" t="s">
        <v>356</v>
      </c>
      <c r="D352" s="30">
        <v>-2.7677208194787015E-2</v>
      </c>
      <c r="F352" s="7" t="s">
        <v>356</v>
      </c>
      <c r="G352" s="8">
        <v>8</v>
      </c>
      <c r="U352" s="14" t="s">
        <v>356</v>
      </c>
      <c r="V352" s="15">
        <v>2</v>
      </c>
      <c r="W352" s="16">
        <v>3</v>
      </c>
      <c r="AG352">
        <f t="shared" si="23"/>
        <v>0</v>
      </c>
      <c r="AL352" s="21" t="s">
        <v>356</v>
      </c>
      <c r="AM352" s="25">
        <v>0.96532628851372315</v>
      </c>
      <c r="AN352" s="26">
        <v>0.12648768048177861</v>
      </c>
      <c r="AO352">
        <f t="shared" si="24"/>
        <v>0.9</v>
      </c>
      <c r="AP352">
        <f t="shared" si="25"/>
        <v>0.1</v>
      </c>
    </row>
    <row r="353" spans="3:42">
      <c r="C353" s="3" t="s">
        <v>357</v>
      </c>
      <c r="D353" s="30">
        <v>-1.1672042877091058</v>
      </c>
      <c r="F353" s="7" t="s">
        <v>357</v>
      </c>
      <c r="G353" s="8">
        <v>2</v>
      </c>
      <c r="U353" s="14" t="s">
        <v>357</v>
      </c>
      <c r="V353" s="15">
        <v>6</v>
      </c>
      <c r="W353" s="16">
        <v>3</v>
      </c>
      <c r="AG353">
        <f t="shared" si="23"/>
        <v>0</v>
      </c>
      <c r="AL353" s="21" t="s">
        <v>357</v>
      </c>
      <c r="AM353" s="25">
        <v>0.76574835959476639</v>
      </c>
      <c r="AN353" s="26">
        <v>3.6085317775988668E-2</v>
      </c>
      <c r="AO353">
        <f t="shared" si="24"/>
        <v>0.7</v>
      </c>
      <c r="AP353">
        <f t="shared" si="25"/>
        <v>0</v>
      </c>
    </row>
    <row r="354" spans="3:42">
      <c r="C354" s="3" t="s">
        <v>358</v>
      </c>
      <c r="D354" s="30">
        <v>-0.32627790660599343</v>
      </c>
      <c r="F354" s="7" t="s">
        <v>358</v>
      </c>
      <c r="G354" s="8">
        <v>7</v>
      </c>
      <c r="U354" s="14" t="s">
        <v>358</v>
      </c>
      <c r="V354" s="15">
        <v>4</v>
      </c>
      <c r="W354" s="16">
        <v>4</v>
      </c>
      <c r="AG354">
        <f t="shared" si="23"/>
        <v>0</v>
      </c>
      <c r="AL354" s="21" t="s">
        <v>358</v>
      </c>
      <c r="AM354" s="25">
        <v>1.9436646653943401E-2</v>
      </c>
      <c r="AN354" s="26">
        <v>0.20904359633952574</v>
      </c>
      <c r="AO354">
        <f t="shared" si="24"/>
        <v>0</v>
      </c>
      <c r="AP354">
        <f t="shared" si="25"/>
        <v>0.2</v>
      </c>
    </row>
    <row r="355" spans="3:42">
      <c r="C355" s="3" t="s">
        <v>359</v>
      </c>
      <c r="D355" s="30">
        <v>-0.27865106013095087</v>
      </c>
      <c r="F355" s="7" t="s">
        <v>359</v>
      </c>
      <c r="G355" s="8">
        <v>8</v>
      </c>
      <c r="U355" s="14" t="s">
        <v>359</v>
      </c>
      <c r="V355" s="15">
        <v>5</v>
      </c>
      <c r="W355" s="16">
        <v>5</v>
      </c>
      <c r="AG355">
        <f t="shared" si="23"/>
        <v>0</v>
      </c>
      <c r="AL355" s="21" t="s">
        <v>359</v>
      </c>
      <c r="AM355" s="25">
        <v>0.60712346631513014</v>
      </c>
      <c r="AN355" s="26">
        <v>0.32510604951141631</v>
      </c>
      <c r="AO355">
        <f t="shared" si="24"/>
        <v>0.6</v>
      </c>
      <c r="AP355">
        <f t="shared" si="25"/>
        <v>0.3</v>
      </c>
    </row>
    <row r="356" spans="3:42">
      <c r="C356" s="3" t="s">
        <v>360</v>
      </c>
      <c r="D356" s="30">
        <v>0.96908123585524586</v>
      </c>
      <c r="F356" s="7" t="s">
        <v>360</v>
      </c>
      <c r="G356" s="8">
        <v>7</v>
      </c>
      <c r="U356" s="14" t="s">
        <v>360</v>
      </c>
      <c r="V356" s="15">
        <v>10</v>
      </c>
      <c r="W356" s="16">
        <v>1</v>
      </c>
      <c r="AG356">
        <f t="shared" si="23"/>
        <v>0</v>
      </c>
      <c r="AL356" s="21" t="s">
        <v>360</v>
      </c>
      <c r="AM356" s="25">
        <v>0.96267129735731138</v>
      </c>
      <c r="AN356" s="26">
        <v>0.78246015114331557</v>
      </c>
      <c r="AO356">
        <f t="shared" si="24"/>
        <v>0.9</v>
      </c>
      <c r="AP356">
        <f t="shared" si="25"/>
        <v>0.7</v>
      </c>
    </row>
    <row r="357" spans="3:42">
      <c r="C357" s="3" t="s">
        <v>361</v>
      </c>
      <c r="D357" s="30">
        <v>0.82977242245301486</v>
      </c>
      <c r="F357" s="7" t="s">
        <v>361</v>
      </c>
      <c r="G357" s="8">
        <v>1</v>
      </c>
      <c r="U357" s="14" t="s">
        <v>361</v>
      </c>
      <c r="V357" s="15">
        <v>6</v>
      </c>
      <c r="W357" s="16">
        <v>4</v>
      </c>
      <c r="AG357">
        <f t="shared" si="23"/>
        <v>0</v>
      </c>
      <c r="AL357" s="21" t="s">
        <v>361</v>
      </c>
      <c r="AM357" s="25">
        <v>0.15020609064732149</v>
      </c>
      <c r="AN357" s="26">
        <v>0.52478898888377412</v>
      </c>
      <c r="AO357">
        <f t="shared" si="24"/>
        <v>0.1</v>
      </c>
      <c r="AP357">
        <f t="shared" si="25"/>
        <v>0.5</v>
      </c>
    </row>
    <row r="358" spans="3:42">
      <c r="C358" s="3" t="s">
        <v>362</v>
      </c>
      <c r="D358" s="30">
        <v>-0.74823757718254802</v>
      </c>
      <c r="F358" s="7" t="s">
        <v>362</v>
      </c>
      <c r="G358" s="8">
        <v>4</v>
      </c>
      <c r="U358" s="14" t="s">
        <v>362</v>
      </c>
      <c r="V358" s="15">
        <v>2</v>
      </c>
      <c r="W358" s="16">
        <v>5</v>
      </c>
      <c r="AG358">
        <f t="shared" si="23"/>
        <v>0</v>
      </c>
      <c r="AL358" s="21" t="s">
        <v>362</v>
      </c>
      <c r="AM358" s="25">
        <v>0.64916317127774503</v>
      </c>
      <c r="AN358" s="26">
        <v>0.35126357976719624</v>
      </c>
      <c r="AO358">
        <f t="shared" si="24"/>
        <v>0.6</v>
      </c>
      <c r="AP358">
        <f t="shared" si="25"/>
        <v>0.3</v>
      </c>
    </row>
    <row r="359" spans="3:42">
      <c r="C359" s="3" t="s">
        <v>363</v>
      </c>
      <c r="D359" s="30">
        <v>-0.38291705267665777</v>
      </c>
      <c r="F359" s="7" t="s">
        <v>363</v>
      </c>
      <c r="G359" s="8">
        <v>5</v>
      </c>
      <c r="U359" s="14" t="s">
        <v>363</v>
      </c>
      <c r="V359" s="15">
        <v>6</v>
      </c>
      <c r="W359" s="16">
        <v>3</v>
      </c>
      <c r="AG359">
        <f t="shared" si="23"/>
        <v>0</v>
      </c>
      <c r="AL359" s="21" t="s">
        <v>363</v>
      </c>
      <c r="AM359" s="25">
        <v>0.67286411648976741</v>
      </c>
      <c r="AN359" s="26">
        <v>0.46659653746259633</v>
      </c>
      <c r="AO359">
        <f t="shared" si="24"/>
        <v>0.6</v>
      </c>
      <c r="AP359">
        <f t="shared" si="25"/>
        <v>0.4</v>
      </c>
    </row>
    <row r="360" spans="3:42">
      <c r="C360" s="3" t="s">
        <v>364</v>
      </c>
      <c r="D360" s="30">
        <v>-0.7598903204528743</v>
      </c>
      <c r="F360" s="7" t="s">
        <v>364</v>
      </c>
      <c r="G360" s="8">
        <v>6</v>
      </c>
      <c r="U360" s="14" t="s">
        <v>364</v>
      </c>
      <c r="V360" s="15">
        <v>10</v>
      </c>
      <c r="W360" s="16">
        <v>1</v>
      </c>
      <c r="AG360">
        <f t="shared" si="23"/>
        <v>0</v>
      </c>
      <c r="AL360" s="21" t="s">
        <v>364</v>
      </c>
      <c r="AM360" s="25">
        <v>0.83509422001124667</v>
      </c>
      <c r="AN360" s="26">
        <v>0.62574193227663133</v>
      </c>
      <c r="AO360">
        <f t="shared" si="24"/>
        <v>0.8</v>
      </c>
      <c r="AP360">
        <f t="shared" si="25"/>
        <v>0.6</v>
      </c>
    </row>
    <row r="361" spans="3:42">
      <c r="C361" s="3" t="s">
        <v>365</v>
      </c>
      <c r="D361" s="30">
        <v>-6.962218803902738E-2</v>
      </c>
      <c r="F361" s="7" t="s">
        <v>365</v>
      </c>
      <c r="G361" s="8">
        <v>5</v>
      </c>
      <c r="U361" s="14" t="s">
        <v>365</v>
      </c>
      <c r="V361" s="15">
        <v>3</v>
      </c>
      <c r="W361" s="16">
        <v>2</v>
      </c>
      <c r="AG361">
        <f t="shared" si="23"/>
        <v>0</v>
      </c>
      <c r="AL361" s="21" t="s">
        <v>365</v>
      </c>
      <c r="AM361" s="25">
        <v>0.89477538692482106</v>
      </c>
      <c r="AN361" s="26">
        <v>0.51848191941446575</v>
      </c>
      <c r="AO361">
        <f t="shared" si="24"/>
        <v>0.8</v>
      </c>
      <c r="AP361">
        <f t="shared" si="25"/>
        <v>0.5</v>
      </c>
    </row>
    <row r="362" spans="3:42">
      <c r="C362" s="3" t="s">
        <v>366</v>
      </c>
      <c r="D362" s="30">
        <v>0.44941888081119874</v>
      </c>
      <c r="F362" s="7" t="s">
        <v>366</v>
      </c>
      <c r="G362" s="8">
        <v>8</v>
      </c>
      <c r="U362" s="14" t="s">
        <v>366</v>
      </c>
      <c r="V362" s="15">
        <v>1</v>
      </c>
      <c r="W362" s="16">
        <v>2</v>
      </c>
      <c r="AG362">
        <f t="shared" si="23"/>
        <v>0</v>
      </c>
      <c r="AL362" s="21" t="s">
        <v>366</v>
      </c>
      <c r="AM362" s="25">
        <v>0.39837473689714276</v>
      </c>
      <c r="AN362" s="26">
        <v>0.49688211649360647</v>
      </c>
      <c r="AO362">
        <f t="shared" si="24"/>
        <v>0.3</v>
      </c>
      <c r="AP362">
        <f t="shared" si="25"/>
        <v>0.4</v>
      </c>
    </row>
    <row r="363" spans="3:42">
      <c r="C363" s="3" t="s">
        <v>367</v>
      </c>
      <c r="D363" s="30">
        <v>0.45320453875115924</v>
      </c>
      <c r="F363" s="7" t="s">
        <v>367</v>
      </c>
      <c r="G363" s="8">
        <v>9</v>
      </c>
      <c r="U363" s="14" t="s">
        <v>367</v>
      </c>
      <c r="V363" s="15">
        <v>5</v>
      </c>
      <c r="W363" s="16">
        <v>3</v>
      </c>
      <c r="AG363">
        <f t="shared" si="23"/>
        <v>0</v>
      </c>
      <c r="AL363" s="21" t="s">
        <v>367</v>
      </c>
      <c r="AM363" s="25">
        <v>0.78583083036951129</v>
      </c>
      <c r="AN363" s="26">
        <v>0.4396626678343295</v>
      </c>
      <c r="AO363">
        <f t="shared" si="24"/>
        <v>0.7</v>
      </c>
      <c r="AP363">
        <f t="shared" si="25"/>
        <v>0.4</v>
      </c>
    </row>
    <row r="364" spans="3:42">
      <c r="C364" s="3" t="s">
        <v>368</v>
      </c>
      <c r="D364" s="30">
        <v>-0.30879980433594634</v>
      </c>
      <c r="F364" s="7" t="s">
        <v>368</v>
      </c>
      <c r="G364" s="8">
        <v>8</v>
      </c>
      <c r="U364" s="14" t="s">
        <v>368</v>
      </c>
      <c r="V364" s="15">
        <v>7</v>
      </c>
      <c r="W364" s="16">
        <v>2</v>
      </c>
      <c r="AG364">
        <f t="shared" si="23"/>
        <v>0</v>
      </c>
      <c r="AL364" s="21" t="s">
        <v>368</v>
      </c>
      <c r="AM364" s="25">
        <v>7.2466993598906626E-2</v>
      </c>
      <c r="AN364" s="26">
        <v>0.18637668022585796</v>
      </c>
      <c r="AO364">
        <f t="shared" si="24"/>
        <v>0</v>
      </c>
      <c r="AP364">
        <f t="shared" si="25"/>
        <v>0.1</v>
      </c>
    </row>
    <row r="365" spans="3:42">
      <c r="C365" s="3" t="s">
        <v>369</v>
      </c>
      <c r="D365" s="30">
        <v>-0.12428218044856537</v>
      </c>
      <c r="F365" s="7" t="s">
        <v>369</v>
      </c>
      <c r="G365" s="8">
        <v>2</v>
      </c>
      <c r="U365" s="14" t="s">
        <v>369</v>
      </c>
      <c r="V365" s="15">
        <v>3</v>
      </c>
      <c r="W365" s="16">
        <v>4</v>
      </c>
      <c r="AG365">
        <f t="shared" si="23"/>
        <v>0</v>
      </c>
      <c r="AL365" s="21" t="s">
        <v>369</v>
      </c>
      <c r="AM365" s="25">
        <v>0.62496657514153897</v>
      </c>
      <c r="AN365" s="26">
        <v>2.1849658797469029E-2</v>
      </c>
      <c r="AO365">
        <f t="shared" si="24"/>
        <v>0.6</v>
      </c>
      <c r="AP365">
        <f t="shared" si="25"/>
        <v>0</v>
      </c>
    </row>
    <row r="366" spans="3:42">
      <c r="C366" s="3" t="s">
        <v>370</v>
      </c>
      <c r="D366" s="30">
        <v>1.6386395532749978</v>
      </c>
      <c r="F366" s="7" t="s">
        <v>370</v>
      </c>
      <c r="G366" s="8">
        <v>4</v>
      </c>
      <c r="U366" s="14" t="s">
        <v>370</v>
      </c>
      <c r="V366" s="15">
        <v>6</v>
      </c>
      <c r="W366" s="16">
        <v>5</v>
      </c>
      <c r="AG366">
        <f t="shared" si="23"/>
        <v>0</v>
      </c>
      <c r="AL366" s="21" t="s">
        <v>370</v>
      </c>
      <c r="AM366" s="25">
        <v>0.13438371859562404</v>
      </c>
      <c r="AN366" s="26">
        <v>0.42447270313715868</v>
      </c>
      <c r="AO366">
        <f t="shared" si="24"/>
        <v>0.1</v>
      </c>
      <c r="AP366">
        <f t="shared" si="25"/>
        <v>0.4</v>
      </c>
    </row>
    <row r="367" spans="3:42">
      <c r="C367" s="3" t="s">
        <v>371</v>
      </c>
      <c r="D367" s="30">
        <v>-1.439181944560274</v>
      </c>
      <c r="F367" s="7" t="s">
        <v>371</v>
      </c>
      <c r="G367" s="8">
        <v>3</v>
      </c>
      <c r="U367" s="14" t="s">
        <v>371</v>
      </c>
      <c r="V367" s="15">
        <v>9</v>
      </c>
      <c r="W367" s="16">
        <v>5</v>
      </c>
      <c r="AG367">
        <f t="shared" si="23"/>
        <v>0</v>
      </c>
      <c r="AL367" s="21" t="s">
        <v>371</v>
      </c>
      <c r="AM367" s="25">
        <v>0.53283389597828823</v>
      </c>
      <c r="AN367" s="26">
        <v>0.8038984389622118</v>
      </c>
      <c r="AO367">
        <f t="shared" si="24"/>
        <v>0.5</v>
      </c>
      <c r="AP367">
        <f t="shared" si="25"/>
        <v>0.8</v>
      </c>
    </row>
    <row r="368" spans="3:42">
      <c r="C368" s="3" t="s">
        <v>372</v>
      </c>
      <c r="D368" s="30">
        <v>0.75772187586918416</v>
      </c>
      <c r="F368" s="7" t="s">
        <v>372</v>
      </c>
      <c r="G368" s="8">
        <v>3</v>
      </c>
      <c r="U368" s="14" t="s">
        <v>372</v>
      </c>
      <c r="V368" s="15">
        <v>1</v>
      </c>
      <c r="W368" s="16">
        <v>2</v>
      </c>
      <c r="AG368">
        <f t="shared" si="23"/>
        <v>0</v>
      </c>
      <c r="AL368" s="21" t="s">
        <v>372</v>
      </c>
      <c r="AM368" s="25">
        <v>0.84753501829223843</v>
      </c>
      <c r="AN368" s="26">
        <v>0.72081665260434269</v>
      </c>
      <c r="AO368">
        <f t="shared" si="24"/>
        <v>0.8</v>
      </c>
      <c r="AP368">
        <f t="shared" si="25"/>
        <v>0.7</v>
      </c>
    </row>
    <row r="369" spans="3:42">
      <c r="C369" s="3" t="s">
        <v>373</v>
      </c>
      <c r="D369" s="30">
        <v>-0.81533097503059737</v>
      </c>
      <c r="F369" s="7" t="s">
        <v>373</v>
      </c>
      <c r="G369" s="8">
        <v>7</v>
      </c>
      <c r="U369" s="14" t="s">
        <v>373</v>
      </c>
      <c r="V369" s="15">
        <v>3</v>
      </c>
      <c r="W369" s="16">
        <v>2</v>
      </c>
      <c r="AG369">
        <f t="shared" si="23"/>
        <v>0</v>
      </c>
      <c r="AL369" s="21" t="s">
        <v>373</v>
      </c>
      <c r="AM369" s="25">
        <v>0.34394377413741872</v>
      </c>
      <c r="AN369" s="26">
        <v>0.82261833799435014</v>
      </c>
      <c r="AO369">
        <f t="shared" si="24"/>
        <v>0.3</v>
      </c>
      <c r="AP369">
        <f t="shared" si="25"/>
        <v>0.8</v>
      </c>
    </row>
    <row r="370" spans="3:42">
      <c r="C370" s="3" t="s">
        <v>374</v>
      </c>
      <c r="D370" s="30">
        <v>-1.1330707449604873</v>
      </c>
      <c r="F370" s="7" t="s">
        <v>374</v>
      </c>
      <c r="G370" s="8">
        <v>10</v>
      </c>
      <c r="U370" s="14" t="s">
        <v>374</v>
      </c>
      <c r="V370" s="15">
        <v>2</v>
      </c>
      <c r="W370" s="16">
        <v>4</v>
      </c>
      <c r="AG370">
        <f t="shared" si="23"/>
        <v>0</v>
      </c>
      <c r="AL370" s="21" t="s">
        <v>374</v>
      </c>
      <c r="AM370" s="25">
        <v>0.46179631766118112</v>
      </c>
      <c r="AN370" s="26">
        <v>0.90035621529344501</v>
      </c>
      <c r="AO370">
        <f t="shared" si="24"/>
        <v>0.4</v>
      </c>
      <c r="AP370">
        <f t="shared" si="25"/>
        <v>0.9</v>
      </c>
    </row>
    <row r="371" spans="3:42">
      <c r="C371" s="3" t="s">
        <v>375</v>
      </c>
      <c r="D371" s="30">
        <v>-0.78679876864449405</v>
      </c>
      <c r="F371" s="7" t="s">
        <v>375</v>
      </c>
      <c r="G371" s="8">
        <v>1</v>
      </c>
      <c r="U371" s="14" t="s">
        <v>375</v>
      </c>
      <c r="V371" s="15">
        <v>5</v>
      </c>
      <c r="W371" s="16">
        <v>2</v>
      </c>
      <c r="AG371">
        <f t="shared" si="23"/>
        <v>0</v>
      </c>
      <c r="AL371" s="21" t="s">
        <v>375</v>
      </c>
      <c r="AM371" s="25">
        <v>0.43663031318788714</v>
      </c>
      <c r="AN371" s="26">
        <v>0.36677517506490009</v>
      </c>
      <c r="AO371">
        <f t="shared" si="24"/>
        <v>0.4</v>
      </c>
      <c r="AP371">
        <f t="shared" si="25"/>
        <v>0.3</v>
      </c>
    </row>
    <row r="372" spans="3:42">
      <c r="C372" s="3" t="s">
        <v>376</v>
      </c>
      <c r="D372" s="30">
        <v>0.39116889219483025</v>
      </c>
      <c r="F372" s="7" t="s">
        <v>376</v>
      </c>
      <c r="G372" s="8">
        <v>6</v>
      </c>
      <c r="U372" s="14" t="s">
        <v>376</v>
      </c>
      <c r="V372" s="15">
        <v>5</v>
      </c>
      <c r="W372" s="16">
        <v>1</v>
      </c>
      <c r="AG372">
        <f t="shared" si="23"/>
        <v>0</v>
      </c>
      <c r="AL372" s="21" t="s">
        <v>376</v>
      </c>
      <c r="AM372" s="25">
        <v>0.32841481550560003</v>
      </c>
      <c r="AN372" s="26">
        <v>0.91896654738737438</v>
      </c>
      <c r="AO372">
        <f t="shared" si="24"/>
        <v>0.3</v>
      </c>
      <c r="AP372">
        <f t="shared" si="25"/>
        <v>0.9</v>
      </c>
    </row>
    <row r="373" spans="3:42">
      <c r="C373" s="3" t="s">
        <v>377</v>
      </c>
      <c r="D373" s="30">
        <v>0.32443726408745527</v>
      </c>
      <c r="F373" s="7" t="s">
        <v>377</v>
      </c>
      <c r="G373" s="8">
        <v>6</v>
      </c>
      <c r="U373" s="14" t="s">
        <v>377</v>
      </c>
      <c r="V373" s="15">
        <v>9</v>
      </c>
      <c r="W373" s="16">
        <v>3</v>
      </c>
      <c r="AG373">
        <f t="shared" si="23"/>
        <v>0</v>
      </c>
      <c r="AL373" s="21" t="s">
        <v>377</v>
      </c>
      <c r="AM373" s="25">
        <v>0.24216359412891952</v>
      </c>
      <c r="AN373" s="26">
        <v>0.32554774448892498</v>
      </c>
      <c r="AO373">
        <f t="shared" si="24"/>
        <v>0.2</v>
      </c>
      <c r="AP373">
        <f t="shared" si="25"/>
        <v>0.3</v>
      </c>
    </row>
    <row r="374" spans="3:42">
      <c r="C374" s="3" t="s">
        <v>378</v>
      </c>
      <c r="D374" s="30">
        <v>0.39732544272515846</v>
      </c>
      <c r="F374" s="7" t="s">
        <v>378</v>
      </c>
      <c r="G374" s="8">
        <v>6</v>
      </c>
      <c r="U374" s="14" t="s">
        <v>378</v>
      </c>
      <c r="V374" s="15">
        <v>6</v>
      </c>
      <c r="W374" s="16">
        <v>4</v>
      </c>
      <c r="AG374">
        <f t="shared" si="23"/>
        <v>0</v>
      </c>
      <c r="AL374" s="21" t="s">
        <v>378</v>
      </c>
      <c r="AM374" s="25">
        <v>0.37907352466806643</v>
      </c>
      <c r="AN374" s="26">
        <v>0.62511936075856311</v>
      </c>
      <c r="AO374">
        <f t="shared" si="24"/>
        <v>0.3</v>
      </c>
      <c r="AP374">
        <f t="shared" si="25"/>
        <v>0.6</v>
      </c>
    </row>
    <row r="375" spans="3:42">
      <c r="C375" s="3" t="s">
        <v>379</v>
      </c>
      <c r="D375" s="30">
        <v>0.16208118280874612</v>
      </c>
      <c r="F375" s="7" t="s">
        <v>379</v>
      </c>
      <c r="G375" s="8">
        <v>1</v>
      </c>
      <c r="U375" s="14" t="s">
        <v>379</v>
      </c>
      <c r="V375" s="15">
        <v>9</v>
      </c>
      <c r="W375" s="16">
        <v>1</v>
      </c>
      <c r="AG375">
        <f t="shared" si="23"/>
        <v>0</v>
      </c>
      <c r="AL375" s="21" t="s">
        <v>379</v>
      </c>
      <c r="AM375" s="25">
        <v>3.801544059415396E-2</v>
      </c>
      <c r="AN375" s="26">
        <v>0.27008772620307808</v>
      </c>
      <c r="AO375">
        <f t="shared" si="24"/>
        <v>0</v>
      </c>
      <c r="AP375">
        <f t="shared" si="25"/>
        <v>0.2</v>
      </c>
    </row>
    <row r="376" spans="3:42">
      <c r="C376" s="3" t="s">
        <v>380</v>
      </c>
      <c r="D376" s="30">
        <v>-4.3193245734171784E-2</v>
      </c>
      <c r="F376" s="7" t="s">
        <v>380</v>
      </c>
      <c r="G376" s="8">
        <v>5</v>
      </c>
      <c r="U376" s="14" t="s">
        <v>380</v>
      </c>
      <c r="V376" s="15">
        <v>8</v>
      </c>
      <c r="W376" s="16">
        <v>5</v>
      </c>
      <c r="AG376">
        <f t="shared" si="23"/>
        <v>0</v>
      </c>
      <c r="AL376" s="21" t="s">
        <v>380</v>
      </c>
      <c r="AM376" s="25">
        <v>0.89367884440468293</v>
      </c>
      <c r="AN376" s="26">
        <v>0.31720998893805852</v>
      </c>
      <c r="AO376">
        <f t="shared" si="24"/>
        <v>0.8</v>
      </c>
      <c r="AP376">
        <f t="shared" si="25"/>
        <v>0.3</v>
      </c>
    </row>
    <row r="377" spans="3:42">
      <c r="C377" s="3" t="s">
        <v>381</v>
      </c>
      <c r="D377" s="30">
        <v>-1.2517685641221776</v>
      </c>
      <c r="F377" s="7" t="s">
        <v>381</v>
      </c>
      <c r="G377" s="8">
        <v>8</v>
      </c>
      <c r="U377" s="14" t="s">
        <v>381</v>
      </c>
      <c r="V377" s="15">
        <v>9</v>
      </c>
      <c r="W377" s="16">
        <v>3</v>
      </c>
      <c r="AG377">
        <f t="shared" si="23"/>
        <v>0</v>
      </c>
      <c r="AL377" s="21" t="s">
        <v>381</v>
      </c>
      <c r="AM377" s="25">
        <v>0.26371548833555958</v>
      </c>
      <c r="AN377" s="26">
        <v>9.0142507563829577E-2</v>
      </c>
      <c r="AO377">
        <f t="shared" si="24"/>
        <v>0.2</v>
      </c>
      <c r="AP377">
        <f t="shared" si="25"/>
        <v>0</v>
      </c>
    </row>
    <row r="378" spans="3:42">
      <c r="C378" s="3" t="s">
        <v>382</v>
      </c>
      <c r="D378" s="30">
        <v>1.8647557625561084</v>
      </c>
      <c r="F378" s="7" t="s">
        <v>382</v>
      </c>
      <c r="G378" s="8">
        <v>1</v>
      </c>
      <c r="U378" s="14" t="s">
        <v>382</v>
      </c>
      <c r="V378" s="15">
        <v>6</v>
      </c>
      <c r="W378" s="16">
        <v>4</v>
      </c>
      <c r="AG378">
        <f t="shared" si="23"/>
        <v>0</v>
      </c>
      <c r="AL378" s="21" t="s">
        <v>382</v>
      </c>
      <c r="AM378" s="25">
        <v>0.85870300076241657</v>
      </c>
      <c r="AN378" s="26">
        <v>0.18996708084808289</v>
      </c>
      <c r="AO378">
        <f t="shared" si="24"/>
        <v>0.8</v>
      </c>
      <c r="AP378">
        <f t="shared" si="25"/>
        <v>0.1</v>
      </c>
    </row>
    <row r="379" spans="3:42">
      <c r="C379" s="3" t="s">
        <v>383</v>
      </c>
      <c r="D379" s="30">
        <v>-0.28085325472858086</v>
      </c>
      <c r="F379" s="7" t="s">
        <v>383</v>
      </c>
      <c r="G379" s="8">
        <v>3</v>
      </c>
      <c r="U379" s="14" t="s">
        <v>383</v>
      </c>
      <c r="V379" s="15">
        <v>7</v>
      </c>
      <c r="W379" s="16">
        <v>5</v>
      </c>
      <c r="AG379">
        <f t="shared" si="23"/>
        <v>0</v>
      </c>
      <c r="AL379" s="21" t="s">
        <v>383</v>
      </c>
      <c r="AM379" s="25">
        <v>0.65936433731736543</v>
      </c>
      <c r="AN379" s="26">
        <v>0.3081795843025501</v>
      </c>
      <c r="AO379">
        <f t="shared" si="24"/>
        <v>0.6</v>
      </c>
      <c r="AP379">
        <f t="shared" si="25"/>
        <v>0.3</v>
      </c>
    </row>
    <row r="380" spans="3:42">
      <c r="C380" s="3" t="s">
        <v>384</v>
      </c>
      <c r="D380" s="30">
        <v>-3.4093734820573123</v>
      </c>
      <c r="F380" s="7" t="s">
        <v>384</v>
      </c>
      <c r="G380" s="8">
        <v>9</v>
      </c>
      <c r="U380" s="14" t="s">
        <v>384</v>
      </c>
      <c r="V380" s="15">
        <v>5</v>
      </c>
      <c r="W380" s="16">
        <v>4</v>
      </c>
      <c r="AG380">
        <f t="shared" si="23"/>
        <v>0</v>
      </c>
      <c r="AL380" s="21" t="s">
        <v>384</v>
      </c>
      <c r="AM380" s="25">
        <v>2.8342789953168523E-3</v>
      </c>
      <c r="AN380" s="26">
        <v>0.18301787107749845</v>
      </c>
      <c r="AO380">
        <f t="shared" si="24"/>
        <v>0</v>
      </c>
      <c r="AP380">
        <f t="shared" si="25"/>
        <v>0.1</v>
      </c>
    </row>
    <row r="381" spans="3:42">
      <c r="C381" s="3" t="s">
        <v>385</v>
      </c>
      <c r="D381" s="30">
        <v>1.6862043342399786</v>
      </c>
      <c r="F381" s="7" t="s">
        <v>385</v>
      </c>
      <c r="G381" s="8">
        <v>8</v>
      </c>
      <c r="U381" s="14" t="s">
        <v>385</v>
      </c>
      <c r="V381" s="15">
        <v>5</v>
      </c>
      <c r="W381" s="16">
        <v>2</v>
      </c>
      <c r="AG381">
        <f t="shared" si="23"/>
        <v>0</v>
      </c>
      <c r="AL381" s="21" t="s">
        <v>385</v>
      </c>
      <c r="AM381" s="25">
        <v>6.8490486220126989E-2</v>
      </c>
      <c r="AN381" s="26">
        <v>0.92568875959802943</v>
      </c>
      <c r="AO381">
        <f t="shared" si="24"/>
        <v>0</v>
      </c>
      <c r="AP381">
        <f t="shared" si="25"/>
        <v>0.9</v>
      </c>
    </row>
    <row r="382" spans="3:42">
      <c r="C382" s="3" t="s">
        <v>386</v>
      </c>
      <c r="D382" s="30">
        <v>-1.4030207639938284</v>
      </c>
      <c r="F382" s="7" t="s">
        <v>386</v>
      </c>
      <c r="G382" s="8">
        <v>6</v>
      </c>
      <c r="U382" s="14" t="s">
        <v>386</v>
      </c>
      <c r="V382" s="15">
        <v>9</v>
      </c>
      <c r="W382" s="16">
        <v>1</v>
      </c>
      <c r="AG382">
        <f t="shared" si="23"/>
        <v>0</v>
      </c>
      <c r="AL382" s="21" t="s">
        <v>386</v>
      </c>
      <c r="AM382" s="25">
        <v>0.91950942139238845</v>
      </c>
      <c r="AN382" s="26">
        <v>0.83279665075760545</v>
      </c>
      <c r="AO382">
        <f t="shared" si="24"/>
        <v>0.9</v>
      </c>
      <c r="AP382">
        <f t="shared" si="25"/>
        <v>0.8</v>
      </c>
    </row>
    <row r="383" spans="3:42">
      <c r="C383" s="3" t="s">
        <v>387</v>
      </c>
      <c r="D383" s="30">
        <v>-1.5505042191740592E-2</v>
      </c>
      <c r="F383" s="7" t="s">
        <v>387</v>
      </c>
      <c r="G383" s="8">
        <v>9</v>
      </c>
      <c r="U383" s="14" t="s">
        <v>387</v>
      </c>
      <c r="V383" s="15">
        <v>4</v>
      </c>
      <c r="W383" s="16">
        <v>5</v>
      </c>
      <c r="AG383">
        <f t="shared" si="23"/>
        <v>0</v>
      </c>
      <c r="AL383" s="21" t="s">
        <v>387</v>
      </c>
      <c r="AM383" s="25">
        <v>0.96233461543024579</v>
      </c>
      <c r="AN383" s="26">
        <v>0.52116744363881518</v>
      </c>
      <c r="AO383">
        <f t="shared" si="24"/>
        <v>0.9</v>
      </c>
      <c r="AP383">
        <f t="shared" si="25"/>
        <v>0.5</v>
      </c>
    </row>
    <row r="384" spans="3:42">
      <c r="C384" s="3" t="s">
        <v>388</v>
      </c>
      <c r="D384" s="30">
        <v>0.7124418200071112</v>
      </c>
      <c r="F384" s="7" t="s">
        <v>388</v>
      </c>
      <c r="G384" s="8">
        <v>3</v>
      </c>
      <c r="U384" s="14" t="s">
        <v>388</v>
      </c>
      <c r="V384" s="15">
        <v>8</v>
      </c>
      <c r="W384" s="16">
        <v>5</v>
      </c>
      <c r="AG384">
        <f t="shared" si="23"/>
        <v>0</v>
      </c>
      <c r="AL384" s="21" t="s">
        <v>388</v>
      </c>
      <c r="AM384" s="25">
        <v>0.95443099815343291</v>
      </c>
      <c r="AN384" s="26">
        <v>0.85992054600907475</v>
      </c>
      <c r="AO384">
        <f t="shared" si="24"/>
        <v>0.9</v>
      </c>
      <c r="AP384">
        <f t="shared" si="25"/>
        <v>0.8</v>
      </c>
    </row>
    <row r="385" spans="3:42">
      <c r="C385" s="3" t="s">
        <v>389</v>
      </c>
      <c r="D385" s="30">
        <v>-6.1655748556275116E-3</v>
      </c>
      <c r="F385" s="7" t="s">
        <v>389</v>
      </c>
      <c r="G385" s="8">
        <v>5</v>
      </c>
      <c r="U385" s="14" t="s">
        <v>389</v>
      </c>
      <c r="V385" s="15">
        <v>9</v>
      </c>
      <c r="W385" s="16">
        <v>3</v>
      </c>
      <c r="AG385">
        <f t="shared" si="23"/>
        <v>0</v>
      </c>
      <c r="AL385" s="21" t="s">
        <v>389</v>
      </c>
      <c r="AM385" s="25">
        <v>0.381885893757414</v>
      </c>
      <c r="AN385" s="26">
        <v>4.545357074544587E-2</v>
      </c>
      <c r="AO385">
        <f t="shared" si="24"/>
        <v>0.3</v>
      </c>
      <c r="AP385">
        <f t="shared" si="25"/>
        <v>0</v>
      </c>
    </row>
    <row r="386" spans="3:42">
      <c r="C386" s="3" t="s">
        <v>390</v>
      </c>
      <c r="D386" s="30">
        <v>-0.98304212340418096</v>
      </c>
      <c r="F386" s="7" t="s">
        <v>390</v>
      </c>
      <c r="G386" s="8">
        <v>6</v>
      </c>
      <c r="U386" s="14" t="s">
        <v>390</v>
      </c>
      <c r="V386" s="15">
        <v>3</v>
      </c>
      <c r="W386" s="16">
        <v>3</v>
      </c>
      <c r="AG386">
        <f t="shared" si="23"/>
        <v>0</v>
      </c>
      <c r="AL386" s="21" t="s">
        <v>390</v>
      </c>
      <c r="AM386" s="25">
        <v>0.77508577883218399</v>
      </c>
      <c r="AN386" s="26">
        <v>0.31715613140399801</v>
      </c>
      <c r="AO386">
        <f t="shared" si="24"/>
        <v>0.7</v>
      </c>
      <c r="AP386">
        <f t="shared" si="25"/>
        <v>0.3</v>
      </c>
    </row>
    <row r="387" spans="3:42">
      <c r="C387" s="3" t="s">
        <v>391</v>
      </c>
      <c r="D387" s="30">
        <v>-0.58468722735033984</v>
      </c>
      <c r="F387" s="7" t="s">
        <v>391</v>
      </c>
      <c r="G387" s="8">
        <v>5</v>
      </c>
      <c r="U387" s="14" t="s">
        <v>391</v>
      </c>
      <c r="V387" s="15">
        <v>10</v>
      </c>
      <c r="W387" s="16">
        <v>2</v>
      </c>
      <c r="AG387">
        <f t="shared" si="23"/>
        <v>0</v>
      </c>
      <c r="AL387" s="21" t="s">
        <v>391</v>
      </c>
      <c r="AM387" s="25">
        <v>0.59314155102205524</v>
      </c>
      <c r="AN387" s="26">
        <v>8.4253593292617834E-2</v>
      </c>
      <c r="AO387">
        <f t="shared" si="24"/>
        <v>0.5</v>
      </c>
      <c r="AP387">
        <f t="shared" si="25"/>
        <v>0</v>
      </c>
    </row>
    <row r="388" spans="3:42">
      <c r="C388" s="3" t="s">
        <v>392</v>
      </c>
      <c r="D388" s="30">
        <v>1.0328636535477111</v>
      </c>
      <c r="F388" s="7" t="s">
        <v>392</v>
      </c>
      <c r="G388" s="8">
        <v>9</v>
      </c>
      <c r="U388" s="14" t="s">
        <v>392</v>
      </c>
      <c r="V388" s="15">
        <v>7</v>
      </c>
      <c r="W388" s="16">
        <v>4</v>
      </c>
      <c r="AG388">
        <f t="shared" si="23"/>
        <v>0</v>
      </c>
      <c r="AL388" s="21" t="s">
        <v>392</v>
      </c>
      <c r="AM388" s="25">
        <v>0.24368889672087191</v>
      </c>
      <c r="AN388" s="26">
        <v>0.91708126217207819</v>
      </c>
      <c r="AO388">
        <f t="shared" si="24"/>
        <v>0.2</v>
      </c>
      <c r="AP388">
        <f t="shared" si="25"/>
        <v>0.9</v>
      </c>
    </row>
    <row r="389" spans="3:42">
      <c r="C389" s="3" t="s">
        <v>393</v>
      </c>
      <c r="D389" s="30">
        <v>1.0509880400971452</v>
      </c>
      <c r="F389" s="7" t="s">
        <v>393</v>
      </c>
      <c r="G389" s="8">
        <v>8</v>
      </c>
      <c r="U389" s="14" t="s">
        <v>393</v>
      </c>
      <c r="V389" s="15">
        <v>3</v>
      </c>
      <c r="W389" s="16">
        <v>4</v>
      </c>
      <c r="AG389">
        <f t="shared" si="23"/>
        <v>0</v>
      </c>
      <c r="AL389" s="21" t="s">
        <v>393</v>
      </c>
      <c r="AM389" s="25">
        <v>0.73009442343392328</v>
      </c>
      <c r="AN389" s="26">
        <v>0.39726617570922107</v>
      </c>
      <c r="AO389">
        <f t="shared" si="24"/>
        <v>0.7</v>
      </c>
      <c r="AP389">
        <f t="shared" si="25"/>
        <v>0.3</v>
      </c>
    </row>
    <row r="390" spans="3:42">
      <c r="C390" s="3" t="s">
        <v>394</v>
      </c>
      <c r="D390" s="30">
        <v>-1.9833442138833153</v>
      </c>
      <c r="F390" s="7" t="s">
        <v>394</v>
      </c>
      <c r="G390" s="8">
        <v>10</v>
      </c>
      <c r="U390" s="14" t="s">
        <v>394</v>
      </c>
      <c r="V390" s="15">
        <v>1</v>
      </c>
      <c r="W390" s="16">
        <v>5</v>
      </c>
      <c r="AG390">
        <f t="shared" si="23"/>
        <v>0</v>
      </c>
      <c r="AL390" s="21" t="s">
        <v>394</v>
      </c>
      <c r="AM390" s="25">
        <v>0.8102692941943701</v>
      </c>
      <c r="AN390" s="26">
        <v>0.3487908217536142</v>
      </c>
      <c r="AO390">
        <f t="shared" si="24"/>
        <v>0.8</v>
      </c>
      <c r="AP390">
        <f t="shared" si="25"/>
        <v>0.3</v>
      </c>
    </row>
    <row r="391" spans="3:42">
      <c r="C391" s="3" t="s">
        <v>395</v>
      </c>
      <c r="D391" s="30">
        <v>0.36354964965451059</v>
      </c>
      <c r="F391" s="7" t="s">
        <v>395</v>
      </c>
      <c r="G391" s="8">
        <v>5</v>
      </c>
      <c r="U391" s="14" t="s">
        <v>395</v>
      </c>
      <c r="V391" s="15">
        <v>7</v>
      </c>
      <c r="W391" s="16">
        <v>3</v>
      </c>
      <c r="AG391">
        <f t="shared" si="23"/>
        <v>0</v>
      </c>
      <c r="AL391" s="21" t="s">
        <v>395</v>
      </c>
      <c r="AM391" s="25">
        <v>0.82111000823494462</v>
      </c>
      <c r="AN391" s="26">
        <v>0.7556228236308461</v>
      </c>
      <c r="AO391">
        <f t="shared" si="24"/>
        <v>0.8</v>
      </c>
      <c r="AP391">
        <f t="shared" si="25"/>
        <v>0.7</v>
      </c>
    </row>
    <row r="392" spans="3:42">
      <c r="C392" s="3" t="s">
        <v>396</v>
      </c>
      <c r="D392" s="30">
        <v>-1.4999586222696764</v>
      </c>
      <c r="F392" s="7" t="s">
        <v>396</v>
      </c>
      <c r="G392" s="8">
        <v>3</v>
      </c>
      <c r="U392" s="14" t="s">
        <v>396</v>
      </c>
      <c r="V392" s="15">
        <v>1</v>
      </c>
      <c r="W392" s="16">
        <v>4</v>
      </c>
      <c r="AG392">
        <f t="shared" ref="AG392:AG455" si="26">IF(AND(V392=4,W392=3),1,0)</f>
        <v>0</v>
      </c>
      <c r="AL392" s="21" t="s">
        <v>396</v>
      </c>
      <c r="AM392" s="25">
        <v>0.46647951046234848</v>
      </c>
      <c r="AN392" s="26">
        <v>0.94771520972283352</v>
      </c>
      <c r="AO392">
        <f t="shared" si="24"/>
        <v>0.4</v>
      </c>
      <c r="AP392">
        <f t="shared" si="25"/>
        <v>0.9</v>
      </c>
    </row>
    <row r="393" spans="3:42">
      <c r="C393" s="3" t="s">
        <v>397</v>
      </c>
      <c r="D393" s="30">
        <v>-0.36620535771255991</v>
      </c>
      <c r="F393" s="7" t="s">
        <v>397</v>
      </c>
      <c r="G393" s="8">
        <v>2</v>
      </c>
      <c r="U393" s="14" t="s">
        <v>397</v>
      </c>
      <c r="V393" s="15">
        <v>1</v>
      </c>
      <c r="W393" s="16">
        <v>2</v>
      </c>
      <c r="AG393">
        <f t="shared" si="26"/>
        <v>0</v>
      </c>
      <c r="AL393" s="21" t="s">
        <v>397</v>
      </c>
      <c r="AM393" s="25">
        <v>0.46721941267886602</v>
      </c>
      <c r="AN393" s="26">
        <v>0.9595050495007571</v>
      </c>
      <c r="AO393">
        <f t="shared" ref="AO393:AO456" si="27">VLOOKUP(AM393,$AR$8:$AR$17,1,TRUE)</f>
        <v>0.4</v>
      </c>
      <c r="AP393">
        <f t="shared" ref="AP393:AP456" si="28">VLOOKUP(AN393,$AR$8:$AR$18,1,TRUE)</f>
        <v>0.9</v>
      </c>
    </row>
    <row r="394" spans="3:42">
      <c r="C394" s="3" t="s">
        <v>398</v>
      </c>
      <c r="D394" s="30">
        <v>0.86492002105485344</v>
      </c>
      <c r="F394" s="7" t="s">
        <v>398</v>
      </c>
      <c r="G394" s="8">
        <v>1</v>
      </c>
      <c r="U394" s="14" t="s">
        <v>398</v>
      </c>
      <c r="V394" s="15">
        <v>7</v>
      </c>
      <c r="W394" s="16">
        <v>5</v>
      </c>
      <c r="AG394">
        <f t="shared" si="26"/>
        <v>0</v>
      </c>
      <c r="AL394" s="21" t="s">
        <v>398</v>
      </c>
      <c r="AM394" s="25">
        <v>0.85313230390415895</v>
      </c>
      <c r="AN394" s="26">
        <v>0.83283622082150099</v>
      </c>
      <c r="AO394">
        <f t="shared" si="27"/>
        <v>0.8</v>
      </c>
      <c r="AP394">
        <f t="shared" si="28"/>
        <v>0.8</v>
      </c>
    </row>
    <row r="395" spans="3:42">
      <c r="C395" s="3" t="s">
        <v>399</v>
      </c>
      <c r="D395" s="30">
        <v>0.23265690340230236</v>
      </c>
      <c r="F395" s="7" t="s">
        <v>399</v>
      </c>
      <c r="G395" s="8">
        <v>5</v>
      </c>
      <c r="U395" s="14" t="s">
        <v>399</v>
      </c>
      <c r="V395" s="15">
        <v>9</v>
      </c>
      <c r="W395" s="16">
        <v>3</v>
      </c>
      <c r="AG395">
        <f t="shared" si="26"/>
        <v>0</v>
      </c>
      <c r="AL395" s="21" t="s">
        <v>399</v>
      </c>
      <c r="AM395" s="25">
        <v>0.14005031914510779</v>
      </c>
      <c r="AN395" s="26">
        <v>0.54798607292688417</v>
      </c>
      <c r="AO395">
        <f t="shared" si="27"/>
        <v>0.1</v>
      </c>
      <c r="AP395">
        <f t="shared" si="28"/>
        <v>0.5</v>
      </c>
    </row>
    <row r="396" spans="3:42">
      <c r="C396" s="3" t="s">
        <v>400</v>
      </c>
      <c r="D396" s="30">
        <v>-0.67883445425815814</v>
      </c>
      <c r="F396" s="7" t="s">
        <v>400</v>
      </c>
      <c r="G396" s="8">
        <v>9</v>
      </c>
      <c r="U396" s="14" t="s">
        <v>400</v>
      </c>
      <c r="V396" s="15">
        <v>10</v>
      </c>
      <c r="W396" s="16">
        <v>2</v>
      </c>
      <c r="AG396">
        <f t="shared" si="26"/>
        <v>0</v>
      </c>
      <c r="AL396" s="21" t="s">
        <v>400</v>
      </c>
      <c r="AM396" s="25">
        <v>0.42323203602073545</v>
      </c>
      <c r="AN396" s="26">
        <v>0.94171425566189337</v>
      </c>
      <c r="AO396">
        <f t="shared" si="27"/>
        <v>0.4</v>
      </c>
      <c r="AP396">
        <f t="shared" si="28"/>
        <v>0.9</v>
      </c>
    </row>
    <row r="397" spans="3:42">
      <c r="C397" s="3" t="s">
        <v>401</v>
      </c>
      <c r="D397" s="30">
        <v>0.106064400157359</v>
      </c>
      <c r="F397" s="7" t="s">
        <v>401</v>
      </c>
      <c r="G397" s="8">
        <v>3</v>
      </c>
      <c r="U397" s="14" t="s">
        <v>401</v>
      </c>
      <c r="V397" s="15">
        <v>5</v>
      </c>
      <c r="W397" s="16">
        <v>2</v>
      </c>
      <c r="AG397">
        <f t="shared" si="26"/>
        <v>0</v>
      </c>
      <c r="AL397" s="21" t="s">
        <v>401</v>
      </c>
      <c r="AM397" s="25">
        <v>0.1401788299171528</v>
      </c>
      <c r="AN397" s="26">
        <v>0.467187758089876</v>
      </c>
      <c r="AO397">
        <f t="shared" si="27"/>
        <v>0.1</v>
      </c>
      <c r="AP397">
        <f t="shared" si="28"/>
        <v>0.4</v>
      </c>
    </row>
    <row r="398" spans="3:42">
      <c r="C398" s="3" t="s">
        <v>402</v>
      </c>
      <c r="D398" s="30">
        <v>0.69552243433761207</v>
      </c>
      <c r="F398" s="7" t="s">
        <v>402</v>
      </c>
      <c r="G398" s="8">
        <v>5</v>
      </c>
      <c r="U398" s="14" t="s">
        <v>402</v>
      </c>
      <c r="V398" s="15">
        <v>5</v>
      </c>
      <c r="W398" s="16">
        <v>5</v>
      </c>
      <c r="AG398">
        <f t="shared" si="26"/>
        <v>0</v>
      </c>
      <c r="AL398" s="21" t="s">
        <v>402</v>
      </c>
      <c r="AM398" s="25">
        <v>0.17184843246319947</v>
      </c>
      <c r="AN398" s="26">
        <v>0.57531509096011657</v>
      </c>
      <c r="AO398">
        <f t="shared" si="27"/>
        <v>0.1</v>
      </c>
      <c r="AP398">
        <f t="shared" si="28"/>
        <v>0.5</v>
      </c>
    </row>
    <row r="399" spans="3:42">
      <c r="C399" s="3" t="s">
        <v>403</v>
      </c>
      <c r="D399" s="30">
        <v>-0.59010443969573023</v>
      </c>
      <c r="F399" s="7" t="s">
        <v>403</v>
      </c>
      <c r="G399" s="8">
        <v>4</v>
      </c>
      <c r="U399" s="14" t="s">
        <v>403</v>
      </c>
      <c r="V399" s="15">
        <v>7</v>
      </c>
      <c r="W399" s="16">
        <v>4</v>
      </c>
      <c r="AG399">
        <f t="shared" si="26"/>
        <v>0</v>
      </c>
      <c r="AL399" s="21" t="s">
        <v>403</v>
      </c>
      <c r="AM399" s="25">
        <v>0.61016990359964374</v>
      </c>
      <c r="AN399" s="26">
        <v>8.1977802989068316E-3</v>
      </c>
      <c r="AO399">
        <f t="shared" si="27"/>
        <v>0.6</v>
      </c>
      <c r="AP399">
        <f t="shared" si="28"/>
        <v>0</v>
      </c>
    </row>
    <row r="400" spans="3:42">
      <c r="C400" s="3" t="s">
        <v>404</v>
      </c>
      <c r="D400" s="30">
        <v>-0.46091793416675653</v>
      </c>
      <c r="F400" s="7" t="s">
        <v>404</v>
      </c>
      <c r="G400" s="8">
        <v>6</v>
      </c>
      <c r="U400" s="14" t="s">
        <v>404</v>
      </c>
      <c r="V400" s="15">
        <v>7</v>
      </c>
      <c r="W400" s="16">
        <v>1</v>
      </c>
      <c r="AG400">
        <f t="shared" si="26"/>
        <v>0</v>
      </c>
      <c r="AL400" s="21" t="s">
        <v>404</v>
      </c>
      <c r="AM400" s="25">
        <v>0.57076810402690115</v>
      </c>
      <c r="AN400" s="26">
        <v>0.25088201755527317</v>
      </c>
      <c r="AO400">
        <f t="shared" si="27"/>
        <v>0.5</v>
      </c>
      <c r="AP400">
        <f t="shared" si="28"/>
        <v>0.2</v>
      </c>
    </row>
    <row r="401" spans="3:42">
      <c r="C401" s="3" t="s">
        <v>405</v>
      </c>
      <c r="D401" s="30">
        <v>-0.36158736626625931</v>
      </c>
      <c r="F401" s="7" t="s">
        <v>405</v>
      </c>
      <c r="G401" s="8">
        <v>8</v>
      </c>
      <c r="U401" s="14" t="s">
        <v>405</v>
      </c>
      <c r="V401" s="15">
        <v>1</v>
      </c>
      <c r="W401" s="16">
        <v>3</v>
      </c>
      <c r="AG401">
        <f t="shared" si="26"/>
        <v>0</v>
      </c>
      <c r="AL401" s="21" t="s">
        <v>405</v>
      </c>
      <c r="AM401" s="25">
        <v>0.63964810363230806</v>
      </c>
      <c r="AN401" s="26">
        <v>0.23390919033887669</v>
      </c>
      <c r="AO401">
        <f t="shared" si="27"/>
        <v>0.6</v>
      </c>
      <c r="AP401">
        <f t="shared" si="28"/>
        <v>0.2</v>
      </c>
    </row>
    <row r="402" spans="3:42">
      <c r="C402" s="3" t="s">
        <v>406</v>
      </c>
      <c r="D402" s="30">
        <v>0.40847189216812141</v>
      </c>
      <c r="F402" s="7" t="s">
        <v>406</v>
      </c>
      <c r="G402" s="8">
        <v>9</v>
      </c>
      <c r="U402" s="14" t="s">
        <v>406</v>
      </c>
      <c r="V402" s="15">
        <v>6</v>
      </c>
      <c r="W402" s="16">
        <v>2</v>
      </c>
      <c r="AG402">
        <f t="shared" si="26"/>
        <v>0</v>
      </c>
      <c r="AL402" s="21" t="s">
        <v>406</v>
      </c>
      <c r="AM402" s="25">
        <v>0.37325453300198863</v>
      </c>
      <c r="AN402" s="26">
        <v>0.49371434567169481</v>
      </c>
      <c r="AO402">
        <f t="shared" si="27"/>
        <v>0.3</v>
      </c>
      <c r="AP402">
        <f t="shared" si="28"/>
        <v>0.4</v>
      </c>
    </row>
    <row r="403" spans="3:42">
      <c r="C403" s="3" t="s">
        <v>407</v>
      </c>
      <c r="D403" s="30">
        <v>0.21561949307325654</v>
      </c>
      <c r="F403" s="7" t="s">
        <v>407</v>
      </c>
      <c r="G403" s="8">
        <v>10</v>
      </c>
      <c r="U403" s="14" t="s">
        <v>407</v>
      </c>
      <c r="V403" s="15">
        <v>3</v>
      </c>
      <c r="W403" s="16">
        <v>5</v>
      </c>
      <c r="AG403">
        <f t="shared" si="26"/>
        <v>0</v>
      </c>
      <c r="AL403" s="21" t="s">
        <v>407</v>
      </c>
      <c r="AM403" s="25">
        <v>7.7386822841974956E-3</v>
      </c>
      <c r="AN403" s="26">
        <v>0.19179358973508598</v>
      </c>
      <c r="AO403">
        <f t="shared" si="27"/>
        <v>0</v>
      </c>
      <c r="AP403">
        <f t="shared" si="28"/>
        <v>0.1</v>
      </c>
    </row>
    <row r="404" spans="3:42">
      <c r="C404" s="3" t="s">
        <v>408</v>
      </c>
      <c r="D404" s="30">
        <v>0.68579541915021058</v>
      </c>
      <c r="F404" s="7" t="s">
        <v>408</v>
      </c>
      <c r="G404" s="8">
        <v>6</v>
      </c>
      <c r="U404" s="14" t="s">
        <v>408</v>
      </c>
      <c r="V404" s="15">
        <v>2</v>
      </c>
      <c r="W404" s="16">
        <v>2</v>
      </c>
      <c r="AG404">
        <f t="shared" si="26"/>
        <v>0</v>
      </c>
      <c r="AL404" s="21" t="s">
        <v>408</v>
      </c>
      <c r="AM404" s="25">
        <v>0.71653823030539543</v>
      </c>
      <c r="AN404" s="26">
        <v>0.393837126703938</v>
      </c>
      <c r="AO404">
        <f t="shared" si="27"/>
        <v>0.7</v>
      </c>
      <c r="AP404">
        <f t="shared" si="28"/>
        <v>0.3</v>
      </c>
    </row>
    <row r="405" spans="3:42">
      <c r="C405" s="3" t="s">
        <v>409</v>
      </c>
      <c r="D405" s="30">
        <v>-0.82793119647068703</v>
      </c>
      <c r="F405" s="7" t="s">
        <v>409</v>
      </c>
      <c r="G405" s="8">
        <v>8</v>
      </c>
      <c r="U405" s="14" t="s">
        <v>409</v>
      </c>
      <c r="V405" s="15">
        <v>9</v>
      </c>
      <c r="W405" s="16">
        <v>3</v>
      </c>
      <c r="AG405">
        <f t="shared" si="26"/>
        <v>0</v>
      </c>
      <c r="AL405" s="21" t="s">
        <v>409</v>
      </c>
      <c r="AM405" s="25">
        <v>0.87855627289417193</v>
      </c>
      <c r="AN405" s="26">
        <v>0.50175852080049421</v>
      </c>
      <c r="AO405">
        <f t="shared" si="27"/>
        <v>0.8</v>
      </c>
      <c r="AP405">
        <f t="shared" si="28"/>
        <v>0.5</v>
      </c>
    </row>
    <row r="406" spans="3:42">
      <c r="C406" s="3" t="s">
        <v>410</v>
      </c>
      <c r="D406" s="30">
        <v>-0.72032878940014766</v>
      </c>
      <c r="F406" s="7" t="s">
        <v>410</v>
      </c>
      <c r="G406" s="8">
        <v>10</v>
      </c>
      <c r="U406" s="14" t="s">
        <v>410</v>
      </c>
      <c r="V406" s="15">
        <v>10</v>
      </c>
      <c r="W406" s="16">
        <v>3</v>
      </c>
      <c r="AG406">
        <f t="shared" si="26"/>
        <v>0</v>
      </c>
      <c r="AL406" s="21" t="s">
        <v>410</v>
      </c>
      <c r="AM406" s="25">
        <v>0.51650102402759079</v>
      </c>
      <c r="AN406" s="26">
        <v>0.24698450257386495</v>
      </c>
      <c r="AO406">
        <f t="shared" si="27"/>
        <v>0.5</v>
      </c>
      <c r="AP406">
        <f t="shared" si="28"/>
        <v>0.2</v>
      </c>
    </row>
    <row r="407" spans="3:42">
      <c r="C407" s="3" t="s">
        <v>411</v>
      </c>
      <c r="D407" s="30">
        <v>-0.20083888914926615</v>
      </c>
      <c r="F407" s="7" t="s">
        <v>411</v>
      </c>
      <c r="G407" s="8">
        <v>1</v>
      </c>
      <c r="U407" s="14" t="s">
        <v>411</v>
      </c>
      <c r="V407" s="15">
        <v>1</v>
      </c>
      <c r="W407" s="16">
        <v>3</v>
      </c>
      <c r="AG407">
        <f t="shared" si="26"/>
        <v>0</v>
      </c>
      <c r="AL407" s="21" t="s">
        <v>411</v>
      </c>
      <c r="AM407" s="25">
        <v>0.39603065476714083</v>
      </c>
      <c r="AN407" s="26">
        <v>0.56286493028286932</v>
      </c>
      <c r="AO407">
        <f t="shared" si="27"/>
        <v>0.3</v>
      </c>
      <c r="AP407">
        <f t="shared" si="28"/>
        <v>0.5</v>
      </c>
    </row>
    <row r="408" spans="3:42">
      <c r="C408" s="3" t="s">
        <v>412</v>
      </c>
      <c r="D408" s="30">
        <v>-0.88871842780357435</v>
      </c>
      <c r="F408" s="7" t="s">
        <v>412</v>
      </c>
      <c r="G408" s="8">
        <v>10</v>
      </c>
      <c r="U408" s="14" t="s">
        <v>412</v>
      </c>
      <c r="V408" s="15">
        <v>4</v>
      </c>
      <c r="W408" s="16">
        <v>5</v>
      </c>
      <c r="AG408">
        <f t="shared" si="26"/>
        <v>0</v>
      </c>
      <c r="AL408" s="21" t="s">
        <v>412</v>
      </c>
      <c r="AM408" s="25">
        <v>0.61101803383147291</v>
      </c>
      <c r="AN408" s="26">
        <v>0.71323600296854983</v>
      </c>
      <c r="AO408">
        <f t="shared" si="27"/>
        <v>0.6</v>
      </c>
      <c r="AP408">
        <f t="shared" si="28"/>
        <v>0.7</v>
      </c>
    </row>
    <row r="409" spans="3:42">
      <c r="C409" s="3" t="s">
        <v>413</v>
      </c>
      <c r="D409" s="30">
        <v>0.9261745877373303</v>
      </c>
      <c r="F409" s="7" t="s">
        <v>413</v>
      </c>
      <c r="G409" s="8">
        <v>9</v>
      </c>
      <c r="U409" s="14" t="s">
        <v>413</v>
      </c>
      <c r="V409" s="15">
        <v>3</v>
      </c>
      <c r="W409" s="16">
        <v>4</v>
      </c>
      <c r="AG409">
        <f t="shared" si="26"/>
        <v>0</v>
      </c>
      <c r="AL409" s="21" t="s">
        <v>413</v>
      </c>
      <c r="AM409" s="25">
        <v>0.89131392006815136</v>
      </c>
      <c r="AN409" s="26">
        <v>0.29646056086508743</v>
      </c>
      <c r="AO409">
        <f t="shared" si="27"/>
        <v>0.8</v>
      </c>
      <c r="AP409">
        <f t="shared" si="28"/>
        <v>0.2</v>
      </c>
    </row>
    <row r="410" spans="3:42">
      <c r="C410" s="3" t="s">
        <v>414</v>
      </c>
      <c r="D410" s="30">
        <v>-0.81475094361402489</v>
      </c>
      <c r="F410" s="7" t="s">
        <v>414</v>
      </c>
      <c r="G410" s="8">
        <v>5</v>
      </c>
      <c r="U410" s="14" t="s">
        <v>414</v>
      </c>
      <c r="V410" s="15">
        <v>10</v>
      </c>
      <c r="W410" s="16">
        <v>5</v>
      </c>
      <c r="AG410">
        <f t="shared" si="26"/>
        <v>0</v>
      </c>
      <c r="AL410" s="21" t="s">
        <v>414</v>
      </c>
      <c r="AM410" s="25">
        <v>0.18975908332798019</v>
      </c>
      <c r="AN410" s="26">
        <v>7.4343155432030739E-2</v>
      </c>
      <c r="AO410">
        <f t="shared" si="27"/>
        <v>0.1</v>
      </c>
      <c r="AP410">
        <f t="shared" si="28"/>
        <v>0</v>
      </c>
    </row>
    <row r="411" spans="3:42">
      <c r="C411" s="3" t="s">
        <v>415</v>
      </c>
      <c r="D411" s="30">
        <v>-4.0485450336543091E-2</v>
      </c>
      <c r="F411" s="7" t="s">
        <v>415</v>
      </c>
      <c r="G411" s="8">
        <v>2</v>
      </c>
      <c r="U411" s="14" t="s">
        <v>415</v>
      </c>
      <c r="V411" s="15">
        <v>3</v>
      </c>
      <c r="W411" s="16">
        <v>3</v>
      </c>
      <c r="AG411">
        <f t="shared" si="26"/>
        <v>0</v>
      </c>
      <c r="AL411" s="21" t="s">
        <v>415</v>
      </c>
      <c r="AM411" s="25">
        <v>0.29634799089990127</v>
      </c>
      <c r="AN411" s="26">
        <v>0.67791780387363021</v>
      </c>
      <c r="AO411">
        <f t="shared" si="27"/>
        <v>0.2</v>
      </c>
      <c r="AP411">
        <f t="shared" si="28"/>
        <v>0.6</v>
      </c>
    </row>
    <row r="412" spans="3:42">
      <c r="C412" s="3" t="s">
        <v>416</v>
      </c>
      <c r="D412" s="30">
        <v>-1.7057782237999006</v>
      </c>
      <c r="F412" s="7" t="s">
        <v>416</v>
      </c>
      <c r="G412" s="8">
        <v>7</v>
      </c>
      <c r="U412" s="14" t="s">
        <v>416</v>
      </c>
      <c r="V412" s="15">
        <v>9</v>
      </c>
      <c r="W412" s="16">
        <v>3</v>
      </c>
      <c r="AG412">
        <f t="shared" si="26"/>
        <v>0</v>
      </c>
      <c r="AL412" s="21" t="s">
        <v>416</v>
      </c>
      <c r="AM412" s="25">
        <v>0.44974600945115362</v>
      </c>
      <c r="AN412" s="26">
        <v>0.51457721765567932</v>
      </c>
      <c r="AO412">
        <f t="shared" si="27"/>
        <v>0.4</v>
      </c>
      <c r="AP412">
        <f t="shared" si="28"/>
        <v>0.5</v>
      </c>
    </row>
    <row r="413" spans="3:42">
      <c r="C413" s="3" t="s">
        <v>417</v>
      </c>
      <c r="D413" s="30">
        <v>-0.11593102586321007</v>
      </c>
      <c r="F413" s="7" t="s">
        <v>417</v>
      </c>
      <c r="G413" s="8">
        <v>5</v>
      </c>
      <c r="U413" s="14" t="s">
        <v>417</v>
      </c>
      <c r="V413" s="15">
        <v>2</v>
      </c>
      <c r="W413" s="16">
        <v>4</v>
      </c>
      <c r="AG413">
        <f t="shared" si="26"/>
        <v>0</v>
      </c>
      <c r="AL413" s="21" t="s">
        <v>417</v>
      </c>
      <c r="AM413" s="25">
        <v>0.99504405224368053</v>
      </c>
      <c r="AN413" s="26">
        <v>0.97902467474315547</v>
      </c>
      <c r="AO413">
        <f t="shared" si="27"/>
        <v>0.9</v>
      </c>
      <c r="AP413">
        <f t="shared" si="28"/>
        <v>0.9</v>
      </c>
    </row>
    <row r="414" spans="3:42">
      <c r="C414" s="3" t="s">
        <v>418</v>
      </c>
      <c r="D414" s="30">
        <v>0.52270957149856423</v>
      </c>
      <c r="F414" s="7" t="s">
        <v>418</v>
      </c>
      <c r="G414" s="8">
        <v>9</v>
      </c>
      <c r="U414" s="14" t="s">
        <v>418</v>
      </c>
      <c r="V414" s="15">
        <v>5</v>
      </c>
      <c r="W414" s="16">
        <v>4</v>
      </c>
      <c r="AG414">
        <f t="shared" si="26"/>
        <v>0</v>
      </c>
      <c r="AL414" s="21" t="s">
        <v>418</v>
      </c>
      <c r="AM414" s="25">
        <v>0.27465969584917005</v>
      </c>
      <c r="AN414" s="26">
        <v>0.23206256929170321</v>
      </c>
      <c r="AO414">
        <f t="shared" si="27"/>
        <v>0.2</v>
      </c>
      <c r="AP414">
        <f t="shared" si="28"/>
        <v>0.2</v>
      </c>
    </row>
    <row r="415" spans="3:42">
      <c r="C415" s="3" t="s">
        <v>419</v>
      </c>
      <c r="D415" s="30">
        <v>-0.48748667561226133</v>
      </c>
      <c r="F415" s="7" t="s">
        <v>419</v>
      </c>
      <c r="G415" s="8">
        <v>5</v>
      </c>
      <c r="U415" s="14" t="s">
        <v>419</v>
      </c>
      <c r="V415" s="15">
        <v>5</v>
      </c>
      <c r="W415" s="16">
        <v>5</v>
      </c>
      <c r="AG415">
        <f t="shared" si="26"/>
        <v>0</v>
      </c>
      <c r="AL415" s="21" t="s">
        <v>419</v>
      </c>
      <c r="AM415" s="25">
        <v>9.8633946999168498E-2</v>
      </c>
      <c r="AN415" s="26">
        <v>0.653000709455694</v>
      </c>
      <c r="AO415">
        <f t="shared" si="27"/>
        <v>0</v>
      </c>
      <c r="AP415">
        <f t="shared" si="28"/>
        <v>0.6</v>
      </c>
    </row>
    <row r="416" spans="3:42">
      <c r="C416" s="3" t="s">
        <v>420</v>
      </c>
      <c r="D416" s="30">
        <v>-0.72496652428365549</v>
      </c>
      <c r="F416" s="7" t="s">
        <v>420</v>
      </c>
      <c r="G416" s="8">
        <v>2</v>
      </c>
      <c r="U416" s="14" t="s">
        <v>420</v>
      </c>
      <c r="V416" s="15">
        <v>4</v>
      </c>
      <c r="W416" s="16">
        <v>2</v>
      </c>
      <c r="AG416">
        <f t="shared" si="26"/>
        <v>0</v>
      </c>
      <c r="AL416" s="21" t="s">
        <v>420</v>
      </c>
      <c r="AM416" s="25">
        <v>0.82647950321955965</v>
      </c>
      <c r="AN416" s="26">
        <v>0.61627047773638166</v>
      </c>
      <c r="AO416">
        <f t="shared" si="27"/>
        <v>0.8</v>
      </c>
      <c r="AP416">
        <f t="shared" si="28"/>
        <v>0.6</v>
      </c>
    </row>
    <row r="417" spans="3:42">
      <c r="C417" s="3" t="s">
        <v>421</v>
      </c>
      <c r="D417" s="30">
        <v>0.48800225018805382</v>
      </c>
      <c r="F417" s="7" t="s">
        <v>421</v>
      </c>
      <c r="G417" s="8">
        <v>8</v>
      </c>
      <c r="U417" s="14" t="s">
        <v>421</v>
      </c>
      <c r="V417" s="15">
        <v>6</v>
      </c>
      <c r="W417" s="16">
        <v>1</v>
      </c>
      <c r="AG417">
        <f t="shared" si="26"/>
        <v>0</v>
      </c>
      <c r="AL417" s="21" t="s">
        <v>421</v>
      </c>
      <c r="AM417" s="25">
        <v>0.29790329107208224</v>
      </c>
      <c r="AN417" s="26">
        <v>0.25090953996392518</v>
      </c>
      <c r="AO417">
        <f t="shared" si="27"/>
        <v>0.2</v>
      </c>
      <c r="AP417">
        <f t="shared" si="28"/>
        <v>0.2</v>
      </c>
    </row>
    <row r="418" spans="3:42">
      <c r="C418" s="3" t="s">
        <v>422</v>
      </c>
      <c r="D418" s="30">
        <v>-0.63616844642990866</v>
      </c>
      <c r="F418" s="7" t="s">
        <v>422</v>
      </c>
      <c r="G418" s="8">
        <v>6</v>
      </c>
      <c r="U418" s="14" t="s">
        <v>422</v>
      </c>
      <c r="V418" s="15">
        <v>6</v>
      </c>
      <c r="W418" s="16">
        <v>1</v>
      </c>
      <c r="AG418">
        <f t="shared" si="26"/>
        <v>0</v>
      </c>
      <c r="AL418" s="21" t="s">
        <v>422</v>
      </c>
      <c r="AM418" s="25">
        <v>0.24561060469095264</v>
      </c>
      <c r="AN418" s="26">
        <v>0.3463211327073844</v>
      </c>
      <c r="AO418">
        <f t="shared" si="27"/>
        <v>0.2</v>
      </c>
      <c r="AP418">
        <f t="shared" si="28"/>
        <v>0.3</v>
      </c>
    </row>
    <row r="419" spans="3:42">
      <c r="C419" s="3" t="s">
        <v>423</v>
      </c>
      <c r="D419" s="30">
        <v>1.0043389185918561</v>
      </c>
      <c r="F419" s="7" t="s">
        <v>423</v>
      </c>
      <c r="G419" s="8">
        <v>8</v>
      </c>
      <c r="U419" s="14" t="s">
        <v>423</v>
      </c>
      <c r="V419" s="15">
        <v>5</v>
      </c>
      <c r="W419" s="16">
        <v>3</v>
      </c>
      <c r="AG419">
        <f t="shared" si="26"/>
        <v>0</v>
      </c>
      <c r="AL419" s="21" t="s">
        <v>423</v>
      </c>
      <c r="AM419" s="25">
        <v>0.56499675696388085</v>
      </c>
      <c r="AN419" s="26">
        <v>0.40091279595483864</v>
      </c>
      <c r="AO419">
        <f t="shared" si="27"/>
        <v>0.5</v>
      </c>
      <c r="AP419">
        <f t="shared" si="28"/>
        <v>0.4</v>
      </c>
    </row>
    <row r="420" spans="3:42">
      <c r="C420" s="3" t="s">
        <v>424</v>
      </c>
      <c r="D420" s="30">
        <v>3.6720788524928619E-2</v>
      </c>
      <c r="F420" s="7" t="s">
        <v>424</v>
      </c>
      <c r="G420" s="8">
        <v>5</v>
      </c>
      <c r="U420" s="14" t="s">
        <v>424</v>
      </c>
      <c r="V420" s="15">
        <v>10</v>
      </c>
      <c r="W420" s="16">
        <v>4</v>
      </c>
      <c r="AG420">
        <f t="shared" si="26"/>
        <v>0</v>
      </c>
      <c r="AL420" s="21" t="s">
        <v>424</v>
      </c>
      <c r="AM420" s="25">
        <v>0.34939336549196531</v>
      </c>
      <c r="AN420" s="26">
        <v>0.26822439511841523</v>
      </c>
      <c r="AO420">
        <f t="shared" si="27"/>
        <v>0.3</v>
      </c>
      <c r="AP420">
        <f t="shared" si="28"/>
        <v>0.2</v>
      </c>
    </row>
    <row r="421" spans="3:42">
      <c r="C421" s="3" t="s">
        <v>425</v>
      </c>
      <c r="D421" s="30">
        <v>-0.3588255717495446</v>
      </c>
      <c r="F421" s="7" t="s">
        <v>425</v>
      </c>
      <c r="G421" s="8">
        <v>10</v>
      </c>
      <c r="U421" s="14" t="s">
        <v>425</v>
      </c>
      <c r="V421" s="15">
        <v>2</v>
      </c>
      <c r="W421" s="16">
        <v>4</v>
      </c>
      <c r="AG421">
        <f t="shared" si="26"/>
        <v>0</v>
      </c>
      <c r="AL421" s="21" t="s">
        <v>425</v>
      </c>
      <c r="AM421" s="25">
        <v>0.47753276609303208</v>
      </c>
      <c r="AN421" s="26">
        <v>0.26598177057545069</v>
      </c>
      <c r="AO421">
        <f t="shared" si="27"/>
        <v>0.4</v>
      </c>
      <c r="AP421">
        <f t="shared" si="28"/>
        <v>0.2</v>
      </c>
    </row>
    <row r="422" spans="3:42">
      <c r="C422" s="3" t="s">
        <v>426</v>
      </c>
      <c r="D422" s="30">
        <v>0.83386840436030729</v>
      </c>
      <c r="F422" s="7" t="s">
        <v>426</v>
      </c>
      <c r="G422" s="8">
        <v>4</v>
      </c>
      <c r="U422" s="14" t="s">
        <v>426</v>
      </c>
      <c r="V422" s="15">
        <v>6</v>
      </c>
      <c r="W422" s="16">
        <v>2</v>
      </c>
      <c r="AG422">
        <f t="shared" si="26"/>
        <v>0</v>
      </c>
      <c r="AL422" s="21" t="s">
        <v>426</v>
      </c>
      <c r="AM422" s="25">
        <v>0.45514436827556903</v>
      </c>
      <c r="AN422" s="26">
        <v>0.22821134442498425</v>
      </c>
      <c r="AO422">
        <f t="shared" si="27"/>
        <v>0.4</v>
      </c>
      <c r="AP422">
        <f t="shared" si="28"/>
        <v>0.2</v>
      </c>
    </row>
    <row r="423" spans="3:42">
      <c r="C423" s="3" t="s">
        <v>427</v>
      </c>
      <c r="D423" s="30">
        <v>0.6908991217546594</v>
      </c>
      <c r="F423" s="7" t="s">
        <v>427</v>
      </c>
      <c r="G423" s="8">
        <v>4</v>
      </c>
      <c r="U423" s="14" t="s">
        <v>427</v>
      </c>
      <c r="V423" s="15">
        <v>3</v>
      </c>
      <c r="W423" s="16">
        <v>2</v>
      </c>
      <c r="AG423">
        <f t="shared" si="26"/>
        <v>0</v>
      </c>
      <c r="AL423" s="21" t="s">
        <v>427</v>
      </c>
      <c r="AM423" s="25">
        <v>0.87962029404777353</v>
      </c>
      <c r="AN423" s="26">
        <v>0.56983817776786638</v>
      </c>
      <c r="AO423">
        <f t="shared" si="27"/>
        <v>0.8</v>
      </c>
      <c r="AP423">
        <f t="shared" si="28"/>
        <v>0.5</v>
      </c>
    </row>
    <row r="424" spans="3:42">
      <c r="C424" s="3" t="s">
        <v>428</v>
      </c>
      <c r="D424" s="30">
        <v>1.573010657897183</v>
      </c>
      <c r="F424" s="7" t="s">
        <v>428</v>
      </c>
      <c r="G424" s="8">
        <v>3</v>
      </c>
      <c r="U424" s="14" t="s">
        <v>428</v>
      </c>
      <c r="V424" s="15">
        <v>8</v>
      </c>
      <c r="W424" s="16">
        <v>3</v>
      </c>
      <c r="AG424">
        <f t="shared" si="26"/>
        <v>0</v>
      </c>
      <c r="AL424" s="21" t="s">
        <v>428</v>
      </c>
      <c r="AM424" s="25">
        <v>0.1640778298841219</v>
      </c>
      <c r="AN424" s="26">
        <v>0.97392974631263629</v>
      </c>
      <c r="AO424">
        <f t="shared" si="27"/>
        <v>0.1</v>
      </c>
      <c r="AP424">
        <f t="shared" si="28"/>
        <v>0.9</v>
      </c>
    </row>
    <row r="425" spans="3:42">
      <c r="C425" s="3" t="s">
        <v>429</v>
      </c>
      <c r="D425" s="30">
        <v>0.52072687280428143</v>
      </c>
      <c r="F425" s="7" t="s">
        <v>429</v>
      </c>
      <c r="G425" s="8">
        <v>1</v>
      </c>
      <c r="U425" s="14" t="s">
        <v>429</v>
      </c>
      <c r="V425" s="15">
        <v>6</v>
      </c>
      <c r="W425" s="16">
        <v>2</v>
      </c>
      <c r="AG425">
        <f t="shared" si="26"/>
        <v>0</v>
      </c>
      <c r="AL425" s="21" t="s">
        <v>429</v>
      </c>
      <c r="AM425" s="25">
        <v>0.27604163906807677</v>
      </c>
      <c r="AN425" s="26">
        <v>2.488887134414508E-2</v>
      </c>
      <c r="AO425">
        <f t="shared" si="27"/>
        <v>0.2</v>
      </c>
      <c r="AP425">
        <f t="shared" si="28"/>
        <v>0</v>
      </c>
    </row>
    <row r="426" spans="3:42">
      <c r="C426" s="3" t="s">
        <v>430</v>
      </c>
      <c r="D426" s="30">
        <v>-0.75371246033635353</v>
      </c>
      <c r="F426" s="7" t="s">
        <v>430</v>
      </c>
      <c r="G426" s="8">
        <v>4</v>
      </c>
      <c r="U426" s="14" t="s">
        <v>430</v>
      </c>
      <c r="V426" s="15">
        <v>8</v>
      </c>
      <c r="W426" s="16">
        <v>2</v>
      </c>
      <c r="AG426">
        <f t="shared" si="26"/>
        <v>0</v>
      </c>
      <c r="AL426" s="21" t="s">
        <v>430</v>
      </c>
      <c r="AM426" s="25">
        <v>0.94041020730241953</v>
      </c>
      <c r="AN426" s="26">
        <v>0.13513754055633131</v>
      </c>
      <c r="AO426">
        <f t="shared" si="27"/>
        <v>0.9</v>
      </c>
      <c r="AP426">
        <f t="shared" si="28"/>
        <v>0.1</v>
      </c>
    </row>
    <row r="427" spans="3:42">
      <c r="C427" s="3" t="s">
        <v>431</v>
      </c>
      <c r="D427" s="30">
        <v>-0.558504742060971</v>
      </c>
      <c r="F427" s="7" t="s">
        <v>431</v>
      </c>
      <c r="G427" s="8">
        <v>9</v>
      </c>
      <c r="U427" s="14" t="s">
        <v>431</v>
      </c>
      <c r="V427" s="15">
        <v>3</v>
      </c>
      <c r="W427" s="16">
        <v>4</v>
      </c>
      <c r="AG427">
        <f t="shared" si="26"/>
        <v>0</v>
      </c>
      <c r="AL427" s="21" t="s">
        <v>431</v>
      </c>
      <c r="AM427" s="25">
        <v>0.72172959178015772</v>
      </c>
      <c r="AN427" s="26">
        <v>0.3606518464507249</v>
      </c>
      <c r="AO427">
        <f t="shared" si="27"/>
        <v>0.7</v>
      </c>
      <c r="AP427">
        <f t="shared" si="28"/>
        <v>0.3</v>
      </c>
    </row>
    <row r="428" spans="3:42">
      <c r="C428" s="3" t="s">
        <v>432</v>
      </c>
      <c r="D428" s="30">
        <v>-0.35948171178033994</v>
      </c>
      <c r="F428" s="7" t="s">
        <v>432</v>
      </c>
      <c r="G428" s="8">
        <v>6</v>
      </c>
      <c r="U428" s="14" t="s">
        <v>432</v>
      </c>
      <c r="V428" s="15">
        <v>3</v>
      </c>
      <c r="W428" s="16">
        <v>1</v>
      </c>
      <c r="AG428">
        <f t="shared" si="26"/>
        <v>0</v>
      </c>
      <c r="AL428" s="21" t="s">
        <v>432</v>
      </c>
      <c r="AM428" s="25">
        <v>4.9563960886878533E-2</v>
      </c>
      <c r="AN428" s="26">
        <v>0.79009395905667723</v>
      </c>
      <c r="AO428">
        <f t="shared" si="27"/>
        <v>0</v>
      </c>
      <c r="AP428">
        <f t="shared" si="28"/>
        <v>0.7</v>
      </c>
    </row>
    <row r="429" spans="3:42">
      <c r="C429" s="3" t="s">
        <v>433</v>
      </c>
      <c r="D429" s="30">
        <v>-1.0197709661548304</v>
      </c>
      <c r="F429" s="7" t="s">
        <v>433</v>
      </c>
      <c r="G429" s="8">
        <v>8</v>
      </c>
      <c r="U429" s="14" t="s">
        <v>433</v>
      </c>
      <c r="V429" s="15">
        <v>5</v>
      </c>
      <c r="W429" s="16">
        <v>5</v>
      </c>
      <c r="AG429">
        <f t="shared" si="26"/>
        <v>0</v>
      </c>
      <c r="AL429" s="21" t="s">
        <v>433</v>
      </c>
      <c r="AM429" s="25">
        <v>0.5170060197138262</v>
      </c>
      <c r="AN429" s="26">
        <v>0.17153608891215888</v>
      </c>
      <c r="AO429">
        <f t="shared" si="27"/>
        <v>0.5</v>
      </c>
      <c r="AP429">
        <f t="shared" si="28"/>
        <v>0.1</v>
      </c>
    </row>
    <row r="430" spans="3:42">
      <c r="C430" s="3" t="s">
        <v>434</v>
      </c>
      <c r="D430" s="30">
        <v>1.5156609506207421</v>
      </c>
      <c r="F430" s="7" t="s">
        <v>434</v>
      </c>
      <c r="G430" s="8">
        <v>1</v>
      </c>
      <c r="U430" s="14" t="s">
        <v>434</v>
      </c>
      <c r="V430" s="15">
        <v>2</v>
      </c>
      <c r="W430" s="16">
        <v>1</v>
      </c>
      <c r="AG430">
        <f t="shared" si="26"/>
        <v>0</v>
      </c>
      <c r="AL430" s="21" t="s">
        <v>434</v>
      </c>
      <c r="AM430" s="25">
        <v>0.60075861726983493</v>
      </c>
      <c r="AN430" s="26">
        <v>0.73441818581900786</v>
      </c>
      <c r="AO430">
        <f t="shared" si="27"/>
        <v>0.6</v>
      </c>
      <c r="AP430">
        <f t="shared" si="28"/>
        <v>0.7</v>
      </c>
    </row>
    <row r="431" spans="3:42">
      <c r="C431" s="3" t="s">
        <v>435</v>
      </c>
      <c r="D431" s="30">
        <v>0.60074690949644405</v>
      </c>
      <c r="F431" s="7" t="s">
        <v>435</v>
      </c>
      <c r="G431" s="8">
        <v>9</v>
      </c>
      <c r="U431" s="14" t="s">
        <v>435</v>
      </c>
      <c r="V431" s="15">
        <v>3</v>
      </c>
      <c r="W431" s="16">
        <v>2</v>
      </c>
      <c r="AG431">
        <f t="shared" si="26"/>
        <v>0</v>
      </c>
      <c r="AL431" s="21" t="s">
        <v>435</v>
      </c>
      <c r="AM431" s="25">
        <v>0.14789916110803958</v>
      </c>
      <c r="AN431" s="26">
        <v>0.89670177239432214</v>
      </c>
      <c r="AO431">
        <f t="shared" si="27"/>
        <v>0.1</v>
      </c>
      <c r="AP431">
        <f t="shared" si="28"/>
        <v>0.8</v>
      </c>
    </row>
    <row r="432" spans="3:42">
      <c r="C432" s="3" t="s">
        <v>436</v>
      </c>
      <c r="D432" s="30">
        <v>0.17913043401719608</v>
      </c>
      <c r="F432" s="7" t="s">
        <v>436</v>
      </c>
      <c r="G432" s="8">
        <v>4</v>
      </c>
      <c r="U432" s="14" t="s">
        <v>436</v>
      </c>
      <c r="V432" s="15">
        <v>9</v>
      </c>
      <c r="W432" s="16">
        <v>5</v>
      </c>
      <c r="AG432">
        <f t="shared" si="26"/>
        <v>0</v>
      </c>
      <c r="AL432" s="21" t="s">
        <v>436</v>
      </c>
      <c r="AM432" s="25">
        <v>0.61392978957890021</v>
      </c>
      <c r="AN432" s="26">
        <v>0.77820665636508024</v>
      </c>
      <c r="AO432">
        <f t="shared" si="27"/>
        <v>0.6</v>
      </c>
      <c r="AP432">
        <f t="shared" si="28"/>
        <v>0.7</v>
      </c>
    </row>
    <row r="433" spans="3:42">
      <c r="C433" s="3" t="s">
        <v>437</v>
      </c>
      <c r="D433" s="30">
        <v>-0.59695084637368456</v>
      </c>
      <c r="F433" s="7" t="s">
        <v>437</v>
      </c>
      <c r="G433" s="8">
        <v>10</v>
      </c>
      <c r="U433" s="14" t="s">
        <v>437</v>
      </c>
      <c r="V433" s="15">
        <v>8</v>
      </c>
      <c r="W433" s="16">
        <v>3</v>
      </c>
      <c r="AG433">
        <f t="shared" si="26"/>
        <v>0</v>
      </c>
      <c r="AL433" s="21" t="s">
        <v>437</v>
      </c>
      <c r="AM433" s="25">
        <v>0.35828071881019596</v>
      </c>
      <c r="AN433" s="26">
        <v>0.54811609998102717</v>
      </c>
      <c r="AO433">
        <f t="shared" si="27"/>
        <v>0.3</v>
      </c>
      <c r="AP433">
        <f t="shared" si="28"/>
        <v>0.5</v>
      </c>
    </row>
    <row r="434" spans="3:42">
      <c r="C434" s="3" t="s">
        <v>438</v>
      </c>
      <c r="D434" s="30">
        <v>0.82049313866156171</v>
      </c>
      <c r="F434" s="7" t="s">
        <v>438</v>
      </c>
      <c r="G434" s="8">
        <v>10</v>
      </c>
      <c r="U434" s="14" t="s">
        <v>438</v>
      </c>
      <c r="V434" s="15">
        <v>5</v>
      </c>
      <c r="W434" s="16">
        <v>1</v>
      </c>
      <c r="AG434">
        <f t="shared" si="26"/>
        <v>0</v>
      </c>
      <c r="AL434" s="21" t="s">
        <v>438</v>
      </c>
      <c r="AM434" s="25">
        <v>9.9931826687437497E-2</v>
      </c>
      <c r="AN434" s="26">
        <v>0.63783112755854288</v>
      </c>
      <c r="AO434">
        <f t="shared" si="27"/>
        <v>0</v>
      </c>
      <c r="AP434">
        <f t="shared" si="28"/>
        <v>0.6</v>
      </c>
    </row>
    <row r="435" spans="3:42">
      <c r="C435" s="3" t="s">
        <v>439</v>
      </c>
      <c r="D435" s="30">
        <v>0.66658824434242092</v>
      </c>
      <c r="F435" s="7" t="s">
        <v>439</v>
      </c>
      <c r="G435" s="8">
        <v>9</v>
      </c>
      <c r="U435" s="14" t="s">
        <v>439</v>
      </c>
      <c r="V435" s="15">
        <v>10</v>
      </c>
      <c r="W435" s="16">
        <v>1</v>
      </c>
      <c r="AG435">
        <f t="shared" si="26"/>
        <v>0</v>
      </c>
      <c r="AL435" s="21" t="s">
        <v>439</v>
      </c>
      <c r="AM435" s="25">
        <v>0.29840122707076711</v>
      </c>
      <c r="AN435" s="26">
        <v>0.28923088949994591</v>
      </c>
      <c r="AO435">
        <f t="shared" si="27"/>
        <v>0.2</v>
      </c>
      <c r="AP435">
        <f t="shared" si="28"/>
        <v>0.2</v>
      </c>
    </row>
    <row r="436" spans="3:42">
      <c r="C436" s="3" t="s">
        <v>440</v>
      </c>
      <c r="D436" s="30">
        <v>-0.69736687977622946</v>
      </c>
      <c r="F436" s="7" t="s">
        <v>440</v>
      </c>
      <c r="G436" s="8">
        <v>10</v>
      </c>
      <c r="U436" s="14" t="s">
        <v>440</v>
      </c>
      <c r="V436" s="15">
        <v>2</v>
      </c>
      <c r="W436" s="16">
        <v>4</v>
      </c>
      <c r="AG436">
        <f t="shared" si="26"/>
        <v>0</v>
      </c>
      <c r="AL436" s="21" t="s">
        <v>440</v>
      </c>
      <c r="AM436" s="25">
        <v>0.72798176156666894</v>
      </c>
      <c r="AN436" s="26">
        <v>0.89853749880120559</v>
      </c>
      <c r="AO436">
        <f t="shared" si="27"/>
        <v>0.7</v>
      </c>
      <c r="AP436">
        <f t="shared" si="28"/>
        <v>0.8</v>
      </c>
    </row>
    <row r="437" spans="3:42">
      <c r="C437" s="3" t="s">
        <v>441</v>
      </c>
      <c r="D437" s="30">
        <v>-0.32735865335709119</v>
      </c>
      <c r="F437" s="7" t="s">
        <v>441</v>
      </c>
      <c r="G437" s="8">
        <v>2</v>
      </c>
      <c r="U437" s="14" t="s">
        <v>441</v>
      </c>
      <c r="V437" s="15">
        <v>3</v>
      </c>
      <c r="W437" s="16">
        <v>2</v>
      </c>
      <c r="AG437">
        <f t="shared" si="26"/>
        <v>0</v>
      </c>
      <c r="AL437" s="21" t="s">
        <v>441</v>
      </c>
      <c r="AM437" s="25">
        <v>0.7050751157234133</v>
      </c>
      <c r="AN437" s="26">
        <v>0.81899733065149505</v>
      </c>
      <c r="AO437">
        <f t="shared" si="27"/>
        <v>0.7</v>
      </c>
      <c r="AP437">
        <f t="shared" si="28"/>
        <v>0.8</v>
      </c>
    </row>
    <row r="438" spans="3:42">
      <c r="C438" s="3" t="s">
        <v>442</v>
      </c>
      <c r="D438" s="30">
        <v>-0.16970874641296446</v>
      </c>
      <c r="F438" s="7" t="s">
        <v>442</v>
      </c>
      <c r="G438" s="8">
        <v>8</v>
      </c>
      <c r="U438" s="14" t="s">
        <v>442</v>
      </c>
      <c r="V438" s="15">
        <v>3</v>
      </c>
      <c r="W438" s="16">
        <v>3</v>
      </c>
      <c r="AG438">
        <f t="shared" si="26"/>
        <v>0</v>
      </c>
      <c r="AL438" s="21" t="s">
        <v>442</v>
      </c>
      <c r="AM438" s="25">
        <v>0.25997125387796483</v>
      </c>
      <c r="AN438" s="26">
        <v>0.20286298028004546</v>
      </c>
      <c r="AO438">
        <f t="shared" si="27"/>
        <v>0.2</v>
      </c>
      <c r="AP438">
        <f t="shared" si="28"/>
        <v>0.2</v>
      </c>
    </row>
    <row r="439" spans="3:42">
      <c r="C439" s="3" t="s">
        <v>443</v>
      </c>
      <c r="D439" s="30">
        <v>0.44383827271587739</v>
      </c>
      <c r="F439" s="7" t="s">
        <v>443</v>
      </c>
      <c r="G439" s="8">
        <v>6</v>
      </c>
      <c r="U439" s="14" t="s">
        <v>443</v>
      </c>
      <c r="V439" s="15">
        <v>4</v>
      </c>
      <c r="W439" s="16">
        <v>5</v>
      </c>
      <c r="AG439">
        <f t="shared" si="26"/>
        <v>0</v>
      </c>
      <c r="AL439" s="21" t="s">
        <v>443</v>
      </c>
      <c r="AM439" s="25">
        <v>0.51407250629636159</v>
      </c>
      <c r="AN439" s="26">
        <v>5.8267174291567136E-2</v>
      </c>
      <c r="AO439">
        <f t="shared" si="27"/>
        <v>0.5</v>
      </c>
      <c r="AP439">
        <f t="shared" si="28"/>
        <v>0</v>
      </c>
    </row>
    <row r="440" spans="3:42">
      <c r="C440" s="3" t="s">
        <v>444</v>
      </c>
      <c r="D440" s="30">
        <v>1.8624437200673822</v>
      </c>
      <c r="F440" s="7" t="s">
        <v>444</v>
      </c>
      <c r="G440" s="8">
        <v>2</v>
      </c>
      <c r="U440" s="14" t="s">
        <v>444</v>
      </c>
      <c r="V440" s="15">
        <v>3</v>
      </c>
      <c r="W440" s="16">
        <v>1</v>
      </c>
      <c r="AG440">
        <f t="shared" si="26"/>
        <v>0</v>
      </c>
      <c r="AL440" s="21" t="s">
        <v>444</v>
      </c>
      <c r="AM440" s="25">
        <v>0.2931214328009234</v>
      </c>
      <c r="AN440" s="26">
        <v>0.33656876238527134</v>
      </c>
      <c r="AO440">
        <f t="shared" si="27"/>
        <v>0.2</v>
      </c>
      <c r="AP440">
        <f t="shared" si="28"/>
        <v>0.3</v>
      </c>
    </row>
    <row r="441" spans="3:42">
      <c r="C441" s="3" t="s">
        <v>445</v>
      </c>
      <c r="D441" s="30">
        <v>-0.93348272230500362</v>
      </c>
      <c r="F441" s="7" t="s">
        <v>445</v>
      </c>
      <c r="G441" s="8">
        <v>7</v>
      </c>
      <c r="U441" s="14" t="s">
        <v>445</v>
      </c>
      <c r="V441" s="15">
        <v>10</v>
      </c>
      <c r="W441" s="16">
        <v>5</v>
      </c>
      <c r="AG441">
        <f t="shared" si="26"/>
        <v>0</v>
      </c>
      <c r="AL441" s="21" t="s">
        <v>445</v>
      </c>
      <c r="AM441" s="25">
        <v>0.63954462206827345</v>
      </c>
      <c r="AN441" s="26">
        <v>0.18160960681451088</v>
      </c>
      <c r="AO441">
        <f t="shared" si="27"/>
        <v>0.6</v>
      </c>
      <c r="AP441">
        <f t="shared" si="28"/>
        <v>0.1</v>
      </c>
    </row>
    <row r="442" spans="3:42">
      <c r="C442" s="3" t="s">
        <v>446</v>
      </c>
      <c r="D442" s="30">
        <v>-1.7425549691970559</v>
      </c>
      <c r="F442" s="7" t="s">
        <v>446</v>
      </c>
      <c r="G442" s="8">
        <v>2</v>
      </c>
      <c r="U442" s="14" t="s">
        <v>446</v>
      </c>
      <c r="V442" s="15">
        <v>5</v>
      </c>
      <c r="W442" s="16">
        <v>2</v>
      </c>
      <c r="AG442">
        <f t="shared" si="26"/>
        <v>0</v>
      </c>
      <c r="AL442" s="21" t="s">
        <v>446</v>
      </c>
      <c r="AM442" s="25">
        <v>0.1489647936056937</v>
      </c>
      <c r="AN442" s="26">
        <v>0.97600065452643248</v>
      </c>
      <c r="AO442">
        <f t="shared" si="27"/>
        <v>0.1</v>
      </c>
      <c r="AP442">
        <f t="shared" si="28"/>
        <v>0.9</v>
      </c>
    </row>
    <row r="443" spans="3:42">
      <c r="C443" s="3" t="s">
        <v>447</v>
      </c>
      <c r="D443" s="30">
        <v>-0.85547462149476217</v>
      </c>
      <c r="F443" s="7" t="s">
        <v>447</v>
      </c>
      <c r="G443" s="8">
        <v>7</v>
      </c>
      <c r="U443" s="14" t="s">
        <v>447</v>
      </c>
      <c r="V443" s="15">
        <v>8</v>
      </c>
      <c r="W443" s="16">
        <v>3</v>
      </c>
      <c r="AG443">
        <f t="shared" si="26"/>
        <v>0</v>
      </c>
      <c r="AL443" s="21" t="s">
        <v>447</v>
      </c>
      <c r="AM443" s="25">
        <v>0.22019852416466912</v>
      </c>
      <c r="AN443" s="26">
        <v>0.66602646463565907</v>
      </c>
      <c r="AO443">
        <f t="shared" si="27"/>
        <v>0.2</v>
      </c>
      <c r="AP443">
        <f t="shared" si="28"/>
        <v>0.6</v>
      </c>
    </row>
    <row r="444" spans="3:42">
      <c r="C444" s="3" t="s">
        <v>448</v>
      </c>
      <c r="D444" s="30">
        <v>-6.4511138013810476E-2</v>
      </c>
      <c r="F444" s="7" t="s">
        <v>448</v>
      </c>
      <c r="G444" s="8">
        <v>3</v>
      </c>
      <c r="U444" s="14" t="s">
        <v>448</v>
      </c>
      <c r="V444" s="15">
        <v>6</v>
      </c>
      <c r="W444" s="16">
        <v>2</v>
      </c>
      <c r="AG444">
        <f t="shared" si="26"/>
        <v>0</v>
      </c>
      <c r="AL444" s="21" t="s">
        <v>448</v>
      </c>
      <c r="AM444" s="25">
        <v>0.55858731668189221</v>
      </c>
      <c r="AN444" s="26">
        <v>0.74323346918317235</v>
      </c>
      <c r="AO444">
        <f t="shared" si="27"/>
        <v>0.5</v>
      </c>
      <c r="AP444">
        <f t="shared" si="28"/>
        <v>0.7</v>
      </c>
    </row>
    <row r="445" spans="3:42">
      <c r="C445" s="3" t="s">
        <v>449</v>
      </c>
      <c r="D445" s="30">
        <v>0.3168889940964803</v>
      </c>
      <c r="F445" s="7" t="s">
        <v>449</v>
      </c>
      <c r="G445" s="8">
        <v>1</v>
      </c>
      <c r="U445" s="14" t="s">
        <v>449</v>
      </c>
      <c r="V445" s="15">
        <v>8</v>
      </c>
      <c r="W445" s="16">
        <v>3</v>
      </c>
      <c r="AG445">
        <f t="shared" si="26"/>
        <v>0</v>
      </c>
      <c r="AL445" s="21" t="s">
        <v>449</v>
      </c>
      <c r="AM445" s="25">
        <v>0.2857409876069763</v>
      </c>
      <c r="AN445" s="26">
        <v>0.84589858682604735</v>
      </c>
      <c r="AO445">
        <f t="shared" si="27"/>
        <v>0.2</v>
      </c>
      <c r="AP445">
        <f t="shared" si="28"/>
        <v>0.8</v>
      </c>
    </row>
    <row r="446" spans="3:42">
      <c r="C446" s="3" t="s">
        <v>450</v>
      </c>
      <c r="D446" s="30">
        <v>-0.75946685481333798</v>
      </c>
      <c r="F446" s="7" t="s">
        <v>450</v>
      </c>
      <c r="G446" s="8">
        <v>10</v>
      </c>
      <c r="U446" s="14" t="s">
        <v>450</v>
      </c>
      <c r="V446" s="15">
        <v>2</v>
      </c>
      <c r="W446" s="16">
        <v>4</v>
      </c>
      <c r="AG446">
        <f t="shared" si="26"/>
        <v>0</v>
      </c>
      <c r="AL446" s="21" t="s">
        <v>450</v>
      </c>
      <c r="AM446" s="25">
        <v>0.67320231372062744</v>
      </c>
      <c r="AN446" s="26">
        <v>4.6694447484814217E-2</v>
      </c>
      <c r="AO446">
        <f t="shared" si="27"/>
        <v>0.6</v>
      </c>
      <c r="AP446">
        <f t="shared" si="28"/>
        <v>0</v>
      </c>
    </row>
    <row r="447" spans="3:42">
      <c r="C447" s="3" t="s">
        <v>451</v>
      </c>
      <c r="D447" s="30">
        <v>-0.52970400271385154</v>
      </c>
      <c r="F447" s="7" t="s">
        <v>451</v>
      </c>
      <c r="G447" s="8">
        <v>1</v>
      </c>
      <c r="U447" s="14" t="s">
        <v>451</v>
      </c>
      <c r="V447" s="15">
        <v>9</v>
      </c>
      <c r="W447" s="16">
        <v>5</v>
      </c>
      <c r="AG447">
        <f t="shared" si="26"/>
        <v>0</v>
      </c>
      <c r="AL447" s="21" t="s">
        <v>451</v>
      </c>
      <c r="AM447" s="25">
        <v>0.99016280250859035</v>
      </c>
      <c r="AN447" s="26">
        <v>0.7975640808175023</v>
      </c>
      <c r="AO447">
        <f t="shared" si="27"/>
        <v>0.9</v>
      </c>
      <c r="AP447">
        <f t="shared" si="28"/>
        <v>0.7</v>
      </c>
    </row>
    <row r="448" spans="3:42">
      <c r="C448" s="3" t="s">
        <v>452</v>
      </c>
      <c r="D448" s="30">
        <v>-1.5354103718665408</v>
      </c>
      <c r="F448" s="7" t="s">
        <v>452</v>
      </c>
      <c r="G448" s="8">
        <v>3</v>
      </c>
      <c r="U448" s="14" t="s">
        <v>452</v>
      </c>
      <c r="V448" s="15">
        <v>9</v>
      </c>
      <c r="W448" s="16">
        <v>3</v>
      </c>
      <c r="AG448">
        <f t="shared" si="26"/>
        <v>0</v>
      </c>
      <c r="AL448" s="21" t="s">
        <v>452</v>
      </c>
      <c r="AM448" s="25">
        <v>0.99436156990979097</v>
      </c>
      <c r="AN448" s="26">
        <v>0.95859184470601599</v>
      </c>
      <c r="AO448">
        <f t="shared" si="27"/>
        <v>0.9</v>
      </c>
      <c r="AP448">
        <f t="shared" si="28"/>
        <v>0.9</v>
      </c>
    </row>
    <row r="449" spans="3:42">
      <c r="C449" s="3" t="s">
        <v>453</v>
      </c>
      <c r="D449" s="30">
        <v>1.1448688766869837</v>
      </c>
      <c r="F449" s="7" t="s">
        <v>453</v>
      </c>
      <c r="G449" s="8">
        <v>8</v>
      </c>
      <c r="U449" s="14" t="s">
        <v>453</v>
      </c>
      <c r="V449" s="15">
        <v>1</v>
      </c>
      <c r="W449" s="16">
        <v>2</v>
      </c>
      <c r="AG449">
        <f t="shared" si="26"/>
        <v>0</v>
      </c>
      <c r="AL449" s="21" t="s">
        <v>453</v>
      </c>
      <c r="AM449" s="25">
        <v>0.29280871846383771</v>
      </c>
      <c r="AN449" s="26">
        <v>0.47540151074570991</v>
      </c>
      <c r="AO449">
        <f t="shared" si="27"/>
        <v>0.2</v>
      </c>
      <c r="AP449">
        <f t="shared" si="28"/>
        <v>0.4</v>
      </c>
    </row>
    <row r="450" spans="3:42">
      <c r="C450" s="3" t="s">
        <v>454</v>
      </c>
      <c r="D450" s="30">
        <v>-1.1327699342842972</v>
      </c>
      <c r="F450" s="7" t="s">
        <v>454</v>
      </c>
      <c r="G450" s="8">
        <v>7</v>
      </c>
      <c r="U450" s="14" t="s">
        <v>454</v>
      </c>
      <c r="V450" s="15">
        <v>9</v>
      </c>
      <c r="W450" s="16">
        <v>1</v>
      </c>
      <c r="AG450">
        <f t="shared" si="26"/>
        <v>0</v>
      </c>
      <c r="AL450" s="21" t="s">
        <v>454</v>
      </c>
      <c r="AM450" s="25">
        <v>0.50951840824005579</v>
      </c>
      <c r="AN450" s="26">
        <v>0.79141208874438651</v>
      </c>
      <c r="AO450">
        <f t="shared" si="27"/>
        <v>0.5</v>
      </c>
      <c r="AP450">
        <f t="shared" si="28"/>
        <v>0.7</v>
      </c>
    </row>
    <row r="451" spans="3:42">
      <c r="C451" s="3" t="s">
        <v>455</v>
      </c>
      <c r="D451" s="30">
        <v>-1.916095607104161</v>
      </c>
      <c r="F451" s="7" t="s">
        <v>455</v>
      </c>
      <c r="G451" s="8">
        <v>8</v>
      </c>
      <c r="U451" s="14" t="s">
        <v>455</v>
      </c>
      <c r="V451" s="15">
        <v>6</v>
      </c>
      <c r="W451" s="16">
        <v>1</v>
      </c>
      <c r="AG451">
        <f t="shared" si="26"/>
        <v>0</v>
      </c>
      <c r="AL451" s="21" t="s">
        <v>455</v>
      </c>
      <c r="AM451" s="25">
        <v>0.93981532193641537</v>
      </c>
      <c r="AN451" s="26">
        <v>0.96487407651718826</v>
      </c>
      <c r="AO451">
        <f t="shared" si="27"/>
        <v>0.9</v>
      </c>
      <c r="AP451">
        <f t="shared" si="28"/>
        <v>0.9</v>
      </c>
    </row>
    <row r="452" spans="3:42">
      <c r="C452" s="3" t="s">
        <v>456</v>
      </c>
      <c r="D452" s="30">
        <v>0.6329992442440221</v>
      </c>
      <c r="F452" s="7" t="s">
        <v>456</v>
      </c>
      <c r="G452" s="8">
        <v>9</v>
      </c>
      <c r="U452" s="14" t="s">
        <v>456</v>
      </c>
      <c r="V452" s="15">
        <v>3</v>
      </c>
      <c r="W452" s="16">
        <v>2</v>
      </c>
      <c r="AG452">
        <f t="shared" si="26"/>
        <v>0</v>
      </c>
      <c r="AL452" s="21" t="s">
        <v>456</v>
      </c>
      <c r="AM452" s="25">
        <v>0.45635839069703432</v>
      </c>
      <c r="AN452" s="26">
        <v>0.99816358775024117</v>
      </c>
      <c r="AO452">
        <f t="shared" si="27"/>
        <v>0.4</v>
      </c>
      <c r="AP452">
        <f t="shared" si="28"/>
        <v>0.9</v>
      </c>
    </row>
    <row r="453" spans="3:42">
      <c r="C453" s="3" t="s">
        <v>457</v>
      </c>
      <c r="D453" s="30">
        <v>1.1310921510970078</v>
      </c>
      <c r="F453" s="7" t="s">
        <v>457</v>
      </c>
      <c r="G453" s="8">
        <v>3</v>
      </c>
      <c r="U453" s="14" t="s">
        <v>457</v>
      </c>
      <c r="V453" s="15">
        <v>4</v>
      </c>
      <c r="W453" s="16">
        <v>5</v>
      </c>
      <c r="AG453">
        <f t="shared" si="26"/>
        <v>0</v>
      </c>
      <c r="AL453" s="21" t="s">
        <v>457</v>
      </c>
      <c r="AM453" s="25">
        <v>0.91588938787966212</v>
      </c>
      <c r="AN453" s="26">
        <v>0.31840727032105931</v>
      </c>
      <c r="AO453">
        <f t="shared" si="27"/>
        <v>0.9</v>
      </c>
      <c r="AP453">
        <f t="shared" si="28"/>
        <v>0.3</v>
      </c>
    </row>
    <row r="454" spans="3:42">
      <c r="C454" s="3" t="s">
        <v>458</v>
      </c>
      <c r="D454" s="30">
        <v>1.8074346834364952</v>
      </c>
      <c r="F454" s="7" t="s">
        <v>458</v>
      </c>
      <c r="G454" s="8">
        <v>7</v>
      </c>
      <c r="U454" s="14" t="s">
        <v>458</v>
      </c>
      <c r="V454" s="15">
        <v>2</v>
      </c>
      <c r="W454" s="16">
        <v>4</v>
      </c>
      <c r="AG454">
        <f t="shared" si="26"/>
        <v>0</v>
      </c>
      <c r="AL454" s="21" t="s">
        <v>458</v>
      </c>
      <c r="AM454" s="25">
        <v>0.53375173796071329</v>
      </c>
      <c r="AN454" s="26">
        <v>0.20464424109497981</v>
      </c>
      <c r="AO454">
        <f t="shared" si="27"/>
        <v>0.5</v>
      </c>
      <c r="AP454">
        <f t="shared" si="28"/>
        <v>0.2</v>
      </c>
    </row>
    <row r="455" spans="3:42">
      <c r="C455" s="3" t="s">
        <v>459</v>
      </c>
      <c r="D455" s="30">
        <v>1.543674588056712</v>
      </c>
      <c r="F455" s="7" t="s">
        <v>459</v>
      </c>
      <c r="G455" s="8">
        <v>10</v>
      </c>
      <c r="U455" s="14" t="s">
        <v>459</v>
      </c>
      <c r="V455" s="15">
        <v>10</v>
      </c>
      <c r="W455" s="16">
        <v>3</v>
      </c>
      <c r="AG455">
        <f t="shared" si="26"/>
        <v>0</v>
      </c>
      <c r="AL455" s="21" t="s">
        <v>459</v>
      </c>
      <c r="AM455" s="25">
        <v>0.25028006921076429</v>
      </c>
      <c r="AN455" s="26">
        <v>0.76037905768630865</v>
      </c>
      <c r="AO455">
        <f t="shared" si="27"/>
        <v>0.2</v>
      </c>
      <c r="AP455">
        <f t="shared" si="28"/>
        <v>0.7</v>
      </c>
    </row>
    <row r="456" spans="3:42">
      <c r="C456" s="3" t="s">
        <v>460</v>
      </c>
      <c r="D456" s="30">
        <v>1.1764488114073228</v>
      </c>
      <c r="F456" s="7" t="s">
        <v>460</v>
      </c>
      <c r="G456" s="8">
        <v>4</v>
      </c>
      <c r="U456" s="14" t="s">
        <v>460</v>
      </c>
      <c r="V456" s="15">
        <v>8</v>
      </c>
      <c r="W456" s="16">
        <v>3</v>
      </c>
      <c r="AG456">
        <f t="shared" ref="AG456:AG519" si="29">IF(AND(V456=4,W456=3),1,0)</f>
        <v>0</v>
      </c>
      <c r="AL456" s="21" t="s">
        <v>460</v>
      </c>
      <c r="AM456" s="25">
        <v>0.41467589521721848</v>
      </c>
      <c r="AN456" s="26">
        <v>0.46796842196714605</v>
      </c>
      <c r="AO456">
        <f t="shared" si="27"/>
        <v>0.4</v>
      </c>
      <c r="AP456">
        <f t="shared" si="28"/>
        <v>0.4</v>
      </c>
    </row>
    <row r="457" spans="3:42">
      <c r="C457" s="3" t="s">
        <v>461</v>
      </c>
      <c r="D457" s="30">
        <v>-1.1967566375901257</v>
      </c>
      <c r="F457" s="7" t="s">
        <v>461</v>
      </c>
      <c r="G457" s="8">
        <v>2</v>
      </c>
      <c r="U457" s="14" t="s">
        <v>461</v>
      </c>
      <c r="V457" s="15">
        <v>3</v>
      </c>
      <c r="W457" s="16">
        <v>1</v>
      </c>
      <c r="AG457">
        <f t="shared" si="29"/>
        <v>0</v>
      </c>
      <c r="AL457" s="21" t="s">
        <v>461</v>
      </c>
      <c r="AM457" s="25">
        <v>9.3127104671498762E-3</v>
      </c>
      <c r="AN457" s="26">
        <v>0.12411335661054956</v>
      </c>
      <c r="AO457">
        <f t="shared" ref="AO457:AO520" si="30">VLOOKUP(AM457,$AR$8:$AR$17,1,TRUE)</f>
        <v>0</v>
      </c>
      <c r="AP457">
        <f t="shared" ref="AP457:AP520" si="31">VLOOKUP(AN457,$AR$8:$AR$18,1,TRUE)</f>
        <v>0.1</v>
      </c>
    </row>
    <row r="458" spans="3:42">
      <c r="C458" s="3" t="s">
        <v>462</v>
      </c>
      <c r="D458" s="30">
        <v>0.21644237519904658</v>
      </c>
      <c r="F458" s="7" t="s">
        <v>462</v>
      </c>
      <c r="G458" s="8">
        <v>4</v>
      </c>
      <c r="U458" s="14" t="s">
        <v>462</v>
      </c>
      <c r="V458" s="15">
        <v>2</v>
      </c>
      <c r="W458" s="16">
        <v>4</v>
      </c>
      <c r="AG458">
        <f t="shared" si="29"/>
        <v>0</v>
      </c>
      <c r="AL458" s="21" t="s">
        <v>462</v>
      </c>
      <c r="AM458" s="25">
        <v>0.30998622092716011</v>
      </c>
      <c r="AN458" s="26">
        <v>0.90179245394266216</v>
      </c>
      <c r="AO458">
        <f t="shared" si="30"/>
        <v>0.3</v>
      </c>
      <c r="AP458">
        <f t="shared" si="31"/>
        <v>0.9</v>
      </c>
    </row>
    <row r="459" spans="3:42">
      <c r="C459" s="3" t="s">
        <v>463</v>
      </c>
      <c r="D459" s="30">
        <v>-1.1116053563328088</v>
      </c>
      <c r="F459" s="7" t="s">
        <v>463</v>
      </c>
      <c r="G459" s="8">
        <v>7</v>
      </c>
      <c r="U459" s="14" t="s">
        <v>463</v>
      </c>
      <c r="V459" s="15">
        <v>5</v>
      </c>
      <c r="W459" s="16">
        <v>3</v>
      </c>
      <c r="AG459">
        <f t="shared" si="29"/>
        <v>0</v>
      </c>
      <c r="AL459" s="21" t="s">
        <v>463</v>
      </c>
      <c r="AM459" s="25">
        <v>0.50613955246695685</v>
      </c>
      <c r="AN459" s="26">
        <v>0.41931039315343521</v>
      </c>
      <c r="AO459">
        <f t="shared" si="30"/>
        <v>0.5</v>
      </c>
      <c r="AP459">
        <f t="shared" si="31"/>
        <v>0.4</v>
      </c>
    </row>
    <row r="460" spans="3:42">
      <c r="C460" s="3" t="s">
        <v>464</v>
      </c>
      <c r="D460" s="30">
        <v>-0.99912399530794549</v>
      </c>
      <c r="F460" s="7" t="s">
        <v>464</v>
      </c>
      <c r="G460" s="8">
        <v>5</v>
      </c>
      <c r="U460" s="14" t="s">
        <v>464</v>
      </c>
      <c r="V460" s="15">
        <v>3</v>
      </c>
      <c r="W460" s="16">
        <v>3</v>
      </c>
      <c r="AG460">
        <f t="shared" si="29"/>
        <v>0</v>
      </c>
      <c r="AL460" s="21" t="s">
        <v>464</v>
      </c>
      <c r="AM460" s="25">
        <v>0.51824205318087235</v>
      </c>
      <c r="AN460" s="26">
        <v>0.69006539493511043</v>
      </c>
      <c r="AO460">
        <f t="shared" si="30"/>
        <v>0.5</v>
      </c>
      <c r="AP460">
        <f t="shared" si="31"/>
        <v>0.6</v>
      </c>
    </row>
    <row r="461" spans="3:42">
      <c r="C461" s="3" t="s">
        <v>465</v>
      </c>
      <c r="D461" s="30">
        <v>2.420070432471638</v>
      </c>
      <c r="F461" s="7" t="s">
        <v>465</v>
      </c>
      <c r="G461" s="8">
        <v>10</v>
      </c>
      <c r="U461" s="14" t="s">
        <v>465</v>
      </c>
      <c r="V461" s="15">
        <v>8</v>
      </c>
      <c r="W461" s="16">
        <v>3</v>
      </c>
      <c r="AG461">
        <f t="shared" si="29"/>
        <v>0</v>
      </c>
      <c r="AL461" s="21" t="s">
        <v>465</v>
      </c>
      <c r="AM461" s="25">
        <v>0.19936438501537768</v>
      </c>
      <c r="AN461" s="26">
        <v>0.551310515296634</v>
      </c>
      <c r="AO461">
        <f t="shared" si="30"/>
        <v>0.1</v>
      </c>
      <c r="AP461">
        <f t="shared" si="31"/>
        <v>0.5</v>
      </c>
    </row>
    <row r="462" spans="3:42">
      <c r="C462" s="3" t="s">
        <v>466</v>
      </c>
      <c r="D462" s="30">
        <v>-0.58043536520740313</v>
      </c>
      <c r="F462" s="7" t="s">
        <v>466</v>
      </c>
      <c r="G462" s="8">
        <v>5</v>
      </c>
      <c r="U462" s="14" t="s">
        <v>466</v>
      </c>
      <c r="V462" s="15">
        <v>8</v>
      </c>
      <c r="W462" s="16">
        <v>1</v>
      </c>
      <c r="AG462">
        <f t="shared" si="29"/>
        <v>0</v>
      </c>
      <c r="AL462" s="21" t="s">
        <v>466</v>
      </c>
      <c r="AM462" s="25">
        <v>0.24717989307776611</v>
      </c>
      <c r="AN462" s="26">
        <v>0.37833067022837452</v>
      </c>
      <c r="AO462">
        <f t="shared" si="30"/>
        <v>0.2</v>
      </c>
      <c r="AP462">
        <f t="shared" si="31"/>
        <v>0.3</v>
      </c>
    </row>
    <row r="463" spans="3:42">
      <c r="C463" s="3" t="s">
        <v>467</v>
      </c>
      <c r="D463" s="30">
        <v>1.4662284261467782</v>
      </c>
      <c r="F463" s="7" t="s">
        <v>467</v>
      </c>
      <c r="G463" s="8">
        <v>2</v>
      </c>
      <c r="U463" s="14" t="s">
        <v>467</v>
      </c>
      <c r="V463" s="15">
        <v>2</v>
      </c>
      <c r="W463" s="16">
        <v>5</v>
      </c>
      <c r="AG463">
        <f t="shared" si="29"/>
        <v>0</v>
      </c>
      <c r="AL463" s="21" t="s">
        <v>467</v>
      </c>
      <c r="AM463" s="25">
        <v>0.12666349635548457</v>
      </c>
      <c r="AN463" s="26">
        <v>0.55995809872972147</v>
      </c>
      <c r="AO463">
        <f t="shared" si="30"/>
        <v>0.1</v>
      </c>
      <c r="AP463">
        <f t="shared" si="31"/>
        <v>0.5</v>
      </c>
    </row>
    <row r="464" spans="3:42">
      <c r="C464" s="3" t="s">
        <v>468</v>
      </c>
      <c r="D464" s="30">
        <v>-1.3560653057932082</v>
      </c>
      <c r="F464" s="7" t="s">
        <v>468</v>
      </c>
      <c r="G464" s="8">
        <v>6</v>
      </c>
      <c r="U464" s="14" t="s">
        <v>468</v>
      </c>
      <c r="V464" s="15">
        <v>4</v>
      </c>
      <c r="W464" s="16">
        <v>4</v>
      </c>
      <c r="AG464">
        <f t="shared" si="29"/>
        <v>0</v>
      </c>
      <c r="AL464" s="21" t="s">
        <v>468</v>
      </c>
      <c r="AM464" s="25">
        <v>0.38619987162582603</v>
      </c>
      <c r="AN464" s="26">
        <v>0.1705639580629007</v>
      </c>
      <c r="AO464">
        <f t="shared" si="30"/>
        <v>0.3</v>
      </c>
      <c r="AP464">
        <f t="shared" si="31"/>
        <v>0.1</v>
      </c>
    </row>
    <row r="465" spans="3:42">
      <c r="C465" s="3" t="s">
        <v>469</v>
      </c>
      <c r="D465" s="30">
        <v>0.12232538991405284</v>
      </c>
      <c r="F465" s="7" t="s">
        <v>469</v>
      </c>
      <c r="G465" s="8">
        <v>7</v>
      </c>
      <c r="U465" s="14" t="s">
        <v>469</v>
      </c>
      <c r="V465" s="15">
        <v>5</v>
      </c>
      <c r="W465" s="16">
        <v>2</v>
      </c>
      <c r="AG465">
        <f t="shared" si="29"/>
        <v>0</v>
      </c>
      <c r="AL465" s="21" t="s">
        <v>469</v>
      </c>
      <c r="AM465" s="25">
        <v>0.11570788920062236</v>
      </c>
      <c r="AN465" s="26">
        <v>0.25290451402296776</v>
      </c>
      <c r="AO465">
        <f t="shared" si="30"/>
        <v>0.1</v>
      </c>
      <c r="AP465">
        <f t="shared" si="31"/>
        <v>0.2</v>
      </c>
    </row>
    <row r="466" spans="3:42">
      <c r="C466" s="3" t="s">
        <v>470</v>
      </c>
      <c r="D466" s="30">
        <v>-0.29850767907750797</v>
      </c>
      <c r="F466" s="7" t="s">
        <v>470</v>
      </c>
      <c r="G466" s="8">
        <v>1</v>
      </c>
      <c r="U466" s="14" t="s">
        <v>470</v>
      </c>
      <c r="V466" s="15">
        <v>2</v>
      </c>
      <c r="W466" s="16">
        <v>3</v>
      </c>
      <c r="AG466">
        <f t="shared" si="29"/>
        <v>0</v>
      </c>
      <c r="AL466" s="21" t="s">
        <v>470</v>
      </c>
      <c r="AM466" s="25">
        <v>3.7616893560163955E-3</v>
      </c>
      <c r="AN466" s="26">
        <v>0.7295868420035263</v>
      </c>
      <c r="AO466">
        <f t="shared" si="30"/>
        <v>0</v>
      </c>
      <c r="AP466">
        <f t="shared" si="31"/>
        <v>0.7</v>
      </c>
    </row>
    <row r="467" spans="3:42">
      <c r="C467" s="3" t="s">
        <v>471</v>
      </c>
      <c r="D467" s="30">
        <v>-1.3379043776411934</v>
      </c>
      <c r="F467" s="7" t="s">
        <v>471</v>
      </c>
      <c r="G467" s="8">
        <v>2</v>
      </c>
      <c r="U467" s="14" t="s">
        <v>471</v>
      </c>
      <c r="V467" s="15">
        <v>6</v>
      </c>
      <c r="W467" s="16">
        <v>4</v>
      </c>
      <c r="AG467">
        <f t="shared" si="29"/>
        <v>0</v>
      </c>
      <c r="AL467" s="21" t="s">
        <v>471</v>
      </c>
      <c r="AM467" s="25">
        <v>0.92516199576780545</v>
      </c>
      <c r="AN467" s="26">
        <v>0.33076043613764783</v>
      </c>
      <c r="AO467">
        <f t="shared" si="30"/>
        <v>0.9</v>
      </c>
      <c r="AP467">
        <f t="shared" si="31"/>
        <v>0.3</v>
      </c>
    </row>
    <row r="468" spans="3:42">
      <c r="C468" s="3" t="s">
        <v>472</v>
      </c>
      <c r="D468" s="30">
        <v>-0.85857689024279649</v>
      </c>
      <c r="F468" s="7" t="s">
        <v>472</v>
      </c>
      <c r="G468" s="8">
        <v>7</v>
      </c>
      <c r="U468" s="14" t="s">
        <v>472</v>
      </c>
      <c r="V468" s="15">
        <v>1</v>
      </c>
      <c r="W468" s="16">
        <v>2</v>
      </c>
      <c r="AG468">
        <f t="shared" si="29"/>
        <v>0</v>
      </c>
      <c r="AL468" s="21" t="s">
        <v>472</v>
      </c>
      <c r="AM468" s="25">
        <v>0.35242392864327832</v>
      </c>
      <c r="AN468" s="26">
        <v>0.24830591101252486</v>
      </c>
      <c r="AO468">
        <f t="shared" si="30"/>
        <v>0.3</v>
      </c>
      <c r="AP468">
        <f t="shared" si="31"/>
        <v>0.2</v>
      </c>
    </row>
    <row r="469" spans="3:42">
      <c r="C469" s="3" t="s">
        <v>473</v>
      </c>
      <c r="D469" s="30">
        <v>-2.1274612042970351E-2</v>
      </c>
      <c r="F469" s="7" t="s">
        <v>473</v>
      </c>
      <c r="G469" s="8">
        <v>6</v>
      </c>
      <c r="U469" s="14" t="s">
        <v>473</v>
      </c>
      <c r="V469" s="15">
        <v>3</v>
      </c>
      <c r="W469" s="16">
        <v>3</v>
      </c>
      <c r="AG469">
        <f t="shared" si="29"/>
        <v>0</v>
      </c>
      <c r="AL469" s="21" t="s">
        <v>473</v>
      </c>
      <c r="AM469" s="25">
        <v>0.35581418366076489</v>
      </c>
      <c r="AN469" s="26">
        <v>0.35772659961115483</v>
      </c>
      <c r="AO469">
        <f t="shared" si="30"/>
        <v>0.3</v>
      </c>
      <c r="AP469">
        <f t="shared" si="31"/>
        <v>0.3</v>
      </c>
    </row>
    <row r="470" spans="3:42">
      <c r="C470" s="3" t="s">
        <v>474</v>
      </c>
      <c r="D470" s="30">
        <v>0.70402480462930228</v>
      </c>
      <c r="F470" s="7" t="s">
        <v>474</v>
      </c>
      <c r="G470" s="8">
        <v>6</v>
      </c>
      <c r="U470" s="14" t="s">
        <v>474</v>
      </c>
      <c r="V470" s="15">
        <v>8</v>
      </c>
      <c r="W470" s="16">
        <v>5</v>
      </c>
      <c r="AG470">
        <f t="shared" si="29"/>
        <v>0</v>
      </c>
      <c r="AL470" s="21" t="s">
        <v>474</v>
      </c>
      <c r="AM470" s="25">
        <v>0.30540733374813167</v>
      </c>
      <c r="AN470" s="26">
        <v>0.11646354067742748</v>
      </c>
      <c r="AO470">
        <f t="shared" si="30"/>
        <v>0.3</v>
      </c>
      <c r="AP470">
        <f t="shared" si="31"/>
        <v>0.1</v>
      </c>
    </row>
    <row r="471" spans="3:42">
      <c r="C471" s="3" t="s">
        <v>475</v>
      </c>
      <c r="D471" s="30">
        <v>-1.0500511270388018</v>
      </c>
      <c r="F471" s="7" t="s">
        <v>475</v>
      </c>
      <c r="G471" s="8">
        <v>9</v>
      </c>
      <c r="U471" s="14" t="s">
        <v>475</v>
      </c>
      <c r="V471" s="15">
        <v>8</v>
      </c>
      <c r="W471" s="16">
        <v>2</v>
      </c>
      <c r="AG471">
        <f t="shared" si="29"/>
        <v>0</v>
      </c>
      <c r="AL471" s="21" t="s">
        <v>475</v>
      </c>
      <c r="AM471" s="25">
        <v>0.9473039040017105</v>
      </c>
      <c r="AN471" s="26">
        <v>0.17878590431520358</v>
      </c>
      <c r="AO471">
        <f t="shared" si="30"/>
        <v>0.9</v>
      </c>
      <c r="AP471">
        <f t="shared" si="31"/>
        <v>0.1</v>
      </c>
    </row>
    <row r="472" spans="3:42">
      <c r="C472" s="3" t="s">
        <v>476</v>
      </c>
      <c r="D472" s="30">
        <v>0.89822483004811071</v>
      </c>
      <c r="F472" s="7" t="s">
        <v>476</v>
      </c>
      <c r="G472" s="8">
        <v>3</v>
      </c>
      <c r="U472" s="14" t="s">
        <v>476</v>
      </c>
      <c r="V472" s="15">
        <v>5</v>
      </c>
      <c r="W472" s="16">
        <v>2</v>
      </c>
      <c r="AG472">
        <f t="shared" si="29"/>
        <v>0</v>
      </c>
      <c r="AL472" s="21" t="s">
        <v>476</v>
      </c>
      <c r="AM472" s="25">
        <v>0.22226693250149698</v>
      </c>
      <c r="AN472" s="26">
        <v>0.33020595093280458</v>
      </c>
      <c r="AO472">
        <f t="shared" si="30"/>
        <v>0.2</v>
      </c>
      <c r="AP472">
        <f t="shared" si="31"/>
        <v>0.3</v>
      </c>
    </row>
    <row r="473" spans="3:42">
      <c r="C473" s="3" t="s">
        <v>477</v>
      </c>
      <c r="D473" s="30">
        <v>0.30378471869636059</v>
      </c>
      <c r="F473" s="7" t="s">
        <v>477</v>
      </c>
      <c r="G473" s="8">
        <v>6</v>
      </c>
      <c r="U473" s="14" t="s">
        <v>477</v>
      </c>
      <c r="V473" s="15">
        <v>7</v>
      </c>
      <c r="W473" s="16">
        <v>2</v>
      </c>
      <c r="AG473">
        <f t="shared" si="29"/>
        <v>0</v>
      </c>
      <c r="AL473" s="21" t="s">
        <v>477</v>
      </c>
      <c r="AM473" s="25">
        <v>2.5419326332271286E-2</v>
      </c>
      <c r="AN473" s="26">
        <v>0.52840932783656669</v>
      </c>
      <c r="AO473">
        <f t="shared" si="30"/>
        <v>0</v>
      </c>
      <c r="AP473">
        <f t="shared" si="31"/>
        <v>0.5</v>
      </c>
    </row>
    <row r="474" spans="3:42">
      <c r="C474" s="3" t="s">
        <v>478</v>
      </c>
      <c r="D474" s="30">
        <v>0.91946019951075242</v>
      </c>
      <c r="F474" s="7" t="s">
        <v>478</v>
      </c>
      <c r="G474" s="8">
        <v>4</v>
      </c>
      <c r="U474" s="14" t="s">
        <v>478</v>
      </c>
      <c r="V474" s="15">
        <v>4</v>
      </c>
      <c r="W474" s="16">
        <v>2</v>
      </c>
      <c r="AG474">
        <f t="shared" si="29"/>
        <v>0</v>
      </c>
      <c r="AL474" s="21" t="s">
        <v>478</v>
      </c>
      <c r="AM474" s="25">
        <v>0.61342001939475421</v>
      </c>
      <c r="AN474" s="26">
        <v>0.82573128124706652</v>
      </c>
      <c r="AO474">
        <f t="shared" si="30"/>
        <v>0.6</v>
      </c>
      <c r="AP474">
        <f t="shared" si="31"/>
        <v>0.8</v>
      </c>
    </row>
    <row r="475" spans="3:42">
      <c r="C475" s="3" t="s">
        <v>479</v>
      </c>
      <c r="D475" s="30">
        <v>1.0783200910587019</v>
      </c>
      <c r="F475" s="7" t="s">
        <v>479</v>
      </c>
      <c r="G475" s="8">
        <v>9</v>
      </c>
      <c r="U475" s="14" t="s">
        <v>479</v>
      </c>
      <c r="V475" s="15">
        <v>10</v>
      </c>
      <c r="W475" s="16">
        <v>5</v>
      </c>
      <c r="AG475">
        <f t="shared" si="29"/>
        <v>0</v>
      </c>
      <c r="AL475" s="21" t="s">
        <v>479</v>
      </c>
      <c r="AM475" s="25">
        <v>0.7562321776197356</v>
      </c>
      <c r="AN475" s="26">
        <v>3.4214926235897614E-2</v>
      </c>
      <c r="AO475">
        <f t="shared" si="30"/>
        <v>0.7</v>
      </c>
      <c r="AP475">
        <f t="shared" si="31"/>
        <v>0</v>
      </c>
    </row>
    <row r="476" spans="3:42">
      <c r="C476" s="3" t="s">
        <v>480</v>
      </c>
      <c r="D476" s="30">
        <v>0.245274067297583</v>
      </c>
      <c r="F476" s="7" t="s">
        <v>480</v>
      </c>
      <c r="G476" s="8">
        <v>7</v>
      </c>
      <c r="U476" s="14" t="s">
        <v>480</v>
      </c>
      <c r="V476" s="15">
        <v>3</v>
      </c>
      <c r="W476" s="16">
        <v>1</v>
      </c>
      <c r="AG476">
        <f t="shared" si="29"/>
        <v>0</v>
      </c>
      <c r="AL476" s="21" t="s">
        <v>480</v>
      </c>
      <c r="AM476" s="25">
        <v>0.46449375977169693</v>
      </c>
      <c r="AN476" s="26">
        <v>0.57710089932447606</v>
      </c>
      <c r="AO476">
        <f t="shared" si="30"/>
        <v>0.4</v>
      </c>
      <c r="AP476">
        <f t="shared" si="31"/>
        <v>0.5</v>
      </c>
    </row>
    <row r="477" spans="3:42">
      <c r="C477" s="3" t="s">
        <v>481</v>
      </c>
      <c r="D477" s="30">
        <v>-0.28253672414318604</v>
      </c>
      <c r="F477" s="7" t="s">
        <v>481</v>
      </c>
      <c r="G477" s="8">
        <v>10</v>
      </c>
      <c r="U477" s="14" t="s">
        <v>481</v>
      </c>
      <c r="V477" s="15">
        <v>7</v>
      </c>
      <c r="W477" s="16">
        <v>5</v>
      </c>
      <c r="AG477">
        <f t="shared" si="29"/>
        <v>0</v>
      </c>
      <c r="AL477" s="21" t="s">
        <v>481</v>
      </c>
      <c r="AM477" s="25">
        <v>0.18702251255772373</v>
      </c>
      <c r="AN477" s="26">
        <v>0.27880893142222973</v>
      </c>
      <c r="AO477">
        <f t="shared" si="30"/>
        <v>0.1</v>
      </c>
      <c r="AP477">
        <f t="shared" si="31"/>
        <v>0.2</v>
      </c>
    </row>
    <row r="478" spans="3:42">
      <c r="C478" s="3" t="s">
        <v>482</v>
      </c>
      <c r="D478" s="30">
        <v>1.6090976059847697</v>
      </c>
      <c r="F478" s="7" t="s">
        <v>482</v>
      </c>
      <c r="G478" s="8">
        <v>2</v>
      </c>
      <c r="U478" s="14" t="s">
        <v>482</v>
      </c>
      <c r="V478" s="15">
        <v>2</v>
      </c>
      <c r="W478" s="16">
        <v>1</v>
      </c>
      <c r="AG478">
        <f t="shared" si="29"/>
        <v>0</v>
      </c>
      <c r="AL478" s="21" t="s">
        <v>482</v>
      </c>
      <c r="AM478" s="25">
        <v>0.9289697354120845</v>
      </c>
      <c r="AN478" s="26">
        <v>0.51039620034828814</v>
      </c>
      <c r="AO478">
        <f t="shared" si="30"/>
        <v>0.9</v>
      </c>
      <c r="AP478">
        <f t="shared" si="31"/>
        <v>0.5</v>
      </c>
    </row>
    <row r="479" spans="3:42">
      <c r="C479" s="3" t="s">
        <v>483</v>
      </c>
      <c r="D479" s="30">
        <v>-0.16947475209187443</v>
      </c>
      <c r="F479" s="7" t="s">
        <v>483</v>
      </c>
      <c r="G479" s="8">
        <v>6</v>
      </c>
      <c r="U479" s="14" t="s">
        <v>483</v>
      </c>
      <c r="V479" s="15">
        <v>5</v>
      </c>
      <c r="W479" s="16">
        <v>2</v>
      </c>
      <c r="AG479">
        <f t="shared" si="29"/>
        <v>0</v>
      </c>
      <c r="AL479" s="21" t="s">
        <v>483</v>
      </c>
      <c r="AM479" s="25">
        <v>0.3791280266157484</v>
      </c>
      <c r="AN479" s="26">
        <v>0.35887351286253755</v>
      </c>
      <c r="AO479">
        <f t="shared" si="30"/>
        <v>0.3</v>
      </c>
      <c r="AP479">
        <f t="shared" si="31"/>
        <v>0.3</v>
      </c>
    </row>
    <row r="480" spans="3:42">
      <c r="C480" s="3" t="s">
        <v>484</v>
      </c>
      <c r="D480" s="30">
        <v>0.61814377236184337</v>
      </c>
      <c r="F480" s="7" t="s">
        <v>484</v>
      </c>
      <c r="G480" s="8">
        <v>1</v>
      </c>
      <c r="U480" s="14" t="s">
        <v>484</v>
      </c>
      <c r="V480" s="15">
        <v>5</v>
      </c>
      <c r="W480" s="16">
        <v>3</v>
      </c>
      <c r="AG480">
        <f t="shared" si="29"/>
        <v>0</v>
      </c>
      <c r="AL480" s="21" t="s">
        <v>484</v>
      </c>
      <c r="AM480" s="25">
        <v>0.80493518587360502</v>
      </c>
      <c r="AN480" s="26">
        <v>0.83190697346044051</v>
      </c>
      <c r="AO480">
        <f t="shared" si="30"/>
        <v>0.8</v>
      </c>
      <c r="AP480">
        <f t="shared" si="31"/>
        <v>0.8</v>
      </c>
    </row>
    <row r="481" spans="3:42">
      <c r="C481" s="3" t="s">
        <v>485</v>
      </c>
      <c r="D481" s="30">
        <v>0.74435221488091652</v>
      </c>
      <c r="F481" s="7" t="s">
        <v>485</v>
      </c>
      <c r="G481" s="8">
        <v>4</v>
      </c>
      <c r="U481" s="14" t="s">
        <v>485</v>
      </c>
      <c r="V481" s="15">
        <v>6</v>
      </c>
      <c r="W481" s="16">
        <v>2</v>
      </c>
      <c r="AG481">
        <f t="shared" si="29"/>
        <v>0</v>
      </c>
      <c r="AL481" s="21" t="s">
        <v>485</v>
      </c>
      <c r="AM481" s="25">
        <v>0.24831154319062931</v>
      </c>
      <c r="AN481" s="26">
        <v>0.11610497128752373</v>
      </c>
      <c r="AO481">
        <f t="shared" si="30"/>
        <v>0.2</v>
      </c>
      <c r="AP481">
        <f t="shared" si="31"/>
        <v>0.1</v>
      </c>
    </row>
    <row r="482" spans="3:42">
      <c r="C482" s="3" t="s">
        <v>486</v>
      </c>
      <c r="D482" s="30">
        <v>-0.62559097741724523</v>
      </c>
      <c r="F482" s="7" t="s">
        <v>486</v>
      </c>
      <c r="G482" s="8">
        <v>4</v>
      </c>
      <c r="U482" s="14" t="s">
        <v>486</v>
      </c>
      <c r="V482" s="15">
        <v>4</v>
      </c>
      <c r="W482" s="16">
        <v>3</v>
      </c>
      <c r="AG482">
        <f t="shared" si="29"/>
        <v>1</v>
      </c>
      <c r="AL482" s="21" t="s">
        <v>486</v>
      </c>
      <c r="AM482" s="25">
        <v>0.33037419511246435</v>
      </c>
      <c r="AN482" s="26">
        <v>0.55884228120939261</v>
      </c>
      <c r="AO482">
        <f t="shared" si="30"/>
        <v>0.3</v>
      </c>
      <c r="AP482">
        <f t="shared" si="31"/>
        <v>0.5</v>
      </c>
    </row>
    <row r="483" spans="3:42">
      <c r="C483" s="3" t="s">
        <v>487</v>
      </c>
      <c r="D483" s="30">
        <v>-0.45206184011972828</v>
      </c>
      <c r="F483" s="7" t="s">
        <v>487</v>
      </c>
      <c r="G483" s="8">
        <v>3</v>
      </c>
      <c r="U483" s="14" t="s">
        <v>487</v>
      </c>
      <c r="V483" s="15">
        <v>2</v>
      </c>
      <c r="W483" s="16">
        <v>2</v>
      </c>
      <c r="AG483">
        <f t="shared" si="29"/>
        <v>0</v>
      </c>
      <c r="AL483" s="21" t="s">
        <v>487</v>
      </c>
      <c r="AM483" s="25">
        <v>3.3448127813850204E-2</v>
      </c>
      <c r="AN483" s="26">
        <v>0.44649532728470709</v>
      </c>
      <c r="AO483">
        <f t="shared" si="30"/>
        <v>0</v>
      </c>
      <c r="AP483">
        <f t="shared" si="31"/>
        <v>0.4</v>
      </c>
    </row>
    <row r="484" spans="3:42">
      <c r="C484" s="3" t="s">
        <v>488</v>
      </c>
      <c r="D484" s="30">
        <v>-0.63848693369320375</v>
      </c>
      <c r="F484" s="7" t="s">
        <v>488</v>
      </c>
      <c r="G484" s="8">
        <v>7</v>
      </c>
      <c r="U484" s="14" t="s">
        <v>488</v>
      </c>
      <c r="V484" s="15">
        <v>10</v>
      </c>
      <c r="W484" s="16">
        <v>5</v>
      </c>
      <c r="AG484">
        <f t="shared" si="29"/>
        <v>0</v>
      </c>
      <c r="AL484" s="21" t="s">
        <v>488</v>
      </c>
      <c r="AM484" s="25">
        <v>0.75242602575706852</v>
      </c>
      <c r="AN484" s="26">
        <v>0.60687497280590308</v>
      </c>
      <c r="AO484">
        <f t="shared" si="30"/>
        <v>0.7</v>
      </c>
      <c r="AP484">
        <f t="shared" si="31"/>
        <v>0.6</v>
      </c>
    </row>
    <row r="485" spans="3:42">
      <c r="C485" s="3" t="s">
        <v>489</v>
      </c>
      <c r="D485" s="30">
        <v>-0.4097599413339017</v>
      </c>
      <c r="F485" s="7" t="s">
        <v>489</v>
      </c>
      <c r="G485" s="8">
        <v>4</v>
      </c>
      <c r="U485" s="14" t="s">
        <v>489</v>
      </c>
      <c r="V485" s="15">
        <v>9</v>
      </c>
      <c r="W485" s="16">
        <v>2</v>
      </c>
      <c r="AG485">
        <f t="shared" si="29"/>
        <v>0</v>
      </c>
      <c r="AL485" s="21" t="s">
        <v>489</v>
      </c>
      <c r="AM485" s="25">
        <v>0.14478291221741879</v>
      </c>
      <c r="AN485" s="26">
        <v>0.75708621233137552</v>
      </c>
      <c r="AO485">
        <f t="shared" si="30"/>
        <v>0.1</v>
      </c>
      <c r="AP485">
        <f t="shared" si="31"/>
        <v>0.7</v>
      </c>
    </row>
    <row r="486" spans="3:42">
      <c r="C486" s="3" t="s">
        <v>490</v>
      </c>
      <c r="D486" s="30">
        <v>0.18425718015003992</v>
      </c>
      <c r="F486" s="7" t="s">
        <v>490</v>
      </c>
      <c r="G486" s="8">
        <v>1</v>
      </c>
      <c r="U486" s="14" t="s">
        <v>490</v>
      </c>
      <c r="V486" s="15">
        <v>2</v>
      </c>
      <c r="W486" s="16">
        <v>2</v>
      </c>
      <c r="AG486">
        <f t="shared" si="29"/>
        <v>0</v>
      </c>
      <c r="AL486" s="21" t="s">
        <v>490</v>
      </c>
      <c r="AM486" s="25">
        <v>1.100746583883816E-2</v>
      </c>
      <c r="AN486" s="26">
        <v>0.68368220826756032</v>
      </c>
      <c r="AO486">
        <f t="shared" si="30"/>
        <v>0</v>
      </c>
      <c r="AP486">
        <f t="shared" si="31"/>
        <v>0.6</v>
      </c>
    </row>
    <row r="487" spans="3:42">
      <c r="C487" s="3" t="s">
        <v>491</v>
      </c>
      <c r="D487" s="30">
        <v>-1.2166315080862111</v>
      </c>
      <c r="F487" s="7" t="s">
        <v>491</v>
      </c>
      <c r="G487" s="8">
        <v>4</v>
      </c>
      <c r="U487" s="14" t="s">
        <v>491</v>
      </c>
      <c r="V487" s="15">
        <v>5</v>
      </c>
      <c r="W487" s="16">
        <v>3</v>
      </c>
      <c r="AG487">
        <f t="shared" si="29"/>
        <v>0</v>
      </c>
      <c r="AL487" s="21" t="s">
        <v>491</v>
      </c>
      <c r="AM487" s="25">
        <v>0.6119565579357088</v>
      </c>
      <c r="AN487" s="26">
        <v>0.70471901983422214</v>
      </c>
      <c r="AO487">
        <f t="shared" si="30"/>
        <v>0.6</v>
      </c>
      <c r="AP487">
        <f t="shared" si="31"/>
        <v>0.7</v>
      </c>
    </row>
    <row r="488" spans="3:42">
      <c r="C488" s="3" t="s">
        <v>492</v>
      </c>
      <c r="D488" s="30">
        <v>0.41314955124578151</v>
      </c>
      <c r="F488" s="7" t="s">
        <v>492</v>
      </c>
      <c r="G488" s="8">
        <v>1</v>
      </c>
      <c r="U488" s="14" t="s">
        <v>492</v>
      </c>
      <c r="V488" s="15">
        <v>1</v>
      </c>
      <c r="W488" s="16">
        <v>5</v>
      </c>
      <c r="AG488">
        <f t="shared" si="29"/>
        <v>0</v>
      </c>
      <c r="AL488" s="21" t="s">
        <v>492</v>
      </c>
      <c r="AM488" s="25">
        <v>0.97242563039889995</v>
      </c>
      <c r="AN488" s="26">
        <v>0.63895158997119694</v>
      </c>
      <c r="AO488">
        <f t="shared" si="30"/>
        <v>0.9</v>
      </c>
      <c r="AP488">
        <f t="shared" si="31"/>
        <v>0.6</v>
      </c>
    </row>
    <row r="489" spans="3:42">
      <c r="C489" s="3" t="s">
        <v>493</v>
      </c>
      <c r="D489" s="30">
        <v>-0.50320163048033228</v>
      </c>
      <c r="F489" s="7" t="s">
        <v>493</v>
      </c>
      <c r="G489" s="8">
        <v>3</v>
      </c>
      <c r="U489" s="14" t="s">
        <v>493</v>
      </c>
      <c r="V489" s="15">
        <v>10</v>
      </c>
      <c r="W489" s="16">
        <v>5</v>
      </c>
      <c r="AG489">
        <f t="shared" si="29"/>
        <v>0</v>
      </c>
      <c r="AL489" s="21" t="s">
        <v>493</v>
      </c>
      <c r="AM489" s="25">
        <v>0.7242217754038025</v>
      </c>
      <c r="AN489" s="26">
        <v>0.52231667888315747</v>
      </c>
      <c r="AO489">
        <f t="shared" si="30"/>
        <v>0.7</v>
      </c>
      <c r="AP489">
        <f t="shared" si="31"/>
        <v>0.5</v>
      </c>
    </row>
    <row r="490" spans="3:42">
      <c r="C490" s="3" t="s">
        <v>494</v>
      </c>
      <c r="D490" s="30">
        <v>0.67456178569840819</v>
      </c>
      <c r="F490" s="7" t="s">
        <v>494</v>
      </c>
      <c r="G490" s="8">
        <v>3</v>
      </c>
      <c r="U490" s="14" t="s">
        <v>494</v>
      </c>
      <c r="V490" s="15">
        <v>10</v>
      </c>
      <c r="W490" s="16">
        <v>2</v>
      </c>
      <c r="AG490">
        <f t="shared" si="29"/>
        <v>0</v>
      </c>
      <c r="AL490" s="21" t="s">
        <v>494</v>
      </c>
      <c r="AM490" s="25">
        <v>0.78713008245839156</v>
      </c>
      <c r="AN490" s="26">
        <v>0.82325508119393431</v>
      </c>
      <c r="AO490">
        <f t="shared" si="30"/>
        <v>0.7</v>
      </c>
      <c r="AP490">
        <f t="shared" si="31"/>
        <v>0.8</v>
      </c>
    </row>
    <row r="491" spans="3:42">
      <c r="C491" s="3" t="s">
        <v>495</v>
      </c>
      <c r="D491" s="30">
        <v>-2.7179091649498107E-2</v>
      </c>
      <c r="F491" s="7" t="s">
        <v>495</v>
      </c>
      <c r="G491" s="8">
        <v>9</v>
      </c>
      <c r="U491" s="14" t="s">
        <v>495</v>
      </c>
      <c r="V491" s="15">
        <v>6</v>
      </c>
      <c r="W491" s="16">
        <v>3</v>
      </c>
      <c r="AG491">
        <f t="shared" si="29"/>
        <v>0</v>
      </c>
      <c r="AL491" s="21" t="s">
        <v>495</v>
      </c>
      <c r="AM491" s="25">
        <v>0.77630946492427455</v>
      </c>
      <c r="AN491" s="26">
        <v>0.74498038909380193</v>
      </c>
      <c r="AO491">
        <f t="shared" si="30"/>
        <v>0.7</v>
      </c>
      <c r="AP491">
        <f t="shared" si="31"/>
        <v>0.7</v>
      </c>
    </row>
    <row r="492" spans="3:42">
      <c r="C492" s="3" t="s">
        <v>496</v>
      </c>
      <c r="D492" s="30">
        <v>-0.41798761102163234</v>
      </c>
      <c r="F492" s="7" t="s">
        <v>496</v>
      </c>
      <c r="G492" s="8">
        <v>1</v>
      </c>
      <c r="U492" s="14" t="s">
        <v>496</v>
      </c>
      <c r="V492" s="15">
        <v>4</v>
      </c>
      <c r="W492" s="16">
        <v>4</v>
      </c>
      <c r="AG492">
        <f t="shared" si="29"/>
        <v>0</v>
      </c>
      <c r="AL492" s="21" t="s">
        <v>496</v>
      </c>
      <c r="AM492" s="25">
        <v>0.95892915392407829</v>
      </c>
      <c r="AN492" s="26">
        <v>0.29473687817160543</v>
      </c>
      <c r="AO492">
        <f t="shared" si="30"/>
        <v>0.9</v>
      </c>
      <c r="AP492">
        <f t="shared" si="31"/>
        <v>0.2</v>
      </c>
    </row>
    <row r="493" spans="3:42">
      <c r="C493" s="3" t="s">
        <v>497</v>
      </c>
      <c r="D493" s="30">
        <v>-0.99886300177641407</v>
      </c>
      <c r="F493" s="7" t="s">
        <v>497</v>
      </c>
      <c r="G493" s="8">
        <v>4</v>
      </c>
      <c r="U493" s="14" t="s">
        <v>497</v>
      </c>
      <c r="V493" s="15">
        <v>2</v>
      </c>
      <c r="W493" s="16">
        <v>4</v>
      </c>
      <c r="AG493">
        <f t="shared" si="29"/>
        <v>0</v>
      </c>
      <c r="AL493" s="21" t="s">
        <v>497</v>
      </c>
      <c r="AM493" s="25">
        <v>0.89532594622783934</v>
      </c>
      <c r="AN493" s="26">
        <v>0.7922402325876281</v>
      </c>
      <c r="AO493">
        <f t="shared" si="30"/>
        <v>0.8</v>
      </c>
      <c r="AP493">
        <f t="shared" si="31"/>
        <v>0.7</v>
      </c>
    </row>
    <row r="494" spans="3:42">
      <c r="C494" s="3" t="s">
        <v>498</v>
      </c>
      <c r="D494" s="30">
        <v>0.28585462019743435</v>
      </c>
      <c r="F494" s="7" t="s">
        <v>498</v>
      </c>
      <c r="G494" s="8">
        <v>6</v>
      </c>
      <c r="U494" s="14" t="s">
        <v>498</v>
      </c>
      <c r="V494" s="15">
        <v>5</v>
      </c>
      <c r="W494" s="16">
        <v>1</v>
      </c>
      <c r="AG494">
        <f t="shared" si="29"/>
        <v>0</v>
      </c>
      <c r="AL494" s="21" t="s">
        <v>498</v>
      </c>
      <c r="AM494" s="25">
        <v>0.19342434169424427</v>
      </c>
      <c r="AN494" s="26">
        <v>0.14390072804781262</v>
      </c>
      <c r="AO494">
        <f t="shared" si="30"/>
        <v>0.1</v>
      </c>
      <c r="AP494">
        <f t="shared" si="31"/>
        <v>0.1</v>
      </c>
    </row>
    <row r="495" spans="3:42">
      <c r="C495" s="3" t="s">
        <v>499</v>
      </c>
      <c r="D495" s="30">
        <v>8.1102153383396228E-2</v>
      </c>
      <c r="F495" s="7" t="s">
        <v>499</v>
      </c>
      <c r="G495" s="8">
        <v>10</v>
      </c>
      <c r="U495" s="14" t="s">
        <v>499</v>
      </c>
      <c r="V495" s="15">
        <v>9</v>
      </c>
      <c r="W495" s="16">
        <v>4</v>
      </c>
      <c r="AG495">
        <f t="shared" si="29"/>
        <v>0</v>
      </c>
      <c r="AL495" s="21" t="s">
        <v>499</v>
      </c>
      <c r="AM495" s="25">
        <v>0.31317039285822323</v>
      </c>
      <c r="AN495" s="26">
        <v>0.32384132762309426</v>
      </c>
      <c r="AO495">
        <f t="shared" si="30"/>
        <v>0.3</v>
      </c>
      <c r="AP495">
        <f t="shared" si="31"/>
        <v>0.3</v>
      </c>
    </row>
    <row r="496" spans="3:42">
      <c r="C496" s="3" t="s">
        <v>500</v>
      </c>
      <c r="D496" s="30">
        <v>-0.10174973356471902</v>
      </c>
      <c r="F496" s="7" t="s">
        <v>500</v>
      </c>
      <c r="G496" s="8">
        <v>7</v>
      </c>
      <c r="U496" s="14" t="s">
        <v>500</v>
      </c>
      <c r="V496" s="15">
        <v>3</v>
      </c>
      <c r="W496" s="16">
        <v>1</v>
      </c>
      <c r="AG496">
        <f t="shared" si="29"/>
        <v>0</v>
      </c>
      <c r="AL496" s="21" t="s">
        <v>500</v>
      </c>
      <c r="AM496" s="25">
        <v>0.67834949556149693</v>
      </c>
      <c r="AN496" s="26">
        <v>0.65411687686287079</v>
      </c>
      <c r="AO496">
        <f t="shared" si="30"/>
        <v>0.6</v>
      </c>
      <c r="AP496">
        <f t="shared" si="31"/>
        <v>0.6</v>
      </c>
    </row>
    <row r="497" spans="3:42">
      <c r="C497" s="3" t="s">
        <v>501</v>
      </c>
      <c r="D497" s="30">
        <v>-1.0019469277281559</v>
      </c>
      <c r="F497" s="7" t="s">
        <v>501</v>
      </c>
      <c r="G497" s="8">
        <v>9</v>
      </c>
      <c r="U497" s="14" t="s">
        <v>501</v>
      </c>
      <c r="V497" s="15">
        <v>10</v>
      </c>
      <c r="W497" s="16">
        <v>4</v>
      </c>
      <c r="AG497">
        <f t="shared" si="29"/>
        <v>0</v>
      </c>
      <c r="AL497" s="21" t="s">
        <v>501</v>
      </c>
      <c r="AM497" s="25">
        <v>0.19858616565522225</v>
      </c>
      <c r="AN497" s="26">
        <v>0.33326824753747974</v>
      </c>
      <c r="AO497">
        <f t="shared" si="30"/>
        <v>0.1</v>
      </c>
      <c r="AP497">
        <f t="shared" si="31"/>
        <v>0.3</v>
      </c>
    </row>
    <row r="498" spans="3:42">
      <c r="C498" s="3" t="s">
        <v>502</v>
      </c>
      <c r="D498" s="30">
        <v>-2.7616361589414415</v>
      </c>
      <c r="F498" s="7" t="s">
        <v>502</v>
      </c>
      <c r="G498" s="8">
        <v>7</v>
      </c>
      <c r="U498" s="14" t="s">
        <v>502</v>
      </c>
      <c r="V498" s="15">
        <v>9</v>
      </c>
      <c r="W498" s="16">
        <v>1</v>
      </c>
      <c r="AG498">
        <f t="shared" si="29"/>
        <v>0</v>
      </c>
      <c r="AL498" s="21" t="s">
        <v>502</v>
      </c>
      <c r="AM498" s="25">
        <v>3.0048018206616844E-2</v>
      </c>
      <c r="AN498" s="26">
        <v>0.4389127300295359</v>
      </c>
      <c r="AO498">
        <f t="shared" si="30"/>
        <v>0</v>
      </c>
      <c r="AP498">
        <f t="shared" si="31"/>
        <v>0.4</v>
      </c>
    </row>
    <row r="499" spans="3:42">
      <c r="C499" s="3" t="s">
        <v>503</v>
      </c>
      <c r="D499" s="30">
        <v>-0.63380630682269812</v>
      </c>
      <c r="F499" s="7" t="s">
        <v>503</v>
      </c>
      <c r="G499" s="8">
        <v>9</v>
      </c>
      <c r="U499" s="14" t="s">
        <v>503</v>
      </c>
      <c r="V499" s="15">
        <v>10</v>
      </c>
      <c r="W499" s="16">
        <v>2</v>
      </c>
      <c r="AG499">
        <f t="shared" si="29"/>
        <v>0</v>
      </c>
      <c r="AL499" s="21" t="s">
        <v>503</v>
      </c>
      <c r="AM499" s="25">
        <v>0.84950057927152167</v>
      </c>
      <c r="AN499" s="26">
        <v>0.29292203112723492</v>
      </c>
      <c r="AO499">
        <f t="shared" si="30"/>
        <v>0.8</v>
      </c>
      <c r="AP499">
        <f t="shared" si="31"/>
        <v>0.2</v>
      </c>
    </row>
    <row r="500" spans="3:42">
      <c r="C500" s="3" t="s">
        <v>504</v>
      </c>
      <c r="D500" s="30">
        <v>-1.6178938730690853</v>
      </c>
      <c r="F500" s="7" t="s">
        <v>504</v>
      </c>
      <c r="G500" s="8">
        <v>4</v>
      </c>
      <c r="U500" s="14" t="s">
        <v>504</v>
      </c>
      <c r="V500" s="15">
        <v>9</v>
      </c>
      <c r="W500" s="16">
        <v>3</v>
      </c>
      <c r="AG500">
        <f t="shared" si="29"/>
        <v>0</v>
      </c>
      <c r="AL500" s="21" t="s">
        <v>504</v>
      </c>
      <c r="AM500" s="25">
        <v>0.60415610195749891</v>
      </c>
      <c r="AN500" s="26">
        <v>0.29544134965481728</v>
      </c>
      <c r="AO500">
        <f t="shared" si="30"/>
        <v>0.6</v>
      </c>
      <c r="AP500">
        <f t="shared" si="31"/>
        <v>0.2</v>
      </c>
    </row>
    <row r="501" spans="3:42">
      <c r="C501" s="3" t="s">
        <v>505</v>
      </c>
      <c r="D501" s="30">
        <v>-0.98508799627111554</v>
      </c>
      <c r="F501" s="7" t="s">
        <v>505</v>
      </c>
      <c r="G501" s="8">
        <v>6</v>
      </c>
      <c r="U501" s="14" t="s">
        <v>505</v>
      </c>
      <c r="V501" s="15">
        <v>1</v>
      </c>
      <c r="W501" s="16">
        <v>5</v>
      </c>
      <c r="AG501">
        <f t="shared" si="29"/>
        <v>0</v>
      </c>
      <c r="AL501" s="21" t="s">
        <v>505</v>
      </c>
      <c r="AM501" s="25">
        <v>0.97317001950202497</v>
      </c>
      <c r="AN501" s="26">
        <v>0.4608979927650515</v>
      </c>
      <c r="AO501">
        <f t="shared" si="30"/>
        <v>0.9</v>
      </c>
      <c r="AP501">
        <f t="shared" si="31"/>
        <v>0.4</v>
      </c>
    </row>
    <row r="502" spans="3:42">
      <c r="C502" s="3" t="s">
        <v>506</v>
      </c>
      <c r="D502" s="30">
        <v>-1.5152004035074844</v>
      </c>
      <c r="F502" s="7" t="s">
        <v>506</v>
      </c>
      <c r="G502" s="8">
        <v>7</v>
      </c>
      <c r="U502" s="14" t="s">
        <v>506</v>
      </c>
      <c r="V502" s="15">
        <v>9</v>
      </c>
      <c r="W502" s="16">
        <v>3</v>
      </c>
      <c r="AG502">
        <f t="shared" si="29"/>
        <v>0</v>
      </c>
      <c r="AL502" s="21" t="s">
        <v>506</v>
      </c>
      <c r="AM502" s="25">
        <v>0.62604905736783234</v>
      </c>
      <c r="AN502" s="26">
        <v>0.16787667077451096</v>
      </c>
      <c r="AO502">
        <f t="shared" si="30"/>
        <v>0.6</v>
      </c>
      <c r="AP502">
        <f t="shared" si="31"/>
        <v>0.1</v>
      </c>
    </row>
    <row r="503" spans="3:42">
      <c r="C503" s="3" t="s">
        <v>507</v>
      </c>
      <c r="D503" s="30">
        <v>1.0976849604796699</v>
      </c>
      <c r="F503" s="7" t="s">
        <v>507</v>
      </c>
      <c r="G503" s="8">
        <v>7</v>
      </c>
      <c r="U503" s="14" t="s">
        <v>507</v>
      </c>
      <c r="V503" s="15">
        <v>10</v>
      </c>
      <c r="W503" s="16">
        <v>1</v>
      </c>
      <c r="AG503">
        <f t="shared" si="29"/>
        <v>0</v>
      </c>
      <c r="AL503" s="21" t="s">
        <v>507</v>
      </c>
      <c r="AM503" s="25">
        <v>3.2231150827450095E-2</v>
      </c>
      <c r="AN503" s="26">
        <v>0.72378997915751975</v>
      </c>
      <c r="AO503">
        <f t="shared" si="30"/>
        <v>0</v>
      </c>
      <c r="AP503">
        <f t="shared" si="31"/>
        <v>0.7</v>
      </c>
    </row>
    <row r="504" spans="3:42">
      <c r="C504" s="3" t="s">
        <v>508</v>
      </c>
      <c r="D504" s="30">
        <v>-1.2861538159703028</v>
      </c>
      <c r="F504" s="7" t="s">
        <v>508</v>
      </c>
      <c r="G504" s="8">
        <v>4</v>
      </c>
      <c r="U504" s="14" t="s">
        <v>508</v>
      </c>
      <c r="V504" s="15">
        <v>8</v>
      </c>
      <c r="W504" s="16">
        <v>4</v>
      </c>
      <c r="AG504">
        <f t="shared" si="29"/>
        <v>0</v>
      </c>
      <c r="AL504" s="21" t="s">
        <v>508</v>
      </c>
      <c r="AM504" s="25">
        <v>0.68047460458097531</v>
      </c>
      <c r="AN504" s="26">
        <v>0.95829063200663267</v>
      </c>
      <c r="AO504">
        <f t="shared" si="30"/>
        <v>0.6</v>
      </c>
      <c r="AP504">
        <f t="shared" si="31"/>
        <v>0.9</v>
      </c>
    </row>
    <row r="505" spans="3:42">
      <c r="C505" s="3" t="s">
        <v>509</v>
      </c>
      <c r="D505" s="30">
        <v>-1.6086626921554288</v>
      </c>
      <c r="F505" s="7" t="s">
        <v>509</v>
      </c>
      <c r="G505" s="8">
        <v>1</v>
      </c>
      <c r="U505" s="14" t="s">
        <v>509</v>
      </c>
      <c r="V505" s="15">
        <v>9</v>
      </c>
      <c r="W505" s="16">
        <v>1</v>
      </c>
      <c r="AG505">
        <f t="shared" si="29"/>
        <v>0</v>
      </c>
      <c r="AL505" s="21" t="s">
        <v>509</v>
      </c>
      <c r="AM505" s="25">
        <v>0.29630018058687591</v>
      </c>
      <c r="AN505" s="26">
        <v>0.19532566356875614</v>
      </c>
      <c r="AO505">
        <f t="shared" si="30"/>
        <v>0.2</v>
      </c>
      <c r="AP505">
        <f t="shared" si="31"/>
        <v>0.1</v>
      </c>
    </row>
    <row r="506" spans="3:42">
      <c r="C506" s="3" t="s">
        <v>510</v>
      </c>
      <c r="D506" s="30">
        <v>-0.10418781813182308</v>
      </c>
      <c r="F506" s="7" t="s">
        <v>510</v>
      </c>
      <c r="G506" s="8">
        <v>8</v>
      </c>
      <c r="U506" s="14" t="s">
        <v>510</v>
      </c>
      <c r="V506" s="15">
        <v>10</v>
      </c>
      <c r="W506" s="16">
        <v>4</v>
      </c>
      <c r="AG506">
        <f t="shared" si="29"/>
        <v>0</v>
      </c>
      <c r="AL506" s="21" t="s">
        <v>510</v>
      </c>
      <c r="AM506" s="25">
        <v>0.11987692277111728</v>
      </c>
      <c r="AN506" s="26">
        <v>0.32046857205117274</v>
      </c>
      <c r="AO506">
        <f t="shared" si="30"/>
        <v>0.1</v>
      </c>
      <c r="AP506">
        <f t="shared" si="31"/>
        <v>0.3</v>
      </c>
    </row>
    <row r="507" spans="3:42">
      <c r="C507" s="3" t="s">
        <v>511</v>
      </c>
      <c r="D507" s="30">
        <v>-0.51164435101712802</v>
      </c>
      <c r="F507" s="7" t="s">
        <v>511</v>
      </c>
      <c r="G507" s="8">
        <v>7</v>
      </c>
      <c r="U507" s="14" t="s">
        <v>511</v>
      </c>
      <c r="V507" s="15">
        <v>6</v>
      </c>
      <c r="W507" s="16">
        <v>1</v>
      </c>
      <c r="AG507">
        <f t="shared" si="29"/>
        <v>0</v>
      </c>
      <c r="AL507" s="21" t="s">
        <v>511</v>
      </c>
      <c r="AM507" s="25">
        <v>0.14154097862378057</v>
      </c>
      <c r="AN507" s="26">
        <v>0.46128423626035098</v>
      </c>
      <c r="AO507">
        <f t="shared" si="30"/>
        <v>0.1</v>
      </c>
      <c r="AP507">
        <f t="shared" si="31"/>
        <v>0.4</v>
      </c>
    </row>
    <row r="508" spans="3:42">
      <c r="C508" s="3" t="s">
        <v>512</v>
      </c>
      <c r="D508" s="30">
        <v>-1.6146231074553972</v>
      </c>
      <c r="F508" s="7" t="s">
        <v>512</v>
      </c>
      <c r="G508" s="8">
        <v>10</v>
      </c>
      <c r="U508" s="14" t="s">
        <v>512</v>
      </c>
      <c r="V508" s="15">
        <v>7</v>
      </c>
      <c r="W508" s="16">
        <v>5</v>
      </c>
      <c r="AG508">
        <f t="shared" si="29"/>
        <v>0</v>
      </c>
      <c r="AL508" s="21" t="s">
        <v>512</v>
      </c>
      <c r="AM508" s="25">
        <v>0.18373482601226643</v>
      </c>
      <c r="AN508" s="26">
        <v>0.29800202648554497</v>
      </c>
      <c r="AO508">
        <f t="shared" si="30"/>
        <v>0.1</v>
      </c>
      <c r="AP508">
        <f t="shared" si="31"/>
        <v>0.2</v>
      </c>
    </row>
    <row r="509" spans="3:42">
      <c r="C509" s="3" t="s">
        <v>513</v>
      </c>
      <c r="D509" s="30">
        <v>-0.49587792769604117</v>
      </c>
      <c r="F509" s="7" t="s">
        <v>513</v>
      </c>
      <c r="G509" s="8">
        <v>3</v>
      </c>
      <c r="U509" s="14" t="s">
        <v>513</v>
      </c>
      <c r="V509" s="15">
        <v>5</v>
      </c>
      <c r="W509" s="16">
        <v>2</v>
      </c>
      <c r="AG509">
        <f t="shared" si="29"/>
        <v>0</v>
      </c>
      <c r="AL509" s="21" t="s">
        <v>513</v>
      </c>
      <c r="AM509" s="25">
        <v>0.62068434252503724</v>
      </c>
      <c r="AN509" s="26">
        <v>0.3820543597770707</v>
      </c>
      <c r="AO509">
        <f t="shared" si="30"/>
        <v>0.6</v>
      </c>
      <c r="AP509">
        <f t="shared" si="31"/>
        <v>0.3</v>
      </c>
    </row>
    <row r="510" spans="3:42">
      <c r="C510" s="3" t="s">
        <v>514</v>
      </c>
      <c r="D510" s="30">
        <v>-0.52593991240380855</v>
      </c>
      <c r="F510" s="7" t="s">
        <v>514</v>
      </c>
      <c r="G510" s="8">
        <v>6</v>
      </c>
      <c r="U510" s="14" t="s">
        <v>514</v>
      </c>
      <c r="V510" s="15">
        <v>8</v>
      </c>
      <c r="W510" s="16">
        <v>1</v>
      </c>
      <c r="AG510">
        <f t="shared" si="29"/>
        <v>0</v>
      </c>
      <c r="AL510" s="21" t="s">
        <v>514</v>
      </c>
      <c r="AM510" s="25">
        <v>0.58774497574752671</v>
      </c>
      <c r="AN510" s="26">
        <v>1.6527174714770942E-2</v>
      </c>
      <c r="AO510">
        <f t="shared" si="30"/>
        <v>0.5</v>
      </c>
      <c r="AP510">
        <f t="shared" si="31"/>
        <v>0</v>
      </c>
    </row>
    <row r="511" spans="3:42">
      <c r="C511" s="3" t="s">
        <v>515</v>
      </c>
      <c r="D511" s="30">
        <v>-2.6062137834568695</v>
      </c>
      <c r="F511" s="7" t="s">
        <v>515</v>
      </c>
      <c r="G511" s="8">
        <v>3</v>
      </c>
      <c r="U511" s="14" t="s">
        <v>515</v>
      </c>
      <c r="V511" s="15">
        <v>1</v>
      </c>
      <c r="W511" s="16">
        <v>2</v>
      </c>
      <c r="AG511">
        <f t="shared" si="29"/>
        <v>0</v>
      </c>
      <c r="AL511" s="21" t="s">
        <v>515</v>
      </c>
      <c r="AM511" s="25">
        <v>0.20618345343802014</v>
      </c>
      <c r="AN511" s="26">
        <v>2.5717071741991893E-2</v>
      </c>
      <c r="AO511">
        <f t="shared" si="30"/>
        <v>0.2</v>
      </c>
      <c r="AP511">
        <f t="shared" si="31"/>
        <v>0</v>
      </c>
    </row>
    <row r="512" spans="3:42">
      <c r="C512" s="3" t="s">
        <v>516</v>
      </c>
      <c r="D512" s="30">
        <v>-0.38890485555328708</v>
      </c>
      <c r="F512" s="7" t="s">
        <v>516</v>
      </c>
      <c r="G512" s="8">
        <v>6</v>
      </c>
      <c r="U512" s="14" t="s">
        <v>516</v>
      </c>
      <c r="V512" s="15">
        <v>2</v>
      </c>
      <c r="W512" s="16">
        <v>2</v>
      </c>
      <c r="AG512">
        <f t="shared" si="29"/>
        <v>0</v>
      </c>
      <c r="AL512" s="21" t="s">
        <v>516</v>
      </c>
      <c r="AM512" s="25">
        <v>0.32728548677772296</v>
      </c>
      <c r="AN512" s="26">
        <v>0.71452910982247664</v>
      </c>
      <c r="AO512">
        <f t="shared" si="30"/>
        <v>0.3</v>
      </c>
      <c r="AP512">
        <f t="shared" si="31"/>
        <v>0.7</v>
      </c>
    </row>
    <row r="513" spans="3:42">
      <c r="C513" s="3" t="s">
        <v>517</v>
      </c>
      <c r="D513" s="30">
        <v>-0.14384911165015299</v>
      </c>
      <c r="F513" s="7" t="s">
        <v>517</v>
      </c>
      <c r="G513" s="8">
        <v>6</v>
      </c>
      <c r="U513" s="14" t="s">
        <v>517</v>
      </c>
      <c r="V513" s="15">
        <v>5</v>
      </c>
      <c r="W513" s="16">
        <v>1</v>
      </c>
      <c r="AG513">
        <f t="shared" si="29"/>
        <v>0</v>
      </c>
      <c r="AL513" s="21" t="s">
        <v>517</v>
      </c>
      <c r="AM513" s="25">
        <v>0.21035370768742512</v>
      </c>
      <c r="AN513" s="26">
        <v>0.66088244228082083</v>
      </c>
      <c r="AO513">
        <f t="shared" si="30"/>
        <v>0.2</v>
      </c>
      <c r="AP513">
        <f t="shared" si="31"/>
        <v>0.6</v>
      </c>
    </row>
    <row r="514" spans="3:42">
      <c r="C514" s="3" t="s">
        <v>518</v>
      </c>
      <c r="D514" s="30">
        <v>-2.7759230697041377</v>
      </c>
      <c r="F514" s="7" t="s">
        <v>518</v>
      </c>
      <c r="G514" s="8">
        <v>7</v>
      </c>
      <c r="U514" s="14" t="s">
        <v>518</v>
      </c>
      <c r="V514" s="15">
        <v>8</v>
      </c>
      <c r="W514" s="16">
        <v>2</v>
      </c>
      <c r="AG514">
        <f t="shared" si="29"/>
        <v>0</v>
      </c>
      <c r="AL514" s="21" t="s">
        <v>518</v>
      </c>
      <c r="AM514" s="25">
        <v>0.76361219166733807</v>
      </c>
      <c r="AN514" s="26">
        <v>2.9000097739560138E-2</v>
      </c>
      <c r="AO514">
        <f t="shared" si="30"/>
        <v>0.7</v>
      </c>
      <c r="AP514">
        <f t="shared" si="31"/>
        <v>0</v>
      </c>
    </row>
    <row r="515" spans="3:42">
      <c r="C515" s="3" t="s">
        <v>519</v>
      </c>
      <c r="D515" s="30">
        <v>-0.27870328882080331</v>
      </c>
      <c r="F515" s="7" t="s">
        <v>519</v>
      </c>
      <c r="G515" s="8">
        <v>10</v>
      </c>
      <c r="U515" s="14" t="s">
        <v>519</v>
      </c>
      <c r="V515" s="15">
        <v>2</v>
      </c>
      <c r="W515" s="16">
        <v>5</v>
      </c>
      <c r="AG515">
        <f t="shared" si="29"/>
        <v>0</v>
      </c>
      <c r="AL515" s="21" t="s">
        <v>519</v>
      </c>
      <c r="AM515" s="25">
        <v>0.78287956976554118</v>
      </c>
      <c r="AN515" s="26">
        <v>0.41305739686514886</v>
      </c>
      <c r="AO515">
        <f t="shared" si="30"/>
        <v>0.7</v>
      </c>
      <c r="AP515">
        <f t="shared" si="31"/>
        <v>0.4</v>
      </c>
    </row>
    <row r="516" spans="3:42">
      <c r="C516" s="3" t="s">
        <v>520</v>
      </c>
      <c r="D516" s="30">
        <v>1.1972291770467625E-2</v>
      </c>
      <c r="F516" s="7" t="s">
        <v>520</v>
      </c>
      <c r="G516" s="8">
        <v>8</v>
      </c>
      <c r="U516" s="14" t="s">
        <v>520</v>
      </c>
      <c r="V516" s="15">
        <v>5</v>
      </c>
      <c r="W516" s="16">
        <v>5</v>
      </c>
      <c r="AG516">
        <f t="shared" si="29"/>
        <v>0</v>
      </c>
      <c r="AL516" s="21" t="s">
        <v>520</v>
      </c>
      <c r="AM516" s="25">
        <v>0.40598231524096595</v>
      </c>
      <c r="AN516" s="26">
        <v>0.53082367876697523</v>
      </c>
      <c r="AO516">
        <f t="shared" si="30"/>
        <v>0.4</v>
      </c>
      <c r="AP516">
        <f t="shared" si="31"/>
        <v>0.5</v>
      </c>
    </row>
    <row r="517" spans="3:42">
      <c r="C517" s="3" t="s">
        <v>521</v>
      </c>
      <c r="D517" s="30">
        <v>-1.2184918832635478</v>
      </c>
      <c r="F517" s="7" t="s">
        <v>521</v>
      </c>
      <c r="G517" s="8">
        <v>3</v>
      </c>
      <c r="U517" s="14" t="s">
        <v>521</v>
      </c>
      <c r="V517" s="15">
        <v>6</v>
      </c>
      <c r="W517" s="16">
        <v>3</v>
      </c>
      <c r="AG517">
        <f t="shared" si="29"/>
        <v>0</v>
      </c>
      <c r="AL517" s="21" t="s">
        <v>521</v>
      </c>
      <c r="AM517" s="25">
        <v>0.79161206766254621</v>
      </c>
      <c r="AN517" s="26">
        <v>0.60898697592092632</v>
      </c>
      <c r="AO517">
        <f t="shared" si="30"/>
        <v>0.7</v>
      </c>
      <c r="AP517">
        <f t="shared" si="31"/>
        <v>0.6</v>
      </c>
    </row>
    <row r="518" spans="3:42">
      <c r="C518" s="3" t="s">
        <v>522</v>
      </c>
      <c r="D518" s="30">
        <v>-0.60544420130651544</v>
      </c>
      <c r="F518" s="7" t="s">
        <v>522</v>
      </c>
      <c r="G518" s="8">
        <v>9</v>
      </c>
      <c r="U518" s="14" t="s">
        <v>522</v>
      </c>
      <c r="V518" s="15">
        <v>7</v>
      </c>
      <c r="W518" s="16">
        <v>2</v>
      </c>
      <c r="AG518">
        <f t="shared" si="29"/>
        <v>0</v>
      </c>
      <c r="AL518" s="21" t="s">
        <v>522</v>
      </c>
      <c r="AM518" s="25">
        <v>3.7492466366476629E-2</v>
      </c>
      <c r="AN518" s="26">
        <v>0.65427259907435553</v>
      </c>
      <c r="AO518">
        <f t="shared" si="30"/>
        <v>0</v>
      </c>
      <c r="AP518">
        <f t="shared" si="31"/>
        <v>0.6</v>
      </c>
    </row>
    <row r="519" spans="3:42">
      <c r="C519" s="3" t="s">
        <v>523</v>
      </c>
      <c r="D519" s="30">
        <v>-0.90493622240618887</v>
      </c>
      <c r="F519" s="7" t="s">
        <v>523</v>
      </c>
      <c r="G519" s="8">
        <v>9</v>
      </c>
      <c r="U519" s="14" t="s">
        <v>523</v>
      </c>
      <c r="V519" s="15">
        <v>9</v>
      </c>
      <c r="W519" s="16">
        <v>2</v>
      </c>
      <c r="AG519">
        <f t="shared" si="29"/>
        <v>0</v>
      </c>
      <c r="AL519" s="21" t="s">
        <v>523</v>
      </c>
      <c r="AM519" s="25">
        <v>0.89849746766925997</v>
      </c>
      <c r="AN519" s="26">
        <v>0.83590598198688915</v>
      </c>
      <c r="AO519">
        <f t="shared" si="30"/>
        <v>0.8</v>
      </c>
      <c r="AP519">
        <f t="shared" si="31"/>
        <v>0.8</v>
      </c>
    </row>
    <row r="520" spans="3:42">
      <c r="C520" s="3" t="s">
        <v>524</v>
      </c>
      <c r="D520" s="30">
        <v>1.729772487755586</v>
      </c>
      <c r="F520" s="7" t="s">
        <v>524</v>
      </c>
      <c r="G520" s="8">
        <v>3</v>
      </c>
      <c r="U520" s="14" t="s">
        <v>524</v>
      </c>
      <c r="V520" s="15">
        <v>6</v>
      </c>
      <c r="W520" s="16">
        <v>2</v>
      </c>
      <c r="AG520">
        <f t="shared" ref="AG520:AG583" si="32">IF(AND(V520=4,W520=3),1,0)</f>
        <v>0</v>
      </c>
      <c r="AL520" s="21" t="s">
        <v>524</v>
      </c>
      <c r="AM520" s="25">
        <v>0.20577632591164607</v>
      </c>
      <c r="AN520" s="26">
        <v>3.4895401757143008E-2</v>
      </c>
      <c r="AO520">
        <f t="shared" si="30"/>
        <v>0.2</v>
      </c>
      <c r="AP520">
        <f t="shared" si="31"/>
        <v>0</v>
      </c>
    </row>
    <row r="521" spans="3:42">
      <c r="C521" s="3" t="s">
        <v>525</v>
      </c>
      <c r="D521" s="30">
        <v>-1.8763755710156815</v>
      </c>
      <c r="F521" s="7" t="s">
        <v>525</v>
      </c>
      <c r="G521" s="8">
        <v>6</v>
      </c>
      <c r="U521" s="14" t="s">
        <v>525</v>
      </c>
      <c r="V521" s="15">
        <v>10</v>
      </c>
      <c r="W521" s="16">
        <v>1</v>
      </c>
      <c r="AG521">
        <f t="shared" si="32"/>
        <v>0</v>
      </c>
      <c r="AL521" s="21" t="s">
        <v>525</v>
      </c>
      <c r="AM521" s="25">
        <v>0.17248103519302527</v>
      </c>
      <c r="AN521" s="26">
        <v>0.93898764201545848</v>
      </c>
      <c r="AO521">
        <f t="shared" ref="AO521:AO584" si="33">VLOOKUP(AM521,$AR$8:$AR$17,1,TRUE)</f>
        <v>0.1</v>
      </c>
      <c r="AP521">
        <f t="shared" ref="AP521:AP584" si="34">VLOOKUP(AN521,$AR$8:$AR$18,1,TRUE)</f>
        <v>0.9</v>
      </c>
    </row>
    <row r="522" spans="3:42">
      <c r="C522" s="3" t="s">
        <v>526</v>
      </c>
      <c r="D522" s="30">
        <v>0.32546547160975486</v>
      </c>
      <c r="F522" s="7" t="s">
        <v>526</v>
      </c>
      <c r="G522" s="8">
        <v>8</v>
      </c>
      <c r="U522" s="14" t="s">
        <v>526</v>
      </c>
      <c r="V522" s="15">
        <v>9</v>
      </c>
      <c r="W522" s="16">
        <v>3</v>
      </c>
      <c r="AG522">
        <f t="shared" si="32"/>
        <v>0</v>
      </c>
      <c r="AL522" s="21" t="s">
        <v>526</v>
      </c>
      <c r="AM522" s="25">
        <v>0.30741096208874996</v>
      </c>
      <c r="AN522" s="26">
        <v>0.8684991119443598</v>
      </c>
      <c r="AO522">
        <f t="shared" si="33"/>
        <v>0.3</v>
      </c>
      <c r="AP522">
        <f t="shared" si="34"/>
        <v>0.8</v>
      </c>
    </row>
    <row r="523" spans="3:42">
      <c r="C523" s="3" t="s">
        <v>527</v>
      </c>
      <c r="D523" s="30">
        <v>1.9422527054879233</v>
      </c>
      <c r="F523" s="7" t="s">
        <v>527</v>
      </c>
      <c r="G523" s="8">
        <v>2</v>
      </c>
      <c r="U523" s="14" t="s">
        <v>527</v>
      </c>
      <c r="V523" s="15">
        <v>5</v>
      </c>
      <c r="W523" s="16">
        <v>3</v>
      </c>
      <c r="AG523">
        <f t="shared" si="32"/>
        <v>0</v>
      </c>
      <c r="AL523" s="21" t="s">
        <v>527</v>
      </c>
      <c r="AM523" s="25">
        <v>0.24223428243046141</v>
      </c>
      <c r="AN523" s="26">
        <v>0.61050657172517253</v>
      </c>
      <c r="AO523">
        <f t="shared" si="33"/>
        <v>0.2</v>
      </c>
      <c r="AP523">
        <f t="shared" si="34"/>
        <v>0.6</v>
      </c>
    </row>
    <row r="524" spans="3:42">
      <c r="C524" s="3" t="s">
        <v>528</v>
      </c>
      <c r="D524" s="30">
        <v>-0.14471752728184303</v>
      </c>
      <c r="F524" s="7" t="s">
        <v>528</v>
      </c>
      <c r="G524" s="8">
        <v>8</v>
      </c>
      <c r="U524" s="14" t="s">
        <v>528</v>
      </c>
      <c r="V524" s="15">
        <v>2</v>
      </c>
      <c r="W524" s="16">
        <v>3</v>
      </c>
      <c r="AG524">
        <f t="shared" si="32"/>
        <v>0</v>
      </c>
      <c r="AL524" s="21" t="s">
        <v>528</v>
      </c>
      <c r="AM524" s="25">
        <v>0.74622188925452992</v>
      </c>
      <c r="AN524" s="26">
        <v>5.5271088988758987E-2</v>
      </c>
      <c r="AO524">
        <f t="shared" si="33"/>
        <v>0.7</v>
      </c>
      <c r="AP524">
        <f t="shared" si="34"/>
        <v>0</v>
      </c>
    </row>
    <row r="525" spans="3:42">
      <c r="C525" s="3" t="s">
        <v>529</v>
      </c>
      <c r="D525" s="30">
        <v>0.85561941184459578</v>
      </c>
      <c r="F525" s="7" t="s">
        <v>529</v>
      </c>
      <c r="G525" s="8">
        <v>10</v>
      </c>
      <c r="U525" s="14" t="s">
        <v>529</v>
      </c>
      <c r="V525" s="15">
        <v>8</v>
      </c>
      <c r="W525" s="16">
        <v>2</v>
      </c>
      <c r="AG525">
        <f t="shared" si="32"/>
        <v>0</v>
      </c>
      <c r="AL525" s="21" t="s">
        <v>529</v>
      </c>
      <c r="AM525" s="25">
        <v>0.46472451015004557</v>
      </c>
      <c r="AN525" s="26">
        <v>0.80926504444113267</v>
      </c>
      <c r="AO525">
        <f t="shared" si="33"/>
        <v>0.4</v>
      </c>
      <c r="AP525">
        <f t="shared" si="34"/>
        <v>0.8</v>
      </c>
    </row>
    <row r="526" spans="3:42">
      <c r="C526" s="3" t="s">
        <v>530</v>
      </c>
      <c r="D526" s="30">
        <v>0.36836307742990981</v>
      </c>
      <c r="F526" s="7" t="s">
        <v>530</v>
      </c>
      <c r="G526" s="8">
        <v>1</v>
      </c>
      <c r="U526" s="14" t="s">
        <v>530</v>
      </c>
      <c r="V526" s="15">
        <v>7</v>
      </c>
      <c r="W526" s="16">
        <v>4</v>
      </c>
      <c r="AG526">
        <f t="shared" si="32"/>
        <v>0</v>
      </c>
      <c r="AL526" s="21" t="s">
        <v>530</v>
      </c>
      <c r="AM526" s="25">
        <v>0.62553361648858741</v>
      </c>
      <c r="AN526" s="26">
        <v>0.71707060937473188</v>
      </c>
      <c r="AO526">
        <f t="shared" si="33"/>
        <v>0.6</v>
      </c>
      <c r="AP526">
        <f t="shared" si="34"/>
        <v>0.7</v>
      </c>
    </row>
    <row r="527" spans="3:42">
      <c r="C527" s="3" t="s">
        <v>531</v>
      </c>
      <c r="D527" s="30">
        <v>-0.27849674599539531</v>
      </c>
      <c r="F527" s="7" t="s">
        <v>531</v>
      </c>
      <c r="G527" s="8">
        <v>8</v>
      </c>
      <c r="U527" s="14" t="s">
        <v>531</v>
      </c>
      <c r="V527" s="15">
        <v>4</v>
      </c>
      <c r="W527" s="16">
        <v>3</v>
      </c>
      <c r="AG527">
        <f t="shared" si="32"/>
        <v>1</v>
      </c>
      <c r="AL527" s="21" t="s">
        <v>531</v>
      </c>
      <c r="AM527" s="25">
        <v>0.93364155228718415</v>
      </c>
      <c r="AN527" s="26">
        <v>0.5426002259345698</v>
      </c>
      <c r="AO527">
        <f t="shared" si="33"/>
        <v>0.9</v>
      </c>
      <c r="AP527">
        <f t="shared" si="34"/>
        <v>0.5</v>
      </c>
    </row>
    <row r="528" spans="3:42">
      <c r="C528" s="3" t="s">
        <v>532</v>
      </c>
      <c r="D528" s="30">
        <v>-0.5286952873277363</v>
      </c>
      <c r="F528" s="7" t="s">
        <v>532</v>
      </c>
      <c r="G528" s="8">
        <v>8</v>
      </c>
      <c r="U528" s="14" t="s">
        <v>532</v>
      </c>
      <c r="V528" s="15">
        <v>6</v>
      </c>
      <c r="W528" s="16">
        <v>4</v>
      </c>
      <c r="AG528">
        <f t="shared" si="32"/>
        <v>0</v>
      </c>
      <c r="AL528" s="21" t="s">
        <v>532</v>
      </c>
      <c r="AM528" s="25">
        <v>4.0244513171237117E-2</v>
      </c>
      <c r="AN528" s="26">
        <v>0.66613458031653217</v>
      </c>
      <c r="AO528">
        <f t="shared" si="33"/>
        <v>0</v>
      </c>
      <c r="AP528">
        <f t="shared" si="34"/>
        <v>0.6</v>
      </c>
    </row>
    <row r="529" spans="3:42">
      <c r="C529" s="3" t="s">
        <v>533</v>
      </c>
      <c r="D529" s="30">
        <v>-0.82331440888429996</v>
      </c>
      <c r="F529" s="7" t="s">
        <v>533</v>
      </c>
      <c r="G529" s="8">
        <v>1</v>
      </c>
      <c r="U529" s="14" t="s">
        <v>533</v>
      </c>
      <c r="V529" s="15">
        <v>8</v>
      </c>
      <c r="W529" s="16">
        <v>4</v>
      </c>
      <c r="AG529">
        <f t="shared" si="32"/>
        <v>0</v>
      </c>
      <c r="AL529" s="21" t="s">
        <v>533</v>
      </c>
      <c r="AM529" s="25">
        <v>0.90644753111645759</v>
      </c>
      <c r="AN529" s="26">
        <v>0.89217448515955</v>
      </c>
      <c r="AO529">
        <f t="shared" si="33"/>
        <v>0.9</v>
      </c>
      <c r="AP529">
        <f t="shared" si="34"/>
        <v>0.8</v>
      </c>
    </row>
    <row r="530" spans="3:42">
      <c r="C530" s="3" t="s">
        <v>534</v>
      </c>
      <c r="D530" s="30">
        <v>0.73441529807737382</v>
      </c>
      <c r="F530" s="7" t="s">
        <v>534</v>
      </c>
      <c r="G530" s="8">
        <v>4</v>
      </c>
      <c r="U530" s="14" t="s">
        <v>534</v>
      </c>
      <c r="V530" s="15">
        <v>2</v>
      </c>
      <c r="W530" s="16">
        <v>4</v>
      </c>
      <c r="AG530">
        <f t="shared" si="32"/>
        <v>0</v>
      </c>
      <c r="AL530" s="21" t="s">
        <v>534</v>
      </c>
      <c r="AM530" s="25">
        <v>0.57184502211736743</v>
      </c>
      <c r="AN530" s="26">
        <v>0.57512188406067688</v>
      </c>
      <c r="AO530">
        <f t="shared" si="33"/>
        <v>0.5</v>
      </c>
      <c r="AP530">
        <f t="shared" si="34"/>
        <v>0.5</v>
      </c>
    </row>
    <row r="531" spans="3:42">
      <c r="C531" s="3" t="s">
        <v>535</v>
      </c>
      <c r="D531" s="30">
        <v>9.1713604896831849E-2</v>
      </c>
      <c r="F531" s="7" t="s">
        <v>535</v>
      </c>
      <c r="G531" s="8">
        <v>1</v>
      </c>
      <c r="U531" s="14" t="s">
        <v>535</v>
      </c>
      <c r="V531" s="15">
        <v>10</v>
      </c>
      <c r="W531" s="16">
        <v>5</v>
      </c>
      <c r="AG531">
        <f t="shared" si="32"/>
        <v>0</v>
      </c>
      <c r="AL531" s="21" t="s">
        <v>535</v>
      </c>
      <c r="AM531" s="25">
        <v>0.27178729467049245</v>
      </c>
      <c r="AN531" s="26">
        <v>0.82109105777025115</v>
      </c>
      <c r="AO531">
        <f t="shared" si="33"/>
        <v>0.2</v>
      </c>
      <c r="AP531">
        <f t="shared" si="34"/>
        <v>0.8</v>
      </c>
    </row>
    <row r="532" spans="3:42">
      <c r="C532" s="3" t="s">
        <v>536</v>
      </c>
      <c r="D532" s="30">
        <v>-0.33328238339901861</v>
      </c>
      <c r="F532" s="7" t="s">
        <v>536</v>
      </c>
      <c r="G532" s="8">
        <v>4</v>
      </c>
      <c r="U532" s="14" t="s">
        <v>536</v>
      </c>
      <c r="V532" s="15">
        <v>1</v>
      </c>
      <c r="W532" s="16">
        <v>1</v>
      </c>
      <c r="AG532">
        <f t="shared" si="32"/>
        <v>0</v>
      </c>
      <c r="AL532" s="21" t="s">
        <v>536</v>
      </c>
      <c r="AM532" s="25">
        <v>0.26499526048215416</v>
      </c>
      <c r="AN532" s="26">
        <v>0.65806166131989552</v>
      </c>
      <c r="AO532">
        <f t="shared" si="33"/>
        <v>0.2</v>
      </c>
      <c r="AP532">
        <f t="shared" si="34"/>
        <v>0.6</v>
      </c>
    </row>
    <row r="533" spans="3:42">
      <c r="C533" s="3" t="s">
        <v>537</v>
      </c>
      <c r="D533" s="30">
        <v>1.5415179092773044</v>
      </c>
      <c r="F533" s="7" t="s">
        <v>537</v>
      </c>
      <c r="G533" s="8">
        <v>7</v>
      </c>
      <c r="U533" s="14" t="s">
        <v>537</v>
      </c>
      <c r="V533" s="15">
        <v>3</v>
      </c>
      <c r="W533" s="16">
        <v>5</v>
      </c>
      <c r="AG533">
        <f t="shared" si="32"/>
        <v>0</v>
      </c>
      <c r="AL533" s="21" t="s">
        <v>537</v>
      </c>
      <c r="AM533" s="25">
        <v>0.18451555098841432</v>
      </c>
      <c r="AN533" s="26">
        <v>0.85690901061923441</v>
      </c>
      <c r="AO533">
        <f t="shared" si="33"/>
        <v>0.1</v>
      </c>
      <c r="AP533">
        <f t="shared" si="34"/>
        <v>0.8</v>
      </c>
    </row>
    <row r="534" spans="3:42">
      <c r="C534" s="3" t="s">
        <v>538</v>
      </c>
      <c r="D534" s="30">
        <v>-1.2467911183852665</v>
      </c>
      <c r="F534" s="7" t="s">
        <v>538</v>
      </c>
      <c r="G534" s="8">
        <v>1</v>
      </c>
      <c r="U534" s="14" t="s">
        <v>538</v>
      </c>
      <c r="V534" s="15">
        <v>3</v>
      </c>
      <c r="W534" s="16">
        <v>1</v>
      </c>
      <c r="AG534">
        <f t="shared" si="32"/>
        <v>0</v>
      </c>
      <c r="AL534" s="21" t="s">
        <v>538</v>
      </c>
      <c r="AM534" s="25">
        <v>0.55475235291668679</v>
      </c>
      <c r="AN534" s="26">
        <v>0.96930566581041677</v>
      </c>
      <c r="AO534">
        <f t="shared" si="33"/>
        <v>0.5</v>
      </c>
      <c r="AP534">
        <f t="shared" si="34"/>
        <v>0.9</v>
      </c>
    </row>
    <row r="535" spans="3:42">
      <c r="C535" s="3" t="s">
        <v>539</v>
      </c>
      <c r="D535" s="30">
        <v>-1.9779563306780228</v>
      </c>
      <c r="F535" s="7" t="s">
        <v>539</v>
      </c>
      <c r="G535" s="8">
        <v>6</v>
      </c>
      <c r="U535" s="14" t="s">
        <v>539</v>
      </c>
      <c r="V535" s="15">
        <v>2</v>
      </c>
      <c r="W535" s="16">
        <v>4</v>
      </c>
      <c r="AG535">
        <f t="shared" si="32"/>
        <v>0</v>
      </c>
      <c r="AL535" s="21" t="s">
        <v>539</v>
      </c>
      <c r="AM535" s="25">
        <v>0.56546216758406442</v>
      </c>
      <c r="AN535" s="26">
        <v>0.15730086247928765</v>
      </c>
      <c r="AO535">
        <f t="shared" si="33"/>
        <v>0.5</v>
      </c>
      <c r="AP535">
        <f t="shared" si="34"/>
        <v>0.1</v>
      </c>
    </row>
    <row r="536" spans="3:42">
      <c r="C536" s="3" t="s">
        <v>540</v>
      </c>
      <c r="D536" s="30">
        <v>-1.8627060091422756</v>
      </c>
      <c r="F536" s="7" t="s">
        <v>540</v>
      </c>
      <c r="G536" s="8">
        <v>10</v>
      </c>
      <c r="U536" s="14" t="s">
        <v>540</v>
      </c>
      <c r="V536" s="15">
        <v>9</v>
      </c>
      <c r="W536" s="16">
        <v>2</v>
      </c>
      <c r="AG536">
        <f t="shared" si="32"/>
        <v>0</v>
      </c>
      <c r="AL536" s="21" t="s">
        <v>540</v>
      </c>
      <c r="AM536" s="25">
        <v>0.50137679769418964</v>
      </c>
      <c r="AN536" s="26">
        <v>0.72372007870754662</v>
      </c>
      <c r="AO536">
        <f t="shared" si="33"/>
        <v>0.5</v>
      </c>
      <c r="AP536">
        <f t="shared" si="34"/>
        <v>0.7</v>
      </c>
    </row>
    <row r="537" spans="3:42">
      <c r="C537" s="3" t="s">
        <v>541</v>
      </c>
      <c r="D537" s="30">
        <v>1.6921199040375596</v>
      </c>
      <c r="F537" s="7" t="s">
        <v>541</v>
      </c>
      <c r="G537" s="8">
        <v>7</v>
      </c>
      <c r="U537" s="14" t="s">
        <v>541</v>
      </c>
      <c r="V537" s="15">
        <v>6</v>
      </c>
      <c r="W537" s="16">
        <v>1</v>
      </c>
      <c r="AG537">
        <f t="shared" si="32"/>
        <v>0</v>
      </c>
      <c r="AL537" s="21" t="s">
        <v>541</v>
      </c>
      <c r="AM537" s="25">
        <v>0.92925573603987699</v>
      </c>
      <c r="AN537" s="26">
        <v>0.99134588135368851</v>
      </c>
      <c r="AO537">
        <f t="shared" si="33"/>
        <v>0.9</v>
      </c>
      <c r="AP537">
        <f t="shared" si="34"/>
        <v>0.9</v>
      </c>
    </row>
    <row r="538" spans="3:42">
      <c r="C538" s="3" t="s">
        <v>542</v>
      </c>
      <c r="D538" s="30">
        <v>0.43491215013300899</v>
      </c>
      <c r="F538" s="7" t="s">
        <v>542</v>
      </c>
      <c r="G538" s="8">
        <v>6</v>
      </c>
      <c r="U538" s="14" t="s">
        <v>542</v>
      </c>
      <c r="V538" s="15">
        <v>3</v>
      </c>
      <c r="W538" s="16">
        <v>5</v>
      </c>
      <c r="AG538">
        <f t="shared" si="32"/>
        <v>0</v>
      </c>
      <c r="AL538" s="21" t="s">
        <v>542</v>
      </c>
      <c r="AM538" s="25">
        <v>0.27928083391992453</v>
      </c>
      <c r="AN538" s="26">
        <v>0.23016972793899282</v>
      </c>
      <c r="AO538">
        <f t="shared" si="33"/>
        <v>0.2</v>
      </c>
      <c r="AP538">
        <f t="shared" si="34"/>
        <v>0.2</v>
      </c>
    </row>
    <row r="539" spans="3:42">
      <c r="C539" s="3" t="s">
        <v>543</v>
      </c>
      <c r="D539" s="30">
        <v>-0.19140506132212312</v>
      </c>
      <c r="F539" s="7" t="s">
        <v>543</v>
      </c>
      <c r="G539" s="8">
        <v>7</v>
      </c>
      <c r="U539" s="14" t="s">
        <v>543</v>
      </c>
      <c r="V539" s="15">
        <v>2</v>
      </c>
      <c r="W539" s="16">
        <v>4</v>
      </c>
      <c r="AG539">
        <f t="shared" si="32"/>
        <v>0</v>
      </c>
      <c r="AL539" s="21" t="s">
        <v>543</v>
      </c>
      <c r="AM539" s="25">
        <v>0.53363762803921699</v>
      </c>
      <c r="AN539" s="26">
        <v>0.99074838682500799</v>
      </c>
      <c r="AO539">
        <f t="shared" si="33"/>
        <v>0.5</v>
      </c>
      <c r="AP539">
        <f t="shared" si="34"/>
        <v>0.9</v>
      </c>
    </row>
    <row r="540" spans="3:42">
      <c r="C540" s="3" t="s">
        <v>544</v>
      </c>
      <c r="D540" s="30">
        <v>2.2222049654747402</v>
      </c>
      <c r="F540" s="7" t="s">
        <v>544</v>
      </c>
      <c r="G540" s="8">
        <v>10</v>
      </c>
      <c r="U540" s="14" t="s">
        <v>544</v>
      </c>
      <c r="V540" s="15">
        <v>6</v>
      </c>
      <c r="W540" s="16">
        <v>3</v>
      </c>
      <c r="AG540">
        <f t="shared" si="32"/>
        <v>0</v>
      </c>
      <c r="AL540" s="21" t="s">
        <v>544</v>
      </c>
      <c r="AM540" s="25">
        <v>0.10222637447867411</v>
      </c>
      <c r="AN540" s="26">
        <v>0.98132202338637176</v>
      </c>
      <c r="AO540">
        <f t="shared" si="33"/>
        <v>0.1</v>
      </c>
      <c r="AP540">
        <f t="shared" si="34"/>
        <v>0.9</v>
      </c>
    </row>
    <row r="541" spans="3:42">
      <c r="C541" s="3" t="s">
        <v>545</v>
      </c>
      <c r="D541" s="30">
        <v>2.2665329496434552</v>
      </c>
      <c r="F541" s="7" t="s">
        <v>545</v>
      </c>
      <c r="G541" s="8">
        <v>7</v>
      </c>
      <c r="U541" s="14" t="s">
        <v>545</v>
      </c>
      <c r="V541" s="15">
        <v>6</v>
      </c>
      <c r="W541" s="16">
        <v>5</v>
      </c>
      <c r="AG541">
        <f t="shared" si="32"/>
        <v>0</v>
      </c>
      <c r="AL541" s="21" t="s">
        <v>545</v>
      </c>
      <c r="AM541" s="25">
        <v>0.45661697620040687</v>
      </c>
      <c r="AN541" s="26">
        <v>0.48836514787535101</v>
      </c>
      <c r="AO541">
        <f t="shared" si="33"/>
        <v>0.4</v>
      </c>
      <c r="AP541">
        <f t="shared" si="34"/>
        <v>0.4</v>
      </c>
    </row>
    <row r="542" spans="3:42">
      <c r="C542" s="3" t="s">
        <v>546</v>
      </c>
      <c r="D542" s="30">
        <v>0.85245839961037262</v>
      </c>
      <c r="F542" s="7" t="s">
        <v>546</v>
      </c>
      <c r="G542" s="8">
        <v>7</v>
      </c>
      <c r="U542" s="14" t="s">
        <v>546</v>
      </c>
      <c r="V542" s="15">
        <v>1</v>
      </c>
      <c r="W542" s="16">
        <v>1</v>
      </c>
      <c r="AG542">
        <f t="shared" si="32"/>
        <v>0</v>
      </c>
      <c r="AL542" s="21" t="s">
        <v>546</v>
      </c>
      <c r="AM542" s="25">
        <v>0.78768802965038431</v>
      </c>
      <c r="AN542" s="26">
        <v>0.14573091816202222</v>
      </c>
      <c r="AO542">
        <f t="shared" si="33"/>
        <v>0.7</v>
      </c>
      <c r="AP542">
        <f t="shared" si="34"/>
        <v>0.1</v>
      </c>
    </row>
    <row r="543" spans="3:42">
      <c r="C543" s="3" t="s">
        <v>547</v>
      </c>
      <c r="D543" s="30">
        <v>8.8481363035502539E-2</v>
      </c>
      <c r="F543" s="7" t="s">
        <v>547</v>
      </c>
      <c r="G543" s="8">
        <v>5</v>
      </c>
      <c r="U543" s="14" t="s">
        <v>547</v>
      </c>
      <c r="V543" s="15">
        <v>3</v>
      </c>
      <c r="W543" s="16">
        <v>5</v>
      </c>
      <c r="AG543">
        <f t="shared" si="32"/>
        <v>0</v>
      </c>
      <c r="AL543" s="21" t="s">
        <v>547</v>
      </c>
      <c r="AM543" s="25">
        <v>0.33872511502583669</v>
      </c>
      <c r="AN543" s="26">
        <v>0.79819469662320452</v>
      </c>
      <c r="AO543">
        <f t="shared" si="33"/>
        <v>0.3</v>
      </c>
      <c r="AP543">
        <f t="shared" si="34"/>
        <v>0.7</v>
      </c>
    </row>
    <row r="544" spans="3:42">
      <c r="C544" s="3" t="s">
        <v>548</v>
      </c>
      <c r="D544" s="30">
        <v>1.7140349585494754</v>
      </c>
      <c r="F544" s="7" t="s">
        <v>548</v>
      </c>
      <c r="G544" s="8">
        <v>2</v>
      </c>
      <c r="U544" s="14" t="s">
        <v>548</v>
      </c>
      <c r="V544" s="15">
        <v>10</v>
      </c>
      <c r="W544" s="16">
        <v>3</v>
      </c>
      <c r="AG544">
        <f t="shared" si="32"/>
        <v>0</v>
      </c>
      <c r="AL544" s="21" t="s">
        <v>548</v>
      </c>
      <c r="AM544" s="25">
        <v>0.53406082167268321</v>
      </c>
      <c r="AN544" s="26">
        <v>0.8009099008787941</v>
      </c>
      <c r="AO544">
        <f t="shared" si="33"/>
        <v>0.5</v>
      </c>
      <c r="AP544">
        <f t="shared" si="34"/>
        <v>0.8</v>
      </c>
    </row>
    <row r="545" spans="3:42">
      <c r="C545" s="3" t="s">
        <v>549</v>
      </c>
      <c r="D545" s="30">
        <v>-0.11864127624840029</v>
      </c>
      <c r="F545" s="7" t="s">
        <v>549</v>
      </c>
      <c r="G545" s="8">
        <v>7</v>
      </c>
      <c r="U545" s="14" t="s">
        <v>549</v>
      </c>
      <c r="V545" s="15">
        <v>4</v>
      </c>
      <c r="W545" s="16">
        <v>4</v>
      </c>
      <c r="AG545">
        <f t="shared" si="32"/>
        <v>0</v>
      </c>
      <c r="AL545" s="21" t="s">
        <v>549</v>
      </c>
      <c r="AM545" s="25">
        <v>0.77532574285567801</v>
      </c>
      <c r="AN545" s="26">
        <v>0.88943251574048121</v>
      </c>
      <c r="AO545">
        <f t="shared" si="33"/>
        <v>0.7</v>
      </c>
      <c r="AP545">
        <f t="shared" si="34"/>
        <v>0.8</v>
      </c>
    </row>
    <row r="546" spans="3:42">
      <c r="C546" s="3" t="s">
        <v>550</v>
      </c>
      <c r="D546" s="30">
        <v>0.78815326482654624</v>
      </c>
      <c r="F546" s="7" t="s">
        <v>550</v>
      </c>
      <c r="G546" s="8">
        <v>5</v>
      </c>
      <c r="U546" s="14" t="s">
        <v>550</v>
      </c>
      <c r="V546" s="15">
        <v>3</v>
      </c>
      <c r="W546" s="16">
        <v>3</v>
      </c>
      <c r="AG546">
        <f t="shared" si="32"/>
        <v>0</v>
      </c>
      <c r="AL546" s="21" t="s">
        <v>550</v>
      </c>
      <c r="AM546" s="25">
        <v>0.10270963244192977</v>
      </c>
      <c r="AN546" s="26">
        <v>0.23533747471413702</v>
      </c>
      <c r="AO546">
        <f t="shared" si="33"/>
        <v>0.1</v>
      </c>
      <c r="AP546">
        <f t="shared" si="34"/>
        <v>0.2</v>
      </c>
    </row>
    <row r="547" spans="3:42">
      <c r="C547" s="3" t="s">
        <v>551</v>
      </c>
      <c r="D547" s="30">
        <v>-1.2415283344389001</v>
      </c>
      <c r="F547" s="7" t="s">
        <v>551</v>
      </c>
      <c r="G547" s="8">
        <v>2</v>
      </c>
      <c r="U547" s="14" t="s">
        <v>551</v>
      </c>
      <c r="V547" s="15">
        <v>2</v>
      </c>
      <c r="W547" s="16">
        <v>5</v>
      </c>
      <c r="AG547">
        <f t="shared" si="32"/>
        <v>0</v>
      </c>
      <c r="AL547" s="21" t="s">
        <v>551</v>
      </c>
      <c r="AM547" s="25">
        <v>0.42989337557016627</v>
      </c>
      <c r="AN547" s="26">
        <v>0.34320889937817267</v>
      </c>
      <c r="AO547">
        <f t="shared" si="33"/>
        <v>0.4</v>
      </c>
      <c r="AP547">
        <f t="shared" si="34"/>
        <v>0.3</v>
      </c>
    </row>
    <row r="548" spans="3:42">
      <c r="C548" s="3" t="s">
        <v>552</v>
      </c>
      <c r="D548" s="30">
        <v>0.23562261502561965</v>
      </c>
      <c r="F548" s="7" t="s">
        <v>552</v>
      </c>
      <c r="G548" s="8">
        <v>10</v>
      </c>
      <c r="U548" s="14" t="s">
        <v>552</v>
      </c>
      <c r="V548" s="15">
        <v>6</v>
      </c>
      <c r="W548" s="16">
        <v>1</v>
      </c>
      <c r="AG548">
        <f t="shared" si="32"/>
        <v>0</v>
      </c>
      <c r="AL548" s="21" t="s">
        <v>552</v>
      </c>
      <c r="AM548" s="25">
        <v>0.58116017801698794</v>
      </c>
      <c r="AN548" s="26">
        <v>0.82995999951827304</v>
      </c>
      <c r="AO548">
        <f t="shared" si="33"/>
        <v>0.5</v>
      </c>
      <c r="AP548">
        <f t="shared" si="34"/>
        <v>0.8</v>
      </c>
    </row>
    <row r="549" spans="3:42">
      <c r="C549" s="3" t="s">
        <v>553</v>
      </c>
      <c r="D549" s="30">
        <v>-0.3992021811575503</v>
      </c>
      <c r="F549" s="7" t="s">
        <v>553</v>
      </c>
      <c r="G549" s="8">
        <v>3</v>
      </c>
      <c r="U549" s="14" t="s">
        <v>553</v>
      </c>
      <c r="V549" s="15">
        <v>1</v>
      </c>
      <c r="W549" s="16">
        <v>1</v>
      </c>
      <c r="AG549">
        <f t="shared" si="32"/>
        <v>0</v>
      </c>
      <c r="AL549" s="21" t="s">
        <v>553</v>
      </c>
      <c r="AM549" s="25">
        <v>0.73876303743517768</v>
      </c>
      <c r="AN549" s="26">
        <v>0.20500735976331041</v>
      </c>
      <c r="AO549">
        <f t="shared" si="33"/>
        <v>0.7</v>
      </c>
      <c r="AP549">
        <f t="shared" si="34"/>
        <v>0.2</v>
      </c>
    </row>
    <row r="550" spans="3:42">
      <c r="C550" s="3" t="s">
        <v>554</v>
      </c>
      <c r="D550" s="30">
        <v>-0.98391937465290291</v>
      </c>
      <c r="F550" s="7" t="s">
        <v>554</v>
      </c>
      <c r="G550" s="8">
        <v>1</v>
      </c>
      <c r="U550" s="14" t="s">
        <v>554</v>
      </c>
      <c r="V550" s="15">
        <v>4</v>
      </c>
      <c r="W550" s="16">
        <v>1</v>
      </c>
      <c r="AG550">
        <f t="shared" si="32"/>
        <v>0</v>
      </c>
      <c r="AL550" s="21" t="s">
        <v>554</v>
      </c>
      <c r="AM550" s="25">
        <v>0.76842642083196522</v>
      </c>
      <c r="AN550" s="26">
        <v>0.151792876897206</v>
      </c>
      <c r="AO550">
        <f t="shared" si="33"/>
        <v>0.7</v>
      </c>
      <c r="AP550">
        <f t="shared" si="34"/>
        <v>0.1</v>
      </c>
    </row>
    <row r="551" spans="3:42">
      <c r="C551" s="3" t="s">
        <v>555</v>
      </c>
      <c r="D551" s="30">
        <v>-0.46660707676679092</v>
      </c>
      <c r="F551" s="7" t="s">
        <v>555</v>
      </c>
      <c r="G551" s="8">
        <v>9</v>
      </c>
      <c r="U551" s="14" t="s">
        <v>555</v>
      </c>
      <c r="V551" s="15">
        <v>10</v>
      </c>
      <c r="W551" s="16">
        <v>2</v>
      </c>
      <c r="AG551">
        <f t="shared" si="32"/>
        <v>0</v>
      </c>
      <c r="AL551" s="21" t="s">
        <v>555</v>
      </c>
      <c r="AM551" s="25">
        <v>9.4080390599078134E-2</v>
      </c>
      <c r="AN551" s="26">
        <v>0.54060311847203024</v>
      </c>
      <c r="AO551">
        <f t="shared" si="33"/>
        <v>0</v>
      </c>
      <c r="AP551">
        <f t="shared" si="34"/>
        <v>0.5</v>
      </c>
    </row>
    <row r="552" spans="3:42">
      <c r="C552" s="3" t="s">
        <v>556</v>
      </c>
      <c r="D552" s="30">
        <v>0.21576864299844334</v>
      </c>
      <c r="F552" s="7" t="s">
        <v>556</v>
      </c>
      <c r="G552" s="8">
        <v>1</v>
      </c>
      <c r="U552" s="14" t="s">
        <v>556</v>
      </c>
      <c r="V552" s="15">
        <v>9</v>
      </c>
      <c r="W552" s="16">
        <v>1</v>
      </c>
      <c r="AG552">
        <f t="shared" si="32"/>
        <v>0</v>
      </c>
      <c r="AL552" s="21" t="s">
        <v>556</v>
      </c>
      <c r="AM552" s="25">
        <v>0.58026101347669223</v>
      </c>
      <c r="AN552" s="26">
        <v>0.85989201703526552</v>
      </c>
      <c r="AO552">
        <f t="shared" si="33"/>
        <v>0.5</v>
      </c>
      <c r="AP552">
        <f t="shared" si="34"/>
        <v>0.8</v>
      </c>
    </row>
    <row r="553" spans="3:42">
      <c r="C553" s="3" t="s">
        <v>557</v>
      </c>
      <c r="D553" s="30">
        <v>8.2544461328846963E-2</v>
      </c>
      <c r="F553" s="7" t="s">
        <v>557</v>
      </c>
      <c r="G553" s="8">
        <v>3</v>
      </c>
      <c r="U553" s="14" t="s">
        <v>557</v>
      </c>
      <c r="V553" s="15">
        <v>10</v>
      </c>
      <c r="W553" s="16">
        <v>5</v>
      </c>
      <c r="AG553">
        <f t="shared" si="32"/>
        <v>0</v>
      </c>
      <c r="AL553" s="21" t="s">
        <v>557</v>
      </c>
      <c r="AM553" s="25">
        <v>0.6055891888740812</v>
      </c>
      <c r="AN553" s="26">
        <v>0.52028201094062199</v>
      </c>
      <c r="AO553">
        <f t="shared" si="33"/>
        <v>0.6</v>
      </c>
      <c r="AP553">
        <f t="shared" si="34"/>
        <v>0.5</v>
      </c>
    </row>
    <row r="554" spans="3:42">
      <c r="C554" s="3" t="s">
        <v>558</v>
      </c>
      <c r="D554" s="30">
        <v>0.9591147891964743</v>
      </c>
      <c r="F554" s="7" t="s">
        <v>558</v>
      </c>
      <c r="G554" s="8">
        <v>3</v>
      </c>
      <c r="U554" s="14" t="s">
        <v>558</v>
      </c>
      <c r="V554" s="15">
        <v>3</v>
      </c>
      <c r="W554" s="16">
        <v>5</v>
      </c>
      <c r="AG554">
        <f t="shared" si="32"/>
        <v>0</v>
      </c>
      <c r="AL554" s="21" t="s">
        <v>558</v>
      </c>
      <c r="AM554" s="25">
        <v>0.41459631458763979</v>
      </c>
      <c r="AN554" s="26">
        <v>0.31677032822632567</v>
      </c>
      <c r="AO554">
        <f t="shared" si="33"/>
        <v>0.4</v>
      </c>
      <c r="AP554">
        <f t="shared" si="34"/>
        <v>0.3</v>
      </c>
    </row>
    <row r="555" spans="3:42">
      <c r="C555" s="3" t="s">
        <v>559</v>
      </c>
      <c r="D555" s="30">
        <v>0.52079682809068895</v>
      </c>
      <c r="F555" s="7" t="s">
        <v>559</v>
      </c>
      <c r="G555" s="8">
        <v>3</v>
      </c>
      <c r="U555" s="14" t="s">
        <v>559</v>
      </c>
      <c r="V555" s="15">
        <v>6</v>
      </c>
      <c r="W555" s="16">
        <v>5</v>
      </c>
      <c r="AG555">
        <f t="shared" si="32"/>
        <v>0</v>
      </c>
      <c r="AL555" s="21" t="s">
        <v>559</v>
      </c>
      <c r="AM555" s="25">
        <v>0.35768671312713463</v>
      </c>
      <c r="AN555" s="26">
        <v>0.611062469837657</v>
      </c>
      <c r="AO555">
        <f t="shared" si="33"/>
        <v>0.3</v>
      </c>
      <c r="AP555">
        <f t="shared" si="34"/>
        <v>0.6</v>
      </c>
    </row>
    <row r="556" spans="3:42">
      <c r="C556" s="3" t="s">
        <v>560</v>
      </c>
      <c r="D556" s="30">
        <v>0.33732694533603197</v>
      </c>
      <c r="F556" s="7" t="s">
        <v>560</v>
      </c>
      <c r="G556" s="8">
        <v>3</v>
      </c>
      <c r="U556" s="14" t="s">
        <v>560</v>
      </c>
      <c r="V556" s="15">
        <v>6</v>
      </c>
      <c r="W556" s="16">
        <v>5</v>
      </c>
      <c r="AG556">
        <f t="shared" si="32"/>
        <v>0</v>
      </c>
      <c r="AL556" s="21" t="s">
        <v>560</v>
      </c>
      <c r="AM556" s="25">
        <v>0.26110551462255349</v>
      </c>
      <c r="AN556" s="26">
        <v>0.87302261346176624</v>
      </c>
      <c r="AO556">
        <f t="shared" si="33"/>
        <v>0.2</v>
      </c>
      <c r="AP556">
        <f t="shared" si="34"/>
        <v>0.8</v>
      </c>
    </row>
    <row r="557" spans="3:42">
      <c r="C557" s="3" t="s">
        <v>561</v>
      </c>
      <c r="D557" s="30">
        <v>-1.3971670505641784</v>
      </c>
      <c r="F557" s="7" t="s">
        <v>561</v>
      </c>
      <c r="G557" s="8">
        <v>6</v>
      </c>
      <c r="U557" s="14" t="s">
        <v>561</v>
      </c>
      <c r="V557" s="15">
        <v>9</v>
      </c>
      <c r="W557" s="16">
        <v>2</v>
      </c>
      <c r="AG557">
        <f t="shared" si="32"/>
        <v>0</v>
      </c>
      <c r="AL557" s="21" t="s">
        <v>561</v>
      </c>
      <c r="AM557" s="25">
        <v>0.19657355844132496</v>
      </c>
      <c r="AN557" s="26">
        <v>0.71977239766301948</v>
      </c>
      <c r="AO557">
        <f t="shared" si="33"/>
        <v>0.1</v>
      </c>
      <c r="AP557">
        <f t="shared" si="34"/>
        <v>0.7</v>
      </c>
    </row>
    <row r="558" spans="3:42">
      <c r="C558" s="3" t="s">
        <v>562</v>
      </c>
      <c r="D558" s="30">
        <v>-0.57608711917192112</v>
      </c>
      <c r="F558" s="7" t="s">
        <v>562</v>
      </c>
      <c r="G558" s="8">
        <v>8</v>
      </c>
      <c r="U558" s="14" t="s">
        <v>562</v>
      </c>
      <c r="V558" s="15">
        <v>9</v>
      </c>
      <c r="W558" s="16">
        <v>2</v>
      </c>
      <c r="AG558">
        <f t="shared" si="32"/>
        <v>0</v>
      </c>
      <c r="AL558" s="21" t="s">
        <v>562</v>
      </c>
      <c r="AM558" s="25">
        <v>0.93946353369239821</v>
      </c>
      <c r="AN558" s="26">
        <v>0.57996642439912927</v>
      </c>
      <c r="AO558">
        <f t="shared" si="33"/>
        <v>0.9</v>
      </c>
      <c r="AP558">
        <f t="shared" si="34"/>
        <v>0.5</v>
      </c>
    </row>
    <row r="559" spans="3:42">
      <c r="C559" s="3" t="s">
        <v>563</v>
      </c>
      <c r="D559" s="30">
        <v>0.99279098770827778</v>
      </c>
      <c r="F559" s="7" t="s">
        <v>563</v>
      </c>
      <c r="G559" s="8">
        <v>6</v>
      </c>
      <c r="U559" s="14" t="s">
        <v>563</v>
      </c>
      <c r="V559" s="15">
        <v>2</v>
      </c>
      <c r="W559" s="16">
        <v>2</v>
      </c>
      <c r="AG559">
        <f t="shared" si="32"/>
        <v>0</v>
      </c>
      <c r="AL559" s="21" t="s">
        <v>563</v>
      </c>
      <c r="AM559" s="25">
        <v>0.83333637033087993</v>
      </c>
      <c r="AN559" s="26">
        <v>0.53584386432069631</v>
      </c>
      <c r="AO559">
        <f t="shared" si="33"/>
        <v>0.8</v>
      </c>
      <c r="AP559">
        <f t="shared" si="34"/>
        <v>0.5</v>
      </c>
    </row>
    <row r="560" spans="3:42">
      <c r="C560" s="3" t="s">
        <v>564</v>
      </c>
      <c r="D560" s="30">
        <v>-1.5046713841019446</v>
      </c>
      <c r="F560" s="7" t="s">
        <v>564</v>
      </c>
      <c r="G560" s="8">
        <v>3</v>
      </c>
      <c r="U560" s="14" t="s">
        <v>564</v>
      </c>
      <c r="V560" s="15">
        <v>9</v>
      </c>
      <c r="W560" s="16">
        <v>5</v>
      </c>
      <c r="AG560">
        <f t="shared" si="32"/>
        <v>0</v>
      </c>
      <c r="AL560" s="21" t="s">
        <v>564</v>
      </c>
      <c r="AM560" s="25">
        <v>0.60236539158261193</v>
      </c>
      <c r="AN560" s="26">
        <v>0.2777587994291435</v>
      </c>
      <c r="AO560">
        <f t="shared" si="33"/>
        <v>0.6</v>
      </c>
      <c r="AP560">
        <f t="shared" si="34"/>
        <v>0.2</v>
      </c>
    </row>
    <row r="561" spans="3:42">
      <c r="C561" s="3" t="s">
        <v>565</v>
      </c>
      <c r="D561" s="30">
        <v>-0.17649972878884224</v>
      </c>
      <c r="F561" s="7" t="s">
        <v>565</v>
      </c>
      <c r="G561" s="8">
        <v>6</v>
      </c>
      <c r="U561" s="14" t="s">
        <v>565</v>
      </c>
      <c r="V561" s="15">
        <v>6</v>
      </c>
      <c r="W561" s="16">
        <v>3</v>
      </c>
      <c r="AG561">
        <f t="shared" si="32"/>
        <v>0</v>
      </c>
      <c r="AL561" s="21" t="s">
        <v>565</v>
      </c>
      <c r="AM561" s="25">
        <v>0.53013041854383891</v>
      </c>
      <c r="AN561" s="26">
        <v>0.21737343310674462</v>
      </c>
      <c r="AO561">
        <f t="shared" si="33"/>
        <v>0.5</v>
      </c>
      <c r="AP561">
        <f t="shared" si="34"/>
        <v>0.2</v>
      </c>
    </row>
    <row r="562" spans="3:42">
      <c r="C562" s="3" t="s">
        <v>566</v>
      </c>
      <c r="D562" s="30">
        <v>0.24036721531329125</v>
      </c>
      <c r="F562" s="7" t="s">
        <v>566</v>
      </c>
      <c r="G562" s="8">
        <v>6</v>
      </c>
      <c r="U562" s="14" t="s">
        <v>566</v>
      </c>
      <c r="V562" s="15">
        <v>9</v>
      </c>
      <c r="W562" s="16">
        <v>4</v>
      </c>
      <c r="AG562">
        <f t="shared" si="32"/>
        <v>0</v>
      </c>
      <c r="AL562" s="21" t="s">
        <v>566</v>
      </c>
      <c r="AM562" s="25">
        <v>0.37766634692183798</v>
      </c>
      <c r="AN562" s="26">
        <v>0.98292303199912856</v>
      </c>
      <c r="AO562">
        <f t="shared" si="33"/>
        <v>0.3</v>
      </c>
      <c r="AP562">
        <f t="shared" si="34"/>
        <v>0.9</v>
      </c>
    </row>
    <row r="563" spans="3:42">
      <c r="C563" s="3" t="s">
        <v>567</v>
      </c>
      <c r="D563" s="30">
        <v>-0.90413040318758875</v>
      </c>
      <c r="F563" s="7" t="s">
        <v>567</v>
      </c>
      <c r="G563" s="8">
        <v>8</v>
      </c>
      <c r="U563" s="14" t="s">
        <v>567</v>
      </c>
      <c r="V563" s="15">
        <v>7</v>
      </c>
      <c r="W563" s="16">
        <v>5</v>
      </c>
      <c r="AG563">
        <f t="shared" si="32"/>
        <v>0</v>
      </c>
      <c r="AL563" s="21" t="s">
        <v>567</v>
      </c>
      <c r="AM563" s="25">
        <v>0.53667277311089678</v>
      </c>
      <c r="AN563" s="26">
        <v>0.49678102440735483</v>
      </c>
      <c r="AO563">
        <f t="shared" si="33"/>
        <v>0.5</v>
      </c>
      <c r="AP563">
        <f t="shared" si="34"/>
        <v>0.4</v>
      </c>
    </row>
    <row r="564" spans="3:42">
      <c r="C564" s="3" t="s">
        <v>568</v>
      </c>
      <c r="D564" s="30">
        <v>0.29913612043807286</v>
      </c>
      <c r="F564" s="7" t="s">
        <v>568</v>
      </c>
      <c r="G564" s="8">
        <v>4</v>
      </c>
      <c r="U564" s="14" t="s">
        <v>568</v>
      </c>
      <c r="V564" s="15">
        <v>5</v>
      </c>
      <c r="W564" s="16">
        <v>5</v>
      </c>
      <c r="AG564">
        <f t="shared" si="32"/>
        <v>0</v>
      </c>
      <c r="AL564" s="21" t="s">
        <v>568</v>
      </c>
      <c r="AM564" s="25">
        <v>0.97877946644194791</v>
      </c>
      <c r="AN564" s="26">
        <v>0.15475158117641974</v>
      </c>
      <c r="AO564">
        <f t="shared" si="33"/>
        <v>0.9</v>
      </c>
      <c r="AP564">
        <f t="shared" si="34"/>
        <v>0.1</v>
      </c>
    </row>
    <row r="565" spans="3:42">
      <c r="C565" s="3" t="s">
        <v>569</v>
      </c>
      <c r="D565" s="30">
        <v>0.84838986297926777</v>
      </c>
      <c r="F565" s="7" t="s">
        <v>569</v>
      </c>
      <c r="G565" s="8">
        <v>1</v>
      </c>
      <c r="U565" s="14" t="s">
        <v>569</v>
      </c>
      <c r="V565" s="15">
        <v>1</v>
      </c>
      <c r="W565" s="16">
        <v>5</v>
      </c>
      <c r="AG565">
        <f t="shared" si="32"/>
        <v>0</v>
      </c>
      <c r="AL565" s="21" t="s">
        <v>569</v>
      </c>
      <c r="AM565" s="25">
        <v>0.36364302368807866</v>
      </c>
      <c r="AN565" s="26">
        <v>0.92298393300048176</v>
      </c>
      <c r="AO565">
        <f t="shared" si="33"/>
        <v>0.3</v>
      </c>
      <c r="AP565">
        <f t="shared" si="34"/>
        <v>0.9</v>
      </c>
    </row>
    <row r="566" spans="3:42">
      <c r="C566" s="3" t="s">
        <v>570</v>
      </c>
      <c r="D566" s="30">
        <v>1.0517368210705651</v>
      </c>
      <c r="F566" s="7" t="s">
        <v>570</v>
      </c>
      <c r="G566" s="8">
        <v>3</v>
      </c>
      <c r="U566" s="14" t="s">
        <v>570</v>
      </c>
      <c r="V566" s="15">
        <v>8</v>
      </c>
      <c r="W566" s="16">
        <v>4</v>
      </c>
      <c r="AG566">
        <f t="shared" si="32"/>
        <v>0</v>
      </c>
      <c r="AL566" s="21" t="s">
        <v>570</v>
      </c>
      <c r="AM566" s="25">
        <v>0.36877933716537792</v>
      </c>
      <c r="AN566" s="26">
        <v>0.56792634726590374</v>
      </c>
      <c r="AO566">
        <f t="shared" si="33"/>
        <v>0.3</v>
      </c>
      <c r="AP566">
        <f t="shared" si="34"/>
        <v>0.5</v>
      </c>
    </row>
    <row r="567" spans="3:42">
      <c r="C567" s="3" t="s">
        <v>571</v>
      </c>
      <c r="D567" s="30">
        <v>-0.33688538436020837</v>
      </c>
      <c r="F567" s="7" t="s">
        <v>571</v>
      </c>
      <c r="G567" s="8">
        <v>7</v>
      </c>
      <c r="U567" s="14" t="s">
        <v>571</v>
      </c>
      <c r="V567" s="15">
        <v>4</v>
      </c>
      <c r="W567" s="16">
        <v>3</v>
      </c>
      <c r="AG567">
        <f t="shared" si="32"/>
        <v>1</v>
      </c>
      <c r="AL567" s="21" t="s">
        <v>571</v>
      </c>
      <c r="AM567" s="25">
        <v>0.81287172623810322</v>
      </c>
      <c r="AN567" s="26">
        <v>0.52262829101676411</v>
      </c>
      <c r="AO567">
        <f t="shared" si="33"/>
        <v>0.8</v>
      </c>
      <c r="AP567">
        <f t="shared" si="34"/>
        <v>0.5</v>
      </c>
    </row>
    <row r="568" spans="3:42">
      <c r="C568" s="3" t="s">
        <v>572</v>
      </c>
      <c r="D568" s="30">
        <v>0.39929897063838932</v>
      </c>
      <c r="F568" s="7" t="s">
        <v>572</v>
      </c>
      <c r="G568" s="8">
        <v>5</v>
      </c>
      <c r="U568" s="14" t="s">
        <v>572</v>
      </c>
      <c r="V568" s="15">
        <v>10</v>
      </c>
      <c r="W568" s="16">
        <v>5</v>
      </c>
      <c r="AG568">
        <f t="shared" si="32"/>
        <v>0</v>
      </c>
      <c r="AL568" s="21" t="s">
        <v>572</v>
      </c>
      <c r="AM568" s="25">
        <v>0.87596760712426947</v>
      </c>
      <c r="AN568" s="26">
        <v>3.297704449662886E-2</v>
      </c>
      <c r="AO568">
        <f t="shared" si="33"/>
        <v>0.8</v>
      </c>
      <c r="AP568">
        <f t="shared" si="34"/>
        <v>0</v>
      </c>
    </row>
    <row r="569" spans="3:42">
      <c r="C569" s="3" t="s">
        <v>573</v>
      </c>
      <c r="D569" s="30">
        <v>0.16673166349898333</v>
      </c>
      <c r="F569" s="7" t="s">
        <v>573</v>
      </c>
      <c r="G569" s="8">
        <v>2</v>
      </c>
      <c r="U569" s="14" t="s">
        <v>573</v>
      </c>
      <c r="V569" s="15">
        <v>8</v>
      </c>
      <c r="W569" s="16">
        <v>2</v>
      </c>
      <c r="AG569">
        <f t="shared" si="32"/>
        <v>0</v>
      </c>
      <c r="AL569" s="21" t="s">
        <v>573</v>
      </c>
      <c r="AM569" s="25">
        <v>0.36999398327406363</v>
      </c>
      <c r="AN569" s="26">
        <v>0.29636590947144004</v>
      </c>
      <c r="AO569">
        <f t="shared" si="33"/>
        <v>0.3</v>
      </c>
      <c r="AP569">
        <f t="shared" si="34"/>
        <v>0.2</v>
      </c>
    </row>
    <row r="570" spans="3:42">
      <c r="C570" s="3" t="s">
        <v>574</v>
      </c>
      <c r="D570" s="30">
        <v>-1.777865039752055</v>
      </c>
      <c r="F570" s="7" t="s">
        <v>574</v>
      </c>
      <c r="G570" s="8">
        <v>2</v>
      </c>
      <c r="U570" s="14" t="s">
        <v>574</v>
      </c>
      <c r="V570" s="15">
        <v>7</v>
      </c>
      <c r="W570" s="16">
        <v>3</v>
      </c>
      <c r="AG570">
        <f t="shared" si="32"/>
        <v>0</v>
      </c>
      <c r="AL570" s="21" t="s">
        <v>574</v>
      </c>
      <c r="AM570" s="25">
        <v>0.18004629897280222</v>
      </c>
      <c r="AN570" s="26">
        <v>0.65190902474404366</v>
      </c>
      <c r="AO570">
        <f t="shared" si="33"/>
        <v>0.1</v>
      </c>
      <c r="AP570">
        <f t="shared" si="34"/>
        <v>0.6</v>
      </c>
    </row>
    <row r="571" spans="3:42">
      <c r="C571" s="3" t="s">
        <v>575</v>
      </c>
      <c r="D571" s="30">
        <v>-0.19600893517582596</v>
      </c>
      <c r="F571" s="7" t="s">
        <v>575</v>
      </c>
      <c r="G571" s="8">
        <v>9</v>
      </c>
      <c r="U571" s="14" t="s">
        <v>575</v>
      </c>
      <c r="V571" s="15">
        <v>3</v>
      </c>
      <c r="W571" s="16">
        <v>1</v>
      </c>
      <c r="AG571">
        <f t="shared" si="32"/>
        <v>0</v>
      </c>
      <c r="AL571" s="21" t="s">
        <v>575</v>
      </c>
      <c r="AM571" s="25">
        <v>3.7800465395129268E-2</v>
      </c>
      <c r="AN571" s="26">
        <v>0.29729061561102055</v>
      </c>
      <c r="AO571">
        <f t="shared" si="33"/>
        <v>0</v>
      </c>
      <c r="AP571">
        <f t="shared" si="34"/>
        <v>0.2</v>
      </c>
    </row>
    <row r="572" spans="3:42">
      <c r="C572" s="3" t="s">
        <v>576</v>
      </c>
      <c r="D572" s="30">
        <v>-0.98636293337974934</v>
      </c>
      <c r="F572" s="7" t="s">
        <v>576</v>
      </c>
      <c r="G572" s="8">
        <v>8</v>
      </c>
      <c r="U572" s="14" t="s">
        <v>576</v>
      </c>
      <c r="V572" s="15">
        <v>8</v>
      </c>
      <c r="W572" s="16">
        <v>5</v>
      </c>
      <c r="AG572">
        <f t="shared" si="32"/>
        <v>0</v>
      </c>
      <c r="AL572" s="21" t="s">
        <v>576</v>
      </c>
      <c r="AM572" s="25">
        <v>9.2387399372489964E-2</v>
      </c>
      <c r="AN572" s="26">
        <v>0.95114047667755552</v>
      </c>
      <c r="AO572">
        <f t="shared" si="33"/>
        <v>0</v>
      </c>
      <c r="AP572">
        <f t="shared" si="34"/>
        <v>0.9</v>
      </c>
    </row>
    <row r="573" spans="3:42">
      <c r="C573" s="3" t="s">
        <v>577</v>
      </c>
      <c r="D573" s="30">
        <v>0.79184198988035948</v>
      </c>
      <c r="F573" s="7" t="s">
        <v>577</v>
      </c>
      <c r="G573" s="8">
        <v>6</v>
      </c>
      <c r="U573" s="14" t="s">
        <v>577</v>
      </c>
      <c r="V573" s="15">
        <v>1</v>
      </c>
      <c r="W573" s="16">
        <v>5</v>
      </c>
      <c r="AG573">
        <f t="shared" si="32"/>
        <v>0</v>
      </c>
      <c r="AL573" s="21" t="s">
        <v>577</v>
      </c>
      <c r="AM573" s="25">
        <v>0.79288910822229142</v>
      </c>
      <c r="AN573" s="26">
        <v>0.68279058855693864</v>
      </c>
      <c r="AO573">
        <f t="shared" si="33"/>
        <v>0.7</v>
      </c>
      <c r="AP573">
        <f t="shared" si="34"/>
        <v>0.6</v>
      </c>
    </row>
    <row r="574" spans="3:42">
      <c r="C574" s="3" t="s">
        <v>578</v>
      </c>
      <c r="D574" s="30">
        <v>-1.8765123386037142E-3</v>
      </c>
      <c r="F574" s="7" t="s">
        <v>578</v>
      </c>
      <c r="G574" s="8">
        <v>9</v>
      </c>
      <c r="U574" s="14" t="s">
        <v>578</v>
      </c>
      <c r="V574" s="15">
        <v>2</v>
      </c>
      <c r="W574" s="16">
        <v>1</v>
      </c>
      <c r="AG574">
        <f t="shared" si="32"/>
        <v>0</v>
      </c>
      <c r="AL574" s="21" t="s">
        <v>578</v>
      </c>
      <c r="AM574" s="25">
        <v>0.56291521136796385</v>
      </c>
      <c r="AN574" s="26">
        <v>0.72980985830359435</v>
      </c>
      <c r="AO574">
        <f t="shared" si="33"/>
        <v>0.5</v>
      </c>
      <c r="AP574">
        <f t="shared" si="34"/>
        <v>0.7</v>
      </c>
    </row>
    <row r="575" spans="3:42">
      <c r="C575" s="3" t="s">
        <v>579</v>
      </c>
      <c r="D575" s="30">
        <v>-0.74892028779249953</v>
      </c>
      <c r="F575" s="7" t="s">
        <v>579</v>
      </c>
      <c r="G575" s="8">
        <v>2</v>
      </c>
      <c r="U575" s="14" t="s">
        <v>579</v>
      </c>
      <c r="V575" s="15">
        <v>9</v>
      </c>
      <c r="W575" s="16">
        <v>4</v>
      </c>
      <c r="AG575">
        <f t="shared" si="32"/>
        <v>0</v>
      </c>
      <c r="AL575" s="21" t="s">
        <v>579</v>
      </c>
      <c r="AM575" s="25">
        <v>0.33295152210863355</v>
      </c>
      <c r="AN575" s="26">
        <v>0.79350552829635146</v>
      </c>
      <c r="AO575">
        <f t="shared" si="33"/>
        <v>0.3</v>
      </c>
      <c r="AP575">
        <f t="shared" si="34"/>
        <v>0.7</v>
      </c>
    </row>
    <row r="576" spans="3:42">
      <c r="C576" s="3" t="s">
        <v>580</v>
      </c>
      <c r="D576" s="30">
        <v>0.29472361425698923</v>
      </c>
      <c r="F576" s="7" t="s">
        <v>580</v>
      </c>
      <c r="G576" s="8">
        <v>4</v>
      </c>
      <c r="U576" s="14" t="s">
        <v>580</v>
      </c>
      <c r="V576" s="15">
        <v>7</v>
      </c>
      <c r="W576" s="16">
        <v>4</v>
      </c>
      <c r="AG576">
        <f t="shared" si="32"/>
        <v>0</v>
      </c>
      <c r="AL576" s="21" t="s">
        <v>580</v>
      </c>
      <c r="AM576" s="25">
        <v>0.78100084594911356</v>
      </c>
      <c r="AN576" s="26">
        <v>0.63195949405048357</v>
      </c>
      <c r="AO576">
        <f t="shared" si="33"/>
        <v>0.7</v>
      </c>
      <c r="AP576">
        <f t="shared" si="34"/>
        <v>0.6</v>
      </c>
    </row>
    <row r="577" spans="3:42">
      <c r="C577" s="3" t="s">
        <v>581</v>
      </c>
      <c r="D577" s="30">
        <v>-0.41357918717629844</v>
      </c>
      <c r="F577" s="7" t="s">
        <v>581</v>
      </c>
      <c r="G577" s="8">
        <v>8</v>
      </c>
      <c r="U577" s="14" t="s">
        <v>581</v>
      </c>
      <c r="V577" s="15">
        <v>1</v>
      </c>
      <c r="W577" s="16">
        <v>5</v>
      </c>
      <c r="AG577">
        <f t="shared" si="32"/>
        <v>0</v>
      </c>
      <c r="AL577" s="21" t="s">
        <v>581</v>
      </c>
      <c r="AM577" s="25">
        <v>0.70919483587845944</v>
      </c>
      <c r="AN577" s="26">
        <v>0.30615230708528907</v>
      </c>
      <c r="AO577">
        <f t="shared" si="33"/>
        <v>0.7</v>
      </c>
      <c r="AP577">
        <f t="shared" si="34"/>
        <v>0.3</v>
      </c>
    </row>
    <row r="578" spans="3:42">
      <c r="C578" s="3" t="s">
        <v>582</v>
      </c>
      <c r="D578" s="30">
        <v>9.3754204859708506E-2</v>
      </c>
      <c r="F578" s="7" t="s">
        <v>582</v>
      </c>
      <c r="G578" s="8">
        <v>2</v>
      </c>
      <c r="U578" s="14" t="s">
        <v>582</v>
      </c>
      <c r="V578" s="15">
        <v>10</v>
      </c>
      <c r="W578" s="16">
        <v>2</v>
      </c>
      <c r="AG578">
        <f t="shared" si="32"/>
        <v>0</v>
      </c>
      <c r="AL578" s="21" t="s">
        <v>582</v>
      </c>
      <c r="AM578" s="25">
        <v>0.65636654932573146</v>
      </c>
      <c r="AN578" s="26">
        <v>0.35796468563868611</v>
      </c>
      <c r="AO578">
        <f t="shared" si="33"/>
        <v>0.6</v>
      </c>
      <c r="AP578">
        <f t="shared" si="34"/>
        <v>0.3</v>
      </c>
    </row>
    <row r="579" spans="3:42">
      <c r="C579" s="3" t="s">
        <v>583</v>
      </c>
      <c r="D579" s="30">
        <v>2.7830382555189378E-2</v>
      </c>
      <c r="F579" s="7" t="s">
        <v>583</v>
      </c>
      <c r="G579" s="8">
        <v>6</v>
      </c>
      <c r="U579" s="14" t="s">
        <v>583</v>
      </c>
      <c r="V579" s="15">
        <v>6</v>
      </c>
      <c r="W579" s="16">
        <v>1</v>
      </c>
      <c r="AG579">
        <f t="shared" si="32"/>
        <v>0</v>
      </c>
      <c r="AL579" s="21" t="s">
        <v>583</v>
      </c>
      <c r="AM579" s="25">
        <v>0.14253417499026455</v>
      </c>
      <c r="AN579" s="26">
        <v>0.10220453224425285</v>
      </c>
      <c r="AO579">
        <f t="shared" si="33"/>
        <v>0.1</v>
      </c>
      <c r="AP579">
        <f t="shared" si="34"/>
        <v>0.1</v>
      </c>
    </row>
    <row r="580" spans="3:42">
      <c r="C580" s="3" t="s">
        <v>584</v>
      </c>
      <c r="D580" s="30">
        <v>-0.33555036697536988</v>
      </c>
      <c r="F580" s="7" t="s">
        <v>584</v>
      </c>
      <c r="G580" s="8">
        <v>9</v>
      </c>
      <c r="U580" s="14" t="s">
        <v>584</v>
      </c>
      <c r="V580" s="15">
        <v>6</v>
      </c>
      <c r="W580" s="16">
        <v>2</v>
      </c>
      <c r="AG580">
        <f t="shared" si="32"/>
        <v>0</v>
      </c>
      <c r="AL580" s="21" t="s">
        <v>584</v>
      </c>
      <c r="AM580" s="25">
        <v>0.3315675087422294</v>
      </c>
      <c r="AN580" s="26">
        <v>0.8417175849623989</v>
      </c>
      <c r="AO580">
        <f t="shared" si="33"/>
        <v>0.3</v>
      </c>
      <c r="AP580">
        <f t="shared" si="34"/>
        <v>0.8</v>
      </c>
    </row>
    <row r="581" spans="3:42">
      <c r="C581" s="3" t="s">
        <v>585</v>
      </c>
      <c r="D581" s="30">
        <v>-0.26601145539409943</v>
      </c>
      <c r="F581" s="7" t="s">
        <v>585</v>
      </c>
      <c r="G581" s="8">
        <v>3</v>
      </c>
      <c r="U581" s="14" t="s">
        <v>585</v>
      </c>
      <c r="V581" s="15">
        <v>5</v>
      </c>
      <c r="W581" s="16">
        <v>4</v>
      </c>
      <c r="AG581">
        <f t="shared" si="32"/>
        <v>0</v>
      </c>
      <c r="AL581" s="21" t="s">
        <v>585</v>
      </c>
      <c r="AM581" s="25">
        <v>3.3393799458666606E-2</v>
      </c>
      <c r="AN581" s="26">
        <v>0.22788961135239905</v>
      </c>
      <c r="AO581">
        <f t="shared" si="33"/>
        <v>0</v>
      </c>
      <c r="AP581">
        <f t="shared" si="34"/>
        <v>0.2</v>
      </c>
    </row>
    <row r="582" spans="3:42">
      <c r="C582" s="3" t="s">
        <v>586</v>
      </c>
      <c r="D582" s="30">
        <v>-0.69639757994602969</v>
      </c>
      <c r="F582" s="7" t="s">
        <v>586</v>
      </c>
      <c r="G582" s="8">
        <v>10</v>
      </c>
      <c r="U582" s="14" t="s">
        <v>586</v>
      </c>
      <c r="V582" s="15">
        <v>1</v>
      </c>
      <c r="W582" s="16">
        <v>5</v>
      </c>
      <c r="AG582">
        <f t="shared" si="32"/>
        <v>0</v>
      </c>
      <c r="AL582" s="21" t="s">
        <v>586</v>
      </c>
      <c r="AM582" s="25">
        <v>0.56675240162800367</v>
      </c>
      <c r="AN582" s="26">
        <v>0.37411484221116553</v>
      </c>
      <c r="AO582">
        <f t="shared" si="33"/>
        <v>0.5</v>
      </c>
      <c r="AP582">
        <f t="shared" si="34"/>
        <v>0.3</v>
      </c>
    </row>
    <row r="583" spans="3:42">
      <c r="C583" s="3" t="s">
        <v>587</v>
      </c>
      <c r="D583" s="30">
        <v>-0.9082670521966143</v>
      </c>
      <c r="F583" s="7" t="s">
        <v>587</v>
      </c>
      <c r="G583" s="8">
        <v>6</v>
      </c>
      <c r="U583" s="14" t="s">
        <v>587</v>
      </c>
      <c r="V583" s="15">
        <v>9</v>
      </c>
      <c r="W583" s="16">
        <v>5</v>
      </c>
      <c r="AG583">
        <f t="shared" si="32"/>
        <v>0</v>
      </c>
      <c r="AL583" s="21" t="s">
        <v>587</v>
      </c>
      <c r="AM583" s="25">
        <v>3.88810899558516E-2</v>
      </c>
      <c r="AN583" s="26">
        <v>0.5338468851137651</v>
      </c>
      <c r="AO583">
        <f t="shared" si="33"/>
        <v>0</v>
      </c>
      <c r="AP583">
        <f t="shared" si="34"/>
        <v>0.5</v>
      </c>
    </row>
    <row r="584" spans="3:42">
      <c r="C584" s="3" t="s">
        <v>588</v>
      </c>
      <c r="D584" s="30">
        <v>-0.55690276285872176</v>
      </c>
      <c r="F584" s="7" t="s">
        <v>588</v>
      </c>
      <c r="G584" s="8">
        <v>1</v>
      </c>
      <c r="U584" s="14" t="s">
        <v>588</v>
      </c>
      <c r="V584" s="15">
        <v>8</v>
      </c>
      <c r="W584" s="16">
        <v>2</v>
      </c>
      <c r="AG584">
        <f t="shared" ref="AG584:AG647" si="35">IF(AND(V584=4,W584=3),1,0)</f>
        <v>0</v>
      </c>
      <c r="AL584" s="21" t="s">
        <v>588</v>
      </c>
      <c r="AM584" s="25">
        <v>0.35421620983945012</v>
      </c>
      <c r="AN584" s="26">
        <v>0.1165664205639052</v>
      </c>
      <c r="AO584">
        <f t="shared" si="33"/>
        <v>0.3</v>
      </c>
      <c r="AP584">
        <f t="shared" si="34"/>
        <v>0.1</v>
      </c>
    </row>
    <row r="585" spans="3:42">
      <c r="C585" s="3" t="s">
        <v>589</v>
      </c>
      <c r="D585" s="30">
        <v>1.208133911621192</v>
      </c>
      <c r="F585" s="7" t="s">
        <v>589</v>
      </c>
      <c r="G585" s="8">
        <v>6</v>
      </c>
      <c r="U585" s="14" t="s">
        <v>589</v>
      </c>
      <c r="V585" s="15">
        <v>8</v>
      </c>
      <c r="W585" s="16">
        <v>3</v>
      </c>
      <c r="AG585">
        <f t="shared" si="35"/>
        <v>0</v>
      </c>
      <c r="AL585" s="21" t="s">
        <v>589</v>
      </c>
      <c r="AM585" s="25">
        <v>0.49107750615913437</v>
      </c>
      <c r="AN585" s="26">
        <v>0.60383526637141904</v>
      </c>
      <c r="AO585">
        <f t="shared" ref="AO585:AO648" si="36">VLOOKUP(AM585,$AR$8:$AR$17,1,TRUE)</f>
        <v>0.4</v>
      </c>
      <c r="AP585">
        <f t="shared" ref="AP585:AP648" si="37">VLOOKUP(AN585,$AR$8:$AR$18,1,TRUE)</f>
        <v>0.6</v>
      </c>
    </row>
    <row r="586" spans="3:42">
      <c r="C586" s="3" t="s">
        <v>590</v>
      </c>
      <c r="D586" s="30">
        <v>0.50992433238287915</v>
      </c>
      <c r="F586" s="7" t="s">
        <v>590</v>
      </c>
      <c r="G586" s="8">
        <v>10</v>
      </c>
      <c r="U586" s="14" t="s">
        <v>590</v>
      </c>
      <c r="V586" s="15">
        <v>10</v>
      </c>
      <c r="W586" s="16">
        <v>4</v>
      </c>
      <c r="AG586">
        <f t="shared" si="35"/>
        <v>0</v>
      </c>
      <c r="AL586" s="21" t="s">
        <v>590</v>
      </c>
      <c r="AM586" s="25">
        <v>8.060543895100758E-2</v>
      </c>
      <c r="AN586" s="26">
        <v>0.35649795256526162</v>
      </c>
      <c r="AO586">
        <f t="shared" si="36"/>
        <v>0</v>
      </c>
      <c r="AP586">
        <f t="shared" si="37"/>
        <v>0.3</v>
      </c>
    </row>
    <row r="587" spans="3:42">
      <c r="C587" s="3" t="s">
        <v>591</v>
      </c>
      <c r="D587" s="30">
        <v>-7.5687030850519782E-2</v>
      </c>
      <c r="F587" s="7" t="s">
        <v>591</v>
      </c>
      <c r="G587" s="8">
        <v>4</v>
      </c>
      <c r="U587" s="14" t="s">
        <v>591</v>
      </c>
      <c r="V587" s="15">
        <v>9</v>
      </c>
      <c r="W587" s="16">
        <v>1</v>
      </c>
      <c r="AG587">
        <f t="shared" si="35"/>
        <v>0</v>
      </c>
      <c r="AL587" s="21" t="s">
        <v>591</v>
      </c>
      <c r="AM587" s="25">
        <v>0.51238268130965181</v>
      </c>
      <c r="AN587" s="26">
        <v>0.36149399583499875</v>
      </c>
      <c r="AO587">
        <f t="shared" si="36"/>
        <v>0.5</v>
      </c>
      <c r="AP587">
        <f t="shared" si="37"/>
        <v>0.3</v>
      </c>
    </row>
    <row r="588" spans="3:42">
      <c r="C588" s="3" t="s">
        <v>592</v>
      </c>
      <c r="D588" s="30">
        <v>7.1491823275585772E-2</v>
      </c>
      <c r="F588" s="7" t="s">
        <v>592</v>
      </c>
      <c r="G588" s="8">
        <v>3</v>
      </c>
      <c r="U588" s="14" t="s">
        <v>592</v>
      </c>
      <c r="V588" s="15">
        <v>10</v>
      </c>
      <c r="W588" s="16">
        <v>2</v>
      </c>
      <c r="AG588">
        <f t="shared" si="35"/>
        <v>0</v>
      </c>
      <c r="AL588" s="21" t="s">
        <v>592</v>
      </c>
      <c r="AM588" s="25">
        <v>2.0290019998493225E-2</v>
      </c>
      <c r="AN588" s="26">
        <v>0.38249009800052336</v>
      </c>
      <c r="AO588">
        <f t="shared" si="36"/>
        <v>0</v>
      </c>
      <c r="AP588">
        <f t="shared" si="37"/>
        <v>0.3</v>
      </c>
    </row>
    <row r="589" spans="3:42">
      <c r="C589" s="3" t="s">
        <v>593</v>
      </c>
      <c r="D589" s="30">
        <v>-0.47640406799106605</v>
      </c>
      <c r="F589" s="7" t="s">
        <v>593</v>
      </c>
      <c r="G589" s="8">
        <v>5</v>
      </c>
      <c r="U589" s="14" t="s">
        <v>593</v>
      </c>
      <c r="V589" s="15">
        <v>10</v>
      </c>
      <c r="W589" s="16">
        <v>2</v>
      </c>
      <c r="AG589">
        <f t="shared" si="35"/>
        <v>0</v>
      </c>
      <c r="AL589" s="21" t="s">
        <v>593</v>
      </c>
      <c r="AM589" s="25">
        <v>0.71795862685211242</v>
      </c>
      <c r="AN589" s="26">
        <v>0.96719866441346858</v>
      </c>
      <c r="AO589">
        <f t="shared" si="36"/>
        <v>0.7</v>
      </c>
      <c r="AP589">
        <f t="shared" si="37"/>
        <v>0.9</v>
      </c>
    </row>
    <row r="590" spans="3:42">
      <c r="C590" s="3" t="s">
        <v>594</v>
      </c>
      <c r="D590" s="30">
        <v>0.37643898930677561</v>
      </c>
      <c r="F590" s="7" t="s">
        <v>594</v>
      </c>
      <c r="G590" s="8">
        <v>10</v>
      </c>
      <c r="U590" s="14" t="s">
        <v>594</v>
      </c>
      <c r="V590" s="15">
        <v>3</v>
      </c>
      <c r="W590" s="16">
        <v>5</v>
      </c>
      <c r="AG590">
        <f t="shared" si="35"/>
        <v>0</v>
      </c>
      <c r="AL590" s="21" t="s">
        <v>594</v>
      </c>
      <c r="AM590" s="25">
        <v>6.0801220387370902E-2</v>
      </c>
      <c r="AN590" s="26">
        <v>0.11647306346569331</v>
      </c>
      <c r="AO590">
        <f t="shared" si="36"/>
        <v>0</v>
      </c>
      <c r="AP590">
        <f t="shared" si="37"/>
        <v>0.1</v>
      </c>
    </row>
    <row r="591" spans="3:42">
      <c r="C591" s="3" t="s">
        <v>595</v>
      </c>
      <c r="D591" s="30">
        <v>1.1337838149749124</v>
      </c>
      <c r="F591" s="7" t="s">
        <v>595</v>
      </c>
      <c r="G591" s="8">
        <v>3</v>
      </c>
      <c r="U591" s="14" t="s">
        <v>595</v>
      </c>
      <c r="V591" s="15">
        <v>3</v>
      </c>
      <c r="W591" s="16">
        <v>5</v>
      </c>
      <c r="AG591">
        <f t="shared" si="35"/>
        <v>0</v>
      </c>
      <c r="AL591" s="21" t="s">
        <v>595</v>
      </c>
      <c r="AM591" s="25">
        <v>0.78106379993055985</v>
      </c>
      <c r="AN591" s="26">
        <v>0.53206603446696232</v>
      </c>
      <c r="AO591">
        <f t="shared" si="36"/>
        <v>0.7</v>
      </c>
      <c r="AP591">
        <f t="shared" si="37"/>
        <v>0.5</v>
      </c>
    </row>
    <row r="592" spans="3:42">
      <c r="C592" s="3" t="s">
        <v>596</v>
      </c>
      <c r="D592" s="30">
        <v>-2.145608241849212</v>
      </c>
      <c r="F592" s="7" t="s">
        <v>596</v>
      </c>
      <c r="G592" s="8">
        <v>2</v>
      </c>
      <c r="U592" s="14" t="s">
        <v>596</v>
      </c>
      <c r="V592" s="15">
        <v>9</v>
      </c>
      <c r="W592" s="16">
        <v>2</v>
      </c>
      <c r="AG592">
        <f t="shared" si="35"/>
        <v>0</v>
      </c>
      <c r="AL592" s="21" t="s">
        <v>596</v>
      </c>
      <c r="AM592" s="25">
        <v>0.2210697529068556</v>
      </c>
      <c r="AN592" s="26">
        <v>0.3473623829648147</v>
      </c>
      <c r="AO592">
        <f t="shared" si="36"/>
        <v>0.2</v>
      </c>
      <c r="AP592">
        <f t="shared" si="37"/>
        <v>0.3</v>
      </c>
    </row>
    <row r="593" spans="3:42">
      <c r="C593" s="3" t="s">
        <v>597</v>
      </c>
      <c r="D593" s="30">
        <v>-1.0511896281824653</v>
      </c>
      <c r="F593" s="7" t="s">
        <v>597</v>
      </c>
      <c r="G593" s="8">
        <v>10</v>
      </c>
      <c r="U593" s="14" t="s">
        <v>597</v>
      </c>
      <c r="V593" s="15">
        <v>9</v>
      </c>
      <c r="W593" s="16">
        <v>3</v>
      </c>
      <c r="AG593">
        <f t="shared" si="35"/>
        <v>0</v>
      </c>
      <c r="AL593" s="21" t="s">
        <v>597</v>
      </c>
      <c r="AM593" s="25">
        <v>0.13735166497638951</v>
      </c>
      <c r="AN593" s="26">
        <v>0.33988056797714716</v>
      </c>
      <c r="AO593">
        <f t="shared" si="36"/>
        <v>0.1</v>
      </c>
      <c r="AP593">
        <f t="shared" si="37"/>
        <v>0.3</v>
      </c>
    </row>
    <row r="594" spans="3:42">
      <c r="C594" s="3" t="s">
        <v>598</v>
      </c>
      <c r="D594" s="30">
        <v>-0.66851036581650991</v>
      </c>
      <c r="F594" s="7" t="s">
        <v>598</v>
      </c>
      <c r="G594" s="8">
        <v>9</v>
      </c>
      <c r="U594" s="14" t="s">
        <v>598</v>
      </c>
      <c r="V594" s="15">
        <v>7</v>
      </c>
      <c r="W594" s="16">
        <v>2</v>
      </c>
      <c r="AG594">
        <f t="shared" si="35"/>
        <v>0</v>
      </c>
      <c r="AL594" s="21" t="s">
        <v>598</v>
      </c>
      <c r="AM594" s="25">
        <v>0.32771101690738014</v>
      </c>
      <c r="AN594" s="26">
        <v>0.49898206176469551</v>
      </c>
      <c r="AO594">
        <f t="shared" si="36"/>
        <v>0.3</v>
      </c>
      <c r="AP594">
        <f t="shared" si="37"/>
        <v>0.4</v>
      </c>
    </row>
    <row r="595" spans="3:42">
      <c r="C595" s="3" t="s">
        <v>599</v>
      </c>
      <c r="D595" s="30">
        <v>-0.49951772312009685</v>
      </c>
      <c r="F595" s="7" t="s">
        <v>599</v>
      </c>
      <c r="G595" s="8">
        <v>7</v>
      </c>
      <c r="U595" s="14" t="s">
        <v>599</v>
      </c>
      <c r="V595" s="15">
        <v>5</v>
      </c>
      <c r="W595" s="16">
        <v>5</v>
      </c>
      <c r="AG595">
        <f t="shared" si="35"/>
        <v>0</v>
      </c>
      <c r="AL595" s="21" t="s">
        <v>599</v>
      </c>
      <c r="AM595" s="25">
        <v>0.64394422557933151</v>
      </c>
      <c r="AN595" s="26">
        <v>0.23010786853521026</v>
      </c>
      <c r="AO595">
        <f t="shared" si="36"/>
        <v>0.6</v>
      </c>
      <c r="AP595">
        <f t="shared" si="37"/>
        <v>0.2</v>
      </c>
    </row>
    <row r="596" spans="3:42">
      <c r="C596" s="3" t="s">
        <v>600</v>
      </c>
      <c r="D596" s="30">
        <v>-0.10611902394117938</v>
      </c>
      <c r="F596" s="7" t="s">
        <v>600</v>
      </c>
      <c r="G596" s="8">
        <v>1</v>
      </c>
      <c r="U596" s="14" t="s">
        <v>600</v>
      </c>
      <c r="V596" s="15">
        <v>2</v>
      </c>
      <c r="W596" s="16">
        <v>3</v>
      </c>
      <c r="AG596">
        <f t="shared" si="35"/>
        <v>0</v>
      </c>
      <c r="AL596" s="21" t="s">
        <v>600</v>
      </c>
      <c r="AM596" s="25">
        <v>0.25584761118671162</v>
      </c>
      <c r="AN596" s="26">
        <v>0.79521582097186161</v>
      </c>
      <c r="AO596">
        <f t="shared" si="36"/>
        <v>0.2</v>
      </c>
      <c r="AP596">
        <f t="shared" si="37"/>
        <v>0.7</v>
      </c>
    </row>
    <row r="597" spans="3:42">
      <c r="C597" s="3" t="s">
        <v>601</v>
      </c>
      <c r="D597" s="30">
        <v>0.96281465681786271</v>
      </c>
      <c r="F597" s="7" t="s">
        <v>601</v>
      </c>
      <c r="G597" s="8">
        <v>6</v>
      </c>
      <c r="U597" s="14" t="s">
        <v>601</v>
      </c>
      <c r="V597" s="15">
        <v>8</v>
      </c>
      <c r="W597" s="16">
        <v>1</v>
      </c>
      <c r="AG597">
        <f t="shared" si="35"/>
        <v>0</v>
      </c>
      <c r="AL597" s="21" t="s">
        <v>601</v>
      </c>
      <c r="AM597" s="25">
        <v>0.25560025184847768</v>
      </c>
      <c r="AN597" s="26">
        <v>0.56559992023166161</v>
      </c>
      <c r="AO597">
        <f t="shared" si="36"/>
        <v>0.2</v>
      </c>
      <c r="AP597">
        <f t="shared" si="37"/>
        <v>0.5</v>
      </c>
    </row>
    <row r="598" spans="3:42">
      <c r="C598" s="3" t="s">
        <v>602</v>
      </c>
      <c r="D598" s="30">
        <v>-1.0567000239788851</v>
      </c>
      <c r="F598" s="7" t="s">
        <v>602</v>
      </c>
      <c r="G598" s="8">
        <v>4</v>
      </c>
      <c r="U598" s="14" t="s">
        <v>602</v>
      </c>
      <c r="V598" s="15">
        <v>8</v>
      </c>
      <c r="W598" s="16">
        <v>4</v>
      </c>
      <c r="AG598">
        <f t="shared" si="35"/>
        <v>0</v>
      </c>
      <c r="AL598" s="21" t="s">
        <v>602</v>
      </c>
      <c r="AM598" s="25">
        <v>4.7205660774686575E-2</v>
      </c>
      <c r="AN598" s="26">
        <v>0.1926738017216606</v>
      </c>
      <c r="AO598">
        <f t="shared" si="36"/>
        <v>0</v>
      </c>
      <c r="AP598">
        <f t="shared" si="37"/>
        <v>0.1</v>
      </c>
    </row>
    <row r="599" spans="3:42">
      <c r="C599" s="3" t="s">
        <v>603</v>
      </c>
      <c r="D599" s="30">
        <v>0.76061173056782316</v>
      </c>
      <c r="F599" s="7" t="s">
        <v>603</v>
      </c>
      <c r="G599" s="8">
        <v>3</v>
      </c>
      <c r="U599" s="14" t="s">
        <v>603</v>
      </c>
      <c r="V599" s="15">
        <v>10</v>
      </c>
      <c r="W599" s="16">
        <v>1</v>
      </c>
      <c r="AG599">
        <f t="shared" si="35"/>
        <v>0</v>
      </c>
      <c r="AL599" s="21" t="s">
        <v>603</v>
      </c>
      <c r="AM599" s="25">
        <v>0.11009827397430882</v>
      </c>
      <c r="AN599" s="26">
        <v>0.31257635855867871</v>
      </c>
      <c r="AO599">
        <f t="shared" si="36"/>
        <v>0.1</v>
      </c>
      <c r="AP599">
        <f t="shared" si="37"/>
        <v>0.3</v>
      </c>
    </row>
    <row r="600" spans="3:42">
      <c r="C600" s="3" t="s">
        <v>604</v>
      </c>
      <c r="D600" s="30">
        <v>-1.4987177050657179</v>
      </c>
      <c r="F600" s="7" t="s">
        <v>604</v>
      </c>
      <c r="G600" s="8">
        <v>1</v>
      </c>
      <c r="U600" s="14" t="s">
        <v>604</v>
      </c>
      <c r="V600" s="15">
        <v>10</v>
      </c>
      <c r="W600" s="16">
        <v>3</v>
      </c>
      <c r="AG600">
        <f t="shared" si="35"/>
        <v>0</v>
      </c>
      <c r="AL600" s="21" t="s">
        <v>604</v>
      </c>
      <c r="AM600" s="25">
        <v>0.67343638623654944</v>
      </c>
      <c r="AN600" s="26">
        <v>0.86945850011355807</v>
      </c>
      <c r="AO600">
        <f t="shared" si="36"/>
        <v>0.6</v>
      </c>
      <c r="AP600">
        <f t="shared" si="37"/>
        <v>0.8</v>
      </c>
    </row>
    <row r="601" spans="3:42">
      <c r="C601" s="3" t="s">
        <v>605</v>
      </c>
      <c r="D601" s="30">
        <v>0.1299405348526983</v>
      </c>
      <c r="F601" s="7" t="s">
        <v>605</v>
      </c>
      <c r="G601" s="8">
        <v>5</v>
      </c>
      <c r="U601" s="14" t="s">
        <v>605</v>
      </c>
      <c r="V601" s="15">
        <v>3</v>
      </c>
      <c r="W601" s="16">
        <v>1</v>
      </c>
      <c r="AG601">
        <f t="shared" si="35"/>
        <v>0</v>
      </c>
      <c r="AL601" s="21" t="s">
        <v>605</v>
      </c>
      <c r="AM601" s="25">
        <v>0.10619422017138136</v>
      </c>
      <c r="AN601" s="26">
        <v>1.1934638419838994E-2</v>
      </c>
      <c r="AO601">
        <f t="shared" si="36"/>
        <v>0.1</v>
      </c>
      <c r="AP601">
        <f t="shared" si="37"/>
        <v>0</v>
      </c>
    </row>
    <row r="602" spans="3:42">
      <c r="C602" s="3" t="s">
        <v>606</v>
      </c>
      <c r="D602" s="30">
        <v>-0.67938145257038229</v>
      </c>
      <c r="F602" s="7" t="s">
        <v>606</v>
      </c>
      <c r="G602" s="8">
        <v>7</v>
      </c>
      <c r="U602" s="14" t="s">
        <v>606</v>
      </c>
      <c r="V602" s="15">
        <v>5</v>
      </c>
      <c r="W602" s="16">
        <v>5</v>
      </c>
      <c r="AG602">
        <f t="shared" si="35"/>
        <v>0</v>
      </c>
      <c r="AL602" s="21" t="s">
        <v>606</v>
      </c>
      <c r="AM602" s="25">
        <v>0.10262591188917858</v>
      </c>
      <c r="AN602" s="26">
        <v>8.0023017842046129E-2</v>
      </c>
      <c r="AO602">
        <f t="shared" si="36"/>
        <v>0.1</v>
      </c>
      <c r="AP602">
        <f t="shared" si="37"/>
        <v>0</v>
      </c>
    </row>
    <row r="603" spans="3:42">
      <c r="C603" s="3" t="s">
        <v>607</v>
      </c>
      <c r="D603" s="30">
        <v>0.47288542820102913</v>
      </c>
      <c r="F603" s="7" t="s">
        <v>607</v>
      </c>
      <c r="G603" s="8">
        <v>10</v>
      </c>
      <c r="U603" s="14" t="s">
        <v>607</v>
      </c>
      <c r="V603" s="15">
        <v>1</v>
      </c>
      <c r="W603" s="16">
        <v>2</v>
      </c>
      <c r="AG603">
        <f t="shared" si="35"/>
        <v>0</v>
      </c>
      <c r="AL603" s="21" t="s">
        <v>607</v>
      </c>
      <c r="AM603" s="25">
        <v>0.4645219406386254</v>
      </c>
      <c r="AN603" s="26">
        <v>0.24763896023165244</v>
      </c>
      <c r="AO603">
        <f t="shared" si="36"/>
        <v>0.4</v>
      </c>
      <c r="AP603">
        <f t="shared" si="37"/>
        <v>0.2</v>
      </c>
    </row>
    <row r="604" spans="3:42">
      <c r="C604" s="3" t="s">
        <v>608</v>
      </c>
      <c r="D604" s="30">
        <v>1.5521019443867972</v>
      </c>
      <c r="F604" s="7" t="s">
        <v>608</v>
      </c>
      <c r="G604" s="8">
        <v>5</v>
      </c>
      <c r="U604" s="14" t="s">
        <v>608</v>
      </c>
      <c r="V604" s="15">
        <v>2</v>
      </c>
      <c r="W604" s="16">
        <v>5</v>
      </c>
      <c r="AG604">
        <f t="shared" si="35"/>
        <v>0</v>
      </c>
      <c r="AL604" s="21" t="s">
        <v>608</v>
      </c>
      <c r="AM604" s="25">
        <v>0.4405163197704447</v>
      </c>
      <c r="AN604" s="26">
        <v>0.376587394661968</v>
      </c>
      <c r="AO604">
        <f t="shared" si="36"/>
        <v>0.4</v>
      </c>
      <c r="AP604">
        <f t="shared" si="37"/>
        <v>0.3</v>
      </c>
    </row>
    <row r="605" spans="3:42">
      <c r="C605" s="3" t="s">
        <v>609</v>
      </c>
      <c r="D605" s="30">
        <v>0.53861617223563241</v>
      </c>
      <c r="F605" s="7" t="s">
        <v>609</v>
      </c>
      <c r="G605" s="8">
        <v>1</v>
      </c>
      <c r="U605" s="14" t="s">
        <v>609</v>
      </c>
      <c r="V605" s="15">
        <v>9</v>
      </c>
      <c r="W605" s="16">
        <v>1</v>
      </c>
      <c r="AG605">
        <f t="shared" si="35"/>
        <v>0</v>
      </c>
      <c r="AL605" s="21" t="s">
        <v>609</v>
      </c>
      <c r="AM605" s="25">
        <v>0.84347977535450025</v>
      </c>
      <c r="AN605" s="26">
        <v>0.31197982193611229</v>
      </c>
      <c r="AO605">
        <f t="shared" si="36"/>
        <v>0.8</v>
      </c>
      <c r="AP605">
        <f t="shared" si="37"/>
        <v>0.3</v>
      </c>
    </row>
    <row r="606" spans="3:42">
      <c r="C606" s="3" t="s">
        <v>610</v>
      </c>
      <c r="D606" s="30">
        <v>-0.46754352957946826</v>
      </c>
      <c r="F606" s="7" t="s">
        <v>610</v>
      </c>
      <c r="G606" s="8">
        <v>3</v>
      </c>
      <c r="U606" s="14" t="s">
        <v>610</v>
      </c>
      <c r="V606" s="15">
        <v>3</v>
      </c>
      <c r="W606" s="16">
        <v>5</v>
      </c>
      <c r="AG606">
        <f t="shared" si="35"/>
        <v>0</v>
      </c>
      <c r="AL606" s="21" t="s">
        <v>610</v>
      </c>
      <c r="AM606" s="25">
        <v>3.7094863319738769E-3</v>
      </c>
      <c r="AN606" s="26">
        <v>0.54019044622843082</v>
      </c>
      <c r="AO606">
        <f t="shared" si="36"/>
        <v>0</v>
      </c>
      <c r="AP606">
        <f t="shared" si="37"/>
        <v>0.5</v>
      </c>
    </row>
    <row r="607" spans="3:42">
      <c r="C607" s="3" t="s">
        <v>611</v>
      </c>
      <c r="D607" s="30">
        <v>4.0365899433180481E-2</v>
      </c>
      <c r="F607" s="7" t="s">
        <v>611</v>
      </c>
      <c r="G607" s="8">
        <v>1</v>
      </c>
      <c r="U607" s="14" t="s">
        <v>611</v>
      </c>
      <c r="V607" s="15">
        <v>4</v>
      </c>
      <c r="W607" s="16">
        <v>1</v>
      </c>
      <c r="AG607">
        <f t="shared" si="35"/>
        <v>0</v>
      </c>
      <c r="AL607" s="21" t="s">
        <v>611</v>
      </c>
      <c r="AM607" s="25">
        <v>0.65774576917365124</v>
      </c>
      <c r="AN607" s="26">
        <v>0.30492581821169285</v>
      </c>
      <c r="AO607">
        <f t="shared" si="36"/>
        <v>0.6</v>
      </c>
      <c r="AP607">
        <f t="shared" si="37"/>
        <v>0.3</v>
      </c>
    </row>
    <row r="608" spans="3:42">
      <c r="C608" s="3" t="s">
        <v>612</v>
      </c>
      <c r="D608" s="30">
        <v>-0.38815025824339944</v>
      </c>
      <c r="F608" s="7" t="s">
        <v>612</v>
      </c>
      <c r="G608" s="8">
        <v>2</v>
      </c>
      <c r="U608" s="14" t="s">
        <v>612</v>
      </c>
      <c r="V608" s="15">
        <v>6</v>
      </c>
      <c r="W608" s="16">
        <v>4</v>
      </c>
      <c r="AG608">
        <f t="shared" si="35"/>
        <v>0</v>
      </c>
      <c r="AL608" s="21" t="s">
        <v>612</v>
      </c>
      <c r="AM608" s="25">
        <v>4.3725314204947408E-2</v>
      </c>
      <c r="AN608" s="26">
        <v>0.26092949744934457</v>
      </c>
      <c r="AO608">
        <f t="shared" si="36"/>
        <v>0</v>
      </c>
      <c r="AP608">
        <f t="shared" si="37"/>
        <v>0.2</v>
      </c>
    </row>
    <row r="609" spans="3:42">
      <c r="C609" s="3" t="s">
        <v>613</v>
      </c>
      <c r="D609" s="30">
        <v>-1.3001716324552219</v>
      </c>
      <c r="F609" s="7" t="s">
        <v>613</v>
      </c>
      <c r="G609" s="8">
        <v>1</v>
      </c>
      <c r="U609" s="14" t="s">
        <v>613</v>
      </c>
      <c r="V609" s="15">
        <v>2</v>
      </c>
      <c r="W609" s="16">
        <v>2</v>
      </c>
      <c r="AG609">
        <f t="shared" si="35"/>
        <v>0</v>
      </c>
      <c r="AL609" s="21" t="s">
        <v>613</v>
      </c>
      <c r="AM609" s="25">
        <v>0.27849410310169265</v>
      </c>
      <c r="AN609" s="26">
        <v>0.45851559109335394</v>
      </c>
      <c r="AO609">
        <f t="shared" si="36"/>
        <v>0.2</v>
      </c>
      <c r="AP609">
        <f t="shared" si="37"/>
        <v>0.4</v>
      </c>
    </row>
    <row r="610" spans="3:42">
      <c r="C610" s="3" t="s">
        <v>614</v>
      </c>
      <c r="D610" s="30">
        <v>-1.4973725486341738</v>
      </c>
      <c r="F610" s="7" t="s">
        <v>614</v>
      </c>
      <c r="G610" s="8">
        <v>8</v>
      </c>
      <c r="U610" s="14" t="s">
        <v>614</v>
      </c>
      <c r="V610" s="15">
        <v>5</v>
      </c>
      <c r="W610" s="16">
        <v>1</v>
      </c>
      <c r="AG610">
        <f t="shared" si="35"/>
        <v>0</v>
      </c>
      <c r="AL610" s="21" t="s">
        <v>614</v>
      </c>
      <c r="AM610" s="25">
        <v>0.92390703403930852</v>
      </c>
      <c r="AN610" s="26">
        <v>0.28509348813093915</v>
      </c>
      <c r="AO610">
        <f t="shared" si="36"/>
        <v>0.9</v>
      </c>
      <c r="AP610">
        <f t="shared" si="37"/>
        <v>0.2</v>
      </c>
    </row>
    <row r="611" spans="3:42">
      <c r="C611" s="3" t="s">
        <v>615</v>
      </c>
      <c r="D611" s="30">
        <v>0.43424061881642007</v>
      </c>
      <c r="F611" s="7" t="s">
        <v>615</v>
      </c>
      <c r="G611" s="8">
        <v>3</v>
      </c>
      <c r="U611" s="14" t="s">
        <v>615</v>
      </c>
      <c r="V611" s="15">
        <v>2</v>
      </c>
      <c r="W611" s="16">
        <v>5</v>
      </c>
      <c r="AG611">
        <f t="shared" si="35"/>
        <v>0</v>
      </c>
      <c r="AL611" s="21" t="s">
        <v>615</v>
      </c>
      <c r="AM611" s="25">
        <v>3.4848143391050801E-3</v>
      </c>
      <c r="AN611" s="26">
        <v>0.25851290954905226</v>
      </c>
      <c r="AO611">
        <f t="shared" si="36"/>
        <v>0</v>
      </c>
      <c r="AP611">
        <f t="shared" si="37"/>
        <v>0.2</v>
      </c>
    </row>
    <row r="612" spans="3:42">
      <c r="C612" s="3" t="s">
        <v>616</v>
      </c>
      <c r="D612" s="30">
        <v>-0.13313129575143648</v>
      </c>
      <c r="F612" s="7" t="s">
        <v>616</v>
      </c>
      <c r="G612" s="8">
        <v>1</v>
      </c>
      <c r="U612" s="14" t="s">
        <v>616</v>
      </c>
      <c r="V612" s="15">
        <v>10</v>
      </c>
      <c r="W612" s="16">
        <v>1</v>
      </c>
      <c r="AG612">
        <f t="shared" si="35"/>
        <v>0</v>
      </c>
      <c r="AL612" s="21" t="s">
        <v>616</v>
      </c>
      <c r="AM612" s="25">
        <v>0.51936904050703847</v>
      </c>
      <c r="AN612" s="26">
        <v>0.45263057704063214</v>
      </c>
      <c r="AO612">
        <f t="shared" si="36"/>
        <v>0.5</v>
      </c>
      <c r="AP612">
        <f t="shared" si="37"/>
        <v>0.4</v>
      </c>
    </row>
    <row r="613" spans="3:42">
      <c r="C613" s="3" t="s">
        <v>617</v>
      </c>
      <c r="D613" s="30">
        <v>1.0267726159618797</v>
      </c>
      <c r="F613" s="7" t="s">
        <v>617</v>
      </c>
      <c r="G613" s="8">
        <v>1</v>
      </c>
      <c r="U613" s="14" t="s">
        <v>617</v>
      </c>
      <c r="V613" s="15">
        <v>1</v>
      </c>
      <c r="W613" s="16">
        <v>5</v>
      </c>
      <c r="AG613">
        <f t="shared" si="35"/>
        <v>0</v>
      </c>
      <c r="AL613" s="21" t="s">
        <v>617</v>
      </c>
      <c r="AM613" s="25">
        <v>0.16613100483336385</v>
      </c>
      <c r="AN613" s="26">
        <v>0.92165912824796314</v>
      </c>
      <c r="AO613">
        <f t="shared" si="36"/>
        <v>0.1</v>
      </c>
      <c r="AP613">
        <f t="shared" si="37"/>
        <v>0.9</v>
      </c>
    </row>
    <row r="614" spans="3:42">
      <c r="C614" s="3" t="s">
        <v>618</v>
      </c>
      <c r="D614" s="30">
        <v>1.2157784899797173</v>
      </c>
      <c r="F614" s="7" t="s">
        <v>618</v>
      </c>
      <c r="G614" s="8">
        <v>3</v>
      </c>
      <c r="U614" s="14" t="s">
        <v>618</v>
      </c>
      <c r="V614" s="15">
        <v>10</v>
      </c>
      <c r="W614" s="16">
        <v>3</v>
      </c>
      <c r="AG614">
        <f t="shared" si="35"/>
        <v>0</v>
      </c>
      <c r="AL614" s="21" t="s">
        <v>618</v>
      </c>
      <c r="AM614" s="25">
        <v>0.29232405148217144</v>
      </c>
      <c r="AN614" s="26">
        <v>0.73571116571236528</v>
      </c>
      <c r="AO614">
        <f t="shared" si="36"/>
        <v>0.2</v>
      </c>
      <c r="AP614">
        <f t="shared" si="37"/>
        <v>0.7</v>
      </c>
    </row>
    <row r="615" spans="3:42">
      <c r="C615" s="3" t="s">
        <v>619</v>
      </c>
      <c r="D615" s="30">
        <v>1.0546080061614018</v>
      </c>
      <c r="F615" s="7" t="s">
        <v>619</v>
      </c>
      <c r="G615" s="8">
        <v>5</v>
      </c>
      <c r="U615" s="14" t="s">
        <v>619</v>
      </c>
      <c r="V615" s="15">
        <v>10</v>
      </c>
      <c r="W615" s="16">
        <v>4</v>
      </c>
      <c r="AG615">
        <f t="shared" si="35"/>
        <v>0</v>
      </c>
      <c r="AL615" s="21" t="s">
        <v>619</v>
      </c>
      <c r="AM615" s="25">
        <v>0.91694713073750866</v>
      </c>
      <c r="AN615" s="26">
        <v>0.99097265811486845</v>
      </c>
      <c r="AO615">
        <f t="shared" si="36"/>
        <v>0.9</v>
      </c>
      <c r="AP615">
        <f t="shared" si="37"/>
        <v>0.9</v>
      </c>
    </row>
    <row r="616" spans="3:42">
      <c r="C616" s="3" t="s">
        <v>620</v>
      </c>
      <c r="D616" s="30">
        <v>-1.5441546537031392</v>
      </c>
      <c r="F616" s="7" t="s">
        <v>620</v>
      </c>
      <c r="G616" s="8">
        <v>2</v>
      </c>
      <c r="U616" s="14" t="s">
        <v>620</v>
      </c>
      <c r="V616" s="15">
        <v>2</v>
      </c>
      <c r="W616" s="16">
        <v>2</v>
      </c>
      <c r="AG616">
        <f t="shared" si="35"/>
        <v>0</v>
      </c>
      <c r="AL616" s="21" t="s">
        <v>620</v>
      </c>
      <c r="AM616" s="25">
        <v>0.75931313790464727</v>
      </c>
      <c r="AN616" s="26">
        <v>0.70528133978231611</v>
      </c>
      <c r="AO616">
        <f t="shared" si="36"/>
        <v>0.7</v>
      </c>
      <c r="AP616">
        <f t="shared" si="37"/>
        <v>0.7</v>
      </c>
    </row>
    <row r="617" spans="3:42">
      <c r="C617" s="3" t="s">
        <v>621</v>
      </c>
      <c r="D617" s="30">
        <v>-0.30652968557402455</v>
      </c>
      <c r="F617" s="7" t="s">
        <v>621</v>
      </c>
      <c r="G617" s="8">
        <v>4</v>
      </c>
      <c r="U617" s="14" t="s">
        <v>621</v>
      </c>
      <c r="V617" s="15">
        <v>9</v>
      </c>
      <c r="W617" s="16">
        <v>5</v>
      </c>
      <c r="AG617">
        <f t="shared" si="35"/>
        <v>0</v>
      </c>
      <c r="AL617" s="21" t="s">
        <v>621</v>
      </c>
      <c r="AM617" s="25">
        <v>0.29608501658348929</v>
      </c>
      <c r="AN617" s="26">
        <v>0.99384977084994031</v>
      </c>
      <c r="AO617">
        <f t="shared" si="36"/>
        <v>0.2</v>
      </c>
      <c r="AP617">
        <f t="shared" si="37"/>
        <v>0.9</v>
      </c>
    </row>
    <row r="618" spans="3:42">
      <c r="C618" s="3" t="s">
        <v>622</v>
      </c>
      <c r="D618" s="30">
        <v>-0.38654293740418094</v>
      </c>
      <c r="F618" s="7" t="s">
        <v>622</v>
      </c>
      <c r="G618" s="8">
        <v>6</v>
      </c>
      <c r="U618" s="14" t="s">
        <v>622</v>
      </c>
      <c r="V618" s="15">
        <v>6</v>
      </c>
      <c r="W618" s="16">
        <v>2</v>
      </c>
      <c r="AG618">
        <f t="shared" si="35"/>
        <v>0</v>
      </c>
      <c r="AL618" s="21" t="s">
        <v>622</v>
      </c>
      <c r="AM618" s="25">
        <v>0.41748165970396556</v>
      </c>
      <c r="AN618" s="26">
        <v>0.50250761393830845</v>
      </c>
      <c r="AO618">
        <f t="shared" si="36"/>
        <v>0.4</v>
      </c>
      <c r="AP618">
        <f t="shared" si="37"/>
        <v>0.5</v>
      </c>
    </row>
    <row r="619" spans="3:42">
      <c r="C619" s="3" t="s">
        <v>623</v>
      </c>
      <c r="D619" s="30">
        <v>0.67612280082258747</v>
      </c>
      <c r="F619" s="7" t="s">
        <v>623</v>
      </c>
      <c r="G619" s="8">
        <v>3</v>
      </c>
      <c r="U619" s="14" t="s">
        <v>623</v>
      </c>
      <c r="V619" s="15">
        <v>9</v>
      </c>
      <c r="W619" s="16">
        <v>4</v>
      </c>
      <c r="AG619">
        <f t="shared" si="35"/>
        <v>0</v>
      </c>
      <c r="AL619" s="21" t="s">
        <v>623</v>
      </c>
      <c r="AM619" s="25">
        <v>0.41424204145886145</v>
      </c>
      <c r="AN619" s="26">
        <v>0.56912082243943907</v>
      </c>
      <c r="AO619">
        <f t="shared" si="36"/>
        <v>0.4</v>
      </c>
      <c r="AP619">
        <f t="shared" si="37"/>
        <v>0.5</v>
      </c>
    </row>
    <row r="620" spans="3:42">
      <c r="C620" s="3" t="s">
        <v>624</v>
      </c>
      <c r="D620" s="30">
        <v>1.3232217359899177</v>
      </c>
      <c r="F620" s="7" t="s">
        <v>624</v>
      </c>
      <c r="G620" s="8">
        <v>1</v>
      </c>
      <c r="U620" s="14" t="s">
        <v>624</v>
      </c>
      <c r="V620" s="15">
        <v>2</v>
      </c>
      <c r="W620" s="16">
        <v>3</v>
      </c>
      <c r="AG620">
        <f t="shared" si="35"/>
        <v>0</v>
      </c>
      <c r="AL620" s="21" t="s">
        <v>624</v>
      </c>
      <c r="AM620" s="25">
        <v>0.73766744470080003</v>
      </c>
      <c r="AN620" s="26">
        <v>0.26345511635249763</v>
      </c>
      <c r="AO620">
        <f t="shared" si="36"/>
        <v>0.7</v>
      </c>
      <c r="AP620">
        <f t="shared" si="37"/>
        <v>0.2</v>
      </c>
    </row>
    <row r="621" spans="3:42">
      <c r="C621" s="3" t="s">
        <v>625</v>
      </c>
      <c r="D621" s="30">
        <v>-0.24728803719759176</v>
      </c>
      <c r="F621" s="7" t="s">
        <v>625</v>
      </c>
      <c r="G621" s="8">
        <v>10</v>
      </c>
      <c r="U621" s="14" t="s">
        <v>625</v>
      </c>
      <c r="V621" s="15">
        <v>1</v>
      </c>
      <c r="W621" s="16">
        <v>3</v>
      </c>
      <c r="AG621">
        <f t="shared" si="35"/>
        <v>0</v>
      </c>
      <c r="AL621" s="21" t="s">
        <v>625</v>
      </c>
      <c r="AM621" s="25">
        <v>0.63998495296937874</v>
      </c>
      <c r="AN621" s="26">
        <v>0.22440952607361286</v>
      </c>
      <c r="AO621">
        <f t="shared" si="36"/>
        <v>0.6</v>
      </c>
      <c r="AP621">
        <f t="shared" si="37"/>
        <v>0.2</v>
      </c>
    </row>
    <row r="622" spans="3:42">
      <c r="C622" s="3" t="s">
        <v>626</v>
      </c>
      <c r="D622" s="30">
        <v>1.5951425176963137</v>
      </c>
      <c r="F622" s="7" t="s">
        <v>626</v>
      </c>
      <c r="G622" s="8">
        <v>10</v>
      </c>
      <c r="U622" s="14" t="s">
        <v>626</v>
      </c>
      <c r="V622" s="15">
        <v>2</v>
      </c>
      <c r="W622" s="16">
        <v>2</v>
      </c>
      <c r="AG622">
        <f t="shared" si="35"/>
        <v>0</v>
      </c>
      <c r="AL622" s="21" t="s">
        <v>626</v>
      </c>
      <c r="AM622" s="25">
        <v>0.38845979537935904</v>
      </c>
      <c r="AN622" s="26">
        <v>0.82779991249241258</v>
      </c>
      <c r="AO622">
        <f t="shared" si="36"/>
        <v>0.3</v>
      </c>
      <c r="AP622">
        <f t="shared" si="37"/>
        <v>0.8</v>
      </c>
    </row>
    <row r="623" spans="3:42">
      <c r="C623" s="3" t="s">
        <v>627</v>
      </c>
      <c r="D623" s="30">
        <v>0.72291055497737677</v>
      </c>
      <c r="F623" s="7" t="s">
        <v>627</v>
      </c>
      <c r="G623" s="8">
        <v>2</v>
      </c>
      <c r="U623" s="14" t="s">
        <v>627</v>
      </c>
      <c r="V623" s="15">
        <v>8</v>
      </c>
      <c r="W623" s="16">
        <v>1</v>
      </c>
      <c r="AG623">
        <f t="shared" si="35"/>
        <v>0</v>
      </c>
      <c r="AL623" s="21" t="s">
        <v>627</v>
      </c>
      <c r="AM623" s="25">
        <v>0.38280037101432363</v>
      </c>
      <c r="AN623" s="26">
        <v>0.68763085283623948</v>
      </c>
      <c r="AO623">
        <f t="shared" si="36"/>
        <v>0.3</v>
      </c>
      <c r="AP623">
        <f t="shared" si="37"/>
        <v>0.6</v>
      </c>
    </row>
    <row r="624" spans="3:42">
      <c r="C624" s="3" t="s">
        <v>628</v>
      </c>
      <c r="D624" s="30">
        <v>-0.4422611557172379</v>
      </c>
      <c r="F624" s="7" t="s">
        <v>628</v>
      </c>
      <c r="G624" s="8">
        <v>2</v>
      </c>
      <c r="U624" s="14" t="s">
        <v>628</v>
      </c>
      <c r="V624" s="15">
        <v>5</v>
      </c>
      <c r="W624" s="16">
        <v>4</v>
      </c>
      <c r="AG624">
        <f t="shared" si="35"/>
        <v>0</v>
      </c>
      <c r="AL624" s="21" t="s">
        <v>628</v>
      </c>
      <c r="AM624" s="25">
        <v>0.5512218745876637</v>
      </c>
      <c r="AN624" s="26">
        <v>0.6623184095520569</v>
      </c>
      <c r="AO624">
        <f t="shared" si="36"/>
        <v>0.5</v>
      </c>
      <c r="AP624">
        <f t="shared" si="37"/>
        <v>0.6</v>
      </c>
    </row>
    <row r="625" spans="3:42">
      <c r="C625" s="3" t="s">
        <v>629</v>
      </c>
      <c r="D625" s="30">
        <v>-0.14181348923713705</v>
      </c>
      <c r="F625" s="7" t="s">
        <v>629</v>
      </c>
      <c r="G625" s="8">
        <v>7</v>
      </c>
      <c r="U625" s="14" t="s">
        <v>629</v>
      </c>
      <c r="V625" s="15">
        <v>3</v>
      </c>
      <c r="W625" s="16">
        <v>4</v>
      </c>
      <c r="AG625">
        <f t="shared" si="35"/>
        <v>0</v>
      </c>
      <c r="AL625" s="21" t="s">
        <v>629</v>
      </c>
      <c r="AM625" s="25">
        <v>0.61183645844898582</v>
      </c>
      <c r="AN625" s="26">
        <v>0.74229785567318007</v>
      </c>
      <c r="AO625">
        <f t="shared" si="36"/>
        <v>0.6</v>
      </c>
      <c r="AP625">
        <f t="shared" si="37"/>
        <v>0.7</v>
      </c>
    </row>
    <row r="626" spans="3:42">
      <c r="C626" s="3" t="s">
        <v>630</v>
      </c>
      <c r="D626" s="30">
        <v>1.4506772076111742</v>
      </c>
      <c r="F626" s="7" t="s">
        <v>630</v>
      </c>
      <c r="G626" s="8">
        <v>1</v>
      </c>
      <c r="U626" s="14" t="s">
        <v>630</v>
      </c>
      <c r="V626" s="15">
        <v>7</v>
      </c>
      <c r="W626" s="16">
        <v>3</v>
      </c>
      <c r="AG626">
        <f t="shared" si="35"/>
        <v>0</v>
      </c>
      <c r="AL626" s="21" t="s">
        <v>630</v>
      </c>
      <c r="AM626" s="25">
        <v>0.7355949838069048</v>
      </c>
      <c r="AN626" s="26">
        <v>0.61997302317895087</v>
      </c>
      <c r="AO626">
        <f t="shared" si="36"/>
        <v>0.7</v>
      </c>
      <c r="AP626">
        <f t="shared" si="37"/>
        <v>0.6</v>
      </c>
    </row>
    <row r="627" spans="3:42">
      <c r="C627" s="3" t="s">
        <v>631</v>
      </c>
      <c r="D627" s="30">
        <v>-1.27644759017089</v>
      </c>
      <c r="F627" s="7" t="s">
        <v>631</v>
      </c>
      <c r="G627" s="8">
        <v>7</v>
      </c>
      <c r="U627" s="14" t="s">
        <v>631</v>
      </c>
      <c r="V627" s="15">
        <v>3</v>
      </c>
      <c r="W627" s="16">
        <v>5</v>
      </c>
      <c r="AG627">
        <f t="shared" si="35"/>
        <v>0</v>
      </c>
      <c r="AL627" s="21" t="s">
        <v>631</v>
      </c>
      <c r="AM627" s="25">
        <v>4.4338012344404376E-2</v>
      </c>
      <c r="AN627" s="26">
        <v>0.18905461603949136</v>
      </c>
      <c r="AO627">
        <f t="shared" si="36"/>
        <v>0</v>
      </c>
      <c r="AP627">
        <f t="shared" si="37"/>
        <v>0.1</v>
      </c>
    </row>
    <row r="628" spans="3:42">
      <c r="C628" s="3" t="s">
        <v>632</v>
      </c>
      <c r="D628" s="30">
        <v>0.4122141492320181</v>
      </c>
      <c r="F628" s="7" t="s">
        <v>632</v>
      </c>
      <c r="G628" s="8">
        <v>6</v>
      </c>
      <c r="U628" s="14" t="s">
        <v>632</v>
      </c>
      <c r="V628" s="15">
        <v>8</v>
      </c>
      <c r="W628" s="16">
        <v>4</v>
      </c>
      <c r="AG628">
        <f t="shared" si="35"/>
        <v>0</v>
      </c>
      <c r="AL628" s="21" t="s">
        <v>632</v>
      </c>
      <c r="AM628" s="25">
        <v>0.59254817549527483</v>
      </c>
      <c r="AN628" s="26">
        <v>0.31311861869096869</v>
      </c>
      <c r="AO628">
        <f t="shared" si="36"/>
        <v>0.5</v>
      </c>
      <c r="AP628">
        <f t="shared" si="37"/>
        <v>0.3</v>
      </c>
    </row>
    <row r="629" spans="3:42">
      <c r="C629" s="3" t="s">
        <v>633</v>
      </c>
      <c r="D629" s="30">
        <v>-1.172176522779423</v>
      </c>
      <c r="F629" s="7" t="s">
        <v>633</v>
      </c>
      <c r="G629" s="8">
        <v>1</v>
      </c>
      <c r="U629" s="14" t="s">
        <v>633</v>
      </c>
      <c r="V629" s="15">
        <v>3</v>
      </c>
      <c r="W629" s="16">
        <v>1</v>
      </c>
      <c r="AG629">
        <f t="shared" si="35"/>
        <v>0</v>
      </c>
      <c r="AL629" s="21" t="s">
        <v>633</v>
      </c>
      <c r="AM629" s="25">
        <v>0.67154959827220972</v>
      </c>
      <c r="AN629" s="26">
        <v>6.7392354815127065E-2</v>
      </c>
      <c r="AO629">
        <f t="shared" si="36"/>
        <v>0.6</v>
      </c>
      <c r="AP629">
        <f t="shared" si="37"/>
        <v>0</v>
      </c>
    </row>
    <row r="630" spans="3:42">
      <c r="C630" s="3" t="s">
        <v>634</v>
      </c>
      <c r="D630" s="30">
        <v>0.14385829831480085</v>
      </c>
      <c r="F630" s="7" t="s">
        <v>634</v>
      </c>
      <c r="G630" s="8">
        <v>7</v>
      </c>
      <c r="U630" s="14" t="s">
        <v>634</v>
      </c>
      <c r="V630" s="15">
        <v>9</v>
      </c>
      <c r="W630" s="16">
        <v>3</v>
      </c>
      <c r="AG630">
        <f t="shared" si="35"/>
        <v>0</v>
      </c>
      <c r="AL630" s="21" t="s">
        <v>634</v>
      </c>
      <c r="AM630" s="25">
        <v>0.55128834216130407</v>
      </c>
      <c r="AN630" s="26">
        <v>0.89828545845579177</v>
      </c>
      <c r="AO630">
        <f t="shared" si="36"/>
        <v>0.5</v>
      </c>
      <c r="AP630">
        <f t="shared" si="37"/>
        <v>0.8</v>
      </c>
    </row>
    <row r="631" spans="3:42">
      <c r="C631" s="3" t="s">
        <v>635</v>
      </c>
      <c r="D631" s="30">
        <v>-1.0557250928091644</v>
      </c>
      <c r="F631" s="7" t="s">
        <v>635</v>
      </c>
      <c r="G631" s="8">
        <v>5</v>
      </c>
      <c r="U631" s="14" t="s">
        <v>635</v>
      </c>
      <c r="V631" s="15">
        <v>6</v>
      </c>
      <c r="W631" s="16">
        <v>4</v>
      </c>
      <c r="AG631">
        <f t="shared" si="35"/>
        <v>0</v>
      </c>
      <c r="AL631" s="21" t="s">
        <v>635</v>
      </c>
      <c r="AM631" s="25">
        <v>2.4752546066121539E-2</v>
      </c>
      <c r="AN631" s="26">
        <v>0.10496487455461678</v>
      </c>
      <c r="AO631">
        <f t="shared" si="36"/>
        <v>0</v>
      </c>
      <c r="AP631">
        <f t="shared" si="37"/>
        <v>0.1</v>
      </c>
    </row>
    <row r="632" spans="3:42">
      <c r="C632" s="3" t="s">
        <v>636</v>
      </c>
      <c r="D632" s="30">
        <v>1.2160042543821864E-2</v>
      </c>
      <c r="F632" s="7" t="s">
        <v>636</v>
      </c>
      <c r="G632" s="8">
        <v>1</v>
      </c>
      <c r="U632" s="14" t="s">
        <v>636</v>
      </c>
      <c r="V632" s="15">
        <v>9</v>
      </c>
      <c r="W632" s="16">
        <v>5</v>
      </c>
      <c r="AG632">
        <f t="shared" si="35"/>
        <v>0</v>
      </c>
      <c r="AL632" s="21" t="s">
        <v>636</v>
      </c>
      <c r="AM632" s="25">
        <v>0.35515519777580806</v>
      </c>
      <c r="AN632" s="26">
        <v>4.9839709935975418E-2</v>
      </c>
      <c r="AO632">
        <f t="shared" si="36"/>
        <v>0.3</v>
      </c>
      <c r="AP632">
        <f t="shared" si="37"/>
        <v>0</v>
      </c>
    </row>
    <row r="633" spans="3:42">
      <c r="C633" s="3" t="s">
        <v>637</v>
      </c>
      <c r="D633" s="30">
        <v>1.6359696942691919</v>
      </c>
      <c r="F633" s="7" t="s">
        <v>637</v>
      </c>
      <c r="G633" s="8">
        <v>8</v>
      </c>
      <c r="U633" s="14" t="s">
        <v>637</v>
      </c>
      <c r="V633" s="15">
        <v>4</v>
      </c>
      <c r="W633" s="16">
        <v>4</v>
      </c>
      <c r="AG633">
        <f t="shared" si="35"/>
        <v>0</v>
      </c>
      <c r="AL633" s="21" t="s">
        <v>637</v>
      </c>
      <c r="AM633" s="25">
        <v>0.62663956878461702</v>
      </c>
      <c r="AN633" s="26">
        <v>0.26913559655708497</v>
      </c>
      <c r="AO633">
        <f t="shared" si="36"/>
        <v>0.6</v>
      </c>
      <c r="AP633">
        <f t="shared" si="37"/>
        <v>0.2</v>
      </c>
    </row>
    <row r="634" spans="3:42">
      <c r="C634" s="3" t="s">
        <v>638</v>
      </c>
      <c r="D634" s="30">
        <v>-0.73917796179918926</v>
      </c>
      <c r="F634" s="7" t="s">
        <v>638</v>
      </c>
      <c r="G634" s="8">
        <v>3</v>
      </c>
      <c r="U634" s="14" t="s">
        <v>638</v>
      </c>
      <c r="V634" s="15">
        <v>6</v>
      </c>
      <c r="W634" s="16">
        <v>3</v>
      </c>
      <c r="AG634">
        <f t="shared" si="35"/>
        <v>0</v>
      </c>
      <c r="AL634" s="21" t="s">
        <v>638</v>
      </c>
      <c r="AM634" s="25">
        <v>0.47698928133205964</v>
      </c>
      <c r="AN634" s="26">
        <v>1.3361025634569534E-3</v>
      </c>
      <c r="AO634">
        <f t="shared" si="36"/>
        <v>0.4</v>
      </c>
      <c r="AP634">
        <f t="shared" si="37"/>
        <v>0</v>
      </c>
    </row>
    <row r="635" spans="3:42">
      <c r="C635" s="3" t="s">
        <v>639</v>
      </c>
      <c r="D635" s="30">
        <v>0.77978482671636751</v>
      </c>
      <c r="F635" s="7" t="s">
        <v>639</v>
      </c>
      <c r="G635" s="8">
        <v>9</v>
      </c>
      <c r="U635" s="14" t="s">
        <v>639</v>
      </c>
      <c r="V635" s="15">
        <v>1</v>
      </c>
      <c r="W635" s="16">
        <v>2</v>
      </c>
      <c r="AG635">
        <f t="shared" si="35"/>
        <v>0</v>
      </c>
      <c r="AL635" s="21" t="s">
        <v>639</v>
      </c>
      <c r="AM635" s="25">
        <v>0.16027169215861681</v>
      </c>
      <c r="AN635" s="26">
        <v>0.12174116636770849</v>
      </c>
      <c r="AO635">
        <f t="shared" si="36"/>
        <v>0.1</v>
      </c>
      <c r="AP635">
        <f t="shared" si="37"/>
        <v>0.1</v>
      </c>
    </row>
    <row r="636" spans="3:42">
      <c r="C636" s="3" t="s">
        <v>640</v>
      </c>
      <c r="D636" s="30">
        <v>4.4272667972299673E-2</v>
      </c>
      <c r="F636" s="7" t="s">
        <v>640</v>
      </c>
      <c r="G636" s="8">
        <v>6</v>
      </c>
      <c r="U636" s="14" t="s">
        <v>640</v>
      </c>
      <c r="V636" s="15">
        <v>2</v>
      </c>
      <c r="W636" s="16">
        <v>3</v>
      </c>
      <c r="AG636">
        <f t="shared" si="35"/>
        <v>0</v>
      </c>
      <c r="AL636" s="21" t="s">
        <v>640</v>
      </c>
      <c r="AM636" s="25">
        <v>0.50460547864138283</v>
      </c>
      <c r="AN636" s="26">
        <v>0.35295790175793351</v>
      </c>
      <c r="AO636">
        <f t="shared" si="36"/>
        <v>0.5</v>
      </c>
      <c r="AP636">
        <f t="shared" si="37"/>
        <v>0.3</v>
      </c>
    </row>
    <row r="637" spans="3:42">
      <c r="C637" s="3" t="s">
        <v>641</v>
      </c>
      <c r="D637" s="30">
        <v>-1.0434797279620871</v>
      </c>
      <c r="F637" s="7" t="s">
        <v>641</v>
      </c>
      <c r="G637" s="8">
        <v>4</v>
      </c>
      <c r="U637" s="14" t="s">
        <v>641</v>
      </c>
      <c r="V637" s="15">
        <v>4</v>
      </c>
      <c r="W637" s="16">
        <v>1</v>
      </c>
      <c r="AG637">
        <f t="shared" si="35"/>
        <v>0</v>
      </c>
      <c r="AL637" s="21" t="s">
        <v>641</v>
      </c>
      <c r="AM637" s="25">
        <v>0.30790069939618914</v>
      </c>
      <c r="AN637" s="26">
        <v>0.19836433525013875</v>
      </c>
      <c r="AO637">
        <f t="shared" si="36"/>
        <v>0.3</v>
      </c>
      <c r="AP637">
        <f t="shared" si="37"/>
        <v>0.1</v>
      </c>
    </row>
    <row r="638" spans="3:42">
      <c r="C638" s="3" t="s">
        <v>642</v>
      </c>
      <c r="D638" s="30">
        <v>1.4270657834643767</v>
      </c>
      <c r="F638" s="7" t="s">
        <v>642</v>
      </c>
      <c r="G638" s="8">
        <v>3</v>
      </c>
      <c r="U638" s="14" t="s">
        <v>642</v>
      </c>
      <c r="V638" s="15">
        <v>4</v>
      </c>
      <c r="W638" s="16">
        <v>3</v>
      </c>
      <c r="AG638">
        <f t="shared" si="35"/>
        <v>1</v>
      </c>
      <c r="AL638" s="21" t="s">
        <v>642</v>
      </c>
      <c r="AM638" s="25">
        <v>0.56816503461422185</v>
      </c>
      <c r="AN638" s="26">
        <v>8.2636463755643152E-3</v>
      </c>
      <c r="AO638">
        <f t="shared" si="36"/>
        <v>0.5</v>
      </c>
      <c r="AP638">
        <f t="shared" si="37"/>
        <v>0</v>
      </c>
    </row>
    <row r="639" spans="3:42">
      <c r="C639" s="3" t="s">
        <v>643</v>
      </c>
      <c r="D639" s="30">
        <v>-0.78200296670783387</v>
      </c>
      <c r="F639" s="7" t="s">
        <v>643</v>
      </c>
      <c r="G639" s="8">
        <v>4</v>
      </c>
      <c r="U639" s="14" t="s">
        <v>643</v>
      </c>
      <c r="V639" s="15">
        <v>6</v>
      </c>
      <c r="W639" s="16">
        <v>1</v>
      </c>
      <c r="AG639">
        <f t="shared" si="35"/>
        <v>0</v>
      </c>
      <c r="AL639" s="21" t="s">
        <v>643</v>
      </c>
      <c r="AM639" s="25">
        <v>0.31228962243420111</v>
      </c>
      <c r="AN639" s="26">
        <v>0.74393844129065101</v>
      </c>
      <c r="AO639">
        <f t="shared" si="36"/>
        <v>0.3</v>
      </c>
      <c r="AP639">
        <f t="shared" si="37"/>
        <v>0.7</v>
      </c>
    </row>
    <row r="640" spans="3:42">
      <c r="C640" s="3" t="s">
        <v>644</v>
      </c>
      <c r="D640" s="30">
        <v>-0.40937400131852048</v>
      </c>
      <c r="F640" s="7" t="s">
        <v>644</v>
      </c>
      <c r="G640" s="8">
        <v>8</v>
      </c>
      <c r="U640" s="14" t="s">
        <v>644</v>
      </c>
      <c r="V640" s="15">
        <v>2</v>
      </c>
      <c r="W640" s="16">
        <v>4</v>
      </c>
      <c r="AG640">
        <f t="shared" si="35"/>
        <v>0</v>
      </c>
      <c r="AL640" s="21" t="s">
        <v>644</v>
      </c>
      <c r="AM640" s="25">
        <v>0.17388037200473738</v>
      </c>
      <c r="AN640" s="26">
        <v>0.63866574878988347</v>
      </c>
      <c r="AO640">
        <f t="shared" si="36"/>
        <v>0.1</v>
      </c>
      <c r="AP640">
        <f t="shared" si="37"/>
        <v>0.6</v>
      </c>
    </row>
    <row r="641" spans="3:42">
      <c r="C641" s="3" t="s">
        <v>645</v>
      </c>
      <c r="D641" s="30">
        <v>0.3656448435301915</v>
      </c>
      <c r="F641" s="7" t="s">
        <v>645</v>
      </c>
      <c r="G641" s="8">
        <v>10</v>
      </c>
      <c r="U641" s="14" t="s">
        <v>645</v>
      </c>
      <c r="V641" s="15">
        <v>1</v>
      </c>
      <c r="W641" s="16">
        <v>2</v>
      </c>
      <c r="AG641">
        <f t="shared" si="35"/>
        <v>0</v>
      </c>
      <c r="AL641" s="21" t="s">
        <v>645</v>
      </c>
      <c r="AM641" s="25">
        <v>0.50818737425469251</v>
      </c>
      <c r="AN641" s="26">
        <v>0.56874899555381697</v>
      </c>
      <c r="AO641">
        <f t="shared" si="36"/>
        <v>0.5</v>
      </c>
      <c r="AP641">
        <f t="shared" si="37"/>
        <v>0.5</v>
      </c>
    </row>
    <row r="642" spans="3:42">
      <c r="C642" s="3" t="s">
        <v>646</v>
      </c>
      <c r="D642" s="30">
        <v>0.34963670867432073</v>
      </c>
      <c r="F642" s="7" t="s">
        <v>646</v>
      </c>
      <c r="G642" s="8">
        <v>7</v>
      </c>
      <c r="U642" s="14" t="s">
        <v>646</v>
      </c>
      <c r="V642" s="15">
        <v>8</v>
      </c>
      <c r="W642" s="16">
        <v>5</v>
      </c>
      <c r="AG642">
        <f t="shared" si="35"/>
        <v>0</v>
      </c>
      <c r="AL642" s="21" t="s">
        <v>646</v>
      </c>
      <c r="AM642" s="25">
        <v>0.19851258202336852</v>
      </c>
      <c r="AN642" s="26">
        <v>3.9174098263529356E-2</v>
      </c>
      <c r="AO642">
        <f t="shared" si="36"/>
        <v>0.1</v>
      </c>
      <c r="AP642">
        <f t="shared" si="37"/>
        <v>0</v>
      </c>
    </row>
    <row r="643" spans="3:42">
      <c r="C643" s="3" t="s">
        <v>647</v>
      </c>
      <c r="D643" s="30">
        <v>1.7553704707926165</v>
      </c>
      <c r="F643" s="7" t="s">
        <v>647</v>
      </c>
      <c r="G643" s="8">
        <v>6</v>
      </c>
      <c r="U643" s="14" t="s">
        <v>647</v>
      </c>
      <c r="V643" s="15">
        <v>2</v>
      </c>
      <c r="W643" s="16">
        <v>4</v>
      </c>
      <c r="AG643">
        <f t="shared" si="35"/>
        <v>0</v>
      </c>
      <c r="AL643" s="21" t="s">
        <v>647</v>
      </c>
      <c r="AM643" s="25">
        <v>0.46116550950000601</v>
      </c>
      <c r="AN643" s="26">
        <v>0.71822072207958909</v>
      </c>
      <c r="AO643">
        <f t="shared" si="36"/>
        <v>0.4</v>
      </c>
      <c r="AP643">
        <f t="shared" si="37"/>
        <v>0.7</v>
      </c>
    </row>
    <row r="644" spans="3:42">
      <c r="C644" s="3" t="s">
        <v>648</v>
      </c>
      <c r="D644" s="30">
        <v>-0.20314963999999039</v>
      </c>
      <c r="F644" s="7" t="s">
        <v>648</v>
      </c>
      <c r="G644" s="8">
        <v>1</v>
      </c>
      <c r="U644" s="14" t="s">
        <v>648</v>
      </c>
      <c r="V644" s="15">
        <v>8</v>
      </c>
      <c r="W644" s="16">
        <v>2</v>
      </c>
      <c r="AG644">
        <f t="shared" si="35"/>
        <v>0</v>
      </c>
      <c r="AL644" s="21" t="s">
        <v>648</v>
      </c>
      <c r="AM644" s="25">
        <v>0.49481177573375545</v>
      </c>
      <c r="AN644" s="26">
        <v>0.6498499317923766</v>
      </c>
      <c r="AO644">
        <f t="shared" si="36"/>
        <v>0.4</v>
      </c>
      <c r="AP644">
        <f t="shared" si="37"/>
        <v>0.6</v>
      </c>
    </row>
    <row r="645" spans="3:42">
      <c r="C645" s="3" t="s">
        <v>649</v>
      </c>
      <c r="D645" s="30">
        <v>0.66036068603739362</v>
      </c>
      <c r="F645" s="7" t="s">
        <v>649</v>
      </c>
      <c r="G645" s="8">
        <v>9</v>
      </c>
      <c r="U645" s="14" t="s">
        <v>649</v>
      </c>
      <c r="V645" s="15">
        <v>6</v>
      </c>
      <c r="W645" s="16">
        <v>3</v>
      </c>
      <c r="AG645">
        <f t="shared" si="35"/>
        <v>0</v>
      </c>
      <c r="AL645" s="21" t="s">
        <v>649</v>
      </c>
      <c r="AM645" s="25">
        <v>0.88837816454625262</v>
      </c>
      <c r="AN645" s="26">
        <v>0.81238661526421874</v>
      </c>
      <c r="AO645">
        <f t="shared" si="36"/>
        <v>0.8</v>
      </c>
      <c r="AP645">
        <f t="shared" si="37"/>
        <v>0.8</v>
      </c>
    </row>
    <row r="646" spans="3:42">
      <c r="C646" s="3" t="s">
        <v>650</v>
      </c>
      <c r="D646" s="30">
        <v>-0.61575733868776494</v>
      </c>
      <c r="F646" s="7" t="s">
        <v>650</v>
      </c>
      <c r="G646" s="8">
        <v>8</v>
      </c>
      <c r="U646" s="14" t="s">
        <v>650</v>
      </c>
      <c r="V646" s="15">
        <v>2</v>
      </c>
      <c r="W646" s="16">
        <v>1</v>
      </c>
      <c r="AG646">
        <f t="shared" si="35"/>
        <v>0</v>
      </c>
      <c r="AL646" s="21" t="s">
        <v>650</v>
      </c>
      <c r="AM646" s="25">
        <v>0.3929652935602902</v>
      </c>
      <c r="AN646" s="26">
        <v>0.53384984116577816</v>
      </c>
      <c r="AO646">
        <f t="shared" si="36"/>
        <v>0.3</v>
      </c>
      <c r="AP646">
        <f t="shared" si="37"/>
        <v>0.5</v>
      </c>
    </row>
    <row r="647" spans="3:42">
      <c r="C647" s="3" t="s">
        <v>651</v>
      </c>
      <c r="D647" s="30">
        <v>1.5737753208756198</v>
      </c>
      <c r="F647" s="7" t="s">
        <v>651</v>
      </c>
      <c r="G647" s="8">
        <v>7</v>
      </c>
      <c r="U647" s="14" t="s">
        <v>651</v>
      </c>
      <c r="V647" s="15">
        <v>2</v>
      </c>
      <c r="W647" s="16">
        <v>3</v>
      </c>
      <c r="AG647">
        <f t="shared" si="35"/>
        <v>0</v>
      </c>
      <c r="AL647" s="21" t="s">
        <v>651</v>
      </c>
      <c r="AM647" s="25">
        <v>0.70787459742343395</v>
      </c>
      <c r="AN647" s="26">
        <v>0.7516417972329571</v>
      </c>
      <c r="AO647">
        <f t="shared" si="36"/>
        <v>0.7</v>
      </c>
      <c r="AP647">
        <f t="shared" si="37"/>
        <v>0.7</v>
      </c>
    </row>
    <row r="648" spans="3:42">
      <c r="C648" s="3" t="s">
        <v>652</v>
      </c>
      <c r="D648" s="30">
        <v>0.80482090003141482</v>
      </c>
      <c r="F648" s="7" t="s">
        <v>652</v>
      </c>
      <c r="G648" s="8">
        <v>2</v>
      </c>
      <c r="U648" s="14" t="s">
        <v>652</v>
      </c>
      <c r="V648" s="15">
        <v>7</v>
      </c>
      <c r="W648" s="16">
        <v>3</v>
      </c>
      <c r="AG648">
        <f t="shared" ref="AG648:AG711" si="38">IF(AND(V648=4,W648=3),1,0)</f>
        <v>0</v>
      </c>
      <c r="AL648" s="21" t="s">
        <v>652</v>
      </c>
      <c r="AM648" s="25">
        <v>0.95123528765338983</v>
      </c>
      <c r="AN648" s="26">
        <v>0.16880908614702439</v>
      </c>
      <c r="AO648">
        <f t="shared" si="36"/>
        <v>0.9</v>
      </c>
      <c r="AP648">
        <f t="shared" si="37"/>
        <v>0.1</v>
      </c>
    </row>
    <row r="649" spans="3:42">
      <c r="C649" s="3" t="s">
        <v>653</v>
      </c>
      <c r="D649" s="30">
        <v>0.54784634127414278</v>
      </c>
      <c r="F649" s="7" t="s">
        <v>653</v>
      </c>
      <c r="G649" s="8">
        <v>2</v>
      </c>
      <c r="U649" s="14" t="s">
        <v>653</v>
      </c>
      <c r="V649" s="15">
        <v>9</v>
      </c>
      <c r="W649" s="16">
        <v>3</v>
      </c>
      <c r="AG649">
        <f t="shared" si="38"/>
        <v>0</v>
      </c>
      <c r="AL649" s="21" t="s">
        <v>653</v>
      </c>
      <c r="AM649" s="25">
        <v>6.858864652202723E-2</v>
      </c>
      <c r="AN649" s="26">
        <v>0.44141999504869511</v>
      </c>
      <c r="AO649">
        <f t="shared" ref="AO649:AO712" si="39">VLOOKUP(AM649,$AR$8:$AR$17,1,TRUE)</f>
        <v>0</v>
      </c>
      <c r="AP649">
        <f t="shared" ref="AP649:AP712" si="40">VLOOKUP(AN649,$AR$8:$AR$18,1,TRUE)</f>
        <v>0.4</v>
      </c>
    </row>
    <row r="650" spans="3:42">
      <c r="C650" s="3" t="s">
        <v>654</v>
      </c>
      <c r="D650" s="30">
        <v>0.15085815323758342</v>
      </c>
      <c r="F650" s="7" t="s">
        <v>654</v>
      </c>
      <c r="G650" s="8">
        <v>3</v>
      </c>
      <c r="U650" s="14" t="s">
        <v>654</v>
      </c>
      <c r="V650" s="15">
        <v>5</v>
      </c>
      <c r="W650" s="16">
        <v>2</v>
      </c>
      <c r="AG650">
        <f t="shared" si="38"/>
        <v>0</v>
      </c>
      <c r="AL650" s="21" t="s">
        <v>654</v>
      </c>
      <c r="AM650" s="25">
        <v>0.81913876597211344</v>
      </c>
      <c r="AN650" s="26">
        <v>0.4435384997578341</v>
      </c>
      <c r="AO650">
        <f t="shared" si="39"/>
        <v>0.8</v>
      </c>
      <c r="AP650">
        <f t="shared" si="40"/>
        <v>0.4</v>
      </c>
    </row>
    <row r="651" spans="3:42">
      <c r="C651" s="3" t="s">
        <v>655</v>
      </c>
      <c r="D651" s="30">
        <v>1.6911448227442387E-2</v>
      </c>
      <c r="F651" s="7" t="s">
        <v>655</v>
      </c>
      <c r="G651" s="8">
        <v>5</v>
      </c>
      <c r="U651" s="14" t="s">
        <v>655</v>
      </c>
      <c r="V651" s="15">
        <v>3</v>
      </c>
      <c r="W651" s="16">
        <v>5</v>
      </c>
      <c r="AG651">
        <f t="shared" si="38"/>
        <v>0</v>
      </c>
      <c r="AL651" s="21" t="s">
        <v>655</v>
      </c>
      <c r="AM651" s="25">
        <v>0.45081333628772291</v>
      </c>
      <c r="AN651" s="26">
        <v>0.7060687373066904</v>
      </c>
      <c r="AO651">
        <f t="shared" si="39"/>
        <v>0.4</v>
      </c>
      <c r="AP651">
        <f t="shared" si="40"/>
        <v>0.7</v>
      </c>
    </row>
    <row r="652" spans="3:42">
      <c r="C652" s="3" t="s">
        <v>656</v>
      </c>
      <c r="D652" s="30">
        <v>-0.98601004189578667</v>
      </c>
      <c r="F652" s="7" t="s">
        <v>656</v>
      </c>
      <c r="G652" s="8">
        <v>6</v>
      </c>
      <c r="U652" s="14" t="s">
        <v>656</v>
      </c>
      <c r="V652" s="15">
        <v>6</v>
      </c>
      <c r="W652" s="16">
        <v>4</v>
      </c>
      <c r="AG652">
        <f t="shared" si="38"/>
        <v>0</v>
      </c>
      <c r="AL652" s="21" t="s">
        <v>656</v>
      </c>
      <c r="AM652" s="25">
        <v>0.16428455576514644</v>
      </c>
      <c r="AN652" s="26">
        <v>0.15826312144289079</v>
      </c>
      <c r="AO652">
        <f t="shared" si="39"/>
        <v>0.1</v>
      </c>
      <c r="AP652">
        <f t="shared" si="40"/>
        <v>0.1</v>
      </c>
    </row>
    <row r="653" spans="3:42">
      <c r="C653" s="3" t="s">
        <v>657</v>
      </c>
      <c r="D653" s="30">
        <v>0.84681170556919516</v>
      </c>
      <c r="F653" s="7" t="s">
        <v>657</v>
      </c>
      <c r="G653" s="8">
        <v>5</v>
      </c>
      <c r="U653" s="14" t="s">
        <v>657</v>
      </c>
      <c r="V653" s="15">
        <v>6</v>
      </c>
      <c r="W653" s="16">
        <v>3</v>
      </c>
      <c r="AG653">
        <f t="shared" si="38"/>
        <v>0</v>
      </c>
      <c r="AL653" s="21" t="s">
        <v>657</v>
      </c>
      <c r="AM653" s="25">
        <v>0.67616849335510543</v>
      </c>
      <c r="AN653" s="26">
        <v>0.47380791805131883</v>
      </c>
      <c r="AO653">
        <f t="shared" si="39"/>
        <v>0.6</v>
      </c>
      <c r="AP653">
        <f t="shared" si="40"/>
        <v>0.4</v>
      </c>
    </row>
    <row r="654" spans="3:42">
      <c r="C654" s="3" t="s">
        <v>658</v>
      </c>
      <c r="D654" s="30">
        <v>0.2690623554388677</v>
      </c>
      <c r="F654" s="7" t="s">
        <v>658</v>
      </c>
      <c r="G654" s="8">
        <v>10</v>
      </c>
      <c r="U654" s="14" t="s">
        <v>658</v>
      </c>
      <c r="V654" s="15">
        <v>8</v>
      </c>
      <c r="W654" s="16">
        <v>3</v>
      </c>
      <c r="AG654">
        <f t="shared" si="38"/>
        <v>0</v>
      </c>
      <c r="AL654" s="21" t="s">
        <v>658</v>
      </c>
      <c r="AM654" s="25">
        <v>0.67404549437670824</v>
      </c>
      <c r="AN654" s="26">
        <v>0.62068181706763526</v>
      </c>
      <c r="AO654">
        <f t="shared" si="39"/>
        <v>0.6</v>
      </c>
      <c r="AP654">
        <f t="shared" si="40"/>
        <v>0.6</v>
      </c>
    </row>
    <row r="655" spans="3:42">
      <c r="C655" s="3" t="s">
        <v>659</v>
      </c>
      <c r="D655" s="30">
        <v>1.5062424731347801</v>
      </c>
      <c r="F655" s="7" t="s">
        <v>659</v>
      </c>
      <c r="G655" s="8">
        <v>2</v>
      </c>
      <c r="U655" s="14" t="s">
        <v>659</v>
      </c>
      <c r="V655" s="15">
        <v>8</v>
      </c>
      <c r="W655" s="16">
        <v>3</v>
      </c>
      <c r="AG655">
        <f t="shared" si="38"/>
        <v>0</v>
      </c>
      <c r="AL655" s="21" t="s">
        <v>659</v>
      </c>
      <c r="AM655" s="25">
        <v>0.19883761878916639</v>
      </c>
      <c r="AN655" s="26">
        <v>0.4584258135647985</v>
      </c>
      <c r="AO655">
        <f t="shared" si="39"/>
        <v>0.1</v>
      </c>
      <c r="AP655">
        <f t="shared" si="40"/>
        <v>0.4</v>
      </c>
    </row>
    <row r="656" spans="3:42">
      <c r="C656" s="3" t="s">
        <v>660</v>
      </c>
      <c r="D656" s="30">
        <v>0.69873037056822096</v>
      </c>
      <c r="F656" s="7" t="s">
        <v>660</v>
      </c>
      <c r="G656" s="8">
        <v>4</v>
      </c>
      <c r="U656" s="14" t="s">
        <v>660</v>
      </c>
      <c r="V656" s="15">
        <v>6</v>
      </c>
      <c r="W656" s="16">
        <v>1</v>
      </c>
      <c r="AG656">
        <f t="shared" si="38"/>
        <v>0</v>
      </c>
      <c r="AL656" s="21" t="s">
        <v>660</v>
      </c>
      <c r="AM656" s="25">
        <v>0.47633967636679964</v>
      </c>
      <c r="AN656" s="26">
        <v>0.95860005834815831</v>
      </c>
      <c r="AO656">
        <f t="shared" si="39"/>
        <v>0.4</v>
      </c>
      <c r="AP656">
        <f t="shared" si="40"/>
        <v>0.9</v>
      </c>
    </row>
    <row r="657" spans="3:42">
      <c r="C657" s="3" t="s">
        <v>661</v>
      </c>
      <c r="D657" s="30">
        <v>1.7822092923354595</v>
      </c>
      <c r="F657" s="7" t="s">
        <v>661</v>
      </c>
      <c r="G657" s="8">
        <v>3</v>
      </c>
      <c r="U657" s="14" t="s">
        <v>661</v>
      </c>
      <c r="V657" s="15">
        <v>8</v>
      </c>
      <c r="W657" s="16">
        <v>1</v>
      </c>
      <c r="AG657">
        <f t="shared" si="38"/>
        <v>0</v>
      </c>
      <c r="AL657" s="21" t="s">
        <v>661</v>
      </c>
      <c r="AM657" s="25">
        <v>0.30219854480024411</v>
      </c>
      <c r="AN657" s="26">
        <v>0.48991117458255384</v>
      </c>
      <c r="AO657">
        <f t="shared" si="39"/>
        <v>0.3</v>
      </c>
      <c r="AP657">
        <f t="shared" si="40"/>
        <v>0.4</v>
      </c>
    </row>
    <row r="658" spans="3:42">
      <c r="C658" s="3" t="s">
        <v>662</v>
      </c>
      <c r="D658" s="30">
        <v>-0.61402657003118333</v>
      </c>
      <c r="F658" s="7" t="s">
        <v>662</v>
      </c>
      <c r="G658" s="8">
        <v>3</v>
      </c>
      <c r="U658" s="14" t="s">
        <v>662</v>
      </c>
      <c r="V658" s="15">
        <v>2</v>
      </c>
      <c r="W658" s="16">
        <v>1</v>
      </c>
      <c r="AG658">
        <f t="shared" si="38"/>
        <v>0</v>
      </c>
      <c r="AL658" s="21" t="s">
        <v>662</v>
      </c>
      <c r="AM658" s="25">
        <v>0.5477773237500162</v>
      </c>
      <c r="AN658" s="26">
        <v>0.87477204675819609</v>
      </c>
      <c r="AO658">
        <f t="shared" si="39"/>
        <v>0.5</v>
      </c>
      <c r="AP658">
        <f t="shared" si="40"/>
        <v>0.8</v>
      </c>
    </row>
    <row r="659" spans="3:42">
      <c r="C659" s="3" t="s">
        <v>663</v>
      </c>
      <c r="D659" s="30">
        <v>0.39650732275905193</v>
      </c>
      <c r="F659" s="7" t="s">
        <v>663</v>
      </c>
      <c r="G659" s="8">
        <v>2</v>
      </c>
      <c r="U659" s="14" t="s">
        <v>663</v>
      </c>
      <c r="V659" s="15">
        <v>7</v>
      </c>
      <c r="W659" s="16">
        <v>5</v>
      </c>
      <c r="AG659">
        <f t="shared" si="38"/>
        <v>0</v>
      </c>
      <c r="AL659" s="21" t="s">
        <v>663</v>
      </c>
      <c r="AM659" s="25">
        <v>0.43476584207679214</v>
      </c>
      <c r="AN659" s="26">
        <v>0.81171707663489423</v>
      </c>
      <c r="AO659">
        <f t="shared" si="39"/>
        <v>0.4</v>
      </c>
      <c r="AP659">
        <f t="shared" si="40"/>
        <v>0.8</v>
      </c>
    </row>
    <row r="660" spans="3:42">
      <c r="C660" s="3" t="s">
        <v>664</v>
      </c>
      <c r="D660" s="30">
        <v>0.17679543643214035</v>
      </c>
      <c r="F660" s="7" t="s">
        <v>664</v>
      </c>
      <c r="G660" s="8">
        <v>10</v>
      </c>
      <c r="U660" s="14" t="s">
        <v>664</v>
      </c>
      <c r="V660" s="15">
        <v>2</v>
      </c>
      <c r="W660" s="16">
        <v>5</v>
      </c>
      <c r="AG660">
        <f t="shared" si="38"/>
        <v>0</v>
      </c>
      <c r="AL660" s="21" t="s">
        <v>664</v>
      </c>
      <c r="AM660" s="25">
        <v>0.47307675302067709</v>
      </c>
      <c r="AN660" s="26">
        <v>0.63238893537896945</v>
      </c>
      <c r="AO660">
        <f t="shared" si="39"/>
        <v>0.4</v>
      </c>
      <c r="AP660">
        <f t="shared" si="40"/>
        <v>0.6</v>
      </c>
    </row>
    <row r="661" spans="3:42">
      <c r="C661" s="3" t="s">
        <v>665</v>
      </c>
      <c r="D661" s="30">
        <v>0.86339487075097321</v>
      </c>
      <c r="F661" s="7" t="s">
        <v>665</v>
      </c>
      <c r="G661" s="8">
        <v>1</v>
      </c>
      <c r="U661" s="14" t="s">
        <v>665</v>
      </c>
      <c r="V661" s="15">
        <v>9</v>
      </c>
      <c r="W661" s="16">
        <v>1</v>
      </c>
      <c r="AG661">
        <f t="shared" si="38"/>
        <v>0</v>
      </c>
      <c r="AL661" s="21" t="s">
        <v>665</v>
      </c>
      <c r="AM661" s="25">
        <v>0.7648316858340839</v>
      </c>
      <c r="AN661" s="26">
        <v>0.98364712914251795</v>
      </c>
      <c r="AO661">
        <f t="shared" si="39"/>
        <v>0.7</v>
      </c>
      <c r="AP661">
        <f t="shared" si="40"/>
        <v>0.9</v>
      </c>
    </row>
    <row r="662" spans="3:42">
      <c r="C662" s="3" t="s">
        <v>666</v>
      </c>
      <c r="D662" s="30">
        <v>-0.20366178738643598</v>
      </c>
      <c r="F662" s="7" t="s">
        <v>666</v>
      </c>
      <c r="G662" s="8">
        <v>9</v>
      </c>
      <c r="U662" s="14" t="s">
        <v>666</v>
      </c>
      <c r="V662" s="15">
        <v>6</v>
      </c>
      <c r="W662" s="16">
        <v>5</v>
      </c>
      <c r="AG662">
        <f t="shared" si="38"/>
        <v>0</v>
      </c>
      <c r="AL662" s="21" t="s">
        <v>666</v>
      </c>
      <c r="AM662" s="25">
        <v>0.84458911071165932</v>
      </c>
      <c r="AN662" s="26">
        <v>0.23594068080142172</v>
      </c>
      <c r="AO662">
        <f t="shared" si="39"/>
        <v>0.8</v>
      </c>
      <c r="AP662">
        <f t="shared" si="40"/>
        <v>0.2</v>
      </c>
    </row>
    <row r="663" spans="3:42">
      <c r="C663" s="3" t="s">
        <v>667</v>
      </c>
      <c r="D663" s="30">
        <v>8.3736035152536317E-2</v>
      </c>
      <c r="F663" s="7" t="s">
        <v>667</v>
      </c>
      <c r="G663" s="8">
        <v>3</v>
      </c>
      <c r="U663" s="14" t="s">
        <v>667</v>
      </c>
      <c r="V663" s="15">
        <v>8</v>
      </c>
      <c r="W663" s="16">
        <v>2</v>
      </c>
      <c r="AG663">
        <f t="shared" si="38"/>
        <v>0</v>
      </c>
      <c r="AL663" s="21" t="s">
        <v>667</v>
      </c>
      <c r="AM663" s="25">
        <v>0.25356860026176264</v>
      </c>
      <c r="AN663" s="26">
        <v>0.39222920817687623</v>
      </c>
      <c r="AO663">
        <f t="shared" si="39"/>
        <v>0.2</v>
      </c>
      <c r="AP663">
        <f t="shared" si="40"/>
        <v>0.3</v>
      </c>
    </row>
    <row r="664" spans="3:42">
      <c r="C664" s="3" t="s">
        <v>668</v>
      </c>
      <c r="D664" s="30">
        <v>0.56573239567214018</v>
      </c>
      <c r="F664" s="7" t="s">
        <v>668</v>
      </c>
      <c r="G664" s="8">
        <v>4</v>
      </c>
      <c r="U664" s="14" t="s">
        <v>668</v>
      </c>
      <c r="V664" s="15">
        <v>10</v>
      </c>
      <c r="W664" s="16">
        <v>2</v>
      </c>
      <c r="AG664">
        <f t="shared" si="38"/>
        <v>0</v>
      </c>
      <c r="AL664" s="21" t="s">
        <v>668</v>
      </c>
      <c r="AM664" s="25">
        <v>0.41342805423018592</v>
      </c>
      <c r="AN664" s="26">
        <v>0.45366428540878523</v>
      </c>
      <c r="AO664">
        <f t="shared" si="39"/>
        <v>0.4</v>
      </c>
      <c r="AP664">
        <f t="shared" si="40"/>
        <v>0.4</v>
      </c>
    </row>
    <row r="665" spans="3:42">
      <c r="C665" s="3" t="s">
        <v>669</v>
      </c>
      <c r="D665" s="30">
        <v>-0.57591888782591505</v>
      </c>
      <c r="F665" s="7" t="s">
        <v>669</v>
      </c>
      <c r="G665" s="8">
        <v>9</v>
      </c>
      <c r="U665" s="14" t="s">
        <v>669</v>
      </c>
      <c r="V665" s="15">
        <v>7</v>
      </c>
      <c r="W665" s="16">
        <v>3</v>
      </c>
      <c r="AG665">
        <f t="shared" si="38"/>
        <v>0</v>
      </c>
      <c r="AL665" s="21" t="s">
        <v>669</v>
      </c>
      <c r="AM665" s="25">
        <v>0.27977459583865594</v>
      </c>
      <c r="AN665" s="26">
        <v>0.3818644026735134</v>
      </c>
      <c r="AO665">
        <f t="shared" si="39"/>
        <v>0.2</v>
      </c>
      <c r="AP665">
        <f t="shared" si="40"/>
        <v>0.3</v>
      </c>
    </row>
    <row r="666" spans="3:42">
      <c r="C666" s="3" t="s">
        <v>670</v>
      </c>
      <c r="D666" s="30">
        <v>0.14245685020137183</v>
      </c>
      <c r="F666" s="7" t="s">
        <v>670</v>
      </c>
      <c r="G666" s="8">
        <v>5</v>
      </c>
      <c r="U666" s="14" t="s">
        <v>670</v>
      </c>
      <c r="V666" s="15">
        <v>7</v>
      </c>
      <c r="W666" s="16">
        <v>5</v>
      </c>
      <c r="AG666">
        <f t="shared" si="38"/>
        <v>0</v>
      </c>
      <c r="AL666" s="21" t="s">
        <v>670</v>
      </c>
      <c r="AM666" s="25">
        <v>0.47538249832727719</v>
      </c>
      <c r="AN666" s="26">
        <v>0.46558174696844823</v>
      </c>
      <c r="AO666">
        <f t="shared" si="39"/>
        <v>0.4</v>
      </c>
      <c r="AP666">
        <f t="shared" si="40"/>
        <v>0.4</v>
      </c>
    </row>
    <row r="667" spans="3:42">
      <c r="C667" s="3" t="s">
        <v>671</v>
      </c>
      <c r="D667" s="30">
        <v>0.31512099585642167</v>
      </c>
      <c r="F667" s="7" t="s">
        <v>671</v>
      </c>
      <c r="G667" s="8">
        <v>7</v>
      </c>
      <c r="U667" s="14" t="s">
        <v>671</v>
      </c>
      <c r="V667" s="15">
        <v>5</v>
      </c>
      <c r="W667" s="16">
        <v>3</v>
      </c>
      <c r="AG667">
        <f t="shared" si="38"/>
        <v>0</v>
      </c>
      <c r="AL667" s="21" t="s">
        <v>671</v>
      </c>
      <c r="AM667" s="25">
        <v>0.6459822094439589</v>
      </c>
      <c r="AN667" s="26">
        <v>0.93561925487929321</v>
      </c>
      <c r="AO667">
        <f t="shared" si="39"/>
        <v>0.6</v>
      </c>
      <c r="AP667">
        <f t="shared" si="40"/>
        <v>0.9</v>
      </c>
    </row>
    <row r="668" spans="3:42">
      <c r="C668" s="3" t="s">
        <v>672</v>
      </c>
      <c r="D668" s="30">
        <v>-2.2126799120944039E-2</v>
      </c>
      <c r="F668" s="7" t="s">
        <v>672</v>
      </c>
      <c r="G668" s="8">
        <v>2</v>
      </c>
      <c r="U668" s="14" t="s">
        <v>672</v>
      </c>
      <c r="V668" s="15">
        <v>2</v>
      </c>
      <c r="W668" s="16">
        <v>5</v>
      </c>
      <c r="AG668">
        <f t="shared" si="38"/>
        <v>0</v>
      </c>
      <c r="AL668" s="21" t="s">
        <v>672</v>
      </c>
      <c r="AM668" s="25">
        <v>0.91528959469575744</v>
      </c>
      <c r="AN668" s="26">
        <v>0.69093003155250032</v>
      </c>
      <c r="AO668">
        <f t="shared" si="39"/>
        <v>0.9</v>
      </c>
      <c r="AP668">
        <f t="shared" si="40"/>
        <v>0.6</v>
      </c>
    </row>
    <row r="669" spans="3:42">
      <c r="C669" s="3" t="s">
        <v>673</v>
      </c>
      <c r="D669" s="30">
        <v>-0.12996051949314452</v>
      </c>
      <c r="F669" s="7" t="s">
        <v>673</v>
      </c>
      <c r="G669" s="8">
        <v>10</v>
      </c>
      <c r="U669" s="14" t="s">
        <v>673</v>
      </c>
      <c r="V669" s="15">
        <v>9</v>
      </c>
      <c r="W669" s="16">
        <v>4</v>
      </c>
      <c r="AG669">
        <f t="shared" si="38"/>
        <v>0</v>
      </c>
      <c r="AL669" s="21" t="s">
        <v>673</v>
      </c>
      <c r="AM669" s="25">
        <v>0.20165389992107841</v>
      </c>
      <c r="AN669" s="26">
        <v>0.84124535079116869</v>
      </c>
      <c r="AO669">
        <f t="shared" si="39"/>
        <v>0.2</v>
      </c>
      <c r="AP669">
        <f t="shared" si="40"/>
        <v>0.8</v>
      </c>
    </row>
    <row r="670" spans="3:42">
      <c r="C670" s="3" t="s">
        <v>674</v>
      </c>
      <c r="D670" s="30">
        <v>-0.44787208640084192</v>
      </c>
      <c r="F670" s="7" t="s">
        <v>674</v>
      </c>
      <c r="G670" s="8">
        <v>3</v>
      </c>
      <c r="U670" s="14" t="s">
        <v>674</v>
      </c>
      <c r="V670" s="15">
        <v>7</v>
      </c>
      <c r="W670" s="16">
        <v>4</v>
      </c>
      <c r="AG670">
        <f t="shared" si="38"/>
        <v>0</v>
      </c>
      <c r="AL670" s="21" t="s">
        <v>674</v>
      </c>
      <c r="AM670" s="25">
        <v>0.86814915316764796</v>
      </c>
      <c r="AN670" s="26">
        <v>0.94461452145420777</v>
      </c>
      <c r="AO670">
        <f t="shared" si="39"/>
        <v>0.8</v>
      </c>
      <c r="AP670">
        <f t="shared" si="40"/>
        <v>0.9</v>
      </c>
    </row>
    <row r="671" spans="3:42">
      <c r="C671" s="3" t="s">
        <v>675</v>
      </c>
      <c r="D671" s="30">
        <v>0.6526007460522425</v>
      </c>
      <c r="F671" s="7" t="s">
        <v>675</v>
      </c>
      <c r="G671" s="8">
        <v>1</v>
      </c>
      <c r="U671" s="14" t="s">
        <v>675</v>
      </c>
      <c r="V671" s="15">
        <v>6</v>
      </c>
      <c r="W671" s="16">
        <v>2</v>
      </c>
      <c r="AG671">
        <f t="shared" si="38"/>
        <v>0</v>
      </c>
      <c r="AL671" s="21" t="s">
        <v>675</v>
      </c>
      <c r="AM671" s="25">
        <v>0.76733879094406399</v>
      </c>
      <c r="AN671" s="26">
        <v>0.55561607697065729</v>
      </c>
      <c r="AO671">
        <f t="shared" si="39"/>
        <v>0.7</v>
      </c>
      <c r="AP671">
        <f t="shared" si="40"/>
        <v>0.5</v>
      </c>
    </row>
    <row r="672" spans="3:42">
      <c r="C672" s="3" t="s">
        <v>676</v>
      </c>
      <c r="D672" s="30">
        <v>2.5733620460689819</v>
      </c>
      <c r="F672" s="7" t="s">
        <v>676</v>
      </c>
      <c r="G672" s="8">
        <v>3</v>
      </c>
      <c r="U672" s="14" t="s">
        <v>676</v>
      </c>
      <c r="V672" s="15">
        <v>6</v>
      </c>
      <c r="W672" s="16">
        <v>1</v>
      </c>
      <c r="AG672">
        <f t="shared" si="38"/>
        <v>0</v>
      </c>
      <c r="AL672" s="21" t="s">
        <v>676</v>
      </c>
      <c r="AM672" s="25">
        <v>0.27710618061885495</v>
      </c>
      <c r="AN672" s="26">
        <v>0.56703120499441184</v>
      </c>
      <c r="AO672">
        <f t="shared" si="39"/>
        <v>0.2</v>
      </c>
      <c r="AP672">
        <f t="shared" si="40"/>
        <v>0.5</v>
      </c>
    </row>
    <row r="673" spans="3:42">
      <c r="C673" s="3" t="s">
        <v>677</v>
      </c>
      <c r="D673" s="30">
        <v>0.22990186321100467</v>
      </c>
      <c r="F673" s="7" t="s">
        <v>677</v>
      </c>
      <c r="G673" s="8">
        <v>5</v>
      </c>
      <c r="U673" s="14" t="s">
        <v>677</v>
      </c>
      <c r="V673" s="15">
        <v>7</v>
      </c>
      <c r="W673" s="16">
        <v>2</v>
      </c>
      <c r="AG673">
        <f t="shared" si="38"/>
        <v>0</v>
      </c>
      <c r="AL673" s="21" t="s">
        <v>677</v>
      </c>
      <c r="AM673" s="25">
        <v>0.76439290399517246</v>
      </c>
      <c r="AN673" s="26">
        <v>0.21399722104059715</v>
      </c>
      <c r="AO673">
        <f t="shared" si="39"/>
        <v>0.7</v>
      </c>
      <c r="AP673">
        <f t="shared" si="40"/>
        <v>0.2</v>
      </c>
    </row>
    <row r="674" spans="3:42">
      <c r="C674" s="3" t="s">
        <v>678</v>
      </c>
      <c r="D674" s="30">
        <v>0.50374736215830362</v>
      </c>
      <c r="F674" s="7" t="s">
        <v>678</v>
      </c>
      <c r="G674" s="8">
        <v>1</v>
      </c>
      <c r="U674" s="14" t="s">
        <v>678</v>
      </c>
      <c r="V674" s="15">
        <v>8</v>
      </c>
      <c r="W674" s="16">
        <v>3</v>
      </c>
      <c r="AG674">
        <f t="shared" si="38"/>
        <v>0</v>
      </c>
      <c r="AL674" s="21" t="s">
        <v>678</v>
      </c>
      <c r="AM674" s="25">
        <v>0.11271591664725733</v>
      </c>
      <c r="AN674" s="26">
        <v>0.79210914725613979</v>
      </c>
      <c r="AO674">
        <f t="shared" si="39"/>
        <v>0.1</v>
      </c>
      <c r="AP674">
        <f t="shared" si="40"/>
        <v>0.7</v>
      </c>
    </row>
    <row r="675" spans="3:42">
      <c r="C675" s="3" t="s">
        <v>679</v>
      </c>
      <c r="D675" s="30">
        <v>-0.34838247210306211</v>
      </c>
      <c r="F675" s="7" t="s">
        <v>679</v>
      </c>
      <c r="G675" s="8">
        <v>7</v>
      </c>
      <c r="U675" s="14" t="s">
        <v>679</v>
      </c>
      <c r="V675" s="15">
        <v>3</v>
      </c>
      <c r="W675" s="16">
        <v>5</v>
      </c>
      <c r="AG675">
        <f t="shared" si="38"/>
        <v>0</v>
      </c>
      <c r="AL675" s="21" t="s">
        <v>679</v>
      </c>
      <c r="AM675" s="25">
        <v>0.18618127597094658</v>
      </c>
      <c r="AN675" s="26">
        <v>0.18245532794148334</v>
      </c>
      <c r="AO675">
        <f t="shared" si="39"/>
        <v>0.1</v>
      </c>
      <c r="AP675">
        <f t="shared" si="40"/>
        <v>0.1</v>
      </c>
    </row>
    <row r="676" spans="3:42">
      <c r="C676" s="3" t="s">
        <v>680</v>
      </c>
      <c r="D676" s="30">
        <v>1.1177610341314432</v>
      </c>
      <c r="F676" s="7" t="s">
        <v>680</v>
      </c>
      <c r="G676" s="8">
        <v>8</v>
      </c>
      <c r="U676" s="14" t="s">
        <v>680</v>
      </c>
      <c r="V676" s="15">
        <v>8</v>
      </c>
      <c r="W676" s="16">
        <v>2</v>
      </c>
      <c r="AG676">
        <f t="shared" si="38"/>
        <v>0</v>
      </c>
      <c r="AL676" s="21" t="s">
        <v>680</v>
      </c>
      <c r="AM676" s="25">
        <v>3.2138848746579018E-3</v>
      </c>
      <c r="AN676" s="26">
        <v>0.66369694254630029</v>
      </c>
      <c r="AO676">
        <f t="shared" si="39"/>
        <v>0</v>
      </c>
      <c r="AP676">
        <f t="shared" si="40"/>
        <v>0.6</v>
      </c>
    </row>
    <row r="677" spans="3:42">
      <c r="C677" s="3" t="s">
        <v>681</v>
      </c>
      <c r="D677" s="30">
        <v>-0.54151593476388848</v>
      </c>
      <c r="F677" s="7" t="s">
        <v>681</v>
      </c>
      <c r="G677" s="8">
        <v>3</v>
      </c>
      <c r="U677" s="14" t="s">
        <v>681</v>
      </c>
      <c r="V677" s="15">
        <v>10</v>
      </c>
      <c r="W677" s="16">
        <v>4</v>
      </c>
      <c r="AG677">
        <f t="shared" si="38"/>
        <v>0</v>
      </c>
      <c r="AL677" s="21" t="s">
        <v>681</v>
      </c>
      <c r="AM677" s="25">
        <v>0.3105857093397052</v>
      </c>
      <c r="AN677" s="26">
        <v>0.83312164191843596</v>
      </c>
      <c r="AO677">
        <f t="shared" si="39"/>
        <v>0.3</v>
      </c>
      <c r="AP677">
        <f t="shared" si="40"/>
        <v>0.8</v>
      </c>
    </row>
    <row r="678" spans="3:42">
      <c r="C678" s="3" t="s">
        <v>682</v>
      </c>
      <c r="D678" s="30">
        <v>2.0257571919607659E-2</v>
      </c>
      <c r="F678" s="7" t="s">
        <v>682</v>
      </c>
      <c r="G678" s="8">
        <v>5</v>
      </c>
      <c r="U678" s="14" t="s">
        <v>682</v>
      </c>
      <c r="V678" s="15">
        <v>7</v>
      </c>
      <c r="W678" s="16">
        <v>4</v>
      </c>
      <c r="AG678">
        <f t="shared" si="38"/>
        <v>0</v>
      </c>
      <c r="AL678" s="21" t="s">
        <v>682</v>
      </c>
      <c r="AM678" s="25">
        <v>0.49294984543774667</v>
      </c>
      <c r="AN678" s="26">
        <v>0.75501619621776372</v>
      </c>
      <c r="AO678">
        <f t="shared" si="39"/>
        <v>0.4</v>
      </c>
      <c r="AP678">
        <f t="shared" si="40"/>
        <v>0.7</v>
      </c>
    </row>
    <row r="679" spans="3:42">
      <c r="C679" s="3" t="s">
        <v>683</v>
      </c>
      <c r="D679" s="30">
        <v>-0.21729691087595385</v>
      </c>
      <c r="F679" s="7" t="s">
        <v>683</v>
      </c>
      <c r="G679" s="8">
        <v>6</v>
      </c>
      <c r="U679" s="14" t="s">
        <v>683</v>
      </c>
      <c r="V679" s="15">
        <v>2</v>
      </c>
      <c r="W679" s="16">
        <v>4</v>
      </c>
      <c r="AG679">
        <f t="shared" si="38"/>
        <v>0</v>
      </c>
      <c r="AL679" s="21" t="s">
        <v>683</v>
      </c>
      <c r="AM679" s="25">
        <v>0.21389530616005059</v>
      </c>
      <c r="AN679" s="26">
        <v>0.36309646030787701</v>
      </c>
      <c r="AO679">
        <f t="shared" si="39"/>
        <v>0.2</v>
      </c>
      <c r="AP679">
        <f t="shared" si="40"/>
        <v>0.3</v>
      </c>
    </row>
    <row r="680" spans="3:42">
      <c r="C680" s="3" t="s">
        <v>684</v>
      </c>
      <c r="D680" s="30">
        <v>-1.4367404205389094</v>
      </c>
      <c r="F680" s="7" t="s">
        <v>684</v>
      </c>
      <c r="G680" s="8">
        <v>10</v>
      </c>
      <c r="U680" s="14" t="s">
        <v>684</v>
      </c>
      <c r="V680" s="15">
        <v>2</v>
      </c>
      <c r="W680" s="16">
        <v>4</v>
      </c>
      <c r="AG680">
        <f t="shared" si="38"/>
        <v>0</v>
      </c>
      <c r="AL680" s="21" t="s">
        <v>684</v>
      </c>
      <c r="AM680" s="25">
        <v>0.16021859672884786</v>
      </c>
      <c r="AN680" s="26">
        <v>0.84780581829013657</v>
      </c>
      <c r="AO680">
        <f t="shared" si="39"/>
        <v>0.1</v>
      </c>
      <c r="AP680">
        <f t="shared" si="40"/>
        <v>0.8</v>
      </c>
    </row>
    <row r="681" spans="3:42">
      <c r="C681" s="3" t="s">
        <v>685</v>
      </c>
      <c r="D681" s="30">
        <v>-1.1044461261507752</v>
      </c>
      <c r="F681" s="7" t="s">
        <v>685</v>
      </c>
      <c r="G681" s="8">
        <v>4</v>
      </c>
      <c r="U681" s="14" t="s">
        <v>685</v>
      </c>
      <c r="V681" s="15">
        <v>4</v>
      </c>
      <c r="W681" s="16">
        <v>4</v>
      </c>
      <c r="AG681">
        <f t="shared" si="38"/>
        <v>0</v>
      </c>
      <c r="AL681" s="21" t="s">
        <v>685</v>
      </c>
      <c r="AM681" s="25">
        <v>0.66933159984051527</v>
      </c>
      <c r="AN681" s="26">
        <v>0.20367900532815986</v>
      </c>
      <c r="AO681">
        <f t="shared" si="39"/>
        <v>0.6</v>
      </c>
      <c r="AP681">
        <f t="shared" si="40"/>
        <v>0.2</v>
      </c>
    </row>
    <row r="682" spans="3:42">
      <c r="C682" s="3" t="s">
        <v>686</v>
      </c>
      <c r="D682" s="30">
        <v>-2.7283505653577942</v>
      </c>
      <c r="F682" s="7" t="s">
        <v>686</v>
      </c>
      <c r="G682" s="8">
        <v>1</v>
      </c>
      <c r="U682" s="14" t="s">
        <v>686</v>
      </c>
      <c r="V682" s="15">
        <v>7</v>
      </c>
      <c r="W682" s="16">
        <v>2</v>
      </c>
      <c r="AG682">
        <f t="shared" si="38"/>
        <v>0</v>
      </c>
      <c r="AL682" s="21" t="s">
        <v>686</v>
      </c>
      <c r="AM682" s="25">
        <v>0.59599488726793015</v>
      </c>
      <c r="AN682" s="26">
        <v>0.76085025660588645</v>
      </c>
      <c r="AO682">
        <f t="shared" si="39"/>
        <v>0.5</v>
      </c>
      <c r="AP682">
        <f t="shared" si="40"/>
        <v>0.7</v>
      </c>
    </row>
    <row r="683" spans="3:42">
      <c r="C683" s="3" t="s">
        <v>687</v>
      </c>
      <c r="D683" s="30">
        <v>0.93795362757409717</v>
      </c>
      <c r="F683" s="7" t="s">
        <v>687</v>
      </c>
      <c r="G683" s="8">
        <v>8</v>
      </c>
      <c r="U683" s="14" t="s">
        <v>687</v>
      </c>
      <c r="V683" s="15">
        <v>3</v>
      </c>
      <c r="W683" s="16">
        <v>3</v>
      </c>
      <c r="AG683">
        <f t="shared" si="38"/>
        <v>0</v>
      </c>
      <c r="AL683" s="21" t="s">
        <v>687</v>
      </c>
      <c r="AM683" s="25">
        <v>0.28774260584829814</v>
      </c>
      <c r="AN683" s="26">
        <v>0.36562240600960028</v>
      </c>
      <c r="AO683">
        <f t="shared" si="39"/>
        <v>0.2</v>
      </c>
      <c r="AP683">
        <f t="shared" si="40"/>
        <v>0.3</v>
      </c>
    </row>
    <row r="684" spans="3:42">
      <c r="C684" s="3" t="s">
        <v>688</v>
      </c>
      <c r="D684" s="30">
        <v>-1.5448690386389379</v>
      </c>
      <c r="F684" s="7" t="s">
        <v>688</v>
      </c>
      <c r="G684" s="8">
        <v>3</v>
      </c>
      <c r="U684" s="14" t="s">
        <v>688</v>
      </c>
      <c r="V684" s="15">
        <v>7</v>
      </c>
      <c r="W684" s="16">
        <v>1</v>
      </c>
      <c r="AG684">
        <f t="shared" si="38"/>
        <v>0</v>
      </c>
      <c r="AL684" s="21" t="s">
        <v>688</v>
      </c>
      <c r="AM684" s="25">
        <v>0.51887949087831564</v>
      </c>
      <c r="AN684" s="26">
        <v>0.97877828336710215</v>
      </c>
      <c r="AO684">
        <f t="shared" si="39"/>
        <v>0.5</v>
      </c>
      <c r="AP684">
        <f t="shared" si="40"/>
        <v>0.9</v>
      </c>
    </row>
    <row r="685" spans="3:42">
      <c r="C685" s="3" t="s">
        <v>689</v>
      </c>
      <c r="D685" s="30">
        <v>0.65367002889227577</v>
      </c>
      <c r="F685" s="7" t="s">
        <v>689</v>
      </c>
      <c r="G685" s="8">
        <v>4</v>
      </c>
      <c r="U685" s="14" t="s">
        <v>689</v>
      </c>
      <c r="V685" s="15">
        <v>4</v>
      </c>
      <c r="W685" s="16">
        <v>3</v>
      </c>
      <c r="AG685">
        <f t="shared" si="38"/>
        <v>1</v>
      </c>
      <c r="AL685" s="21" t="s">
        <v>689</v>
      </c>
      <c r="AM685" s="25">
        <v>0.29220084618321085</v>
      </c>
      <c r="AN685" s="26">
        <v>0.30841896490950005</v>
      </c>
      <c r="AO685">
        <f t="shared" si="39"/>
        <v>0.2</v>
      </c>
      <c r="AP685">
        <f t="shared" si="40"/>
        <v>0.3</v>
      </c>
    </row>
    <row r="686" spans="3:42">
      <c r="C686" s="3" t="s">
        <v>690</v>
      </c>
      <c r="D686" s="30">
        <v>-1.1554867510800899</v>
      </c>
      <c r="F686" s="7" t="s">
        <v>690</v>
      </c>
      <c r="G686" s="8">
        <v>8</v>
      </c>
      <c r="U686" s="14" t="s">
        <v>690</v>
      </c>
      <c r="V686" s="15">
        <v>7</v>
      </c>
      <c r="W686" s="16">
        <v>3</v>
      </c>
      <c r="AG686">
        <f t="shared" si="38"/>
        <v>0</v>
      </c>
      <c r="AL686" s="21" t="s">
        <v>690</v>
      </c>
      <c r="AM686" s="25">
        <v>0.6682703061490558</v>
      </c>
      <c r="AN686" s="26">
        <v>0.538557139391867</v>
      </c>
      <c r="AO686">
        <f t="shared" si="39"/>
        <v>0.6</v>
      </c>
      <c r="AP686">
        <f t="shared" si="40"/>
        <v>0.5</v>
      </c>
    </row>
    <row r="687" spans="3:42">
      <c r="C687" s="3" t="s">
        <v>691</v>
      </c>
      <c r="D687" s="30">
        <v>0.83435013664600632</v>
      </c>
      <c r="F687" s="7" t="s">
        <v>691</v>
      </c>
      <c r="G687" s="8">
        <v>5</v>
      </c>
      <c r="U687" s="14" t="s">
        <v>691</v>
      </c>
      <c r="V687" s="15">
        <v>4</v>
      </c>
      <c r="W687" s="16">
        <v>1</v>
      </c>
      <c r="AG687">
        <f t="shared" si="38"/>
        <v>0</v>
      </c>
      <c r="AL687" s="21" t="s">
        <v>691</v>
      </c>
      <c r="AM687" s="25">
        <v>0.39474174883874413</v>
      </c>
      <c r="AN687" s="26">
        <v>4.2949331725352535E-2</v>
      </c>
      <c r="AO687">
        <f t="shared" si="39"/>
        <v>0.3</v>
      </c>
      <c r="AP687">
        <f t="shared" si="40"/>
        <v>0</v>
      </c>
    </row>
    <row r="688" spans="3:42">
      <c r="C688" s="3" t="s">
        <v>692</v>
      </c>
      <c r="D688" s="30">
        <v>1.1265629411537708</v>
      </c>
      <c r="F688" s="7" t="s">
        <v>692</v>
      </c>
      <c r="G688" s="8">
        <v>6</v>
      </c>
      <c r="U688" s="14" t="s">
        <v>692</v>
      </c>
      <c r="V688" s="15">
        <v>3</v>
      </c>
      <c r="W688" s="16">
        <v>1</v>
      </c>
      <c r="AG688">
        <f t="shared" si="38"/>
        <v>0</v>
      </c>
      <c r="AL688" s="21" t="s">
        <v>692</v>
      </c>
      <c r="AM688" s="25">
        <v>0.45831948187481308</v>
      </c>
      <c r="AN688" s="26">
        <v>0.86337565168555597</v>
      </c>
      <c r="AO688">
        <f t="shared" si="39"/>
        <v>0.4</v>
      </c>
      <c r="AP688">
        <f t="shared" si="40"/>
        <v>0.8</v>
      </c>
    </row>
    <row r="689" spans="3:42">
      <c r="C689" s="3" t="s">
        <v>693</v>
      </c>
      <c r="D689" s="30">
        <v>0.14364678508449769</v>
      </c>
      <c r="F689" s="7" t="s">
        <v>693</v>
      </c>
      <c r="G689" s="8">
        <v>6</v>
      </c>
      <c r="U689" s="14" t="s">
        <v>693</v>
      </c>
      <c r="V689" s="15">
        <v>10</v>
      </c>
      <c r="W689" s="16">
        <v>4</v>
      </c>
      <c r="AG689">
        <f t="shared" si="38"/>
        <v>0</v>
      </c>
      <c r="AL689" s="21" t="s">
        <v>693</v>
      </c>
      <c r="AM689" s="25">
        <v>0.24173188432261383</v>
      </c>
      <c r="AN689" s="26">
        <v>0.37337686913179602</v>
      </c>
      <c r="AO689">
        <f t="shared" si="39"/>
        <v>0.2</v>
      </c>
      <c r="AP689">
        <f t="shared" si="40"/>
        <v>0.3</v>
      </c>
    </row>
    <row r="690" spans="3:42">
      <c r="C690" s="3" t="s">
        <v>694</v>
      </c>
      <c r="D690" s="30">
        <v>7.8822765473673173E-2</v>
      </c>
      <c r="F690" s="7" t="s">
        <v>694</v>
      </c>
      <c r="G690" s="8">
        <v>8</v>
      </c>
      <c r="U690" s="14" t="s">
        <v>694</v>
      </c>
      <c r="V690" s="15">
        <v>4</v>
      </c>
      <c r="W690" s="16">
        <v>3</v>
      </c>
      <c r="AG690">
        <f t="shared" si="38"/>
        <v>1</v>
      </c>
      <c r="AL690" s="21" t="s">
        <v>694</v>
      </c>
      <c r="AM690" s="25">
        <v>0.36884128142424399</v>
      </c>
      <c r="AN690" s="26">
        <v>0.58154236394631142</v>
      </c>
      <c r="AO690">
        <f t="shared" si="39"/>
        <v>0.3</v>
      </c>
      <c r="AP690">
        <f t="shared" si="40"/>
        <v>0.5</v>
      </c>
    </row>
    <row r="691" spans="3:42">
      <c r="C691" s="3" t="s">
        <v>695</v>
      </c>
      <c r="D691" s="30">
        <v>-0.4602929579435025</v>
      </c>
      <c r="F691" s="7" t="s">
        <v>695</v>
      </c>
      <c r="G691" s="8">
        <v>8</v>
      </c>
      <c r="U691" s="14" t="s">
        <v>695</v>
      </c>
      <c r="V691" s="15">
        <v>9</v>
      </c>
      <c r="W691" s="16">
        <v>3</v>
      </c>
      <c r="AG691">
        <f t="shared" si="38"/>
        <v>0</v>
      </c>
      <c r="AL691" s="21" t="s">
        <v>695</v>
      </c>
      <c r="AM691" s="25">
        <v>0.37512689318602455</v>
      </c>
      <c r="AN691" s="26">
        <v>0.30426128975941613</v>
      </c>
      <c r="AO691">
        <f t="shared" si="39"/>
        <v>0.3</v>
      </c>
      <c r="AP691">
        <f t="shared" si="40"/>
        <v>0.3</v>
      </c>
    </row>
    <row r="692" spans="3:42">
      <c r="C692" s="3" t="s">
        <v>696</v>
      </c>
      <c r="D692" s="30">
        <v>0.45568199910440704</v>
      </c>
      <c r="F692" s="7" t="s">
        <v>696</v>
      </c>
      <c r="G692" s="8">
        <v>9</v>
      </c>
      <c r="U692" s="14" t="s">
        <v>696</v>
      </c>
      <c r="V692" s="15">
        <v>6</v>
      </c>
      <c r="W692" s="16">
        <v>1</v>
      </c>
      <c r="AG692">
        <f t="shared" si="38"/>
        <v>0</v>
      </c>
      <c r="AL692" s="21" t="s">
        <v>696</v>
      </c>
      <c r="AM692" s="25">
        <v>0.33764982170357427</v>
      </c>
      <c r="AN692" s="26">
        <v>0.75215810680972484</v>
      </c>
      <c r="AO692">
        <f t="shared" si="39"/>
        <v>0.3</v>
      </c>
      <c r="AP692">
        <f t="shared" si="40"/>
        <v>0.7</v>
      </c>
    </row>
    <row r="693" spans="3:42">
      <c r="C693" s="3" t="s">
        <v>697</v>
      </c>
      <c r="D693" s="30">
        <v>-2.4688530931292898</v>
      </c>
      <c r="F693" s="7" t="s">
        <v>697</v>
      </c>
      <c r="G693" s="8">
        <v>9</v>
      </c>
      <c r="U693" s="14" t="s">
        <v>697</v>
      </c>
      <c r="V693" s="15">
        <v>6</v>
      </c>
      <c r="W693" s="16">
        <v>1</v>
      </c>
      <c r="AG693">
        <f t="shared" si="38"/>
        <v>0</v>
      </c>
      <c r="AL693" s="21" t="s">
        <v>697</v>
      </c>
      <c r="AM693" s="25">
        <v>0.80533641483822094</v>
      </c>
      <c r="AN693" s="26">
        <v>0.88203621840257029</v>
      </c>
      <c r="AO693">
        <f t="shared" si="39"/>
        <v>0.8</v>
      </c>
      <c r="AP693">
        <f t="shared" si="40"/>
        <v>0.8</v>
      </c>
    </row>
    <row r="694" spans="3:42">
      <c r="C694" s="3" t="s">
        <v>698</v>
      </c>
      <c r="D694" s="30">
        <v>0.99900692320985496</v>
      </c>
      <c r="F694" s="7" t="s">
        <v>698</v>
      </c>
      <c r="G694" s="8">
        <v>5</v>
      </c>
      <c r="U694" s="14" t="s">
        <v>698</v>
      </c>
      <c r="V694" s="15">
        <v>2</v>
      </c>
      <c r="W694" s="16">
        <v>1</v>
      </c>
      <c r="AG694">
        <f t="shared" si="38"/>
        <v>0</v>
      </c>
      <c r="AL694" s="21" t="s">
        <v>698</v>
      </c>
      <c r="AM694" s="25">
        <v>0.8613675972923146</v>
      </c>
      <c r="AN694" s="26">
        <v>0.24436066406625334</v>
      </c>
      <c r="AO694">
        <f t="shared" si="39"/>
        <v>0.8</v>
      </c>
      <c r="AP694">
        <f t="shared" si="40"/>
        <v>0.2</v>
      </c>
    </row>
    <row r="695" spans="3:42">
      <c r="C695" s="3" t="s">
        <v>699</v>
      </c>
      <c r="D695" s="30">
        <v>0.65673690160943898</v>
      </c>
      <c r="F695" s="7" t="s">
        <v>699</v>
      </c>
      <c r="G695" s="8">
        <v>2</v>
      </c>
      <c r="U695" s="14" t="s">
        <v>699</v>
      </c>
      <c r="V695" s="15">
        <v>7</v>
      </c>
      <c r="W695" s="16">
        <v>3</v>
      </c>
      <c r="AG695">
        <f t="shared" si="38"/>
        <v>0</v>
      </c>
      <c r="AL695" s="21" t="s">
        <v>699</v>
      </c>
      <c r="AM695" s="25">
        <v>0.65974689155639743</v>
      </c>
      <c r="AN695" s="26">
        <v>0.16028155891121587</v>
      </c>
      <c r="AO695">
        <f t="shared" si="39"/>
        <v>0.6</v>
      </c>
      <c r="AP695">
        <f t="shared" si="40"/>
        <v>0.1</v>
      </c>
    </row>
    <row r="696" spans="3:42">
      <c r="C696" s="3" t="s">
        <v>700</v>
      </c>
      <c r="D696" s="30">
        <v>1.4339577467455156</v>
      </c>
      <c r="F696" s="7" t="s">
        <v>700</v>
      </c>
      <c r="G696" s="8">
        <v>10</v>
      </c>
      <c r="U696" s="14" t="s">
        <v>700</v>
      </c>
      <c r="V696" s="15">
        <v>7</v>
      </c>
      <c r="W696" s="16">
        <v>2</v>
      </c>
      <c r="AG696">
        <f t="shared" si="38"/>
        <v>0</v>
      </c>
      <c r="AL696" s="21" t="s">
        <v>700</v>
      </c>
      <c r="AM696" s="25">
        <v>0.72905577829161616</v>
      </c>
      <c r="AN696" s="26">
        <v>1.4488313297553734E-3</v>
      </c>
      <c r="AO696">
        <f t="shared" si="39"/>
        <v>0.7</v>
      </c>
      <c r="AP696">
        <f t="shared" si="40"/>
        <v>0</v>
      </c>
    </row>
    <row r="697" spans="3:42">
      <c r="C697" s="3" t="s">
        <v>701</v>
      </c>
      <c r="D697" s="30">
        <v>1.562397721791372</v>
      </c>
      <c r="F697" s="7" t="s">
        <v>701</v>
      </c>
      <c r="G697" s="8">
        <v>5</v>
      </c>
      <c r="U697" s="14" t="s">
        <v>701</v>
      </c>
      <c r="V697" s="15">
        <v>9</v>
      </c>
      <c r="W697" s="16">
        <v>1</v>
      </c>
      <c r="AG697">
        <f t="shared" si="38"/>
        <v>0</v>
      </c>
      <c r="AL697" s="21" t="s">
        <v>701</v>
      </c>
      <c r="AM697" s="25">
        <v>0.86489702068593322</v>
      </c>
      <c r="AN697" s="26">
        <v>0.45432264217164375</v>
      </c>
      <c r="AO697">
        <f t="shared" si="39"/>
        <v>0.8</v>
      </c>
      <c r="AP697">
        <f t="shared" si="40"/>
        <v>0.4</v>
      </c>
    </row>
    <row r="698" spans="3:42">
      <c r="C698" s="3" t="s">
        <v>702</v>
      </c>
      <c r="D698" s="30">
        <v>0.43116570728972564</v>
      </c>
      <c r="F698" s="7" t="s">
        <v>702</v>
      </c>
      <c r="G698" s="8">
        <v>10</v>
      </c>
      <c r="U698" s="14" t="s">
        <v>702</v>
      </c>
      <c r="V698" s="15">
        <v>9</v>
      </c>
      <c r="W698" s="16">
        <v>1</v>
      </c>
      <c r="AG698">
        <f t="shared" si="38"/>
        <v>0</v>
      </c>
      <c r="AL698" s="21" t="s">
        <v>702</v>
      </c>
      <c r="AM698" s="25">
        <v>0.30015990543576165</v>
      </c>
      <c r="AN698" s="26">
        <v>0.60656210092129481</v>
      </c>
      <c r="AO698">
        <f t="shared" si="39"/>
        <v>0.3</v>
      </c>
      <c r="AP698">
        <f t="shared" si="40"/>
        <v>0.6</v>
      </c>
    </row>
    <row r="699" spans="3:42">
      <c r="C699" s="3" t="s">
        <v>703</v>
      </c>
      <c r="D699" s="30">
        <v>0.96607629999903788</v>
      </c>
      <c r="F699" s="7" t="s">
        <v>703</v>
      </c>
      <c r="G699" s="8">
        <v>10</v>
      </c>
      <c r="U699" s="14" t="s">
        <v>703</v>
      </c>
      <c r="V699" s="15">
        <v>4</v>
      </c>
      <c r="W699" s="16">
        <v>4</v>
      </c>
      <c r="AG699">
        <f t="shared" si="38"/>
        <v>0</v>
      </c>
      <c r="AL699" s="21" t="s">
        <v>703</v>
      </c>
      <c r="AM699" s="25">
        <v>0.85000898576089445</v>
      </c>
      <c r="AN699" s="26">
        <v>0.83911419159489287</v>
      </c>
      <c r="AO699">
        <f t="shared" si="39"/>
        <v>0.8</v>
      </c>
      <c r="AP699">
        <f t="shared" si="40"/>
        <v>0.8</v>
      </c>
    </row>
    <row r="700" spans="3:42">
      <c r="C700" s="3" t="s">
        <v>704</v>
      </c>
      <c r="D700" s="30">
        <v>9.2505839360367298E-2</v>
      </c>
      <c r="F700" s="7" t="s">
        <v>704</v>
      </c>
      <c r="G700" s="8">
        <v>3</v>
      </c>
      <c r="U700" s="14" t="s">
        <v>704</v>
      </c>
      <c r="V700" s="15">
        <v>9</v>
      </c>
      <c r="W700" s="16">
        <v>4</v>
      </c>
      <c r="AG700">
        <f t="shared" si="38"/>
        <v>0</v>
      </c>
      <c r="AL700" s="21" t="s">
        <v>704</v>
      </c>
      <c r="AM700" s="25">
        <v>0.74399240345504902</v>
      </c>
      <c r="AN700" s="26">
        <v>0.36303480571229629</v>
      </c>
      <c r="AO700">
        <f t="shared" si="39"/>
        <v>0.7</v>
      </c>
      <c r="AP700">
        <f t="shared" si="40"/>
        <v>0.3</v>
      </c>
    </row>
    <row r="701" spans="3:42">
      <c r="C701" s="3" t="s">
        <v>705</v>
      </c>
      <c r="D701" s="30">
        <v>-1.2587788495527708</v>
      </c>
      <c r="F701" s="7" t="s">
        <v>705</v>
      </c>
      <c r="G701" s="8">
        <v>3</v>
      </c>
      <c r="U701" s="14" t="s">
        <v>705</v>
      </c>
      <c r="V701" s="15">
        <v>2</v>
      </c>
      <c r="W701" s="16">
        <v>3</v>
      </c>
      <c r="AG701">
        <f t="shared" si="38"/>
        <v>0</v>
      </c>
      <c r="AL701" s="21" t="s">
        <v>705</v>
      </c>
      <c r="AM701" s="25">
        <v>0.12013041394516666</v>
      </c>
      <c r="AN701" s="26">
        <v>0.71877204583472898</v>
      </c>
      <c r="AO701">
        <f t="shared" si="39"/>
        <v>0.1</v>
      </c>
      <c r="AP701">
        <f t="shared" si="40"/>
        <v>0.7</v>
      </c>
    </row>
    <row r="702" spans="3:42">
      <c r="C702" s="3" t="s">
        <v>706</v>
      </c>
      <c r="D702" s="30">
        <v>0.4983797620062444</v>
      </c>
      <c r="F702" s="7" t="s">
        <v>706</v>
      </c>
      <c r="G702" s="8">
        <v>10</v>
      </c>
      <c r="U702" s="14" t="s">
        <v>706</v>
      </c>
      <c r="V702" s="15">
        <v>8</v>
      </c>
      <c r="W702" s="16">
        <v>3</v>
      </c>
      <c r="AG702">
        <f t="shared" si="38"/>
        <v>0</v>
      </c>
      <c r="AL702" s="21" t="s">
        <v>706</v>
      </c>
      <c r="AM702" s="25">
        <v>0.44663422382734508</v>
      </c>
      <c r="AN702" s="26">
        <v>0.73815492449220921</v>
      </c>
      <c r="AO702">
        <f t="shared" si="39"/>
        <v>0.4</v>
      </c>
      <c r="AP702">
        <f t="shared" si="40"/>
        <v>0.7</v>
      </c>
    </row>
    <row r="703" spans="3:42">
      <c r="C703" s="3" t="s">
        <v>707</v>
      </c>
      <c r="D703" s="30">
        <v>0.19305456895303882</v>
      </c>
      <c r="F703" s="7" t="s">
        <v>707</v>
      </c>
      <c r="G703" s="8">
        <v>2</v>
      </c>
      <c r="U703" s="14" t="s">
        <v>707</v>
      </c>
      <c r="V703" s="15">
        <v>10</v>
      </c>
      <c r="W703" s="16">
        <v>1</v>
      </c>
      <c r="AG703">
        <f t="shared" si="38"/>
        <v>0</v>
      </c>
      <c r="AL703" s="21" t="s">
        <v>707</v>
      </c>
      <c r="AM703" s="25">
        <v>0.43823737744401925</v>
      </c>
      <c r="AN703" s="26">
        <v>0.60028086237497613</v>
      </c>
      <c r="AO703">
        <f t="shared" si="39"/>
        <v>0.4</v>
      </c>
      <c r="AP703">
        <f t="shared" si="40"/>
        <v>0.6</v>
      </c>
    </row>
    <row r="704" spans="3:42">
      <c r="C704" s="3" t="s">
        <v>708</v>
      </c>
      <c r="D704" s="30">
        <v>-0.40675960233346087</v>
      </c>
      <c r="F704" s="7" t="s">
        <v>708</v>
      </c>
      <c r="G704" s="8">
        <v>8</v>
      </c>
      <c r="U704" s="14" t="s">
        <v>708</v>
      </c>
      <c r="V704" s="15">
        <v>3</v>
      </c>
      <c r="W704" s="16">
        <v>5</v>
      </c>
      <c r="AG704">
        <f t="shared" si="38"/>
        <v>0</v>
      </c>
      <c r="AL704" s="21" t="s">
        <v>708</v>
      </c>
      <c r="AM704" s="25">
        <v>0.7484165816439502</v>
      </c>
      <c r="AN704" s="26">
        <v>0.83241623611713256</v>
      </c>
      <c r="AO704">
        <f t="shared" si="39"/>
        <v>0.7</v>
      </c>
      <c r="AP704">
        <f t="shared" si="40"/>
        <v>0.8</v>
      </c>
    </row>
    <row r="705" spans="3:42">
      <c r="C705" s="3" t="s">
        <v>709</v>
      </c>
      <c r="D705" s="30">
        <v>0.54317568911796943</v>
      </c>
      <c r="F705" s="7" t="s">
        <v>709</v>
      </c>
      <c r="G705" s="8">
        <v>8</v>
      </c>
      <c r="U705" s="14" t="s">
        <v>709</v>
      </c>
      <c r="V705" s="15">
        <v>2</v>
      </c>
      <c r="W705" s="16">
        <v>5</v>
      </c>
      <c r="AG705">
        <f t="shared" si="38"/>
        <v>0</v>
      </c>
      <c r="AL705" s="21" t="s">
        <v>709</v>
      </c>
      <c r="AM705" s="25">
        <v>0.86166644519612923</v>
      </c>
      <c r="AN705" s="26">
        <v>0.1677917218046252</v>
      </c>
      <c r="AO705">
        <f t="shared" si="39"/>
        <v>0.8</v>
      </c>
      <c r="AP705">
        <f t="shared" si="40"/>
        <v>0.1</v>
      </c>
    </row>
    <row r="706" spans="3:42">
      <c r="C706" s="3" t="s">
        <v>710</v>
      </c>
      <c r="D706" s="30">
        <v>1.9630131167445846</v>
      </c>
      <c r="F706" s="7" t="s">
        <v>710</v>
      </c>
      <c r="G706" s="8">
        <v>6</v>
      </c>
      <c r="U706" s="14" t="s">
        <v>710</v>
      </c>
      <c r="V706" s="15">
        <v>5</v>
      </c>
      <c r="W706" s="16">
        <v>4</v>
      </c>
      <c r="AG706">
        <f t="shared" si="38"/>
        <v>0</v>
      </c>
      <c r="AL706" s="21" t="s">
        <v>710</v>
      </c>
      <c r="AM706" s="25">
        <v>0.63409361898694949</v>
      </c>
      <c r="AN706" s="26">
        <v>0.43306052229394743</v>
      </c>
      <c r="AO706">
        <f t="shared" si="39"/>
        <v>0.6</v>
      </c>
      <c r="AP706">
        <f t="shared" si="40"/>
        <v>0.4</v>
      </c>
    </row>
    <row r="707" spans="3:42">
      <c r="C707" s="3" t="s">
        <v>711</v>
      </c>
      <c r="D707" s="30">
        <v>0.49370611622234772</v>
      </c>
      <c r="F707" s="7" t="s">
        <v>711</v>
      </c>
      <c r="G707" s="8">
        <v>5</v>
      </c>
      <c r="U707" s="14" t="s">
        <v>711</v>
      </c>
      <c r="V707" s="15">
        <v>9</v>
      </c>
      <c r="W707" s="16">
        <v>1</v>
      </c>
      <c r="AG707">
        <f t="shared" si="38"/>
        <v>0</v>
      </c>
      <c r="AL707" s="21" t="s">
        <v>711</v>
      </c>
      <c r="AM707" s="25">
        <v>0.7072368263408666</v>
      </c>
      <c r="AN707" s="26">
        <v>0.58526828424731359</v>
      </c>
      <c r="AO707">
        <f t="shared" si="39"/>
        <v>0.7</v>
      </c>
      <c r="AP707">
        <f t="shared" si="40"/>
        <v>0.5</v>
      </c>
    </row>
    <row r="708" spans="3:42">
      <c r="C708" s="3" t="s">
        <v>712</v>
      </c>
      <c r="D708" s="30">
        <v>-0.45319682759646918</v>
      </c>
      <c r="F708" s="7" t="s">
        <v>712</v>
      </c>
      <c r="G708" s="8">
        <v>2</v>
      </c>
      <c r="U708" s="14" t="s">
        <v>712</v>
      </c>
      <c r="V708" s="15">
        <v>4</v>
      </c>
      <c r="W708" s="16">
        <v>4</v>
      </c>
      <c r="AG708">
        <f t="shared" si="38"/>
        <v>0</v>
      </c>
      <c r="AL708" s="21" t="s">
        <v>712</v>
      </c>
      <c r="AM708" s="25">
        <v>0.53302292681497487</v>
      </c>
      <c r="AN708" s="26">
        <v>0.40040214483485947</v>
      </c>
      <c r="AO708">
        <f t="shared" si="39"/>
        <v>0.5</v>
      </c>
      <c r="AP708">
        <f t="shared" si="40"/>
        <v>0.4</v>
      </c>
    </row>
    <row r="709" spans="3:42">
      <c r="C709" s="3" t="s">
        <v>713</v>
      </c>
      <c r="D709" s="30">
        <v>1.9212232889874621</v>
      </c>
      <c r="F709" s="7" t="s">
        <v>713</v>
      </c>
      <c r="G709" s="8">
        <v>1</v>
      </c>
      <c r="U709" s="14" t="s">
        <v>713</v>
      </c>
      <c r="V709" s="15">
        <v>8</v>
      </c>
      <c r="W709" s="16">
        <v>4</v>
      </c>
      <c r="AG709">
        <f t="shared" si="38"/>
        <v>0</v>
      </c>
      <c r="AL709" s="21" t="s">
        <v>713</v>
      </c>
      <c r="AM709" s="25">
        <v>0.18973534783066659</v>
      </c>
      <c r="AN709" s="26">
        <v>0.34564893762205562</v>
      </c>
      <c r="AO709">
        <f t="shared" si="39"/>
        <v>0.1</v>
      </c>
      <c r="AP709">
        <f t="shared" si="40"/>
        <v>0.3</v>
      </c>
    </row>
    <row r="710" spans="3:42">
      <c r="C710" s="3" t="s">
        <v>714</v>
      </c>
      <c r="D710" s="30">
        <v>0.34155906463678454</v>
      </c>
      <c r="F710" s="7" t="s">
        <v>714</v>
      </c>
      <c r="G710" s="8">
        <v>4</v>
      </c>
      <c r="U710" s="14" t="s">
        <v>714</v>
      </c>
      <c r="V710" s="15">
        <v>3</v>
      </c>
      <c r="W710" s="16">
        <v>2</v>
      </c>
      <c r="AG710">
        <f t="shared" si="38"/>
        <v>0</v>
      </c>
      <c r="AL710" s="21" t="s">
        <v>714</v>
      </c>
      <c r="AM710" s="25">
        <v>0.76921343176309021</v>
      </c>
      <c r="AN710" s="26">
        <v>7.7105835371075848E-2</v>
      </c>
      <c r="AO710">
        <f t="shared" si="39"/>
        <v>0.7</v>
      </c>
      <c r="AP710">
        <f t="shared" si="40"/>
        <v>0</v>
      </c>
    </row>
    <row r="711" spans="3:42">
      <c r="C711" s="3" t="s">
        <v>715</v>
      </c>
      <c r="D711" s="30">
        <v>0.43919220727801922</v>
      </c>
      <c r="F711" s="7" t="s">
        <v>715</v>
      </c>
      <c r="G711" s="8">
        <v>9</v>
      </c>
      <c r="U711" s="14" t="s">
        <v>715</v>
      </c>
      <c r="V711" s="15">
        <v>8</v>
      </c>
      <c r="W711" s="16">
        <v>3</v>
      </c>
      <c r="AG711">
        <f t="shared" si="38"/>
        <v>0</v>
      </c>
      <c r="AL711" s="21" t="s">
        <v>715</v>
      </c>
      <c r="AM711" s="25">
        <v>0.60322530408152308</v>
      </c>
      <c r="AN711" s="26">
        <v>0.34271325932779895</v>
      </c>
      <c r="AO711">
        <f t="shared" si="39"/>
        <v>0.6</v>
      </c>
      <c r="AP711">
        <f t="shared" si="40"/>
        <v>0.3</v>
      </c>
    </row>
    <row r="712" spans="3:42">
      <c r="C712" s="3" t="s">
        <v>716</v>
      </c>
      <c r="D712" s="30">
        <v>1.6036854243782108</v>
      </c>
      <c r="F712" s="7" t="s">
        <v>716</v>
      </c>
      <c r="G712" s="8">
        <v>9</v>
      </c>
      <c r="U712" s="14" t="s">
        <v>716</v>
      </c>
      <c r="V712" s="15">
        <v>5</v>
      </c>
      <c r="W712" s="16">
        <v>3</v>
      </c>
      <c r="AG712">
        <f t="shared" ref="AG712:AG775" si="41">IF(AND(V712=4,W712=3),1,0)</f>
        <v>0</v>
      </c>
      <c r="AL712" s="21" t="s">
        <v>716</v>
      </c>
      <c r="AM712" s="25">
        <v>3.6115141502599535E-3</v>
      </c>
      <c r="AN712" s="26">
        <v>0.60310589569972151</v>
      </c>
      <c r="AO712">
        <f t="shared" si="39"/>
        <v>0</v>
      </c>
      <c r="AP712">
        <f t="shared" si="40"/>
        <v>0.6</v>
      </c>
    </row>
    <row r="713" spans="3:42">
      <c r="C713" s="3" t="s">
        <v>717</v>
      </c>
      <c r="D713" s="30">
        <v>-0.17680874974933711</v>
      </c>
      <c r="F713" s="7" t="s">
        <v>717</v>
      </c>
      <c r="G713" s="8">
        <v>10</v>
      </c>
      <c r="U713" s="14" t="s">
        <v>717</v>
      </c>
      <c r="V713" s="15">
        <v>6</v>
      </c>
      <c r="W713" s="16">
        <v>3</v>
      </c>
      <c r="AG713">
        <f t="shared" si="41"/>
        <v>0</v>
      </c>
      <c r="AL713" s="21" t="s">
        <v>717</v>
      </c>
      <c r="AM713" s="25">
        <v>0.20799499257021659</v>
      </c>
      <c r="AN713" s="26">
        <v>6.6585340393031656E-2</v>
      </c>
      <c r="AO713">
        <f t="shared" ref="AO713:AO776" si="42">VLOOKUP(AM713,$AR$8:$AR$17,1,TRUE)</f>
        <v>0.2</v>
      </c>
      <c r="AP713">
        <f t="shared" ref="AP713:AP776" si="43">VLOOKUP(AN713,$AR$8:$AR$18,1,TRUE)</f>
        <v>0</v>
      </c>
    </row>
    <row r="714" spans="3:42">
      <c r="C714" s="3" t="s">
        <v>718</v>
      </c>
      <c r="D714" s="30">
        <v>0.86516347258163884</v>
      </c>
      <c r="F714" s="7" t="s">
        <v>718</v>
      </c>
      <c r="G714" s="8">
        <v>5</v>
      </c>
      <c r="U714" s="14" t="s">
        <v>718</v>
      </c>
      <c r="V714" s="15">
        <v>7</v>
      </c>
      <c r="W714" s="16">
        <v>1</v>
      </c>
      <c r="AG714">
        <f t="shared" si="41"/>
        <v>0</v>
      </c>
      <c r="AL714" s="21" t="s">
        <v>718</v>
      </c>
      <c r="AM714" s="25">
        <v>0.2307468172615349</v>
      </c>
      <c r="AN714" s="26">
        <v>6.9831012241623802E-2</v>
      </c>
      <c r="AO714">
        <f t="shared" si="42"/>
        <v>0.2</v>
      </c>
      <c r="AP714">
        <f t="shared" si="43"/>
        <v>0</v>
      </c>
    </row>
    <row r="715" spans="3:42">
      <c r="C715" s="3" t="s">
        <v>719</v>
      </c>
      <c r="D715" s="30">
        <v>-6.7317080681708552E-2</v>
      </c>
      <c r="F715" s="7" t="s">
        <v>719</v>
      </c>
      <c r="G715" s="8">
        <v>5</v>
      </c>
      <c r="U715" s="14" t="s">
        <v>719</v>
      </c>
      <c r="V715" s="15">
        <v>1</v>
      </c>
      <c r="W715" s="16">
        <v>3</v>
      </c>
      <c r="AG715">
        <f t="shared" si="41"/>
        <v>0</v>
      </c>
      <c r="AL715" s="21" t="s">
        <v>719</v>
      </c>
      <c r="AM715" s="25">
        <v>0.59653906598467243</v>
      </c>
      <c r="AN715" s="26">
        <v>0.22319577950158054</v>
      </c>
      <c r="AO715">
        <f t="shared" si="42"/>
        <v>0.5</v>
      </c>
      <c r="AP715">
        <f t="shared" si="43"/>
        <v>0.2</v>
      </c>
    </row>
    <row r="716" spans="3:42">
      <c r="C716" s="3" t="s">
        <v>720</v>
      </c>
      <c r="D716" s="30">
        <v>-0.20917509941683193</v>
      </c>
      <c r="F716" s="7" t="s">
        <v>720</v>
      </c>
      <c r="G716" s="8">
        <v>2</v>
      </c>
      <c r="U716" s="14" t="s">
        <v>720</v>
      </c>
      <c r="V716" s="15">
        <v>3</v>
      </c>
      <c r="W716" s="16">
        <v>5</v>
      </c>
      <c r="AG716">
        <f t="shared" si="41"/>
        <v>0</v>
      </c>
      <c r="AL716" s="21" t="s">
        <v>720</v>
      </c>
      <c r="AM716" s="25">
        <v>5.42381460323349E-3</v>
      </c>
      <c r="AN716" s="26">
        <v>0.67408014472792366</v>
      </c>
      <c r="AO716">
        <f t="shared" si="42"/>
        <v>0</v>
      </c>
      <c r="AP716">
        <f t="shared" si="43"/>
        <v>0.6</v>
      </c>
    </row>
    <row r="717" spans="3:42">
      <c r="C717" s="3" t="s">
        <v>721</v>
      </c>
      <c r="D717" s="30">
        <v>-0.94243966738613505</v>
      </c>
      <c r="F717" s="7" t="s">
        <v>721</v>
      </c>
      <c r="G717" s="8">
        <v>9</v>
      </c>
      <c r="U717" s="14" t="s">
        <v>721</v>
      </c>
      <c r="V717" s="15">
        <v>6</v>
      </c>
      <c r="W717" s="16">
        <v>1</v>
      </c>
      <c r="AG717">
        <f t="shared" si="41"/>
        <v>0</v>
      </c>
      <c r="AL717" s="21" t="s">
        <v>721</v>
      </c>
      <c r="AM717" s="25">
        <v>0.89909617535228992</v>
      </c>
      <c r="AN717" s="26">
        <v>0.21281975082769444</v>
      </c>
      <c r="AO717">
        <f t="shared" si="42"/>
        <v>0.8</v>
      </c>
      <c r="AP717">
        <f t="shared" si="43"/>
        <v>0.2</v>
      </c>
    </row>
    <row r="718" spans="3:42">
      <c r="C718" s="3" t="s">
        <v>722</v>
      </c>
      <c r="D718" s="30">
        <v>0.126975455178091</v>
      </c>
      <c r="F718" s="7" t="s">
        <v>722</v>
      </c>
      <c r="G718" s="8">
        <v>3</v>
      </c>
      <c r="U718" s="14" t="s">
        <v>722</v>
      </c>
      <c r="V718" s="15">
        <v>6</v>
      </c>
      <c r="W718" s="16">
        <v>3</v>
      </c>
      <c r="AG718">
        <f t="shared" si="41"/>
        <v>0</v>
      </c>
      <c r="AL718" s="21" t="s">
        <v>722</v>
      </c>
      <c r="AM718" s="25">
        <v>0.30182564357904118</v>
      </c>
      <c r="AN718" s="26">
        <v>0.53302124231520953</v>
      </c>
      <c r="AO718">
        <f t="shared" si="42"/>
        <v>0.3</v>
      </c>
      <c r="AP718">
        <f t="shared" si="43"/>
        <v>0.5</v>
      </c>
    </row>
    <row r="719" spans="3:42">
      <c r="C719" s="3" t="s">
        <v>723</v>
      </c>
      <c r="D719" s="30">
        <v>0.59331448610781956</v>
      </c>
      <c r="F719" s="7" t="s">
        <v>723</v>
      </c>
      <c r="G719" s="8">
        <v>2</v>
      </c>
      <c r="U719" s="14" t="s">
        <v>723</v>
      </c>
      <c r="V719" s="15">
        <v>5</v>
      </c>
      <c r="W719" s="16">
        <v>1</v>
      </c>
      <c r="AG719">
        <f t="shared" si="41"/>
        <v>0</v>
      </c>
      <c r="AL719" s="21" t="s">
        <v>723</v>
      </c>
      <c r="AM719" s="25">
        <v>0.40942344253962148</v>
      </c>
      <c r="AN719" s="26">
        <v>0.6902324187510992</v>
      </c>
      <c r="AO719">
        <f t="shared" si="42"/>
        <v>0.4</v>
      </c>
      <c r="AP719">
        <f t="shared" si="43"/>
        <v>0.6</v>
      </c>
    </row>
    <row r="720" spans="3:42">
      <c r="C720" s="3" t="s">
        <v>724</v>
      </c>
      <c r="D720" s="30">
        <v>-2.4570605832541741</v>
      </c>
      <c r="F720" s="7" t="s">
        <v>724</v>
      </c>
      <c r="G720" s="8">
        <v>8</v>
      </c>
      <c r="U720" s="14" t="s">
        <v>724</v>
      </c>
      <c r="V720" s="15">
        <v>7</v>
      </c>
      <c r="W720" s="16">
        <v>2</v>
      </c>
      <c r="AG720">
        <f t="shared" si="41"/>
        <v>0</v>
      </c>
      <c r="AL720" s="21" t="s">
        <v>724</v>
      </c>
      <c r="AM720" s="25">
        <v>0.7904084398951049</v>
      </c>
      <c r="AN720" s="26">
        <v>0.81149988613773438</v>
      </c>
      <c r="AO720">
        <f t="shared" si="42"/>
        <v>0.7</v>
      </c>
      <c r="AP720">
        <f t="shared" si="43"/>
        <v>0.8</v>
      </c>
    </row>
    <row r="721" spans="3:42">
      <c r="C721" s="3" t="s">
        <v>725</v>
      </c>
      <c r="D721" s="30">
        <v>-0.59755849292554974</v>
      </c>
      <c r="F721" s="7" t="s">
        <v>725</v>
      </c>
      <c r="G721" s="8">
        <v>3</v>
      </c>
      <c r="U721" s="14" t="s">
        <v>725</v>
      </c>
      <c r="V721" s="15">
        <v>1</v>
      </c>
      <c r="W721" s="16">
        <v>3</v>
      </c>
      <c r="AG721">
        <f t="shared" si="41"/>
        <v>0</v>
      </c>
      <c r="AL721" s="21" t="s">
        <v>725</v>
      </c>
      <c r="AM721" s="25">
        <v>0.34906030900596519</v>
      </c>
      <c r="AN721" s="26">
        <v>0.16711995916038769</v>
      </c>
      <c r="AO721">
        <f t="shared" si="42"/>
        <v>0.3</v>
      </c>
      <c r="AP721">
        <f t="shared" si="43"/>
        <v>0.1</v>
      </c>
    </row>
    <row r="722" spans="3:42">
      <c r="C722" s="3" t="s">
        <v>726</v>
      </c>
      <c r="D722" s="30">
        <v>-8.4680271302609897E-2</v>
      </c>
      <c r="F722" s="7" t="s">
        <v>726</v>
      </c>
      <c r="G722" s="8">
        <v>1</v>
      </c>
      <c r="U722" s="14" t="s">
        <v>726</v>
      </c>
      <c r="V722" s="15">
        <v>7</v>
      </c>
      <c r="W722" s="16">
        <v>3</v>
      </c>
      <c r="AG722">
        <f t="shared" si="41"/>
        <v>0</v>
      </c>
      <c r="AL722" s="21" t="s">
        <v>726</v>
      </c>
      <c r="AM722" s="25">
        <v>0.55487945514164227</v>
      </c>
      <c r="AN722" s="26">
        <v>0.30248733269172368</v>
      </c>
      <c r="AO722">
        <f t="shared" si="42"/>
        <v>0.5</v>
      </c>
      <c r="AP722">
        <f t="shared" si="43"/>
        <v>0.3</v>
      </c>
    </row>
    <row r="723" spans="3:42">
      <c r="C723" s="3" t="s">
        <v>727</v>
      </c>
      <c r="D723" s="30">
        <v>-0.20013636990064662</v>
      </c>
      <c r="F723" s="7" t="s">
        <v>727</v>
      </c>
      <c r="G723" s="8">
        <v>6</v>
      </c>
      <c r="U723" s="14" t="s">
        <v>727</v>
      </c>
      <c r="V723" s="15">
        <v>2</v>
      </c>
      <c r="W723" s="16">
        <v>2</v>
      </c>
      <c r="AG723">
        <f t="shared" si="41"/>
        <v>0</v>
      </c>
      <c r="AL723" s="21" t="s">
        <v>727</v>
      </c>
      <c r="AM723" s="25">
        <v>0.52288514889572202</v>
      </c>
      <c r="AN723" s="26">
        <v>0.4541963305002743</v>
      </c>
      <c r="AO723">
        <f t="shared" si="42"/>
        <v>0.5</v>
      </c>
      <c r="AP723">
        <f t="shared" si="43"/>
        <v>0.4</v>
      </c>
    </row>
    <row r="724" spans="3:42">
      <c r="C724" s="3" t="s">
        <v>728</v>
      </c>
      <c r="D724" s="30">
        <v>-0.91265737118488055</v>
      </c>
      <c r="F724" s="7" t="s">
        <v>728</v>
      </c>
      <c r="G724" s="8">
        <v>1</v>
      </c>
      <c r="U724" s="14" t="s">
        <v>728</v>
      </c>
      <c r="V724" s="15">
        <v>5</v>
      </c>
      <c r="W724" s="16">
        <v>3</v>
      </c>
      <c r="AG724">
        <f t="shared" si="41"/>
        <v>0</v>
      </c>
      <c r="AL724" s="21" t="s">
        <v>728</v>
      </c>
      <c r="AM724" s="25">
        <v>7.4879443677386859E-2</v>
      </c>
      <c r="AN724" s="26">
        <v>0.70124123545693384</v>
      </c>
      <c r="AO724">
        <f t="shared" si="42"/>
        <v>0</v>
      </c>
      <c r="AP724">
        <f t="shared" si="43"/>
        <v>0.7</v>
      </c>
    </row>
    <row r="725" spans="3:42">
      <c r="C725" s="3" t="s">
        <v>729</v>
      </c>
      <c r="D725" s="30">
        <v>-1.1967051626344642</v>
      </c>
      <c r="F725" s="7" t="s">
        <v>729</v>
      </c>
      <c r="G725" s="8">
        <v>5</v>
      </c>
      <c r="U725" s="14" t="s">
        <v>729</v>
      </c>
      <c r="V725" s="15">
        <v>1</v>
      </c>
      <c r="W725" s="16">
        <v>4</v>
      </c>
      <c r="AG725">
        <f t="shared" si="41"/>
        <v>0</v>
      </c>
      <c r="AL725" s="21" t="s">
        <v>729</v>
      </c>
      <c r="AM725" s="25">
        <v>0.65717411492909328</v>
      </c>
      <c r="AN725" s="26">
        <v>0.97349104658912966</v>
      </c>
      <c r="AO725">
        <f t="shared" si="42"/>
        <v>0.6</v>
      </c>
      <c r="AP725">
        <f t="shared" si="43"/>
        <v>0.9</v>
      </c>
    </row>
    <row r="726" spans="3:42">
      <c r="C726" s="3" t="s">
        <v>730</v>
      </c>
      <c r="D726" s="30">
        <v>1.527577818304128</v>
      </c>
      <c r="F726" s="7" t="s">
        <v>730</v>
      </c>
      <c r="G726" s="8">
        <v>4</v>
      </c>
      <c r="U726" s="14" t="s">
        <v>730</v>
      </c>
      <c r="V726" s="15">
        <v>10</v>
      </c>
      <c r="W726" s="16">
        <v>2</v>
      </c>
      <c r="AG726">
        <f t="shared" si="41"/>
        <v>0</v>
      </c>
      <c r="AL726" s="21" t="s">
        <v>730</v>
      </c>
      <c r="AM726" s="25">
        <v>0.15018232988470948</v>
      </c>
      <c r="AN726" s="26">
        <v>0.25324794195258193</v>
      </c>
      <c r="AO726">
        <f t="shared" si="42"/>
        <v>0.1</v>
      </c>
      <c r="AP726">
        <f t="shared" si="43"/>
        <v>0.2</v>
      </c>
    </row>
    <row r="727" spans="3:42">
      <c r="C727" s="3" t="s">
        <v>731</v>
      </c>
      <c r="D727" s="30">
        <v>0.8169781100799447</v>
      </c>
      <c r="F727" s="7" t="s">
        <v>731</v>
      </c>
      <c r="G727" s="8">
        <v>1</v>
      </c>
      <c r="U727" s="14" t="s">
        <v>731</v>
      </c>
      <c r="V727" s="15">
        <v>7</v>
      </c>
      <c r="W727" s="16">
        <v>4</v>
      </c>
      <c r="AG727">
        <f t="shared" si="41"/>
        <v>0</v>
      </c>
      <c r="AL727" s="21" t="s">
        <v>731</v>
      </c>
      <c r="AM727" s="25">
        <v>5.619994787845306E-2</v>
      </c>
      <c r="AN727" s="26">
        <v>0.220745916036859</v>
      </c>
      <c r="AO727">
        <f t="shared" si="42"/>
        <v>0</v>
      </c>
      <c r="AP727">
        <f t="shared" si="43"/>
        <v>0.2</v>
      </c>
    </row>
    <row r="728" spans="3:42">
      <c r="C728" s="3" t="s">
        <v>732</v>
      </c>
      <c r="D728" s="30">
        <v>0.90516566982653224</v>
      </c>
      <c r="F728" s="7" t="s">
        <v>732</v>
      </c>
      <c r="G728" s="8">
        <v>9</v>
      </c>
      <c r="U728" s="14" t="s">
        <v>732</v>
      </c>
      <c r="V728" s="15">
        <v>4</v>
      </c>
      <c r="W728" s="16">
        <v>2</v>
      </c>
      <c r="AG728">
        <f t="shared" si="41"/>
        <v>0</v>
      </c>
      <c r="AL728" s="21" t="s">
        <v>732</v>
      </c>
      <c r="AM728" s="25">
        <v>0.45824701991521499</v>
      </c>
      <c r="AN728" s="26">
        <v>0.52391777731075717</v>
      </c>
      <c r="AO728">
        <f t="shared" si="42"/>
        <v>0.4</v>
      </c>
      <c r="AP728">
        <f t="shared" si="43"/>
        <v>0.5</v>
      </c>
    </row>
    <row r="729" spans="3:42">
      <c r="C729" s="3" t="s">
        <v>733</v>
      </c>
      <c r="D729" s="30">
        <v>0.90513691623400683</v>
      </c>
      <c r="F729" s="7" t="s">
        <v>733</v>
      </c>
      <c r="G729" s="8">
        <v>9</v>
      </c>
      <c r="U729" s="14" t="s">
        <v>733</v>
      </c>
      <c r="V729" s="15">
        <v>9</v>
      </c>
      <c r="W729" s="16">
        <v>1</v>
      </c>
      <c r="AG729">
        <f t="shared" si="41"/>
        <v>0</v>
      </c>
      <c r="AL729" s="21" t="s">
        <v>733</v>
      </c>
      <c r="AM729" s="25">
        <v>0.38004371504457979</v>
      </c>
      <c r="AN729" s="26">
        <v>1.8703517050553731E-2</v>
      </c>
      <c r="AO729">
        <f t="shared" si="42"/>
        <v>0.3</v>
      </c>
      <c r="AP729">
        <f t="shared" si="43"/>
        <v>0</v>
      </c>
    </row>
    <row r="730" spans="3:42">
      <c r="C730" s="3" t="s">
        <v>734</v>
      </c>
      <c r="D730" s="30">
        <v>-0.88920718353739958</v>
      </c>
      <c r="F730" s="7" t="s">
        <v>734</v>
      </c>
      <c r="G730" s="8">
        <v>1</v>
      </c>
      <c r="U730" s="14" t="s">
        <v>734</v>
      </c>
      <c r="V730" s="15">
        <v>1</v>
      </c>
      <c r="W730" s="16">
        <v>2</v>
      </c>
      <c r="AG730">
        <f t="shared" si="41"/>
        <v>0</v>
      </c>
      <c r="AL730" s="21" t="s">
        <v>734</v>
      </c>
      <c r="AM730" s="25">
        <v>0.71155522993170961</v>
      </c>
      <c r="AN730" s="26">
        <v>0.58544162470979189</v>
      </c>
      <c r="AO730">
        <f t="shared" si="42"/>
        <v>0.7</v>
      </c>
      <c r="AP730">
        <f t="shared" si="43"/>
        <v>0.5</v>
      </c>
    </row>
    <row r="731" spans="3:42">
      <c r="C731" s="3" t="s">
        <v>735</v>
      </c>
      <c r="D731" s="30">
        <v>1.0202664482076045</v>
      </c>
      <c r="F731" s="7" t="s">
        <v>735</v>
      </c>
      <c r="G731" s="8">
        <v>2</v>
      </c>
      <c r="U731" s="14" t="s">
        <v>735</v>
      </c>
      <c r="V731" s="15">
        <v>1</v>
      </c>
      <c r="W731" s="16">
        <v>4</v>
      </c>
      <c r="AG731">
        <f t="shared" si="41"/>
        <v>0</v>
      </c>
      <c r="AL731" s="21" t="s">
        <v>735</v>
      </c>
      <c r="AM731" s="25">
        <v>0.78052732779931933</v>
      </c>
      <c r="AN731" s="26">
        <v>0.98436837219318718</v>
      </c>
      <c r="AO731">
        <f t="shared" si="42"/>
        <v>0.7</v>
      </c>
      <c r="AP731">
        <f t="shared" si="43"/>
        <v>0.9</v>
      </c>
    </row>
    <row r="732" spans="3:42">
      <c r="C732" s="3" t="s">
        <v>736</v>
      </c>
      <c r="D732" s="30">
        <v>-0.3843630844493191</v>
      </c>
      <c r="F732" s="7" t="s">
        <v>736</v>
      </c>
      <c r="G732" s="8">
        <v>5</v>
      </c>
      <c r="U732" s="14" t="s">
        <v>736</v>
      </c>
      <c r="V732" s="15">
        <v>7</v>
      </c>
      <c r="W732" s="16">
        <v>5</v>
      </c>
      <c r="AG732">
        <f t="shared" si="41"/>
        <v>0</v>
      </c>
      <c r="AL732" s="21" t="s">
        <v>736</v>
      </c>
      <c r="AM732" s="25">
        <v>0.47615282580802876</v>
      </c>
      <c r="AN732" s="26">
        <v>0.43252950552927749</v>
      </c>
      <c r="AO732">
        <f t="shared" si="42"/>
        <v>0.4</v>
      </c>
      <c r="AP732">
        <f t="shared" si="43"/>
        <v>0.4</v>
      </c>
    </row>
    <row r="733" spans="3:42">
      <c r="C733" s="3" t="s">
        <v>737</v>
      </c>
      <c r="D733" s="30">
        <v>-0.71702117019376255</v>
      </c>
      <c r="F733" s="7" t="s">
        <v>737</v>
      </c>
      <c r="G733" s="8">
        <v>3</v>
      </c>
      <c r="U733" s="14" t="s">
        <v>737</v>
      </c>
      <c r="V733" s="15">
        <v>10</v>
      </c>
      <c r="W733" s="16">
        <v>1</v>
      </c>
      <c r="AG733">
        <f t="shared" si="41"/>
        <v>0</v>
      </c>
      <c r="AL733" s="21" t="s">
        <v>737</v>
      </c>
      <c r="AM733" s="25">
        <v>0.76099950621391044</v>
      </c>
      <c r="AN733" s="26">
        <v>0.54206251337695754</v>
      </c>
      <c r="AO733">
        <f t="shared" si="42"/>
        <v>0.7</v>
      </c>
      <c r="AP733">
        <f t="shared" si="43"/>
        <v>0.5</v>
      </c>
    </row>
    <row r="734" spans="3:42">
      <c r="C734" s="3" t="s">
        <v>738</v>
      </c>
      <c r="D734" s="30">
        <v>-0.67924602051944172</v>
      </c>
      <c r="F734" s="7" t="s">
        <v>738</v>
      </c>
      <c r="G734" s="8">
        <v>5</v>
      </c>
      <c r="U734" s="14" t="s">
        <v>738</v>
      </c>
      <c r="V734" s="15">
        <v>9</v>
      </c>
      <c r="W734" s="16">
        <v>2</v>
      </c>
      <c r="AG734">
        <f t="shared" si="41"/>
        <v>0</v>
      </c>
      <c r="AL734" s="21" t="s">
        <v>738</v>
      </c>
      <c r="AM734" s="25">
        <v>9.7174192871589349E-2</v>
      </c>
      <c r="AN734" s="26">
        <v>0.35520547975703687</v>
      </c>
      <c r="AO734">
        <f t="shared" si="42"/>
        <v>0</v>
      </c>
      <c r="AP734">
        <f t="shared" si="43"/>
        <v>0.3</v>
      </c>
    </row>
    <row r="735" spans="3:42">
      <c r="C735" s="3" t="s">
        <v>739</v>
      </c>
      <c r="D735" s="30">
        <v>1.2932373412191647</v>
      </c>
      <c r="F735" s="7" t="s">
        <v>739</v>
      </c>
      <c r="G735" s="8">
        <v>10</v>
      </c>
      <c r="U735" s="14" t="s">
        <v>739</v>
      </c>
      <c r="V735" s="15">
        <v>3</v>
      </c>
      <c r="W735" s="16">
        <v>3</v>
      </c>
      <c r="AG735">
        <f t="shared" si="41"/>
        <v>0</v>
      </c>
      <c r="AL735" s="21" t="s">
        <v>739</v>
      </c>
      <c r="AM735" s="25">
        <v>9.782075518175426E-2</v>
      </c>
      <c r="AN735" s="26">
        <v>0.87043363776791227</v>
      </c>
      <c r="AO735">
        <f t="shared" si="42"/>
        <v>0</v>
      </c>
      <c r="AP735">
        <f t="shared" si="43"/>
        <v>0.8</v>
      </c>
    </row>
    <row r="736" spans="3:42">
      <c r="C736" s="3" t="s">
        <v>740</v>
      </c>
      <c r="D736" s="30">
        <v>6.3357999343792257E-2</v>
      </c>
      <c r="F736" s="7" t="s">
        <v>740</v>
      </c>
      <c r="G736" s="8">
        <v>2</v>
      </c>
      <c r="U736" s="14" t="s">
        <v>740</v>
      </c>
      <c r="V736" s="15">
        <v>9</v>
      </c>
      <c r="W736" s="16">
        <v>5</v>
      </c>
      <c r="AG736">
        <f t="shared" si="41"/>
        <v>0</v>
      </c>
      <c r="AL736" s="21" t="s">
        <v>740</v>
      </c>
      <c r="AM736" s="25">
        <v>0.6338240568082788</v>
      </c>
      <c r="AN736" s="26">
        <v>0.177189729156908</v>
      </c>
      <c r="AO736">
        <f t="shared" si="42"/>
        <v>0.6</v>
      </c>
      <c r="AP736">
        <f t="shared" si="43"/>
        <v>0.1</v>
      </c>
    </row>
    <row r="737" spans="3:42">
      <c r="C737" s="3" t="s">
        <v>741</v>
      </c>
      <c r="D737" s="30">
        <v>0.57430921985229477</v>
      </c>
      <c r="F737" s="7" t="s">
        <v>741</v>
      </c>
      <c r="G737" s="8">
        <v>8</v>
      </c>
      <c r="U737" s="14" t="s">
        <v>741</v>
      </c>
      <c r="V737" s="15">
        <v>5</v>
      </c>
      <c r="W737" s="16">
        <v>2</v>
      </c>
      <c r="AG737">
        <f t="shared" si="41"/>
        <v>0</v>
      </c>
      <c r="AL737" s="21" t="s">
        <v>741</v>
      </c>
      <c r="AM737" s="25">
        <v>0.73883162873307928</v>
      </c>
      <c r="AN737" s="26">
        <v>0.47222746051711273</v>
      </c>
      <c r="AO737">
        <f t="shared" si="42"/>
        <v>0.7</v>
      </c>
      <c r="AP737">
        <f t="shared" si="43"/>
        <v>0.4</v>
      </c>
    </row>
    <row r="738" spans="3:42">
      <c r="C738" s="3" t="s">
        <v>742</v>
      </c>
      <c r="D738" s="30">
        <v>1.2422497613091055</v>
      </c>
      <c r="F738" s="7" t="s">
        <v>742</v>
      </c>
      <c r="G738" s="8">
        <v>7</v>
      </c>
      <c r="U738" s="14" t="s">
        <v>742</v>
      </c>
      <c r="V738" s="15">
        <v>3</v>
      </c>
      <c r="W738" s="16">
        <v>5</v>
      </c>
      <c r="AG738">
        <f t="shared" si="41"/>
        <v>0</v>
      </c>
      <c r="AL738" s="21" t="s">
        <v>742</v>
      </c>
      <c r="AM738" s="25">
        <v>0.89200995499375646</v>
      </c>
      <c r="AN738" s="26">
        <v>0.10630796593507774</v>
      </c>
      <c r="AO738">
        <f t="shared" si="42"/>
        <v>0.8</v>
      </c>
      <c r="AP738">
        <f t="shared" si="43"/>
        <v>0.1</v>
      </c>
    </row>
    <row r="739" spans="3:42">
      <c r="C739" s="3" t="s">
        <v>743</v>
      </c>
      <c r="D739" s="30">
        <v>-0.25849875525407717</v>
      </c>
      <c r="F739" s="7" t="s">
        <v>743</v>
      </c>
      <c r="G739" s="8">
        <v>8</v>
      </c>
      <c r="U739" s="14" t="s">
        <v>743</v>
      </c>
      <c r="V739" s="15">
        <v>1</v>
      </c>
      <c r="W739" s="16">
        <v>5</v>
      </c>
      <c r="AG739">
        <f t="shared" si="41"/>
        <v>0</v>
      </c>
      <c r="AL739" s="21" t="s">
        <v>743</v>
      </c>
      <c r="AM739" s="25">
        <v>0.68818322708636692</v>
      </c>
      <c r="AN739" s="26">
        <v>0.29384582710762985</v>
      </c>
      <c r="AO739">
        <f t="shared" si="42"/>
        <v>0.6</v>
      </c>
      <c r="AP739">
        <f t="shared" si="43"/>
        <v>0.2</v>
      </c>
    </row>
    <row r="740" spans="3:42">
      <c r="C740" s="3" t="s">
        <v>744</v>
      </c>
      <c r="D740" s="30">
        <v>1.1958578163499864</v>
      </c>
      <c r="F740" s="7" t="s">
        <v>744</v>
      </c>
      <c r="G740" s="8">
        <v>10</v>
      </c>
      <c r="U740" s="14" t="s">
        <v>744</v>
      </c>
      <c r="V740" s="15">
        <v>6</v>
      </c>
      <c r="W740" s="16">
        <v>1</v>
      </c>
      <c r="AG740">
        <f t="shared" si="41"/>
        <v>0</v>
      </c>
      <c r="AL740" s="21" t="s">
        <v>744</v>
      </c>
      <c r="AM740" s="25">
        <v>0.76407819274803856</v>
      </c>
      <c r="AN740" s="26">
        <v>0.32800443527349443</v>
      </c>
      <c r="AO740">
        <f t="shared" si="42"/>
        <v>0.7</v>
      </c>
      <c r="AP740">
        <f t="shared" si="43"/>
        <v>0.3</v>
      </c>
    </row>
    <row r="741" spans="3:42">
      <c r="C741" s="3" t="s">
        <v>745</v>
      </c>
      <c r="D741" s="30">
        <v>-1.0691364525352394</v>
      </c>
      <c r="F741" s="7" t="s">
        <v>745</v>
      </c>
      <c r="G741" s="8">
        <v>2</v>
      </c>
      <c r="U741" s="14" t="s">
        <v>745</v>
      </c>
      <c r="V741" s="15">
        <v>6</v>
      </c>
      <c r="W741" s="16">
        <v>2</v>
      </c>
      <c r="AG741">
        <f t="shared" si="41"/>
        <v>0</v>
      </c>
      <c r="AL741" s="21" t="s">
        <v>745</v>
      </c>
      <c r="AM741" s="25">
        <v>0.45658473506271324</v>
      </c>
      <c r="AN741" s="26">
        <v>0.66789717827925099</v>
      </c>
      <c r="AO741">
        <f t="shared" si="42"/>
        <v>0.4</v>
      </c>
      <c r="AP741">
        <f t="shared" si="43"/>
        <v>0.6</v>
      </c>
    </row>
    <row r="742" spans="3:42">
      <c r="C742" s="3" t="s">
        <v>746</v>
      </c>
      <c r="D742" s="30">
        <v>-0.26343163304003803</v>
      </c>
      <c r="F742" s="7" t="s">
        <v>746</v>
      </c>
      <c r="G742" s="8">
        <v>6</v>
      </c>
      <c r="U742" s="14" t="s">
        <v>746</v>
      </c>
      <c r="V742" s="15">
        <v>6</v>
      </c>
      <c r="W742" s="16">
        <v>2</v>
      </c>
      <c r="AG742">
        <f t="shared" si="41"/>
        <v>0</v>
      </c>
      <c r="AL742" s="21" t="s">
        <v>746</v>
      </c>
      <c r="AM742" s="25">
        <v>0.4658492783404502</v>
      </c>
      <c r="AN742" s="26">
        <v>0.63342994435538125</v>
      </c>
      <c r="AO742">
        <f t="shared" si="42"/>
        <v>0.4</v>
      </c>
      <c r="AP742">
        <f t="shared" si="43"/>
        <v>0.6</v>
      </c>
    </row>
    <row r="743" spans="3:42">
      <c r="C743" s="3" t="s">
        <v>747</v>
      </c>
      <c r="D743" s="30">
        <v>-1.4393115664603353</v>
      </c>
      <c r="F743" s="7" t="s">
        <v>747</v>
      </c>
      <c r="G743" s="8">
        <v>10</v>
      </c>
      <c r="U743" s="14" t="s">
        <v>747</v>
      </c>
      <c r="V743" s="15">
        <v>9</v>
      </c>
      <c r="W743" s="16">
        <v>4</v>
      </c>
      <c r="AG743">
        <f t="shared" si="41"/>
        <v>0</v>
      </c>
      <c r="AL743" s="21" t="s">
        <v>747</v>
      </c>
      <c r="AM743" s="25">
        <v>4.2796204704136698E-2</v>
      </c>
      <c r="AN743" s="26">
        <v>0.38943320740126675</v>
      </c>
      <c r="AO743">
        <f t="shared" si="42"/>
        <v>0</v>
      </c>
      <c r="AP743">
        <f t="shared" si="43"/>
        <v>0.3</v>
      </c>
    </row>
    <row r="744" spans="3:42">
      <c r="C744" s="3" t="s">
        <v>748</v>
      </c>
      <c r="D744" s="30">
        <v>-5.2016550151785773E-2</v>
      </c>
      <c r="F744" s="7" t="s">
        <v>748</v>
      </c>
      <c r="G744" s="8">
        <v>6</v>
      </c>
      <c r="U744" s="14" t="s">
        <v>748</v>
      </c>
      <c r="V744" s="15">
        <v>8</v>
      </c>
      <c r="W744" s="16">
        <v>5</v>
      </c>
      <c r="AG744">
        <f t="shared" si="41"/>
        <v>0</v>
      </c>
      <c r="AL744" s="21" t="s">
        <v>748</v>
      </c>
      <c r="AM744" s="25">
        <v>6.9828475801305689E-2</v>
      </c>
      <c r="AN744" s="26">
        <v>0.63900596277914712</v>
      </c>
      <c r="AO744">
        <f t="shared" si="42"/>
        <v>0</v>
      </c>
      <c r="AP744">
        <f t="shared" si="43"/>
        <v>0.6</v>
      </c>
    </row>
    <row r="745" spans="3:42">
      <c r="C745" s="3" t="s">
        <v>749</v>
      </c>
      <c r="D745" s="30">
        <v>-0.6914247224343657</v>
      </c>
      <c r="F745" s="7" t="s">
        <v>749</v>
      </c>
      <c r="G745" s="8">
        <v>1</v>
      </c>
      <c r="U745" s="14" t="s">
        <v>749</v>
      </c>
      <c r="V745" s="15">
        <v>5</v>
      </c>
      <c r="W745" s="16">
        <v>4</v>
      </c>
      <c r="AG745">
        <f t="shared" si="41"/>
        <v>0</v>
      </c>
      <c r="AL745" s="21" t="s">
        <v>749</v>
      </c>
      <c r="AM745" s="25">
        <v>0.80499669870902302</v>
      </c>
      <c r="AN745" s="26">
        <v>0.74597640489308081</v>
      </c>
      <c r="AO745">
        <f t="shared" si="42"/>
        <v>0.8</v>
      </c>
      <c r="AP745">
        <f t="shared" si="43"/>
        <v>0.7</v>
      </c>
    </row>
    <row r="746" spans="3:42">
      <c r="C746" s="3" t="s">
        <v>750</v>
      </c>
      <c r="D746" s="30">
        <v>0.46178273577868256</v>
      </c>
      <c r="F746" s="7" t="s">
        <v>750</v>
      </c>
      <c r="G746" s="8">
        <v>2</v>
      </c>
      <c r="U746" s="14" t="s">
        <v>750</v>
      </c>
      <c r="V746" s="15">
        <v>10</v>
      </c>
      <c r="W746" s="16">
        <v>2</v>
      </c>
      <c r="AG746">
        <f t="shared" si="41"/>
        <v>0</v>
      </c>
      <c r="AL746" s="21" t="s">
        <v>750</v>
      </c>
      <c r="AM746" s="25">
        <v>0.90966947430712852</v>
      </c>
      <c r="AN746" s="26">
        <v>0.44400245642902725</v>
      </c>
      <c r="AO746">
        <f t="shared" si="42"/>
        <v>0.9</v>
      </c>
      <c r="AP746">
        <f t="shared" si="43"/>
        <v>0.4</v>
      </c>
    </row>
    <row r="747" spans="3:42">
      <c r="C747" s="3" t="s">
        <v>751</v>
      </c>
      <c r="D747" s="30">
        <v>0.77814249411811653</v>
      </c>
      <c r="F747" s="7" t="s">
        <v>751</v>
      </c>
      <c r="G747" s="8">
        <v>4</v>
      </c>
      <c r="U747" s="14" t="s">
        <v>751</v>
      </c>
      <c r="V747" s="15">
        <v>6</v>
      </c>
      <c r="W747" s="16">
        <v>3</v>
      </c>
      <c r="AG747">
        <f t="shared" si="41"/>
        <v>0</v>
      </c>
      <c r="AL747" s="21" t="s">
        <v>751</v>
      </c>
      <c r="AM747" s="25">
        <v>0.75175479301064629</v>
      </c>
      <c r="AN747" s="26">
        <v>0.66666674524408465</v>
      </c>
      <c r="AO747">
        <f t="shared" si="42"/>
        <v>0.7</v>
      </c>
      <c r="AP747">
        <f t="shared" si="43"/>
        <v>0.6</v>
      </c>
    </row>
    <row r="748" spans="3:42">
      <c r="C748" s="3" t="s">
        <v>752</v>
      </c>
      <c r="D748" s="30">
        <v>0.64857161779496808</v>
      </c>
      <c r="F748" s="7" t="s">
        <v>752</v>
      </c>
      <c r="G748" s="8">
        <v>4</v>
      </c>
      <c r="U748" s="14" t="s">
        <v>752</v>
      </c>
      <c r="V748" s="15">
        <v>2</v>
      </c>
      <c r="W748" s="16">
        <v>5</v>
      </c>
      <c r="AG748">
        <f t="shared" si="41"/>
        <v>0</v>
      </c>
      <c r="AL748" s="21" t="s">
        <v>752</v>
      </c>
      <c r="AM748" s="25">
        <v>0.21800540354698994</v>
      </c>
      <c r="AN748" s="26">
        <v>0.53399417715651232</v>
      </c>
      <c r="AO748">
        <f t="shared" si="42"/>
        <v>0.2</v>
      </c>
      <c r="AP748">
        <f t="shared" si="43"/>
        <v>0.5</v>
      </c>
    </row>
    <row r="749" spans="3:42">
      <c r="C749" s="3" t="s">
        <v>753</v>
      </c>
      <c r="D749" s="30">
        <v>-0.71699361263982953</v>
      </c>
      <c r="F749" s="7" t="s">
        <v>753</v>
      </c>
      <c r="G749" s="8">
        <v>2</v>
      </c>
      <c r="U749" s="14" t="s">
        <v>753</v>
      </c>
      <c r="V749" s="15">
        <v>8</v>
      </c>
      <c r="W749" s="16">
        <v>3</v>
      </c>
      <c r="AG749">
        <f t="shared" si="41"/>
        <v>0</v>
      </c>
      <c r="AL749" s="21" t="s">
        <v>753</v>
      </c>
      <c r="AM749" s="25">
        <v>0.33384992257641599</v>
      </c>
      <c r="AN749" s="26">
        <v>0.35507000923015819</v>
      </c>
      <c r="AO749">
        <f t="shared" si="42"/>
        <v>0.3</v>
      </c>
      <c r="AP749">
        <f t="shared" si="43"/>
        <v>0.3</v>
      </c>
    </row>
    <row r="750" spans="3:42">
      <c r="C750" s="3" t="s">
        <v>754</v>
      </c>
      <c r="D750" s="30">
        <v>0.38519190908291184</v>
      </c>
      <c r="F750" s="7" t="s">
        <v>754</v>
      </c>
      <c r="G750" s="8">
        <v>9</v>
      </c>
      <c r="U750" s="14" t="s">
        <v>754</v>
      </c>
      <c r="V750" s="15">
        <v>6</v>
      </c>
      <c r="W750" s="16">
        <v>1</v>
      </c>
      <c r="AG750">
        <f t="shared" si="41"/>
        <v>0</v>
      </c>
      <c r="AL750" s="21" t="s">
        <v>754</v>
      </c>
      <c r="AM750" s="25">
        <v>0.55742621044265195</v>
      </c>
      <c r="AN750" s="26">
        <v>0.10473180383556902</v>
      </c>
      <c r="AO750">
        <f t="shared" si="42"/>
        <v>0.5</v>
      </c>
      <c r="AP750">
        <f t="shared" si="43"/>
        <v>0.1</v>
      </c>
    </row>
    <row r="751" spans="3:42">
      <c r="C751" s="3" t="s">
        <v>755</v>
      </c>
      <c r="D751" s="30">
        <v>-0.15714018214665443</v>
      </c>
      <c r="F751" s="7" t="s">
        <v>755</v>
      </c>
      <c r="G751" s="8">
        <v>10</v>
      </c>
      <c r="U751" s="14" t="s">
        <v>755</v>
      </c>
      <c r="V751" s="15">
        <v>5</v>
      </c>
      <c r="W751" s="16">
        <v>4</v>
      </c>
      <c r="AG751">
        <f t="shared" si="41"/>
        <v>0</v>
      </c>
      <c r="AL751" s="21" t="s">
        <v>755</v>
      </c>
      <c r="AM751" s="25">
        <v>0.12689300392017078</v>
      </c>
      <c r="AN751" s="26">
        <v>0.35779082263097062</v>
      </c>
      <c r="AO751">
        <f t="shared" si="42"/>
        <v>0.1</v>
      </c>
      <c r="AP751">
        <f t="shared" si="43"/>
        <v>0.3</v>
      </c>
    </row>
    <row r="752" spans="3:42">
      <c r="C752" s="3" t="s">
        <v>756</v>
      </c>
      <c r="D752" s="30">
        <v>1.0774322889387717</v>
      </c>
      <c r="F752" s="7" t="s">
        <v>756</v>
      </c>
      <c r="G752" s="8">
        <v>8</v>
      </c>
      <c r="U752" s="14" t="s">
        <v>756</v>
      </c>
      <c r="V752" s="15">
        <v>4</v>
      </c>
      <c r="W752" s="16">
        <v>1</v>
      </c>
      <c r="AG752">
        <f t="shared" si="41"/>
        <v>0</v>
      </c>
      <c r="AL752" s="21" t="s">
        <v>756</v>
      </c>
      <c r="AM752" s="25">
        <v>0.27774922618710052</v>
      </c>
      <c r="AN752" s="26">
        <v>0.72814572345586148</v>
      </c>
      <c r="AO752">
        <f t="shared" si="42"/>
        <v>0.2</v>
      </c>
      <c r="AP752">
        <f t="shared" si="43"/>
        <v>0.7</v>
      </c>
    </row>
    <row r="753" spans="3:42">
      <c r="C753" s="3" t="s">
        <v>757</v>
      </c>
      <c r="D753" s="30">
        <v>0.18781363496137726</v>
      </c>
      <c r="F753" s="7" t="s">
        <v>757</v>
      </c>
      <c r="G753" s="8">
        <v>10</v>
      </c>
      <c r="U753" s="14" t="s">
        <v>757</v>
      </c>
      <c r="V753" s="15">
        <v>9</v>
      </c>
      <c r="W753" s="16">
        <v>1</v>
      </c>
      <c r="AG753">
        <f t="shared" si="41"/>
        <v>0</v>
      </c>
      <c r="AL753" s="21" t="s">
        <v>757</v>
      </c>
      <c r="AM753" s="25">
        <v>0.10191702979388451</v>
      </c>
      <c r="AN753" s="26">
        <v>0.95018151294284692</v>
      </c>
      <c r="AO753">
        <f t="shared" si="42"/>
        <v>0.1</v>
      </c>
      <c r="AP753">
        <f t="shared" si="43"/>
        <v>0.9</v>
      </c>
    </row>
    <row r="754" spans="3:42">
      <c r="C754" s="3" t="s">
        <v>758</v>
      </c>
      <c r="D754" s="30">
        <v>-1.7303440863307322</v>
      </c>
      <c r="F754" s="7" t="s">
        <v>758</v>
      </c>
      <c r="G754" s="8">
        <v>7</v>
      </c>
      <c r="U754" s="14" t="s">
        <v>758</v>
      </c>
      <c r="V754" s="15">
        <v>3</v>
      </c>
      <c r="W754" s="16">
        <v>2</v>
      </c>
      <c r="AG754">
        <f t="shared" si="41"/>
        <v>0</v>
      </c>
      <c r="AL754" s="21" t="s">
        <v>758</v>
      </c>
      <c r="AM754" s="25">
        <v>0.18280349985959476</v>
      </c>
      <c r="AN754" s="26">
        <v>0.39154706758682167</v>
      </c>
      <c r="AO754">
        <f t="shared" si="42"/>
        <v>0.1</v>
      </c>
      <c r="AP754">
        <f t="shared" si="43"/>
        <v>0.3</v>
      </c>
    </row>
    <row r="755" spans="3:42">
      <c r="C755" s="3" t="s">
        <v>759</v>
      </c>
      <c r="D755" s="30">
        <v>-1.0535545847213785</v>
      </c>
      <c r="F755" s="7" t="s">
        <v>759</v>
      </c>
      <c r="G755" s="8">
        <v>5</v>
      </c>
      <c r="U755" s="14" t="s">
        <v>759</v>
      </c>
      <c r="V755" s="15">
        <v>10</v>
      </c>
      <c r="W755" s="16">
        <v>1</v>
      </c>
      <c r="AG755">
        <f t="shared" si="41"/>
        <v>0</v>
      </c>
      <c r="AL755" s="21" t="s">
        <v>759</v>
      </c>
      <c r="AM755" s="25">
        <v>0.75683474068767331</v>
      </c>
      <c r="AN755" s="26">
        <v>0.17856592620774536</v>
      </c>
      <c r="AO755">
        <f t="shared" si="42"/>
        <v>0.7</v>
      </c>
      <c r="AP755">
        <f t="shared" si="43"/>
        <v>0.1</v>
      </c>
    </row>
    <row r="756" spans="3:42">
      <c r="C756" s="3" t="s">
        <v>760</v>
      </c>
      <c r="D756" s="30">
        <v>0.69285351908239567</v>
      </c>
      <c r="F756" s="7" t="s">
        <v>760</v>
      </c>
      <c r="G756" s="8">
        <v>5</v>
      </c>
      <c r="U756" s="14" t="s">
        <v>760</v>
      </c>
      <c r="V756" s="15">
        <v>9</v>
      </c>
      <c r="W756" s="16">
        <v>1</v>
      </c>
      <c r="AG756">
        <f t="shared" si="41"/>
        <v>0</v>
      </c>
      <c r="AL756" s="21" t="s">
        <v>760</v>
      </c>
      <c r="AM756" s="25">
        <v>0.99735015121928572</v>
      </c>
      <c r="AN756" s="26">
        <v>4.6589913945690897E-2</v>
      </c>
      <c r="AO756">
        <f t="shared" si="42"/>
        <v>0.9</v>
      </c>
      <c r="AP756">
        <f t="shared" si="43"/>
        <v>0</v>
      </c>
    </row>
    <row r="757" spans="3:42">
      <c r="C757" s="3" t="s">
        <v>761</v>
      </c>
      <c r="D757" s="30">
        <v>-1.4388146057394975</v>
      </c>
      <c r="F757" s="7" t="s">
        <v>761</v>
      </c>
      <c r="G757" s="8">
        <v>6</v>
      </c>
      <c r="U757" s="14" t="s">
        <v>761</v>
      </c>
      <c r="V757" s="15">
        <v>6</v>
      </c>
      <c r="W757" s="16">
        <v>4</v>
      </c>
      <c r="AG757">
        <f t="shared" si="41"/>
        <v>0</v>
      </c>
      <c r="AL757" s="21" t="s">
        <v>761</v>
      </c>
      <c r="AM757" s="25">
        <v>0.10485725787865463</v>
      </c>
      <c r="AN757" s="26">
        <v>0.84943859490951934</v>
      </c>
      <c r="AO757">
        <f t="shared" si="42"/>
        <v>0.1</v>
      </c>
      <c r="AP757">
        <f t="shared" si="43"/>
        <v>0.8</v>
      </c>
    </row>
    <row r="758" spans="3:42">
      <c r="C758" s="3" t="s">
        <v>762</v>
      </c>
      <c r="D758" s="30">
        <v>-1.2002253013256521</v>
      </c>
      <c r="F758" s="7" t="s">
        <v>762</v>
      </c>
      <c r="G758" s="8">
        <v>2</v>
      </c>
      <c r="U758" s="14" t="s">
        <v>762</v>
      </c>
      <c r="V758" s="15">
        <v>5</v>
      </c>
      <c r="W758" s="16">
        <v>5</v>
      </c>
      <c r="AG758">
        <f t="shared" si="41"/>
        <v>0</v>
      </c>
      <c r="AL758" s="21" t="s">
        <v>762</v>
      </c>
      <c r="AM758" s="25">
        <v>0.37637204821714476</v>
      </c>
      <c r="AN758" s="26">
        <v>0.82040305125559709</v>
      </c>
      <c r="AO758">
        <f t="shared" si="42"/>
        <v>0.3</v>
      </c>
      <c r="AP758">
        <f t="shared" si="43"/>
        <v>0.8</v>
      </c>
    </row>
    <row r="759" spans="3:42">
      <c r="C759" s="3" t="s">
        <v>763</v>
      </c>
      <c r="D759" s="30">
        <v>-1.6351180979578401</v>
      </c>
      <c r="F759" s="7" t="s">
        <v>763</v>
      </c>
      <c r="G759" s="8">
        <v>6</v>
      </c>
      <c r="U759" s="14" t="s">
        <v>763</v>
      </c>
      <c r="V759" s="15">
        <v>1</v>
      </c>
      <c r="W759" s="16">
        <v>4</v>
      </c>
      <c r="AG759">
        <f t="shared" si="41"/>
        <v>0</v>
      </c>
      <c r="AL759" s="21" t="s">
        <v>763</v>
      </c>
      <c r="AM759" s="25">
        <v>0.56080278158607644</v>
      </c>
      <c r="AN759" s="26">
        <v>0.48997006544811683</v>
      </c>
      <c r="AO759">
        <f t="shared" si="42"/>
        <v>0.5</v>
      </c>
      <c r="AP759">
        <f t="shared" si="43"/>
        <v>0.4</v>
      </c>
    </row>
    <row r="760" spans="3:42">
      <c r="C760" s="3" t="s">
        <v>764</v>
      </c>
      <c r="D760" s="30">
        <v>-0.21155436477875955</v>
      </c>
      <c r="F760" s="7" t="s">
        <v>764</v>
      </c>
      <c r="G760" s="8">
        <v>7</v>
      </c>
      <c r="U760" s="14" t="s">
        <v>764</v>
      </c>
      <c r="V760" s="15">
        <v>3</v>
      </c>
      <c r="W760" s="16">
        <v>5</v>
      </c>
      <c r="AG760">
        <f t="shared" si="41"/>
        <v>0</v>
      </c>
      <c r="AL760" s="21" t="s">
        <v>764</v>
      </c>
      <c r="AM760" s="25">
        <v>0.91924620161580051</v>
      </c>
      <c r="AN760" s="26">
        <v>0.41083384645518506</v>
      </c>
      <c r="AO760">
        <f t="shared" si="42"/>
        <v>0.9</v>
      </c>
      <c r="AP760">
        <f t="shared" si="43"/>
        <v>0.4</v>
      </c>
    </row>
    <row r="761" spans="3:42">
      <c r="C761" s="3" t="s">
        <v>765</v>
      </c>
      <c r="D761" s="30">
        <v>1.6692847882071042</v>
      </c>
      <c r="F761" s="7" t="s">
        <v>765</v>
      </c>
      <c r="G761" s="8">
        <v>6</v>
      </c>
      <c r="U761" s="14" t="s">
        <v>765</v>
      </c>
      <c r="V761" s="15">
        <v>6</v>
      </c>
      <c r="W761" s="16">
        <v>1</v>
      </c>
      <c r="AG761">
        <f t="shared" si="41"/>
        <v>0</v>
      </c>
      <c r="AL761" s="21" t="s">
        <v>765</v>
      </c>
      <c r="AM761" s="25">
        <v>0.32261197226683869</v>
      </c>
      <c r="AN761" s="26">
        <v>0.51992813353202716</v>
      </c>
      <c r="AO761">
        <f t="shared" si="42"/>
        <v>0.3</v>
      </c>
      <c r="AP761">
        <f t="shared" si="43"/>
        <v>0.5</v>
      </c>
    </row>
    <row r="762" spans="3:42">
      <c r="C762" s="3" t="s">
        <v>766</v>
      </c>
      <c r="D762" s="30">
        <v>1.3024900796784131</v>
      </c>
      <c r="F762" s="7" t="s">
        <v>766</v>
      </c>
      <c r="G762" s="8">
        <v>8</v>
      </c>
      <c r="U762" s="14" t="s">
        <v>766</v>
      </c>
      <c r="V762" s="15">
        <v>3</v>
      </c>
      <c r="W762" s="16">
        <v>2</v>
      </c>
      <c r="AG762">
        <f t="shared" si="41"/>
        <v>0</v>
      </c>
      <c r="AL762" s="21" t="s">
        <v>766</v>
      </c>
      <c r="AM762" s="25">
        <v>0.88222482550739378</v>
      </c>
      <c r="AN762" s="26">
        <v>7.2194662980831215E-2</v>
      </c>
      <c r="AO762">
        <f t="shared" si="42"/>
        <v>0.8</v>
      </c>
      <c r="AP762">
        <f t="shared" si="43"/>
        <v>0</v>
      </c>
    </row>
    <row r="763" spans="3:42">
      <c r="C763" s="3" t="s">
        <v>767</v>
      </c>
      <c r="D763" s="30">
        <v>-0.1087572725200128</v>
      </c>
      <c r="F763" s="7" t="s">
        <v>767</v>
      </c>
      <c r="G763" s="8">
        <v>6</v>
      </c>
      <c r="U763" s="14" t="s">
        <v>767</v>
      </c>
      <c r="V763" s="15">
        <v>3</v>
      </c>
      <c r="W763" s="16">
        <v>4</v>
      </c>
      <c r="AG763">
        <f t="shared" si="41"/>
        <v>0</v>
      </c>
      <c r="AL763" s="21" t="s">
        <v>767</v>
      </c>
      <c r="AM763" s="25">
        <v>0.19863456019884418</v>
      </c>
      <c r="AN763" s="26">
        <v>0.70959763943307252</v>
      </c>
      <c r="AO763">
        <f t="shared" si="42"/>
        <v>0.1</v>
      </c>
      <c r="AP763">
        <f t="shared" si="43"/>
        <v>0.7</v>
      </c>
    </row>
    <row r="764" spans="3:42">
      <c r="C764" s="3" t="s">
        <v>768</v>
      </c>
      <c r="D764" s="30">
        <v>2.1777764592645075</v>
      </c>
      <c r="F764" s="7" t="s">
        <v>768</v>
      </c>
      <c r="G764" s="8">
        <v>1</v>
      </c>
      <c r="U764" s="14" t="s">
        <v>768</v>
      </c>
      <c r="V764" s="15">
        <v>4</v>
      </c>
      <c r="W764" s="16">
        <v>3</v>
      </c>
      <c r="AG764">
        <f t="shared" si="41"/>
        <v>1</v>
      </c>
      <c r="AL764" s="21" t="s">
        <v>768</v>
      </c>
      <c r="AM764" s="25">
        <v>0.49851892078403903</v>
      </c>
      <c r="AN764" s="26">
        <v>0.64260248630512606</v>
      </c>
      <c r="AO764">
        <f t="shared" si="42"/>
        <v>0.4</v>
      </c>
      <c r="AP764">
        <f t="shared" si="43"/>
        <v>0.6</v>
      </c>
    </row>
    <row r="765" spans="3:42">
      <c r="C765" s="3" t="s">
        <v>769</v>
      </c>
      <c r="D765" s="30">
        <v>0.30337549287507876</v>
      </c>
      <c r="F765" s="7" t="s">
        <v>769</v>
      </c>
      <c r="G765" s="8">
        <v>8</v>
      </c>
      <c r="U765" s="14" t="s">
        <v>769</v>
      </c>
      <c r="V765" s="15">
        <v>8</v>
      </c>
      <c r="W765" s="16">
        <v>5</v>
      </c>
      <c r="AG765">
        <f t="shared" si="41"/>
        <v>0</v>
      </c>
      <c r="AL765" s="21" t="s">
        <v>769</v>
      </c>
      <c r="AM765" s="25">
        <v>0.14362627783015447</v>
      </c>
      <c r="AN765" s="26">
        <v>1.2286214656587302E-2</v>
      </c>
      <c r="AO765">
        <f t="shared" si="42"/>
        <v>0.1</v>
      </c>
      <c r="AP765">
        <f t="shared" si="43"/>
        <v>0</v>
      </c>
    </row>
    <row r="766" spans="3:42">
      <c r="C766" s="3" t="s">
        <v>770</v>
      </c>
      <c r="D766" s="30">
        <v>0.72425166247310668</v>
      </c>
      <c r="F766" s="7" t="s">
        <v>770</v>
      </c>
      <c r="G766" s="8">
        <v>5</v>
      </c>
      <c r="U766" s="14" t="s">
        <v>770</v>
      </c>
      <c r="V766" s="15">
        <v>4</v>
      </c>
      <c r="W766" s="16">
        <v>4</v>
      </c>
      <c r="AG766">
        <f t="shared" si="41"/>
        <v>0</v>
      </c>
      <c r="AL766" s="21" t="s">
        <v>770</v>
      </c>
      <c r="AM766" s="25">
        <v>0.71235317464435766</v>
      </c>
      <c r="AN766" s="26">
        <v>0.36494896772889351</v>
      </c>
      <c r="AO766">
        <f t="shared" si="42"/>
        <v>0.7</v>
      </c>
      <c r="AP766">
        <f t="shared" si="43"/>
        <v>0.3</v>
      </c>
    </row>
    <row r="767" spans="3:42">
      <c r="C767" s="3" t="s">
        <v>771</v>
      </c>
      <c r="D767" s="30">
        <v>-1.2939973279994368</v>
      </c>
      <c r="F767" s="7" t="s">
        <v>771</v>
      </c>
      <c r="G767" s="8">
        <v>8</v>
      </c>
      <c r="U767" s="14" t="s">
        <v>771</v>
      </c>
      <c r="V767" s="15">
        <v>8</v>
      </c>
      <c r="W767" s="16">
        <v>5</v>
      </c>
      <c r="AG767">
        <f t="shared" si="41"/>
        <v>0</v>
      </c>
      <c r="AL767" s="21" t="s">
        <v>771</v>
      </c>
      <c r="AM767" s="25">
        <v>0.69828216093098572</v>
      </c>
      <c r="AN767" s="26">
        <v>0.19191212912146116</v>
      </c>
      <c r="AO767">
        <f t="shared" si="42"/>
        <v>0.6</v>
      </c>
      <c r="AP767">
        <f t="shared" si="43"/>
        <v>0.1</v>
      </c>
    </row>
    <row r="768" spans="3:42">
      <c r="C768" s="3" t="s">
        <v>772</v>
      </c>
      <c r="D768" s="30">
        <v>0.11024382801797429</v>
      </c>
      <c r="F768" s="7" t="s">
        <v>772</v>
      </c>
      <c r="G768" s="8">
        <v>2</v>
      </c>
      <c r="U768" s="14" t="s">
        <v>772</v>
      </c>
      <c r="V768" s="15">
        <v>8</v>
      </c>
      <c r="W768" s="16">
        <v>1</v>
      </c>
      <c r="AG768">
        <f t="shared" si="41"/>
        <v>0</v>
      </c>
      <c r="AL768" s="21" t="s">
        <v>772</v>
      </c>
      <c r="AM768" s="25">
        <v>0.3923865097984498</v>
      </c>
      <c r="AN768" s="26">
        <v>0.53173976683905311</v>
      </c>
      <c r="AO768">
        <f t="shared" si="42"/>
        <v>0.3</v>
      </c>
      <c r="AP768">
        <f t="shared" si="43"/>
        <v>0.5</v>
      </c>
    </row>
    <row r="769" spans="3:42">
      <c r="C769" s="3" t="s">
        <v>773</v>
      </c>
      <c r="D769" s="30">
        <v>-1.7012292313881801</v>
      </c>
      <c r="F769" s="7" t="s">
        <v>773</v>
      </c>
      <c r="G769" s="8">
        <v>7</v>
      </c>
      <c r="U769" s="14" t="s">
        <v>773</v>
      </c>
      <c r="V769" s="15">
        <v>3</v>
      </c>
      <c r="W769" s="16">
        <v>1</v>
      </c>
      <c r="AG769">
        <f t="shared" si="41"/>
        <v>0</v>
      </c>
      <c r="AL769" s="21" t="s">
        <v>773</v>
      </c>
      <c r="AM769" s="25">
        <v>0.90479063950550342</v>
      </c>
      <c r="AN769" s="26">
        <v>0.78836155696627508</v>
      </c>
      <c r="AO769">
        <f t="shared" si="42"/>
        <v>0.9</v>
      </c>
      <c r="AP769">
        <f t="shared" si="43"/>
        <v>0.7</v>
      </c>
    </row>
    <row r="770" spans="3:42">
      <c r="C770" s="3" t="s">
        <v>774</v>
      </c>
      <c r="D770" s="30">
        <v>0.2259818826502982</v>
      </c>
      <c r="F770" s="7" t="s">
        <v>774</v>
      </c>
      <c r="G770" s="8">
        <v>5</v>
      </c>
      <c r="U770" s="14" t="s">
        <v>774</v>
      </c>
      <c r="V770" s="15">
        <v>9</v>
      </c>
      <c r="W770" s="16">
        <v>5</v>
      </c>
      <c r="AG770">
        <f t="shared" si="41"/>
        <v>0</v>
      </c>
      <c r="AL770" s="21" t="s">
        <v>774</v>
      </c>
      <c r="AM770" s="25">
        <v>0.72755340398122559</v>
      </c>
      <c r="AN770" s="26">
        <v>0.44271768834834957</v>
      </c>
      <c r="AO770">
        <f t="shared" si="42"/>
        <v>0.7</v>
      </c>
      <c r="AP770">
        <f t="shared" si="43"/>
        <v>0.4</v>
      </c>
    </row>
    <row r="771" spans="3:42">
      <c r="C771" s="3" t="s">
        <v>775</v>
      </c>
      <c r="D771" s="30">
        <v>-0.36187857504696624</v>
      </c>
      <c r="F771" s="7" t="s">
        <v>775</v>
      </c>
      <c r="G771" s="8">
        <v>4</v>
      </c>
      <c r="U771" s="14" t="s">
        <v>775</v>
      </c>
      <c r="V771" s="15">
        <v>4</v>
      </c>
      <c r="W771" s="16">
        <v>1</v>
      </c>
      <c r="AG771">
        <f t="shared" si="41"/>
        <v>0</v>
      </c>
      <c r="AL771" s="21" t="s">
        <v>775</v>
      </c>
      <c r="AM771" s="25">
        <v>0.96401362041373384</v>
      </c>
      <c r="AN771" s="26">
        <v>0.51114180093045913</v>
      </c>
      <c r="AO771">
        <f t="shared" si="42"/>
        <v>0.9</v>
      </c>
      <c r="AP771">
        <f t="shared" si="43"/>
        <v>0.5</v>
      </c>
    </row>
    <row r="772" spans="3:42">
      <c r="C772" s="3" t="s">
        <v>776</v>
      </c>
      <c r="D772" s="30">
        <v>-0.72408030241920729</v>
      </c>
      <c r="F772" s="7" t="s">
        <v>776</v>
      </c>
      <c r="G772" s="8">
        <v>1</v>
      </c>
      <c r="U772" s="14" t="s">
        <v>776</v>
      </c>
      <c r="V772" s="15">
        <v>9</v>
      </c>
      <c r="W772" s="16">
        <v>1</v>
      </c>
      <c r="AG772">
        <f t="shared" si="41"/>
        <v>0</v>
      </c>
      <c r="AL772" s="21" t="s">
        <v>776</v>
      </c>
      <c r="AM772" s="25">
        <v>0.76185910966333248</v>
      </c>
      <c r="AN772" s="26">
        <v>0.55549969649405828</v>
      </c>
      <c r="AO772">
        <f t="shared" si="42"/>
        <v>0.7</v>
      </c>
      <c r="AP772">
        <f t="shared" si="43"/>
        <v>0.5</v>
      </c>
    </row>
    <row r="773" spans="3:42">
      <c r="C773" s="3" t="s">
        <v>777</v>
      </c>
      <c r="D773" s="30">
        <v>0.28812450960677627</v>
      </c>
      <c r="F773" s="7" t="s">
        <v>777</v>
      </c>
      <c r="G773" s="8">
        <v>1</v>
      </c>
      <c r="U773" s="14" t="s">
        <v>777</v>
      </c>
      <c r="V773" s="15">
        <v>6</v>
      </c>
      <c r="W773" s="16">
        <v>3</v>
      </c>
      <c r="AG773">
        <f t="shared" si="41"/>
        <v>0</v>
      </c>
      <c r="AL773" s="21" t="s">
        <v>777</v>
      </c>
      <c r="AM773" s="25">
        <v>0.28521897404787022</v>
      </c>
      <c r="AN773" s="26">
        <v>0.58265667221904505</v>
      </c>
      <c r="AO773">
        <f t="shared" si="42"/>
        <v>0.2</v>
      </c>
      <c r="AP773">
        <f t="shared" si="43"/>
        <v>0.5</v>
      </c>
    </row>
    <row r="774" spans="3:42">
      <c r="C774" s="3" t="s">
        <v>778</v>
      </c>
      <c r="D774" s="30">
        <v>4.2871999234562301E-2</v>
      </c>
      <c r="F774" s="7" t="s">
        <v>778</v>
      </c>
      <c r="G774" s="8">
        <v>10</v>
      </c>
      <c r="U774" s="14" t="s">
        <v>778</v>
      </c>
      <c r="V774" s="15">
        <v>3</v>
      </c>
      <c r="W774" s="16">
        <v>5</v>
      </c>
      <c r="AG774">
        <f t="shared" si="41"/>
        <v>0</v>
      </c>
      <c r="AL774" s="21" t="s">
        <v>778</v>
      </c>
      <c r="AM774" s="25">
        <v>2.8043216133347704E-3</v>
      </c>
      <c r="AN774" s="26">
        <v>0.10760749994126895</v>
      </c>
      <c r="AO774">
        <f t="shared" si="42"/>
        <v>0</v>
      </c>
      <c r="AP774">
        <f t="shared" si="43"/>
        <v>0.1</v>
      </c>
    </row>
    <row r="775" spans="3:42">
      <c r="C775" s="3" t="s">
        <v>779</v>
      </c>
      <c r="D775" s="30">
        <v>-0.81383442739597223</v>
      </c>
      <c r="F775" s="7" t="s">
        <v>779</v>
      </c>
      <c r="G775" s="8">
        <v>4</v>
      </c>
      <c r="U775" s="14" t="s">
        <v>779</v>
      </c>
      <c r="V775" s="15">
        <v>4</v>
      </c>
      <c r="W775" s="16">
        <v>5</v>
      </c>
      <c r="AG775">
        <f t="shared" si="41"/>
        <v>0</v>
      </c>
      <c r="AL775" s="21" t="s">
        <v>779</v>
      </c>
      <c r="AM775" s="25">
        <v>0.63816745461216584</v>
      </c>
      <c r="AN775" s="26">
        <v>0.69168427441227909</v>
      </c>
      <c r="AO775">
        <f t="shared" si="42"/>
        <v>0.6</v>
      </c>
      <c r="AP775">
        <f t="shared" si="43"/>
        <v>0.6</v>
      </c>
    </row>
    <row r="776" spans="3:42">
      <c r="C776" s="3" t="s">
        <v>780</v>
      </c>
      <c r="D776" s="30">
        <v>1.5026782386028528</v>
      </c>
      <c r="F776" s="7" t="s">
        <v>780</v>
      </c>
      <c r="G776" s="8">
        <v>9</v>
      </c>
      <c r="U776" s="14" t="s">
        <v>780</v>
      </c>
      <c r="V776" s="15">
        <v>7</v>
      </c>
      <c r="W776" s="16">
        <v>2</v>
      </c>
      <c r="AG776">
        <f t="shared" ref="AG776:AG839" si="44">IF(AND(V776=4,W776=3),1,0)</f>
        <v>0</v>
      </c>
      <c r="AL776" s="21" t="s">
        <v>780</v>
      </c>
      <c r="AM776" s="25">
        <v>0.53275217366341987</v>
      </c>
      <c r="AN776" s="26">
        <v>0.11351276426816348</v>
      </c>
      <c r="AO776">
        <f t="shared" si="42"/>
        <v>0.5</v>
      </c>
      <c r="AP776">
        <f t="shared" si="43"/>
        <v>0.1</v>
      </c>
    </row>
    <row r="777" spans="3:42">
      <c r="C777" s="3" t="s">
        <v>781</v>
      </c>
      <c r="D777" s="30">
        <v>-1.469681131395971</v>
      </c>
      <c r="F777" s="7" t="s">
        <v>781</v>
      </c>
      <c r="G777" s="8">
        <v>10</v>
      </c>
      <c r="U777" s="14" t="s">
        <v>781</v>
      </c>
      <c r="V777" s="15">
        <v>2</v>
      </c>
      <c r="W777" s="16">
        <v>4</v>
      </c>
      <c r="AG777">
        <f t="shared" si="44"/>
        <v>0</v>
      </c>
      <c r="AL777" s="21" t="s">
        <v>781</v>
      </c>
      <c r="AM777" s="25">
        <v>0.23093375272996475</v>
      </c>
      <c r="AN777" s="26">
        <v>0.16368060390477224</v>
      </c>
      <c r="AO777">
        <f t="shared" ref="AO777:AO840" si="45">VLOOKUP(AM777,$AR$8:$AR$17,1,TRUE)</f>
        <v>0.2</v>
      </c>
      <c r="AP777">
        <f t="shared" ref="AP777:AP840" si="46">VLOOKUP(AN777,$AR$8:$AR$18,1,TRUE)</f>
        <v>0.1</v>
      </c>
    </row>
    <row r="778" spans="3:42">
      <c r="C778" s="3" t="s">
        <v>782</v>
      </c>
      <c r="D778" s="30">
        <v>1.282539329629129</v>
      </c>
      <c r="F778" s="7" t="s">
        <v>782</v>
      </c>
      <c r="G778" s="8">
        <v>9</v>
      </c>
      <c r="U778" s="14" t="s">
        <v>782</v>
      </c>
      <c r="V778" s="15">
        <v>6</v>
      </c>
      <c r="W778" s="16">
        <v>2</v>
      </c>
      <c r="AG778">
        <f t="shared" si="44"/>
        <v>0</v>
      </c>
      <c r="AL778" s="21" t="s">
        <v>782</v>
      </c>
      <c r="AM778" s="25">
        <v>0.89777163068499866</v>
      </c>
      <c r="AN778" s="26">
        <v>0.68301922593708775</v>
      </c>
      <c r="AO778">
        <f t="shared" si="45"/>
        <v>0.8</v>
      </c>
      <c r="AP778">
        <f t="shared" si="46"/>
        <v>0.6</v>
      </c>
    </row>
    <row r="779" spans="3:42">
      <c r="C779" s="3" t="s">
        <v>783</v>
      </c>
      <c r="D779" s="30">
        <v>8.6898245734788007E-2</v>
      </c>
      <c r="F779" s="7" t="s">
        <v>783</v>
      </c>
      <c r="G779" s="8">
        <v>3</v>
      </c>
      <c r="U779" s="14" t="s">
        <v>783</v>
      </c>
      <c r="V779" s="15">
        <v>2</v>
      </c>
      <c r="W779" s="16">
        <v>4</v>
      </c>
      <c r="AG779">
        <f t="shared" si="44"/>
        <v>0</v>
      </c>
      <c r="AL779" s="21" t="s">
        <v>783</v>
      </c>
      <c r="AM779" s="25">
        <v>0.77493561197112648</v>
      </c>
      <c r="AN779" s="26">
        <v>0.79780815878326961</v>
      </c>
      <c r="AO779">
        <f t="shared" si="45"/>
        <v>0.7</v>
      </c>
      <c r="AP779">
        <f t="shared" si="46"/>
        <v>0.7</v>
      </c>
    </row>
    <row r="780" spans="3:42">
      <c r="C780" s="3" t="s">
        <v>784</v>
      </c>
      <c r="D780" s="30">
        <v>0.54226197718754188</v>
      </c>
      <c r="F780" s="7" t="s">
        <v>784</v>
      </c>
      <c r="G780" s="8">
        <v>4</v>
      </c>
      <c r="U780" s="14" t="s">
        <v>784</v>
      </c>
      <c r="V780" s="15">
        <v>9</v>
      </c>
      <c r="W780" s="16">
        <v>2</v>
      </c>
      <c r="AG780">
        <f t="shared" si="44"/>
        <v>0</v>
      </c>
      <c r="AL780" s="21" t="s">
        <v>784</v>
      </c>
      <c r="AM780" s="25">
        <v>0.81169771029800886</v>
      </c>
      <c r="AN780" s="26">
        <v>0.73437056328624806</v>
      </c>
      <c r="AO780">
        <f t="shared" si="45"/>
        <v>0.8</v>
      </c>
      <c r="AP780">
        <f t="shared" si="46"/>
        <v>0.7</v>
      </c>
    </row>
    <row r="781" spans="3:42">
      <c r="C781" s="3" t="s">
        <v>785</v>
      </c>
      <c r="D781" s="30">
        <v>1.2061611149875247</v>
      </c>
      <c r="F781" s="7" t="s">
        <v>785</v>
      </c>
      <c r="G781" s="8">
        <v>7</v>
      </c>
      <c r="U781" s="14" t="s">
        <v>785</v>
      </c>
      <c r="V781" s="15">
        <v>6</v>
      </c>
      <c r="W781" s="16">
        <v>2</v>
      </c>
      <c r="AG781">
        <f t="shared" si="44"/>
        <v>0</v>
      </c>
      <c r="AL781" s="21" t="s">
        <v>785</v>
      </c>
      <c r="AM781" s="25">
        <v>0.79679522038919881</v>
      </c>
      <c r="AN781" s="26">
        <v>8.7701053768717063E-2</v>
      </c>
      <c r="AO781">
        <f t="shared" si="45"/>
        <v>0.7</v>
      </c>
      <c r="AP781">
        <f t="shared" si="46"/>
        <v>0</v>
      </c>
    </row>
    <row r="782" spans="3:42">
      <c r="C782" s="3" t="s">
        <v>786</v>
      </c>
      <c r="D782" s="30">
        <v>5.2921391609193562E-2</v>
      </c>
      <c r="F782" s="7" t="s">
        <v>786</v>
      </c>
      <c r="G782" s="8">
        <v>6</v>
      </c>
      <c r="U782" s="14" t="s">
        <v>786</v>
      </c>
      <c r="V782" s="15">
        <v>3</v>
      </c>
      <c r="W782" s="16">
        <v>4</v>
      </c>
      <c r="AG782">
        <f t="shared" si="44"/>
        <v>0</v>
      </c>
      <c r="AL782" s="21" t="s">
        <v>786</v>
      </c>
      <c r="AM782" s="25">
        <v>0.80119295612200947</v>
      </c>
      <c r="AN782" s="26">
        <v>0.19358444141703979</v>
      </c>
      <c r="AO782">
        <f t="shared" si="45"/>
        <v>0.8</v>
      </c>
      <c r="AP782">
        <f t="shared" si="46"/>
        <v>0.1</v>
      </c>
    </row>
    <row r="783" spans="3:42">
      <c r="C783" s="3" t="s">
        <v>787</v>
      </c>
      <c r="D783" s="30">
        <v>0.51843835374170899</v>
      </c>
      <c r="F783" s="7" t="s">
        <v>787</v>
      </c>
      <c r="G783" s="8">
        <v>5</v>
      </c>
      <c r="U783" s="14" t="s">
        <v>787</v>
      </c>
      <c r="V783" s="15">
        <v>4</v>
      </c>
      <c r="W783" s="16">
        <v>2</v>
      </c>
      <c r="AG783">
        <f t="shared" si="44"/>
        <v>0</v>
      </c>
      <c r="AL783" s="21" t="s">
        <v>787</v>
      </c>
      <c r="AM783" s="25">
        <v>0.73115384728540134</v>
      </c>
      <c r="AN783" s="26">
        <v>0.29703155849789364</v>
      </c>
      <c r="AO783">
        <f t="shared" si="45"/>
        <v>0.7</v>
      </c>
      <c r="AP783">
        <f t="shared" si="46"/>
        <v>0.2</v>
      </c>
    </row>
    <row r="784" spans="3:42">
      <c r="C784" s="3" t="s">
        <v>788</v>
      </c>
      <c r="D784" s="30">
        <v>-8.1651058403847093E-2</v>
      </c>
      <c r="F784" s="7" t="s">
        <v>788</v>
      </c>
      <c r="G784" s="8">
        <v>9</v>
      </c>
      <c r="U784" s="14" t="s">
        <v>788</v>
      </c>
      <c r="V784" s="15">
        <v>3</v>
      </c>
      <c r="W784" s="16">
        <v>2</v>
      </c>
      <c r="AG784">
        <f t="shared" si="44"/>
        <v>0</v>
      </c>
      <c r="AL784" s="21" t="s">
        <v>788</v>
      </c>
      <c r="AM784" s="25">
        <v>0.80557665512170185</v>
      </c>
      <c r="AN784" s="26">
        <v>0.95997855080849825</v>
      </c>
      <c r="AO784">
        <f t="shared" si="45"/>
        <v>0.8</v>
      </c>
      <c r="AP784">
        <f t="shared" si="46"/>
        <v>0.9</v>
      </c>
    </row>
    <row r="785" spans="3:42">
      <c r="C785" s="3" t="s">
        <v>789</v>
      </c>
      <c r="D785" s="30">
        <v>1.5330878706011697</v>
      </c>
      <c r="F785" s="7" t="s">
        <v>789</v>
      </c>
      <c r="G785" s="8">
        <v>6</v>
      </c>
      <c r="U785" s="14" t="s">
        <v>789</v>
      </c>
      <c r="V785" s="15">
        <v>4</v>
      </c>
      <c r="W785" s="16">
        <v>4</v>
      </c>
      <c r="AG785">
        <f t="shared" si="44"/>
        <v>0</v>
      </c>
      <c r="AL785" s="21" t="s">
        <v>789</v>
      </c>
      <c r="AM785" s="25">
        <v>0.82270486110187535</v>
      </c>
      <c r="AN785" s="26">
        <v>0.41024710636306083</v>
      </c>
      <c r="AO785">
        <f t="shared" si="45"/>
        <v>0.8</v>
      </c>
      <c r="AP785">
        <f t="shared" si="46"/>
        <v>0.4</v>
      </c>
    </row>
    <row r="786" spans="3:42">
      <c r="C786" s="3" t="s">
        <v>790</v>
      </c>
      <c r="D786" s="30">
        <v>2.1733194591750289</v>
      </c>
      <c r="F786" s="7" t="s">
        <v>790</v>
      </c>
      <c r="G786" s="8">
        <v>7</v>
      </c>
      <c r="U786" s="14" t="s">
        <v>790</v>
      </c>
      <c r="V786" s="15">
        <v>9</v>
      </c>
      <c r="W786" s="16">
        <v>5</v>
      </c>
      <c r="AG786">
        <f t="shared" si="44"/>
        <v>0</v>
      </c>
      <c r="AL786" s="21" t="s">
        <v>790</v>
      </c>
      <c r="AM786" s="25">
        <v>0.38929668018729502</v>
      </c>
      <c r="AN786" s="26">
        <v>0.19747769754218558</v>
      </c>
      <c r="AO786">
        <f t="shared" si="45"/>
        <v>0.3</v>
      </c>
      <c r="AP786">
        <f t="shared" si="46"/>
        <v>0.1</v>
      </c>
    </row>
    <row r="787" spans="3:42">
      <c r="C787" s="3" t="s">
        <v>791</v>
      </c>
      <c r="D787" s="30">
        <v>-2.7424117416851752</v>
      </c>
      <c r="F787" s="7" t="s">
        <v>791</v>
      </c>
      <c r="G787" s="8">
        <v>10</v>
      </c>
      <c r="U787" s="14" t="s">
        <v>791</v>
      </c>
      <c r="V787" s="15">
        <v>1</v>
      </c>
      <c r="W787" s="16">
        <v>2</v>
      </c>
      <c r="AG787">
        <f t="shared" si="44"/>
        <v>0</v>
      </c>
      <c r="AL787" s="21" t="s">
        <v>791</v>
      </c>
      <c r="AM787" s="25">
        <v>0.75789043407238232</v>
      </c>
      <c r="AN787" s="26">
        <v>0.92205198739595517</v>
      </c>
      <c r="AO787">
        <f t="shared" si="45"/>
        <v>0.7</v>
      </c>
      <c r="AP787">
        <f t="shared" si="46"/>
        <v>0.9</v>
      </c>
    </row>
    <row r="788" spans="3:42">
      <c r="C788" s="3" t="s">
        <v>792</v>
      </c>
      <c r="D788" s="30">
        <v>-1.8965846970658775</v>
      </c>
      <c r="F788" s="7" t="s">
        <v>792</v>
      </c>
      <c r="G788" s="8">
        <v>5</v>
      </c>
      <c r="U788" s="14" t="s">
        <v>792</v>
      </c>
      <c r="V788" s="15">
        <v>3</v>
      </c>
      <c r="W788" s="16">
        <v>5</v>
      </c>
      <c r="AG788">
        <f t="shared" si="44"/>
        <v>0</v>
      </c>
      <c r="AL788" s="21" t="s">
        <v>792</v>
      </c>
      <c r="AM788" s="25">
        <v>0.95526203721204317</v>
      </c>
      <c r="AN788" s="26">
        <v>0.14857249677500273</v>
      </c>
      <c r="AO788">
        <f t="shared" si="45"/>
        <v>0.9</v>
      </c>
      <c r="AP788">
        <f t="shared" si="46"/>
        <v>0.1</v>
      </c>
    </row>
    <row r="789" spans="3:42">
      <c r="C789" s="3" t="s">
        <v>793</v>
      </c>
      <c r="D789" s="30">
        <v>-0.60270545744484472</v>
      </c>
      <c r="F789" s="7" t="s">
        <v>793</v>
      </c>
      <c r="G789" s="8">
        <v>10</v>
      </c>
      <c r="U789" s="14" t="s">
        <v>793</v>
      </c>
      <c r="V789" s="15">
        <v>6</v>
      </c>
      <c r="W789" s="16">
        <v>5</v>
      </c>
      <c r="AG789">
        <f t="shared" si="44"/>
        <v>0</v>
      </c>
      <c r="AL789" s="21" t="s">
        <v>793</v>
      </c>
      <c r="AM789" s="25">
        <v>0.11130690954376132</v>
      </c>
      <c r="AN789" s="26">
        <v>7.2537527461051909E-2</v>
      </c>
      <c r="AO789">
        <f t="shared" si="45"/>
        <v>0.1</v>
      </c>
      <c r="AP789">
        <f t="shared" si="46"/>
        <v>0</v>
      </c>
    </row>
    <row r="790" spans="3:42">
      <c r="C790" s="3" t="s">
        <v>794</v>
      </c>
      <c r="D790" s="30">
        <v>0.54868528568416375</v>
      </c>
      <c r="F790" s="7" t="s">
        <v>794</v>
      </c>
      <c r="G790" s="8">
        <v>1</v>
      </c>
      <c r="U790" s="14" t="s">
        <v>794</v>
      </c>
      <c r="V790" s="15">
        <v>9</v>
      </c>
      <c r="W790" s="16">
        <v>1</v>
      </c>
      <c r="AG790">
        <f t="shared" si="44"/>
        <v>0</v>
      </c>
      <c r="AL790" s="21" t="s">
        <v>794</v>
      </c>
      <c r="AM790" s="25">
        <v>0.16464252265744816</v>
      </c>
      <c r="AN790" s="26">
        <v>0.39681637135188808</v>
      </c>
      <c r="AO790">
        <f t="shared" si="45"/>
        <v>0.1</v>
      </c>
      <c r="AP790">
        <f t="shared" si="46"/>
        <v>0.3</v>
      </c>
    </row>
    <row r="791" spans="3:42">
      <c r="C791" s="3" t="s">
        <v>795</v>
      </c>
      <c r="D791" s="30">
        <v>0.42926536888182532</v>
      </c>
      <c r="F791" s="7" t="s">
        <v>795</v>
      </c>
      <c r="G791" s="8">
        <v>8</v>
      </c>
      <c r="U791" s="14" t="s">
        <v>795</v>
      </c>
      <c r="V791" s="15">
        <v>9</v>
      </c>
      <c r="W791" s="16">
        <v>1</v>
      </c>
      <c r="AG791">
        <f t="shared" si="44"/>
        <v>0</v>
      </c>
      <c r="AL791" s="21" t="s">
        <v>795</v>
      </c>
      <c r="AM791" s="25">
        <v>0.67564761807483897</v>
      </c>
      <c r="AN791" s="26">
        <v>0.89811614913753512</v>
      </c>
      <c r="AO791">
        <f t="shared" si="45"/>
        <v>0.6</v>
      </c>
      <c r="AP791">
        <f t="shared" si="46"/>
        <v>0.8</v>
      </c>
    </row>
    <row r="792" spans="3:42">
      <c r="C792" s="3" t="s">
        <v>796</v>
      </c>
      <c r="D792" s="30">
        <v>-8.5067743673005333E-2</v>
      </c>
      <c r="F792" s="7" t="s">
        <v>796</v>
      </c>
      <c r="G792" s="8">
        <v>8</v>
      </c>
      <c r="U792" s="14" t="s">
        <v>796</v>
      </c>
      <c r="V792" s="15">
        <v>1</v>
      </c>
      <c r="W792" s="16">
        <v>2</v>
      </c>
      <c r="AG792">
        <f t="shared" si="44"/>
        <v>0</v>
      </c>
      <c r="AL792" s="21" t="s">
        <v>796</v>
      </c>
      <c r="AM792" s="25">
        <v>0.46374926245153603</v>
      </c>
      <c r="AN792" s="26">
        <v>3.7591384680776718E-2</v>
      </c>
      <c r="AO792">
        <f t="shared" si="45"/>
        <v>0.4</v>
      </c>
      <c r="AP792">
        <f t="shared" si="46"/>
        <v>0</v>
      </c>
    </row>
    <row r="793" spans="3:42">
      <c r="C793" s="3" t="s">
        <v>797</v>
      </c>
      <c r="D793" s="30">
        <v>-0.21997040481449245</v>
      </c>
      <c r="F793" s="7" t="s">
        <v>797</v>
      </c>
      <c r="G793" s="8">
        <v>5</v>
      </c>
      <c r="U793" s="14" t="s">
        <v>797</v>
      </c>
      <c r="V793" s="15">
        <v>7</v>
      </c>
      <c r="W793" s="16">
        <v>5</v>
      </c>
      <c r="AG793">
        <f t="shared" si="44"/>
        <v>0</v>
      </c>
      <c r="AL793" s="21" t="s">
        <v>797</v>
      </c>
      <c r="AM793" s="25">
        <v>7.0933207207842575E-2</v>
      </c>
      <c r="AN793" s="26">
        <v>0.82742802870032806</v>
      </c>
      <c r="AO793">
        <f t="shared" si="45"/>
        <v>0</v>
      </c>
      <c r="AP793">
        <f t="shared" si="46"/>
        <v>0.8</v>
      </c>
    </row>
    <row r="794" spans="3:42">
      <c r="C794" s="3" t="s">
        <v>798</v>
      </c>
      <c r="D794" s="30">
        <v>-0.43078827330135044</v>
      </c>
      <c r="F794" s="7" t="s">
        <v>798</v>
      </c>
      <c r="G794" s="8">
        <v>6</v>
      </c>
      <c r="U794" s="14" t="s">
        <v>798</v>
      </c>
      <c r="V794" s="15">
        <v>8</v>
      </c>
      <c r="W794" s="16">
        <v>3</v>
      </c>
      <c r="AG794">
        <f t="shared" si="44"/>
        <v>0</v>
      </c>
      <c r="AL794" s="21" t="s">
        <v>798</v>
      </c>
      <c r="AM794" s="25">
        <v>0.32279788258408171</v>
      </c>
      <c r="AN794" s="26">
        <v>0.94348061402788885</v>
      </c>
      <c r="AO794">
        <f t="shared" si="45"/>
        <v>0.3</v>
      </c>
      <c r="AP794">
        <f t="shared" si="46"/>
        <v>0.9</v>
      </c>
    </row>
    <row r="795" spans="3:42">
      <c r="C795" s="3" t="s">
        <v>799</v>
      </c>
      <c r="D795" s="30">
        <v>0.84656969280160199</v>
      </c>
      <c r="F795" s="7" t="s">
        <v>799</v>
      </c>
      <c r="G795" s="8">
        <v>1</v>
      </c>
      <c r="U795" s="14" t="s">
        <v>799</v>
      </c>
      <c r="V795" s="15">
        <v>3</v>
      </c>
      <c r="W795" s="16">
        <v>4</v>
      </c>
      <c r="AG795">
        <f t="shared" si="44"/>
        <v>0</v>
      </c>
      <c r="AL795" s="21" t="s">
        <v>799</v>
      </c>
      <c r="AM795" s="25">
        <v>0.44795291326538045</v>
      </c>
      <c r="AN795" s="26">
        <v>2.8849981981572737E-2</v>
      </c>
      <c r="AO795">
        <f t="shared" si="45"/>
        <v>0.4</v>
      </c>
      <c r="AP795">
        <f t="shared" si="46"/>
        <v>0</v>
      </c>
    </row>
    <row r="796" spans="3:42">
      <c r="C796" s="3" t="s">
        <v>800</v>
      </c>
      <c r="D796" s="30">
        <v>0.30565944617791352</v>
      </c>
      <c r="F796" s="7" t="s">
        <v>800</v>
      </c>
      <c r="G796" s="8">
        <v>4</v>
      </c>
      <c r="U796" s="14" t="s">
        <v>800</v>
      </c>
      <c r="V796" s="15">
        <v>10</v>
      </c>
      <c r="W796" s="16">
        <v>4</v>
      </c>
      <c r="AG796">
        <f t="shared" si="44"/>
        <v>0</v>
      </c>
      <c r="AL796" s="21" t="s">
        <v>800</v>
      </c>
      <c r="AM796" s="25">
        <v>8.9969144856482441E-2</v>
      </c>
      <c r="AN796" s="26">
        <v>0.34763279125875202</v>
      </c>
      <c r="AO796">
        <f t="shared" si="45"/>
        <v>0</v>
      </c>
      <c r="AP796">
        <f t="shared" si="46"/>
        <v>0.3</v>
      </c>
    </row>
    <row r="797" spans="3:42">
      <c r="C797" s="3" t="s">
        <v>801</v>
      </c>
      <c r="D797" s="30">
        <v>-0.48307376870540808</v>
      </c>
      <c r="F797" s="7" t="s">
        <v>801</v>
      </c>
      <c r="G797" s="8">
        <v>6</v>
      </c>
      <c r="U797" s="14" t="s">
        <v>801</v>
      </c>
      <c r="V797" s="15">
        <v>3</v>
      </c>
      <c r="W797" s="16">
        <v>2</v>
      </c>
      <c r="AG797">
        <f t="shared" si="44"/>
        <v>0</v>
      </c>
      <c r="AL797" s="21" t="s">
        <v>801</v>
      </c>
      <c r="AM797" s="25">
        <v>7.1307309262958141E-2</v>
      </c>
      <c r="AN797" s="26">
        <v>0.55163225587607834</v>
      </c>
      <c r="AO797">
        <f t="shared" si="45"/>
        <v>0</v>
      </c>
      <c r="AP797">
        <f t="shared" si="46"/>
        <v>0.5</v>
      </c>
    </row>
    <row r="798" spans="3:42">
      <c r="C798" s="3" t="s">
        <v>802</v>
      </c>
      <c r="D798" s="30">
        <v>-0.74237227111258797</v>
      </c>
      <c r="F798" s="7" t="s">
        <v>802</v>
      </c>
      <c r="G798" s="8">
        <v>7</v>
      </c>
      <c r="U798" s="14" t="s">
        <v>802</v>
      </c>
      <c r="V798" s="15">
        <v>8</v>
      </c>
      <c r="W798" s="16">
        <v>1</v>
      </c>
      <c r="AG798">
        <f t="shared" si="44"/>
        <v>0</v>
      </c>
      <c r="AL798" s="21" t="s">
        <v>802</v>
      </c>
      <c r="AM798" s="25">
        <v>0.71714001305722219</v>
      </c>
      <c r="AN798" s="26">
        <v>0.90188799367090955</v>
      </c>
      <c r="AO798">
        <f t="shared" si="45"/>
        <v>0.7</v>
      </c>
      <c r="AP798">
        <f t="shared" si="46"/>
        <v>0.9</v>
      </c>
    </row>
    <row r="799" spans="3:42">
      <c r="C799" s="3" t="s">
        <v>803</v>
      </c>
      <c r="D799" s="30">
        <v>0.78898785371690983</v>
      </c>
      <c r="F799" s="7" t="s">
        <v>803</v>
      </c>
      <c r="G799" s="8">
        <v>6</v>
      </c>
      <c r="U799" s="14" t="s">
        <v>803</v>
      </c>
      <c r="V799" s="15">
        <v>7</v>
      </c>
      <c r="W799" s="16">
        <v>3</v>
      </c>
      <c r="AG799">
        <f t="shared" si="44"/>
        <v>0</v>
      </c>
      <c r="AL799" s="21" t="s">
        <v>803</v>
      </c>
      <c r="AM799" s="25">
        <v>0.33893890988724529</v>
      </c>
      <c r="AN799" s="26">
        <v>0.37067830752821795</v>
      </c>
      <c r="AO799">
        <f t="shared" si="45"/>
        <v>0.3</v>
      </c>
      <c r="AP799">
        <f t="shared" si="46"/>
        <v>0.3</v>
      </c>
    </row>
    <row r="800" spans="3:42">
      <c r="C800" s="3" t="s">
        <v>804</v>
      </c>
      <c r="D800" s="30">
        <v>0.51915033337601435</v>
      </c>
      <c r="F800" s="7" t="s">
        <v>804</v>
      </c>
      <c r="G800" s="8">
        <v>8</v>
      </c>
      <c r="U800" s="14" t="s">
        <v>804</v>
      </c>
      <c r="V800" s="15">
        <v>4</v>
      </c>
      <c r="W800" s="16">
        <v>5</v>
      </c>
      <c r="AG800">
        <f t="shared" si="44"/>
        <v>0</v>
      </c>
      <c r="AL800" s="21" t="s">
        <v>804</v>
      </c>
      <c r="AM800" s="25">
        <v>0.33205016549817234</v>
      </c>
      <c r="AN800" s="26">
        <v>3.355425066016815E-2</v>
      </c>
      <c r="AO800">
        <f t="shared" si="45"/>
        <v>0.3</v>
      </c>
      <c r="AP800">
        <f t="shared" si="46"/>
        <v>0</v>
      </c>
    </row>
    <row r="801" spans="3:42">
      <c r="C801" s="3" t="s">
        <v>805</v>
      </c>
      <c r="D801" s="30">
        <v>-2.5777087805150645</v>
      </c>
      <c r="F801" s="7" t="s">
        <v>805</v>
      </c>
      <c r="G801" s="8">
        <v>3</v>
      </c>
      <c r="U801" s="14" t="s">
        <v>805</v>
      </c>
      <c r="V801" s="15">
        <v>9</v>
      </c>
      <c r="W801" s="16">
        <v>1</v>
      </c>
      <c r="AG801">
        <f t="shared" si="44"/>
        <v>0</v>
      </c>
      <c r="AL801" s="21" t="s">
        <v>805</v>
      </c>
      <c r="AM801" s="25">
        <v>0.44173644222506936</v>
      </c>
      <c r="AN801" s="26">
        <v>0.45376992921704462</v>
      </c>
      <c r="AO801">
        <f t="shared" si="45"/>
        <v>0.4</v>
      </c>
      <c r="AP801">
        <f t="shared" si="46"/>
        <v>0.4</v>
      </c>
    </row>
    <row r="802" spans="3:42">
      <c r="C802" s="3" t="s">
        <v>806</v>
      </c>
      <c r="D802" s="30">
        <v>-0.50188849142782188</v>
      </c>
      <c r="F802" s="7" t="s">
        <v>806</v>
      </c>
      <c r="G802" s="8">
        <v>4</v>
      </c>
      <c r="U802" s="14" t="s">
        <v>806</v>
      </c>
      <c r="V802" s="15">
        <v>10</v>
      </c>
      <c r="W802" s="16">
        <v>3</v>
      </c>
      <c r="AG802">
        <f t="shared" si="44"/>
        <v>0</v>
      </c>
      <c r="AL802" s="21" t="s">
        <v>806</v>
      </c>
      <c r="AM802" s="25">
        <v>4.0344033297166626E-2</v>
      </c>
      <c r="AN802" s="26">
        <v>0.49810697548653604</v>
      </c>
      <c r="AO802">
        <f t="shared" si="45"/>
        <v>0</v>
      </c>
      <c r="AP802">
        <f t="shared" si="46"/>
        <v>0.4</v>
      </c>
    </row>
    <row r="803" spans="3:42">
      <c r="C803" s="3" t="s">
        <v>807</v>
      </c>
      <c r="D803" s="30">
        <v>0.32632285731596183</v>
      </c>
      <c r="F803" s="7" t="s">
        <v>807</v>
      </c>
      <c r="G803" s="8">
        <v>2</v>
      </c>
      <c r="U803" s="14" t="s">
        <v>807</v>
      </c>
      <c r="V803" s="15">
        <v>10</v>
      </c>
      <c r="W803" s="16">
        <v>2</v>
      </c>
      <c r="AG803">
        <f t="shared" si="44"/>
        <v>0</v>
      </c>
      <c r="AL803" s="21" t="s">
        <v>807</v>
      </c>
      <c r="AM803" s="25">
        <v>0.94173031529380036</v>
      </c>
      <c r="AN803" s="26">
        <v>7.8595215660179241E-2</v>
      </c>
      <c r="AO803">
        <f t="shared" si="45"/>
        <v>0.9</v>
      </c>
      <c r="AP803">
        <f t="shared" si="46"/>
        <v>0</v>
      </c>
    </row>
    <row r="804" spans="3:42">
      <c r="C804" s="3" t="s">
        <v>808</v>
      </c>
      <c r="D804" s="30">
        <v>-0.17151571545987604</v>
      </c>
      <c r="F804" s="7" t="s">
        <v>808</v>
      </c>
      <c r="G804" s="8">
        <v>5</v>
      </c>
      <c r="U804" s="14" t="s">
        <v>808</v>
      </c>
      <c r="V804" s="15">
        <v>10</v>
      </c>
      <c r="W804" s="16">
        <v>4</v>
      </c>
      <c r="AG804">
        <f t="shared" si="44"/>
        <v>0</v>
      </c>
      <c r="AL804" s="21" t="s">
        <v>808</v>
      </c>
      <c r="AM804" s="25">
        <v>0.72164386097935829</v>
      </c>
      <c r="AN804" s="26">
        <v>0.55733369061916205</v>
      </c>
      <c r="AO804">
        <f t="shared" si="45"/>
        <v>0.7</v>
      </c>
      <c r="AP804">
        <f t="shared" si="46"/>
        <v>0.5</v>
      </c>
    </row>
    <row r="805" spans="3:42">
      <c r="C805" s="3" t="s">
        <v>809</v>
      </c>
      <c r="D805" s="30">
        <v>1.9659246415433791</v>
      </c>
      <c r="F805" s="7" t="s">
        <v>809</v>
      </c>
      <c r="G805" s="8">
        <v>10</v>
      </c>
      <c r="U805" s="14" t="s">
        <v>809</v>
      </c>
      <c r="V805" s="15">
        <v>2</v>
      </c>
      <c r="W805" s="16">
        <v>2</v>
      </c>
      <c r="AG805">
        <f t="shared" si="44"/>
        <v>0</v>
      </c>
      <c r="AL805" s="21" t="s">
        <v>809</v>
      </c>
      <c r="AM805" s="25">
        <v>0.5067351527313475</v>
      </c>
      <c r="AN805" s="26">
        <v>0.46614375258812379</v>
      </c>
      <c r="AO805">
        <f t="shared" si="45"/>
        <v>0.5</v>
      </c>
      <c r="AP805">
        <f t="shared" si="46"/>
        <v>0.4</v>
      </c>
    </row>
    <row r="806" spans="3:42">
      <c r="C806" s="3" t="s">
        <v>810</v>
      </c>
      <c r="D806" s="30">
        <v>0.92409086318463984</v>
      </c>
      <c r="F806" s="7" t="s">
        <v>810</v>
      </c>
      <c r="G806" s="8">
        <v>8</v>
      </c>
      <c r="U806" s="14" t="s">
        <v>810</v>
      </c>
      <c r="V806" s="15">
        <v>2</v>
      </c>
      <c r="W806" s="16">
        <v>5</v>
      </c>
      <c r="AG806">
        <f t="shared" si="44"/>
        <v>0</v>
      </c>
      <c r="AL806" s="21" t="s">
        <v>810</v>
      </c>
      <c r="AM806" s="25">
        <v>0.55119588454025914</v>
      </c>
      <c r="AN806" s="26">
        <v>0.46731766764208138</v>
      </c>
      <c r="AO806">
        <f t="shared" si="45"/>
        <v>0.5</v>
      </c>
      <c r="AP806">
        <f t="shared" si="46"/>
        <v>0.4</v>
      </c>
    </row>
    <row r="807" spans="3:42">
      <c r="C807" s="3" t="s">
        <v>811</v>
      </c>
      <c r="D807" s="30">
        <v>-0.22453942289242401</v>
      </c>
      <c r="F807" s="7" t="s">
        <v>811</v>
      </c>
      <c r="G807" s="8">
        <v>1</v>
      </c>
      <c r="U807" s="14" t="s">
        <v>811</v>
      </c>
      <c r="V807" s="15">
        <v>8</v>
      </c>
      <c r="W807" s="16">
        <v>4</v>
      </c>
      <c r="AG807">
        <f t="shared" si="44"/>
        <v>0</v>
      </c>
      <c r="AL807" s="21" t="s">
        <v>811</v>
      </c>
      <c r="AM807" s="25">
        <v>0.26984471887461381</v>
      </c>
      <c r="AN807" s="26">
        <v>0.98479106457546728</v>
      </c>
      <c r="AO807">
        <f t="shared" si="45"/>
        <v>0.2</v>
      </c>
      <c r="AP807">
        <f t="shared" si="46"/>
        <v>0.9</v>
      </c>
    </row>
    <row r="808" spans="3:42">
      <c r="C808" s="3" t="s">
        <v>812</v>
      </c>
      <c r="D808" s="30">
        <v>0.23141102493357224</v>
      </c>
      <c r="F808" s="7" t="s">
        <v>812</v>
      </c>
      <c r="G808" s="8">
        <v>7</v>
      </c>
      <c r="U808" s="14" t="s">
        <v>812</v>
      </c>
      <c r="V808" s="15">
        <v>2</v>
      </c>
      <c r="W808" s="16">
        <v>5</v>
      </c>
      <c r="AG808">
        <f t="shared" si="44"/>
        <v>0</v>
      </c>
      <c r="AL808" s="21" t="s">
        <v>812</v>
      </c>
      <c r="AM808" s="25">
        <v>0.80890966292921607</v>
      </c>
      <c r="AN808" s="26">
        <v>0.18784242223292014</v>
      </c>
      <c r="AO808">
        <f t="shared" si="45"/>
        <v>0.8</v>
      </c>
      <c r="AP808">
        <f t="shared" si="46"/>
        <v>0.1</v>
      </c>
    </row>
    <row r="809" spans="3:42">
      <c r="C809" s="3" t="s">
        <v>813</v>
      </c>
      <c r="D809" s="30">
        <v>-2.9692450754449245E-2</v>
      </c>
      <c r="F809" s="7" t="s">
        <v>813</v>
      </c>
      <c r="G809" s="8">
        <v>1</v>
      </c>
      <c r="U809" s="14" t="s">
        <v>813</v>
      </c>
      <c r="V809" s="15">
        <v>9</v>
      </c>
      <c r="W809" s="16">
        <v>1</v>
      </c>
      <c r="AG809">
        <f t="shared" si="44"/>
        <v>0</v>
      </c>
      <c r="AL809" s="21" t="s">
        <v>813</v>
      </c>
      <c r="AM809" s="25">
        <v>0.74109616004971379</v>
      </c>
      <c r="AN809" s="26">
        <v>0.39007126032130801</v>
      </c>
      <c r="AO809">
        <f t="shared" si="45"/>
        <v>0.7</v>
      </c>
      <c r="AP809">
        <f t="shared" si="46"/>
        <v>0.3</v>
      </c>
    </row>
    <row r="810" spans="3:42">
      <c r="C810" s="3" t="s">
        <v>814</v>
      </c>
      <c r="D810" s="30">
        <v>1.6747534773776582</v>
      </c>
      <c r="F810" s="7" t="s">
        <v>814</v>
      </c>
      <c r="G810" s="8">
        <v>2</v>
      </c>
      <c r="U810" s="14" t="s">
        <v>814</v>
      </c>
      <c r="V810" s="15">
        <v>6</v>
      </c>
      <c r="W810" s="16">
        <v>5</v>
      </c>
      <c r="AG810">
        <f t="shared" si="44"/>
        <v>0</v>
      </c>
      <c r="AL810" s="21" t="s">
        <v>814</v>
      </c>
      <c r="AM810" s="25">
        <v>0.2879521767121489</v>
      </c>
      <c r="AN810" s="26">
        <v>0.5179611646568022</v>
      </c>
      <c r="AO810">
        <f t="shared" si="45"/>
        <v>0.2</v>
      </c>
      <c r="AP810">
        <f t="shared" si="46"/>
        <v>0.5</v>
      </c>
    </row>
    <row r="811" spans="3:42">
      <c r="C811" s="3" t="s">
        <v>815</v>
      </c>
      <c r="D811" s="30">
        <v>-0.41127645132139123</v>
      </c>
      <c r="F811" s="7" t="s">
        <v>815</v>
      </c>
      <c r="G811" s="8">
        <v>2</v>
      </c>
      <c r="U811" s="14" t="s">
        <v>815</v>
      </c>
      <c r="V811" s="15">
        <v>9</v>
      </c>
      <c r="W811" s="16">
        <v>2</v>
      </c>
      <c r="AG811">
        <f t="shared" si="44"/>
        <v>0</v>
      </c>
      <c r="AL811" s="21" t="s">
        <v>815</v>
      </c>
      <c r="AM811" s="25">
        <v>0.23653064592827711</v>
      </c>
      <c r="AN811" s="26">
        <v>0.90063703774905934</v>
      </c>
      <c r="AO811">
        <f t="shared" si="45"/>
        <v>0.2</v>
      </c>
      <c r="AP811">
        <f t="shared" si="46"/>
        <v>0.9</v>
      </c>
    </row>
    <row r="812" spans="3:42">
      <c r="C812" s="3" t="s">
        <v>816</v>
      </c>
      <c r="D812" s="30">
        <v>1.7896768644769585</v>
      </c>
      <c r="F812" s="7" t="s">
        <v>816</v>
      </c>
      <c r="G812" s="8">
        <v>9</v>
      </c>
      <c r="U812" s="14" t="s">
        <v>816</v>
      </c>
      <c r="V812" s="15">
        <v>5</v>
      </c>
      <c r="W812" s="16">
        <v>4</v>
      </c>
      <c r="AG812">
        <f t="shared" si="44"/>
        <v>0</v>
      </c>
      <c r="AL812" s="21" t="s">
        <v>816</v>
      </c>
      <c r="AM812" s="25">
        <v>0.48732291111425885</v>
      </c>
      <c r="AN812" s="26">
        <v>0.6746016950424687</v>
      </c>
      <c r="AO812">
        <f t="shared" si="45"/>
        <v>0.4</v>
      </c>
      <c r="AP812">
        <f t="shared" si="46"/>
        <v>0.6</v>
      </c>
    </row>
    <row r="813" spans="3:42">
      <c r="C813" s="3" t="s">
        <v>817</v>
      </c>
      <c r="D813" s="30">
        <v>-1.3362404190511954</v>
      </c>
      <c r="F813" s="7" t="s">
        <v>817</v>
      </c>
      <c r="G813" s="8">
        <v>3</v>
      </c>
      <c r="U813" s="14" t="s">
        <v>817</v>
      </c>
      <c r="V813" s="15">
        <v>1</v>
      </c>
      <c r="W813" s="16">
        <v>2</v>
      </c>
      <c r="AG813">
        <f t="shared" si="44"/>
        <v>0</v>
      </c>
      <c r="AL813" s="21" t="s">
        <v>817</v>
      </c>
      <c r="AM813" s="25">
        <v>0.38197211189772939</v>
      </c>
      <c r="AN813" s="26">
        <v>0.42963906769877902</v>
      </c>
      <c r="AO813">
        <f t="shared" si="45"/>
        <v>0.3</v>
      </c>
      <c r="AP813">
        <f t="shared" si="46"/>
        <v>0.4</v>
      </c>
    </row>
    <row r="814" spans="3:42">
      <c r="C814" s="3" t="s">
        <v>818</v>
      </c>
      <c r="D814" s="30">
        <v>-1.4738072677607998</v>
      </c>
      <c r="F814" s="7" t="s">
        <v>818</v>
      </c>
      <c r="G814" s="8">
        <v>2</v>
      </c>
      <c r="U814" s="14" t="s">
        <v>818</v>
      </c>
      <c r="V814" s="15">
        <v>1</v>
      </c>
      <c r="W814" s="16">
        <v>4</v>
      </c>
      <c r="AG814">
        <f t="shared" si="44"/>
        <v>0</v>
      </c>
      <c r="AL814" s="21" t="s">
        <v>818</v>
      </c>
      <c r="AM814" s="25">
        <v>0.25456704097400817</v>
      </c>
      <c r="AN814" s="26">
        <v>0.77039892991013659</v>
      </c>
      <c r="AO814">
        <f t="shared" si="45"/>
        <v>0.2</v>
      </c>
      <c r="AP814">
        <f t="shared" si="46"/>
        <v>0.7</v>
      </c>
    </row>
    <row r="815" spans="3:42">
      <c r="C815" s="3" t="s">
        <v>819</v>
      </c>
      <c r="D815" s="30">
        <v>-1.6763466632343518</v>
      </c>
      <c r="F815" s="7" t="s">
        <v>819</v>
      </c>
      <c r="G815" s="8">
        <v>4</v>
      </c>
      <c r="U815" s="14" t="s">
        <v>819</v>
      </c>
      <c r="V815" s="15">
        <v>10</v>
      </c>
      <c r="W815" s="16">
        <v>2</v>
      </c>
      <c r="AG815">
        <f t="shared" si="44"/>
        <v>0</v>
      </c>
      <c r="AL815" s="21" t="s">
        <v>819</v>
      </c>
      <c r="AM815" s="25">
        <v>0.79394091089469532</v>
      </c>
      <c r="AN815" s="26">
        <v>0.92617857223840938</v>
      </c>
      <c r="AO815">
        <f t="shared" si="45"/>
        <v>0.7</v>
      </c>
      <c r="AP815">
        <f t="shared" si="46"/>
        <v>0.9</v>
      </c>
    </row>
    <row r="816" spans="3:42">
      <c r="C816" s="3" t="s">
        <v>820</v>
      </c>
      <c r="D816" s="30">
        <v>-0.31936716349746641</v>
      </c>
      <c r="F816" s="7" t="s">
        <v>820</v>
      </c>
      <c r="G816" s="8">
        <v>9</v>
      </c>
      <c r="U816" s="14" t="s">
        <v>820</v>
      </c>
      <c r="V816" s="15">
        <v>5</v>
      </c>
      <c r="W816" s="16">
        <v>4</v>
      </c>
      <c r="AG816">
        <f t="shared" si="44"/>
        <v>0</v>
      </c>
      <c r="AL816" s="21" t="s">
        <v>820</v>
      </c>
      <c r="AM816" s="25">
        <v>0.14465206875624192</v>
      </c>
      <c r="AN816" s="26">
        <v>0.21804867649939674</v>
      </c>
      <c r="AO816">
        <f t="shared" si="45"/>
        <v>0.1</v>
      </c>
      <c r="AP816">
        <f t="shared" si="46"/>
        <v>0.2</v>
      </c>
    </row>
    <row r="817" spans="3:42">
      <c r="C817" s="3" t="s">
        <v>821</v>
      </c>
      <c r="D817" s="30">
        <v>-0.78190255776162298</v>
      </c>
      <c r="F817" s="7" t="s">
        <v>821</v>
      </c>
      <c r="G817" s="8">
        <v>9</v>
      </c>
      <c r="U817" s="14" t="s">
        <v>821</v>
      </c>
      <c r="V817" s="15">
        <v>2</v>
      </c>
      <c r="W817" s="16">
        <v>5</v>
      </c>
      <c r="AG817">
        <f t="shared" si="44"/>
        <v>0</v>
      </c>
      <c r="AL817" s="21" t="s">
        <v>821</v>
      </c>
      <c r="AM817" s="25">
        <v>0.30345881677164466</v>
      </c>
      <c r="AN817" s="26">
        <v>0.41615613440766497</v>
      </c>
      <c r="AO817">
        <f t="shared" si="45"/>
        <v>0.3</v>
      </c>
      <c r="AP817">
        <f t="shared" si="46"/>
        <v>0.4</v>
      </c>
    </row>
    <row r="818" spans="3:42">
      <c r="C818" s="3" t="s">
        <v>822</v>
      </c>
      <c r="D818" s="30">
        <v>-0.77035350761479937</v>
      </c>
      <c r="F818" s="7" t="s">
        <v>822</v>
      </c>
      <c r="G818" s="8">
        <v>10</v>
      </c>
      <c r="U818" s="14" t="s">
        <v>822</v>
      </c>
      <c r="V818" s="15">
        <v>9</v>
      </c>
      <c r="W818" s="16">
        <v>3</v>
      </c>
      <c r="AG818">
        <f t="shared" si="44"/>
        <v>0</v>
      </c>
      <c r="AL818" s="21" t="s">
        <v>822</v>
      </c>
      <c r="AM818" s="25">
        <v>0.82615542890293114</v>
      </c>
      <c r="AN818" s="26">
        <v>0.32947120622306569</v>
      </c>
      <c r="AO818">
        <f t="shared" si="45"/>
        <v>0.8</v>
      </c>
      <c r="AP818">
        <f t="shared" si="46"/>
        <v>0.3</v>
      </c>
    </row>
    <row r="819" spans="3:42">
      <c r="C819" s="3" t="s">
        <v>823</v>
      </c>
      <c r="D819" s="30">
        <v>0.34883330565739368</v>
      </c>
      <c r="F819" s="7" t="s">
        <v>823</v>
      </c>
      <c r="G819" s="8">
        <v>10</v>
      </c>
      <c r="U819" s="14" t="s">
        <v>823</v>
      </c>
      <c r="V819" s="15">
        <v>8</v>
      </c>
      <c r="W819" s="16">
        <v>1</v>
      </c>
      <c r="AG819">
        <f t="shared" si="44"/>
        <v>0</v>
      </c>
      <c r="AL819" s="21" t="s">
        <v>823</v>
      </c>
      <c r="AM819" s="25">
        <v>0.36879746480251951</v>
      </c>
      <c r="AN819" s="26">
        <v>0.56190114250887169</v>
      </c>
      <c r="AO819">
        <f t="shared" si="45"/>
        <v>0.3</v>
      </c>
      <c r="AP819">
        <f t="shared" si="46"/>
        <v>0.5</v>
      </c>
    </row>
    <row r="820" spans="3:42">
      <c r="C820" s="3" t="s">
        <v>824</v>
      </c>
      <c r="D820" s="30">
        <v>-0.50578849931273662</v>
      </c>
      <c r="F820" s="7" t="s">
        <v>824</v>
      </c>
      <c r="G820" s="8">
        <v>5</v>
      </c>
      <c r="U820" s="14" t="s">
        <v>824</v>
      </c>
      <c r="V820" s="15">
        <v>2</v>
      </c>
      <c r="W820" s="16">
        <v>5</v>
      </c>
      <c r="AG820">
        <f t="shared" si="44"/>
        <v>0</v>
      </c>
      <c r="AL820" s="21" t="s">
        <v>824</v>
      </c>
      <c r="AM820" s="25">
        <v>0.78895519339117315</v>
      </c>
      <c r="AN820" s="26">
        <v>0.85319977487553145</v>
      </c>
      <c r="AO820">
        <f t="shared" si="45"/>
        <v>0.7</v>
      </c>
      <c r="AP820">
        <f t="shared" si="46"/>
        <v>0.8</v>
      </c>
    </row>
    <row r="821" spans="3:42">
      <c r="C821" s="3" t="s">
        <v>825</v>
      </c>
      <c r="D821" s="30">
        <v>1.3408744010470151</v>
      </c>
      <c r="F821" s="7" t="s">
        <v>825</v>
      </c>
      <c r="G821" s="8">
        <v>10</v>
      </c>
      <c r="U821" s="14" t="s">
        <v>825</v>
      </c>
      <c r="V821" s="15">
        <v>8</v>
      </c>
      <c r="W821" s="16">
        <v>2</v>
      </c>
      <c r="AG821">
        <f t="shared" si="44"/>
        <v>0</v>
      </c>
      <c r="AL821" s="21" t="s">
        <v>825</v>
      </c>
      <c r="AM821" s="25">
        <v>0.32762566206330057</v>
      </c>
      <c r="AN821" s="26">
        <v>0.95132003747166405</v>
      </c>
      <c r="AO821">
        <f t="shared" si="45"/>
        <v>0.3</v>
      </c>
      <c r="AP821">
        <f t="shared" si="46"/>
        <v>0.9</v>
      </c>
    </row>
    <row r="822" spans="3:42">
      <c r="C822" s="3" t="s">
        <v>826</v>
      </c>
      <c r="D822" s="30">
        <v>0.58311341293103769</v>
      </c>
      <c r="F822" s="7" t="s">
        <v>826</v>
      </c>
      <c r="G822" s="8">
        <v>5</v>
      </c>
      <c r="U822" s="14" t="s">
        <v>826</v>
      </c>
      <c r="V822" s="15">
        <v>5</v>
      </c>
      <c r="W822" s="16">
        <v>4</v>
      </c>
      <c r="AG822">
        <f t="shared" si="44"/>
        <v>0</v>
      </c>
      <c r="AL822" s="21" t="s">
        <v>826</v>
      </c>
      <c r="AM822" s="25">
        <v>0.74552805907777375</v>
      </c>
      <c r="AN822" s="26">
        <v>0.59615994913657477</v>
      </c>
      <c r="AO822">
        <f t="shared" si="45"/>
        <v>0.7</v>
      </c>
      <c r="AP822">
        <f t="shared" si="46"/>
        <v>0.5</v>
      </c>
    </row>
    <row r="823" spans="3:42">
      <c r="C823" s="3" t="s">
        <v>827</v>
      </c>
      <c r="D823" s="30">
        <v>0.6676215758170182</v>
      </c>
      <c r="F823" s="7" t="s">
        <v>827</v>
      </c>
      <c r="G823" s="8">
        <v>3</v>
      </c>
      <c r="U823" s="14" t="s">
        <v>827</v>
      </c>
      <c r="V823" s="15">
        <v>8</v>
      </c>
      <c r="W823" s="16">
        <v>4</v>
      </c>
      <c r="AG823">
        <f t="shared" si="44"/>
        <v>0</v>
      </c>
      <c r="AL823" s="21" t="s">
        <v>827</v>
      </c>
      <c r="AM823" s="25">
        <v>0.98889734396544093</v>
      </c>
      <c r="AN823" s="26">
        <v>0.21852077451235929</v>
      </c>
      <c r="AO823">
        <f t="shared" si="45"/>
        <v>0.9</v>
      </c>
      <c r="AP823">
        <f t="shared" si="46"/>
        <v>0.2</v>
      </c>
    </row>
    <row r="824" spans="3:42">
      <c r="C824" s="3" t="s">
        <v>828</v>
      </c>
      <c r="D824" s="30">
        <v>1.2743601512150442</v>
      </c>
      <c r="F824" s="7" t="s">
        <v>828</v>
      </c>
      <c r="G824" s="8">
        <v>3</v>
      </c>
      <c r="U824" s="14" t="s">
        <v>828</v>
      </c>
      <c r="V824" s="15">
        <v>3</v>
      </c>
      <c r="W824" s="16">
        <v>1</v>
      </c>
      <c r="AG824">
        <f t="shared" si="44"/>
        <v>0</v>
      </c>
      <c r="AL824" s="21" t="s">
        <v>828</v>
      </c>
      <c r="AM824" s="25">
        <v>0.10577471532176996</v>
      </c>
      <c r="AN824" s="26">
        <v>9.3831661907540331E-2</v>
      </c>
      <c r="AO824">
        <f t="shared" si="45"/>
        <v>0.1</v>
      </c>
      <c r="AP824">
        <f t="shared" si="46"/>
        <v>0</v>
      </c>
    </row>
    <row r="825" spans="3:42">
      <c r="C825" s="3" t="s">
        <v>829</v>
      </c>
      <c r="D825" s="30">
        <v>0.27561846670998597</v>
      </c>
      <c r="F825" s="7" t="s">
        <v>829</v>
      </c>
      <c r="G825" s="8">
        <v>3</v>
      </c>
      <c r="U825" s="14" t="s">
        <v>829</v>
      </c>
      <c r="V825" s="15">
        <v>5</v>
      </c>
      <c r="W825" s="16">
        <v>5</v>
      </c>
      <c r="AG825">
        <f t="shared" si="44"/>
        <v>0</v>
      </c>
      <c r="AL825" s="21" t="s">
        <v>829</v>
      </c>
      <c r="AM825" s="25">
        <v>0.57025862164664087</v>
      </c>
      <c r="AN825" s="26">
        <v>0.18426936235461067</v>
      </c>
      <c r="AO825">
        <f t="shared" si="45"/>
        <v>0.5</v>
      </c>
      <c r="AP825">
        <f t="shared" si="46"/>
        <v>0.1</v>
      </c>
    </row>
    <row r="826" spans="3:42">
      <c r="C826" s="3" t="s">
        <v>830</v>
      </c>
      <c r="D826" s="30">
        <v>0.90474033373481411</v>
      </c>
      <c r="F826" s="7" t="s">
        <v>830</v>
      </c>
      <c r="G826" s="8">
        <v>8</v>
      </c>
      <c r="U826" s="14" t="s">
        <v>830</v>
      </c>
      <c r="V826" s="15">
        <v>8</v>
      </c>
      <c r="W826" s="16">
        <v>1</v>
      </c>
      <c r="AG826">
        <f t="shared" si="44"/>
        <v>0</v>
      </c>
      <c r="AL826" s="21" t="s">
        <v>830</v>
      </c>
      <c r="AM826" s="25">
        <v>0.63123061067459574</v>
      </c>
      <c r="AN826" s="26">
        <v>0.75761183236075935</v>
      </c>
      <c r="AO826">
        <f t="shared" si="45"/>
        <v>0.6</v>
      </c>
      <c r="AP826">
        <f t="shared" si="46"/>
        <v>0.7</v>
      </c>
    </row>
    <row r="827" spans="3:42">
      <c r="C827" s="3" t="s">
        <v>831</v>
      </c>
      <c r="D827" s="30">
        <v>1.6590889350202938</v>
      </c>
      <c r="F827" s="7" t="s">
        <v>831</v>
      </c>
      <c r="G827" s="8">
        <v>6</v>
      </c>
      <c r="U827" s="14" t="s">
        <v>831</v>
      </c>
      <c r="V827" s="15">
        <v>6</v>
      </c>
      <c r="W827" s="16">
        <v>4</v>
      </c>
      <c r="AG827">
        <f t="shared" si="44"/>
        <v>0</v>
      </c>
      <c r="AL827" s="21" t="s">
        <v>831</v>
      </c>
      <c r="AM827" s="25">
        <v>0.96204585808242138</v>
      </c>
      <c r="AN827" s="26">
        <v>0.49434083273895957</v>
      </c>
      <c r="AO827">
        <f t="shared" si="45"/>
        <v>0.9</v>
      </c>
      <c r="AP827">
        <f t="shared" si="46"/>
        <v>0.4</v>
      </c>
    </row>
    <row r="828" spans="3:42">
      <c r="C828" s="3" t="s">
        <v>832</v>
      </c>
      <c r="D828" s="30">
        <v>-6.7157528305224853E-2</v>
      </c>
      <c r="F828" s="7" t="s">
        <v>832</v>
      </c>
      <c r="G828" s="8">
        <v>7</v>
      </c>
      <c r="U828" s="14" t="s">
        <v>832</v>
      </c>
      <c r="V828" s="15">
        <v>7</v>
      </c>
      <c r="W828" s="16">
        <v>4</v>
      </c>
      <c r="AG828">
        <f t="shared" si="44"/>
        <v>0</v>
      </c>
      <c r="AL828" s="21" t="s">
        <v>832</v>
      </c>
      <c r="AM828" s="25">
        <v>0.91766094114302821</v>
      </c>
      <c r="AN828" s="26">
        <v>0.86394082609881229</v>
      </c>
      <c r="AO828">
        <f t="shared" si="45"/>
        <v>0.9</v>
      </c>
      <c r="AP828">
        <f t="shared" si="46"/>
        <v>0.8</v>
      </c>
    </row>
    <row r="829" spans="3:42">
      <c r="C829" s="3" t="s">
        <v>833</v>
      </c>
      <c r="D829" s="30">
        <v>-5.4854587189672274E-2</v>
      </c>
      <c r="F829" s="7" t="s">
        <v>833</v>
      </c>
      <c r="G829" s="8">
        <v>9</v>
      </c>
      <c r="U829" s="14" t="s">
        <v>833</v>
      </c>
      <c r="V829" s="15">
        <v>3</v>
      </c>
      <c r="W829" s="16">
        <v>5</v>
      </c>
      <c r="AG829">
        <f t="shared" si="44"/>
        <v>0</v>
      </c>
      <c r="AL829" s="21" t="s">
        <v>833</v>
      </c>
      <c r="AM829" s="25">
        <v>0.7756868456601157</v>
      </c>
      <c r="AN829" s="26">
        <v>0.77303188132341805</v>
      </c>
      <c r="AO829">
        <f t="shared" si="45"/>
        <v>0.7</v>
      </c>
      <c r="AP829">
        <f t="shared" si="46"/>
        <v>0.7</v>
      </c>
    </row>
    <row r="830" spans="3:42">
      <c r="C830" s="3" t="s">
        <v>834</v>
      </c>
      <c r="D830" s="30">
        <v>-0.53613615443979323</v>
      </c>
      <c r="F830" s="7" t="s">
        <v>834</v>
      </c>
      <c r="G830" s="8">
        <v>1</v>
      </c>
      <c r="U830" s="14" t="s">
        <v>834</v>
      </c>
      <c r="V830" s="15">
        <v>10</v>
      </c>
      <c r="W830" s="16">
        <v>3</v>
      </c>
      <c r="AG830">
        <f t="shared" si="44"/>
        <v>0</v>
      </c>
      <c r="AL830" s="21" t="s">
        <v>834</v>
      </c>
      <c r="AM830" s="25">
        <v>0.85056800210724459</v>
      </c>
      <c r="AN830" s="26">
        <v>0.83368587258877969</v>
      </c>
      <c r="AO830">
        <f t="shared" si="45"/>
        <v>0.8</v>
      </c>
      <c r="AP830">
        <f t="shared" si="46"/>
        <v>0.8</v>
      </c>
    </row>
    <row r="831" spans="3:42">
      <c r="C831" s="3" t="s">
        <v>835</v>
      </c>
      <c r="D831" s="30">
        <v>-0.72279250209594259</v>
      </c>
      <c r="F831" s="7" t="s">
        <v>835</v>
      </c>
      <c r="G831" s="8">
        <v>2</v>
      </c>
      <c r="U831" s="14" t="s">
        <v>835</v>
      </c>
      <c r="V831" s="15">
        <v>2</v>
      </c>
      <c r="W831" s="16">
        <v>5</v>
      </c>
      <c r="AG831">
        <f t="shared" si="44"/>
        <v>0</v>
      </c>
      <c r="AL831" s="21" t="s">
        <v>835</v>
      </c>
      <c r="AM831" s="25">
        <v>0.3720830641225592</v>
      </c>
      <c r="AN831" s="26">
        <v>0.64094470029108319</v>
      </c>
      <c r="AO831">
        <f t="shared" si="45"/>
        <v>0.3</v>
      </c>
      <c r="AP831">
        <f t="shared" si="46"/>
        <v>0.6</v>
      </c>
    </row>
    <row r="832" spans="3:42">
      <c r="C832" s="3" t="s">
        <v>836</v>
      </c>
      <c r="D832" s="30">
        <v>-0.27507806680747915</v>
      </c>
      <c r="F832" s="7" t="s">
        <v>836</v>
      </c>
      <c r="G832" s="8">
        <v>5</v>
      </c>
      <c r="U832" s="14" t="s">
        <v>836</v>
      </c>
      <c r="V832" s="15">
        <v>2</v>
      </c>
      <c r="W832" s="16">
        <v>1</v>
      </c>
      <c r="AG832">
        <f t="shared" si="44"/>
        <v>0</v>
      </c>
      <c r="AL832" s="21" t="s">
        <v>836</v>
      </c>
      <c r="AM832" s="25">
        <v>0.8692806543410927</v>
      </c>
      <c r="AN832" s="26">
        <v>0.94307751211330493</v>
      </c>
      <c r="AO832">
        <f t="shared" si="45"/>
        <v>0.8</v>
      </c>
      <c r="AP832">
        <f t="shared" si="46"/>
        <v>0.9</v>
      </c>
    </row>
    <row r="833" spans="3:42">
      <c r="C833" s="3" t="s">
        <v>837</v>
      </c>
      <c r="D833" s="30">
        <v>0.35061175934474331</v>
      </c>
      <c r="F833" s="7" t="s">
        <v>837</v>
      </c>
      <c r="G833" s="8">
        <v>10</v>
      </c>
      <c r="U833" s="14" t="s">
        <v>837</v>
      </c>
      <c r="V833" s="15">
        <v>7</v>
      </c>
      <c r="W833" s="16">
        <v>5</v>
      </c>
      <c r="AG833">
        <f t="shared" si="44"/>
        <v>0</v>
      </c>
      <c r="AL833" s="21" t="s">
        <v>837</v>
      </c>
      <c r="AM833" s="25">
        <v>0.16715311424834511</v>
      </c>
      <c r="AN833" s="26">
        <v>6.7965821060188003E-2</v>
      </c>
      <c r="AO833">
        <f t="shared" si="45"/>
        <v>0.1</v>
      </c>
      <c r="AP833">
        <f t="shared" si="46"/>
        <v>0</v>
      </c>
    </row>
    <row r="834" spans="3:42">
      <c r="C834" s="3" t="s">
        <v>838</v>
      </c>
      <c r="D834" s="30">
        <v>1.0703847118156764</v>
      </c>
      <c r="F834" s="7" t="s">
        <v>838</v>
      </c>
      <c r="G834" s="8">
        <v>7</v>
      </c>
      <c r="U834" s="14" t="s">
        <v>838</v>
      </c>
      <c r="V834" s="15">
        <v>10</v>
      </c>
      <c r="W834" s="16">
        <v>1</v>
      </c>
      <c r="AG834">
        <f t="shared" si="44"/>
        <v>0</v>
      </c>
      <c r="AL834" s="21" t="s">
        <v>838</v>
      </c>
      <c r="AM834" s="25">
        <v>0.55668780947951191</v>
      </c>
      <c r="AN834" s="26">
        <v>0.6312404110942923</v>
      </c>
      <c r="AO834">
        <f t="shared" si="45"/>
        <v>0.5</v>
      </c>
      <c r="AP834">
        <f t="shared" si="46"/>
        <v>0.6</v>
      </c>
    </row>
    <row r="835" spans="3:42">
      <c r="C835" s="3" t="s">
        <v>839</v>
      </c>
      <c r="D835" s="30">
        <v>-0.59537541901329039</v>
      </c>
      <c r="F835" s="7" t="s">
        <v>839</v>
      </c>
      <c r="G835" s="8">
        <v>6</v>
      </c>
      <c r="U835" s="14" t="s">
        <v>839</v>
      </c>
      <c r="V835" s="15">
        <v>7</v>
      </c>
      <c r="W835" s="16">
        <v>2</v>
      </c>
      <c r="AG835">
        <f t="shared" si="44"/>
        <v>0</v>
      </c>
      <c r="AL835" s="21" t="s">
        <v>839</v>
      </c>
      <c r="AM835" s="25">
        <v>0.81874891526189297</v>
      </c>
      <c r="AN835" s="26">
        <v>0.27483091489565403</v>
      </c>
      <c r="AO835">
        <f t="shared" si="45"/>
        <v>0.8</v>
      </c>
      <c r="AP835">
        <f t="shared" si="46"/>
        <v>0.2</v>
      </c>
    </row>
    <row r="836" spans="3:42">
      <c r="C836" s="3" t="s">
        <v>840</v>
      </c>
      <c r="D836" s="30">
        <v>-0.39780557196249</v>
      </c>
      <c r="F836" s="7" t="s">
        <v>840</v>
      </c>
      <c r="G836" s="8">
        <v>4</v>
      </c>
      <c r="U836" s="14" t="s">
        <v>840</v>
      </c>
      <c r="V836" s="15">
        <v>6</v>
      </c>
      <c r="W836" s="16">
        <v>1</v>
      </c>
      <c r="AG836">
        <f t="shared" si="44"/>
        <v>0</v>
      </c>
      <c r="AL836" s="21" t="s">
        <v>840</v>
      </c>
      <c r="AM836" s="25">
        <v>0.1638425472380497</v>
      </c>
      <c r="AN836" s="26">
        <v>0.75766493148798075</v>
      </c>
      <c r="AO836">
        <f t="shared" si="45"/>
        <v>0.1</v>
      </c>
      <c r="AP836">
        <f t="shared" si="46"/>
        <v>0.7</v>
      </c>
    </row>
    <row r="837" spans="3:42">
      <c r="C837" s="3" t="s">
        <v>841</v>
      </c>
      <c r="D837" s="30">
        <v>0.80295955719337286</v>
      </c>
      <c r="F837" s="7" t="s">
        <v>841</v>
      </c>
      <c r="G837" s="8">
        <v>1</v>
      </c>
      <c r="U837" s="14" t="s">
        <v>841</v>
      </c>
      <c r="V837" s="15">
        <v>7</v>
      </c>
      <c r="W837" s="16">
        <v>2</v>
      </c>
      <c r="AG837">
        <f t="shared" si="44"/>
        <v>0</v>
      </c>
      <c r="AL837" s="21" t="s">
        <v>841</v>
      </c>
      <c r="AM837" s="25">
        <v>0.62173403833328711</v>
      </c>
      <c r="AN837" s="26">
        <v>0.99493783997992169</v>
      </c>
      <c r="AO837">
        <f t="shared" si="45"/>
        <v>0.6</v>
      </c>
      <c r="AP837">
        <f t="shared" si="46"/>
        <v>0.9</v>
      </c>
    </row>
    <row r="838" spans="3:42">
      <c r="C838" s="3" t="s">
        <v>842</v>
      </c>
      <c r="D838" s="30">
        <v>-0.15973636987365825</v>
      </c>
      <c r="F838" s="7" t="s">
        <v>842</v>
      </c>
      <c r="G838" s="8">
        <v>9</v>
      </c>
      <c r="U838" s="14" t="s">
        <v>842</v>
      </c>
      <c r="V838" s="15">
        <v>5</v>
      </c>
      <c r="W838" s="16">
        <v>4</v>
      </c>
      <c r="AG838">
        <f t="shared" si="44"/>
        <v>0</v>
      </c>
      <c r="AL838" s="21" t="s">
        <v>842</v>
      </c>
      <c r="AM838" s="25">
        <v>0.54941228086287786</v>
      </c>
      <c r="AN838" s="26">
        <v>0.7311792829472944</v>
      </c>
      <c r="AO838">
        <f t="shared" si="45"/>
        <v>0.5</v>
      </c>
      <c r="AP838">
        <f t="shared" si="46"/>
        <v>0.7</v>
      </c>
    </row>
    <row r="839" spans="3:42">
      <c r="C839" s="3" t="s">
        <v>843</v>
      </c>
      <c r="D839" s="30">
        <v>-0.18191325949852843</v>
      </c>
      <c r="F839" s="7" t="s">
        <v>843</v>
      </c>
      <c r="G839" s="8">
        <v>3</v>
      </c>
      <c r="U839" s="14" t="s">
        <v>843</v>
      </c>
      <c r="V839" s="15">
        <v>3</v>
      </c>
      <c r="W839" s="16">
        <v>5</v>
      </c>
      <c r="AG839">
        <f t="shared" si="44"/>
        <v>0</v>
      </c>
      <c r="AL839" s="21" t="s">
        <v>843</v>
      </c>
      <c r="AM839" s="25">
        <v>0.2476106699373245</v>
      </c>
      <c r="AN839" s="26">
        <v>0.62901982476077944</v>
      </c>
      <c r="AO839">
        <f t="shared" si="45"/>
        <v>0.2</v>
      </c>
      <c r="AP839">
        <f t="shared" si="46"/>
        <v>0.6</v>
      </c>
    </row>
    <row r="840" spans="3:42">
      <c r="C840" s="3" t="s">
        <v>844</v>
      </c>
      <c r="D840" s="30">
        <v>-0.88701840146650557</v>
      </c>
      <c r="F840" s="7" t="s">
        <v>844</v>
      </c>
      <c r="G840" s="8">
        <v>10</v>
      </c>
      <c r="U840" s="14" t="s">
        <v>844</v>
      </c>
      <c r="V840" s="15">
        <v>10</v>
      </c>
      <c r="W840" s="16">
        <v>4</v>
      </c>
      <c r="AG840">
        <f t="shared" ref="AG840:AG903" si="47">IF(AND(V840=4,W840=3),1,0)</f>
        <v>0</v>
      </c>
      <c r="AL840" s="21" t="s">
        <v>844</v>
      </c>
      <c r="AM840" s="25">
        <v>0.23833115074139133</v>
      </c>
      <c r="AN840" s="26">
        <v>0.21313558071695171</v>
      </c>
      <c r="AO840">
        <f t="shared" si="45"/>
        <v>0.2</v>
      </c>
      <c r="AP840">
        <f t="shared" si="46"/>
        <v>0.2</v>
      </c>
    </row>
    <row r="841" spans="3:42">
      <c r="C841" s="3" t="s">
        <v>845</v>
      </c>
      <c r="D841" s="30">
        <v>-2.9680575215953967E-2</v>
      </c>
      <c r="F841" s="7" t="s">
        <v>845</v>
      </c>
      <c r="G841" s="8">
        <v>5</v>
      </c>
      <c r="U841" s="14" t="s">
        <v>845</v>
      </c>
      <c r="V841" s="15">
        <v>7</v>
      </c>
      <c r="W841" s="16">
        <v>3</v>
      </c>
      <c r="AG841">
        <f t="shared" si="47"/>
        <v>0</v>
      </c>
      <c r="AL841" s="21" t="s">
        <v>845</v>
      </c>
      <c r="AM841" s="25">
        <v>0.38580323835882113</v>
      </c>
      <c r="AN841" s="26">
        <v>0.14201591299532512</v>
      </c>
      <c r="AO841">
        <f t="shared" ref="AO841:AO904" si="48">VLOOKUP(AM841,$AR$8:$AR$17,1,TRUE)</f>
        <v>0.3</v>
      </c>
      <c r="AP841">
        <f t="shared" ref="AP841:AP904" si="49">VLOOKUP(AN841,$AR$8:$AR$18,1,TRUE)</f>
        <v>0.1</v>
      </c>
    </row>
    <row r="842" spans="3:42">
      <c r="C842" s="3" t="s">
        <v>846</v>
      </c>
      <c r="D842" s="30">
        <v>0.57904052033937425</v>
      </c>
      <c r="F842" s="7" t="s">
        <v>846</v>
      </c>
      <c r="G842" s="8">
        <v>7</v>
      </c>
      <c r="U842" s="14" t="s">
        <v>846</v>
      </c>
      <c r="V842" s="15">
        <v>1</v>
      </c>
      <c r="W842" s="16">
        <v>1</v>
      </c>
      <c r="AG842">
        <f t="shared" si="47"/>
        <v>0</v>
      </c>
      <c r="AL842" s="21" t="s">
        <v>846</v>
      </c>
      <c r="AM842" s="25">
        <v>0.13403133284330881</v>
      </c>
      <c r="AN842" s="26">
        <v>0.45102533573381376</v>
      </c>
      <c r="AO842">
        <f t="shared" si="48"/>
        <v>0.1</v>
      </c>
      <c r="AP842">
        <f t="shared" si="49"/>
        <v>0.4</v>
      </c>
    </row>
    <row r="843" spans="3:42">
      <c r="C843" s="3" t="s">
        <v>847</v>
      </c>
      <c r="D843" s="30">
        <v>-0.73598493437693935</v>
      </c>
      <c r="F843" s="7" t="s">
        <v>847</v>
      </c>
      <c r="G843" s="8">
        <v>9</v>
      </c>
      <c r="U843" s="14" t="s">
        <v>847</v>
      </c>
      <c r="V843" s="15">
        <v>9</v>
      </c>
      <c r="W843" s="16">
        <v>3</v>
      </c>
      <c r="AG843">
        <f t="shared" si="47"/>
        <v>0</v>
      </c>
      <c r="AL843" s="21" t="s">
        <v>847</v>
      </c>
      <c r="AM843" s="25">
        <v>0.93590044994454913</v>
      </c>
      <c r="AN843" s="26">
        <v>4.7005763848240845E-2</v>
      </c>
      <c r="AO843">
        <f t="shared" si="48"/>
        <v>0.9</v>
      </c>
      <c r="AP843">
        <f t="shared" si="49"/>
        <v>0</v>
      </c>
    </row>
    <row r="844" spans="3:42">
      <c r="C844" s="3" t="s">
        <v>848</v>
      </c>
      <c r="D844" s="30">
        <v>-1.3236635224614719</v>
      </c>
      <c r="F844" s="7" t="s">
        <v>848</v>
      </c>
      <c r="G844" s="8">
        <v>9</v>
      </c>
      <c r="U844" s="14" t="s">
        <v>848</v>
      </c>
      <c r="V844" s="15">
        <v>3</v>
      </c>
      <c r="W844" s="16">
        <v>5</v>
      </c>
      <c r="AG844">
        <f t="shared" si="47"/>
        <v>0</v>
      </c>
      <c r="AL844" s="21" t="s">
        <v>848</v>
      </c>
      <c r="AM844" s="25">
        <v>0.92174990891122677</v>
      </c>
      <c r="AN844" s="26">
        <v>0.34553191082118362</v>
      </c>
      <c r="AO844">
        <f t="shared" si="48"/>
        <v>0.9</v>
      </c>
      <c r="AP844">
        <f t="shared" si="49"/>
        <v>0.3</v>
      </c>
    </row>
    <row r="845" spans="3:42">
      <c r="C845" s="3" t="s">
        <v>849</v>
      </c>
      <c r="D845" s="30">
        <v>0.43511101390260759</v>
      </c>
      <c r="F845" s="7" t="s">
        <v>849</v>
      </c>
      <c r="G845" s="8">
        <v>8</v>
      </c>
      <c r="U845" s="14" t="s">
        <v>849</v>
      </c>
      <c r="V845" s="15">
        <v>10</v>
      </c>
      <c r="W845" s="16">
        <v>5</v>
      </c>
      <c r="AG845">
        <f t="shared" si="47"/>
        <v>0</v>
      </c>
      <c r="AL845" s="21" t="s">
        <v>849</v>
      </c>
      <c r="AM845" s="25">
        <v>0.59625673254108302</v>
      </c>
      <c r="AN845" s="26">
        <v>0.66931436492786978</v>
      </c>
      <c r="AO845">
        <f t="shared" si="48"/>
        <v>0.5</v>
      </c>
      <c r="AP845">
        <f t="shared" si="49"/>
        <v>0.6</v>
      </c>
    </row>
    <row r="846" spans="3:42">
      <c r="C846" s="3" t="s">
        <v>850</v>
      </c>
      <c r="D846" s="30">
        <v>-0.24756914803286967</v>
      </c>
      <c r="F846" s="7" t="s">
        <v>850</v>
      </c>
      <c r="G846" s="8">
        <v>10</v>
      </c>
      <c r="U846" s="14" t="s">
        <v>850</v>
      </c>
      <c r="V846" s="15">
        <v>8</v>
      </c>
      <c r="W846" s="16">
        <v>4</v>
      </c>
      <c r="AG846">
        <f t="shared" si="47"/>
        <v>0</v>
      </c>
      <c r="AL846" s="21" t="s">
        <v>850</v>
      </c>
      <c r="AM846" s="25">
        <v>0.91020064695361891</v>
      </c>
      <c r="AN846" s="26">
        <v>0.72731212731162453</v>
      </c>
      <c r="AO846">
        <f t="shared" si="48"/>
        <v>0.9</v>
      </c>
      <c r="AP846">
        <f t="shared" si="49"/>
        <v>0.7</v>
      </c>
    </row>
    <row r="847" spans="3:42">
      <c r="C847" s="3" t="s">
        <v>851</v>
      </c>
      <c r="D847" s="30">
        <v>2.1401855119462421</v>
      </c>
      <c r="F847" s="7" t="s">
        <v>851</v>
      </c>
      <c r="G847" s="8">
        <v>10</v>
      </c>
      <c r="U847" s="14" t="s">
        <v>851</v>
      </c>
      <c r="V847" s="15">
        <v>9</v>
      </c>
      <c r="W847" s="16">
        <v>4</v>
      </c>
      <c r="AG847">
        <f t="shared" si="47"/>
        <v>0</v>
      </c>
      <c r="AL847" s="21" t="s">
        <v>851</v>
      </c>
      <c r="AM847" s="25">
        <v>0.96693474649844102</v>
      </c>
      <c r="AN847" s="26">
        <v>0.30527355635469122</v>
      </c>
      <c r="AO847">
        <f t="shared" si="48"/>
        <v>0.9</v>
      </c>
      <c r="AP847">
        <f t="shared" si="49"/>
        <v>0.3</v>
      </c>
    </row>
    <row r="848" spans="3:42">
      <c r="C848" s="3" t="s">
        <v>852</v>
      </c>
      <c r="D848" s="30">
        <v>-0.68830594950460111</v>
      </c>
      <c r="F848" s="7" t="s">
        <v>852</v>
      </c>
      <c r="G848" s="8">
        <v>2</v>
      </c>
      <c r="U848" s="14" t="s">
        <v>852</v>
      </c>
      <c r="V848" s="15">
        <v>2</v>
      </c>
      <c r="W848" s="16">
        <v>5</v>
      </c>
      <c r="AG848">
        <f t="shared" si="47"/>
        <v>0</v>
      </c>
      <c r="AL848" s="21" t="s">
        <v>852</v>
      </c>
      <c r="AM848" s="25">
        <v>0.39316350904630382</v>
      </c>
      <c r="AN848" s="26">
        <v>0.85713253420701818</v>
      </c>
      <c r="AO848">
        <f t="shared" si="48"/>
        <v>0.3</v>
      </c>
      <c r="AP848">
        <f t="shared" si="49"/>
        <v>0.8</v>
      </c>
    </row>
    <row r="849" spans="3:42">
      <c r="C849" s="3" t="s">
        <v>853</v>
      </c>
      <c r="D849" s="30">
        <v>0.28936102145216802</v>
      </c>
      <c r="F849" s="7" t="s">
        <v>853</v>
      </c>
      <c r="G849" s="8">
        <v>10</v>
      </c>
      <c r="U849" s="14" t="s">
        <v>853</v>
      </c>
      <c r="V849" s="15">
        <v>2</v>
      </c>
      <c r="W849" s="16">
        <v>4</v>
      </c>
      <c r="AG849">
        <f t="shared" si="47"/>
        <v>0</v>
      </c>
      <c r="AL849" s="21" t="s">
        <v>853</v>
      </c>
      <c r="AM849" s="25">
        <v>0.70604232689041779</v>
      </c>
      <c r="AN849" s="26">
        <v>0.62647281991287151</v>
      </c>
      <c r="AO849">
        <f t="shared" si="48"/>
        <v>0.7</v>
      </c>
      <c r="AP849">
        <f t="shared" si="49"/>
        <v>0.6</v>
      </c>
    </row>
    <row r="850" spans="3:42">
      <c r="C850" s="3" t="s">
        <v>854</v>
      </c>
      <c r="D850" s="30">
        <v>1.1625619129218288</v>
      </c>
      <c r="F850" s="7" t="s">
        <v>854</v>
      </c>
      <c r="G850" s="8">
        <v>2</v>
      </c>
      <c r="U850" s="14" t="s">
        <v>854</v>
      </c>
      <c r="V850" s="15">
        <v>6</v>
      </c>
      <c r="W850" s="16">
        <v>2</v>
      </c>
      <c r="AG850">
        <f t="shared" si="47"/>
        <v>0</v>
      </c>
      <c r="AL850" s="21" t="s">
        <v>854</v>
      </c>
      <c r="AM850" s="25">
        <v>0.96420884034016108</v>
      </c>
      <c r="AN850" s="26">
        <v>0.28184449808960843</v>
      </c>
      <c r="AO850">
        <f t="shared" si="48"/>
        <v>0.9</v>
      </c>
      <c r="AP850">
        <f t="shared" si="49"/>
        <v>0.2</v>
      </c>
    </row>
    <row r="851" spans="3:42">
      <c r="C851" s="3" t="s">
        <v>855</v>
      </c>
      <c r="D851" s="30">
        <v>1.5611041783584485</v>
      </c>
      <c r="F851" s="7" t="s">
        <v>855</v>
      </c>
      <c r="G851" s="8">
        <v>9</v>
      </c>
      <c r="U851" s="14" t="s">
        <v>855</v>
      </c>
      <c r="V851" s="15">
        <v>5</v>
      </c>
      <c r="W851" s="16">
        <v>1</v>
      </c>
      <c r="AG851">
        <f t="shared" si="47"/>
        <v>0</v>
      </c>
      <c r="AL851" s="21" t="s">
        <v>855</v>
      </c>
      <c r="AM851" s="25">
        <v>0.1171739026034726</v>
      </c>
      <c r="AN851" s="26">
        <v>0.99737927303881302</v>
      </c>
      <c r="AO851">
        <f t="shared" si="48"/>
        <v>0.1</v>
      </c>
      <c r="AP851">
        <f t="shared" si="49"/>
        <v>0.9</v>
      </c>
    </row>
    <row r="852" spans="3:42">
      <c r="C852" s="3" t="s">
        <v>856</v>
      </c>
      <c r="D852" s="30">
        <v>-0.99263673645246642</v>
      </c>
      <c r="F852" s="7" t="s">
        <v>856</v>
      </c>
      <c r="G852" s="8">
        <v>9</v>
      </c>
      <c r="U852" s="14" t="s">
        <v>856</v>
      </c>
      <c r="V852" s="15">
        <v>6</v>
      </c>
      <c r="W852" s="16">
        <v>2</v>
      </c>
      <c r="AG852">
        <f t="shared" si="47"/>
        <v>0</v>
      </c>
      <c r="AL852" s="21" t="s">
        <v>856</v>
      </c>
      <c r="AM852" s="25">
        <v>0.26935439096421376</v>
      </c>
      <c r="AN852" s="26">
        <v>0.14483664254075235</v>
      </c>
      <c r="AO852">
        <f t="shared" si="48"/>
        <v>0.2</v>
      </c>
      <c r="AP852">
        <f t="shared" si="49"/>
        <v>0.1</v>
      </c>
    </row>
    <row r="853" spans="3:42">
      <c r="C853" s="3" t="s">
        <v>857</v>
      </c>
      <c r="D853" s="30">
        <v>-0.96413113536897266</v>
      </c>
      <c r="F853" s="7" t="s">
        <v>857</v>
      </c>
      <c r="G853" s="8">
        <v>8</v>
      </c>
      <c r="U853" s="14" t="s">
        <v>857</v>
      </c>
      <c r="V853" s="15">
        <v>2</v>
      </c>
      <c r="W853" s="16">
        <v>1</v>
      </c>
      <c r="AG853">
        <f t="shared" si="47"/>
        <v>0</v>
      </c>
      <c r="AL853" s="21" t="s">
        <v>857</v>
      </c>
      <c r="AM853" s="25">
        <v>0.11534484102224973</v>
      </c>
      <c r="AN853" s="26">
        <v>0.95098736555569252</v>
      </c>
      <c r="AO853">
        <f t="shared" si="48"/>
        <v>0.1</v>
      </c>
      <c r="AP853">
        <f t="shared" si="49"/>
        <v>0.9</v>
      </c>
    </row>
    <row r="854" spans="3:42">
      <c r="C854" s="3" t="s">
        <v>858</v>
      </c>
      <c r="D854" s="30">
        <v>-1.5255234511473195</v>
      </c>
      <c r="F854" s="7" t="s">
        <v>858</v>
      </c>
      <c r="G854" s="8">
        <v>3</v>
      </c>
      <c r="U854" s="14" t="s">
        <v>858</v>
      </c>
      <c r="V854" s="15">
        <v>7</v>
      </c>
      <c r="W854" s="16">
        <v>2</v>
      </c>
      <c r="AG854">
        <f t="shared" si="47"/>
        <v>0</v>
      </c>
      <c r="AL854" s="21" t="s">
        <v>858</v>
      </c>
      <c r="AM854" s="25">
        <v>0.8097964140655346</v>
      </c>
      <c r="AN854" s="26">
        <v>0.58953681091710297</v>
      </c>
      <c r="AO854">
        <f t="shared" si="48"/>
        <v>0.8</v>
      </c>
      <c r="AP854">
        <f t="shared" si="49"/>
        <v>0.5</v>
      </c>
    </row>
    <row r="855" spans="3:42">
      <c r="C855" s="3" t="s">
        <v>859</v>
      </c>
      <c r="D855" s="30">
        <v>-0.48406234651093383</v>
      </c>
      <c r="F855" s="7" t="s">
        <v>859</v>
      </c>
      <c r="G855" s="8">
        <v>8</v>
      </c>
      <c r="U855" s="14" t="s">
        <v>859</v>
      </c>
      <c r="V855" s="15">
        <v>8</v>
      </c>
      <c r="W855" s="16">
        <v>4</v>
      </c>
      <c r="AG855">
        <f t="shared" si="47"/>
        <v>0</v>
      </c>
      <c r="AL855" s="21" t="s">
        <v>859</v>
      </c>
      <c r="AM855" s="25">
        <v>0.62440225046094067</v>
      </c>
      <c r="AN855" s="26">
        <v>0.96939926781532071</v>
      </c>
      <c r="AO855">
        <f t="shared" si="48"/>
        <v>0.6</v>
      </c>
      <c r="AP855">
        <f t="shared" si="49"/>
        <v>0.9</v>
      </c>
    </row>
    <row r="856" spans="3:42">
      <c r="C856" s="3" t="s">
        <v>860</v>
      </c>
      <c r="D856" s="30">
        <v>-1.3893242703518689</v>
      </c>
      <c r="F856" s="7" t="s">
        <v>860</v>
      </c>
      <c r="G856" s="8">
        <v>3</v>
      </c>
      <c r="U856" s="14" t="s">
        <v>860</v>
      </c>
      <c r="V856" s="15">
        <v>2</v>
      </c>
      <c r="W856" s="16">
        <v>3</v>
      </c>
      <c r="AG856">
        <f t="shared" si="47"/>
        <v>0</v>
      </c>
      <c r="AL856" s="21" t="s">
        <v>860</v>
      </c>
      <c r="AM856" s="25">
        <v>0.94283528557997232</v>
      </c>
      <c r="AN856" s="26">
        <v>0.3106682652357573</v>
      </c>
      <c r="AO856">
        <f t="shared" si="48"/>
        <v>0.9</v>
      </c>
      <c r="AP856">
        <f t="shared" si="49"/>
        <v>0.3</v>
      </c>
    </row>
    <row r="857" spans="3:42">
      <c r="C857" s="3" t="s">
        <v>861</v>
      </c>
      <c r="D857" s="30">
        <v>0.575786783912555</v>
      </c>
      <c r="F857" s="7" t="s">
        <v>861</v>
      </c>
      <c r="G857" s="8">
        <v>3</v>
      </c>
      <c r="U857" s="14" t="s">
        <v>861</v>
      </c>
      <c r="V857" s="15">
        <v>6</v>
      </c>
      <c r="W857" s="16">
        <v>3</v>
      </c>
      <c r="AG857">
        <f t="shared" si="47"/>
        <v>0</v>
      </c>
      <c r="AL857" s="21" t="s">
        <v>861</v>
      </c>
      <c r="AM857" s="25">
        <v>0.42292087156919644</v>
      </c>
      <c r="AN857" s="26">
        <v>0.99882338559930084</v>
      </c>
      <c r="AO857">
        <f t="shared" si="48"/>
        <v>0.4</v>
      </c>
      <c r="AP857">
        <f t="shared" si="49"/>
        <v>0.9</v>
      </c>
    </row>
    <row r="858" spans="3:42">
      <c r="C858" s="3" t="s">
        <v>862</v>
      </c>
      <c r="D858" s="30">
        <v>-0.3638309877290456</v>
      </c>
      <c r="F858" s="7" t="s">
        <v>862</v>
      </c>
      <c r="G858" s="8">
        <v>1</v>
      </c>
      <c r="U858" s="14" t="s">
        <v>862</v>
      </c>
      <c r="V858" s="15">
        <v>9</v>
      </c>
      <c r="W858" s="16">
        <v>1</v>
      </c>
      <c r="AG858">
        <f t="shared" si="47"/>
        <v>0</v>
      </c>
      <c r="AL858" s="21" t="s">
        <v>862</v>
      </c>
      <c r="AM858" s="25">
        <v>0.48403219500726058</v>
      </c>
      <c r="AN858" s="26">
        <v>0.47471667548297114</v>
      </c>
      <c r="AO858">
        <f t="shared" si="48"/>
        <v>0.4</v>
      </c>
      <c r="AP858">
        <f t="shared" si="49"/>
        <v>0.4</v>
      </c>
    </row>
    <row r="859" spans="3:42">
      <c r="C859" s="3" t="s">
        <v>863</v>
      </c>
      <c r="D859" s="30">
        <v>0.74095254076095751</v>
      </c>
      <c r="F859" s="7" t="s">
        <v>863</v>
      </c>
      <c r="G859" s="8">
        <v>4</v>
      </c>
      <c r="U859" s="14" t="s">
        <v>863</v>
      </c>
      <c r="V859" s="15">
        <v>7</v>
      </c>
      <c r="W859" s="16">
        <v>5</v>
      </c>
      <c r="AG859">
        <f t="shared" si="47"/>
        <v>0</v>
      </c>
      <c r="AL859" s="21" t="s">
        <v>863</v>
      </c>
      <c r="AM859" s="25">
        <v>0.33513576162789205</v>
      </c>
      <c r="AN859" s="26">
        <v>0.25780475125350277</v>
      </c>
      <c r="AO859">
        <f t="shared" si="48"/>
        <v>0.3</v>
      </c>
      <c r="AP859">
        <f t="shared" si="49"/>
        <v>0.2</v>
      </c>
    </row>
    <row r="860" spans="3:42">
      <c r="C860" s="3" t="s">
        <v>864</v>
      </c>
      <c r="D860" s="30">
        <v>0.71059083534650769</v>
      </c>
      <c r="F860" s="7" t="s">
        <v>864</v>
      </c>
      <c r="G860" s="8">
        <v>7</v>
      </c>
      <c r="U860" s="14" t="s">
        <v>864</v>
      </c>
      <c r="V860" s="15">
        <v>9</v>
      </c>
      <c r="W860" s="16">
        <v>3</v>
      </c>
      <c r="AG860">
        <f t="shared" si="47"/>
        <v>0</v>
      </c>
      <c r="AL860" s="21" t="s">
        <v>864</v>
      </c>
      <c r="AM860" s="25">
        <v>1.835463606134291E-3</v>
      </c>
      <c r="AN860" s="26">
        <v>0.94900333781968171</v>
      </c>
      <c r="AO860">
        <f t="shared" si="48"/>
        <v>0</v>
      </c>
      <c r="AP860">
        <f t="shared" si="49"/>
        <v>0.9</v>
      </c>
    </row>
    <row r="861" spans="3:42">
      <c r="C861" s="3" t="s">
        <v>865</v>
      </c>
      <c r="D861" s="30">
        <v>0.66183876692277188</v>
      </c>
      <c r="F861" s="7" t="s">
        <v>865</v>
      </c>
      <c r="G861" s="8">
        <v>7</v>
      </c>
      <c r="U861" s="14" t="s">
        <v>865</v>
      </c>
      <c r="V861" s="15">
        <v>1</v>
      </c>
      <c r="W861" s="16">
        <v>4</v>
      </c>
      <c r="AG861">
        <f t="shared" si="47"/>
        <v>0</v>
      </c>
      <c r="AL861" s="21" t="s">
        <v>865</v>
      </c>
      <c r="AM861" s="25">
        <v>0.92957877972716296</v>
      </c>
      <c r="AN861" s="26">
        <v>0.65102378270902694</v>
      </c>
      <c r="AO861">
        <f t="shared" si="48"/>
        <v>0.9</v>
      </c>
      <c r="AP861">
        <f t="shared" si="49"/>
        <v>0.6</v>
      </c>
    </row>
    <row r="862" spans="3:42">
      <c r="C862" s="3" t="s">
        <v>866</v>
      </c>
      <c r="D862" s="30">
        <v>0.68768467368765718</v>
      </c>
      <c r="F862" s="7" t="s">
        <v>866</v>
      </c>
      <c r="G862" s="8">
        <v>7</v>
      </c>
      <c r="U862" s="14" t="s">
        <v>866</v>
      </c>
      <c r="V862" s="15">
        <v>3</v>
      </c>
      <c r="W862" s="16">
        <v>5</v>
      </c>
      <c r="AG862">
        <f t="shared" si="47"/>
        <v>0</v>
      </c>
      <c r="AL862" s="21" t="s">
        <v>866</v>
      </c>
      <c r="AM862" s="25">
        <v>0.73053207346112359</v>
      </c>
      <c r="AN862" s="26">
        <v>0.85035609793851952</v>
      </c>
      <c r="AO862">
        <f t="shared" si="48"/>
        <v>0.7</v>
      </c>
      <c r="AP862">
        <f t="shared" si="49"/>
        <v>0.8</v>
      </c>
    </row>
    <row r="863" spans="3:42">
      <c r="C863" s="3" t="s">
        <v>867</v>
      </c>
      <c r="D863" s="30">
        <v>-1.096875595665227</v>
      </c>
      <c r="F863" s="7" t="s">
        <v>867</v>
      </c>
      <c r="G863" s="8">
        <v>3</v>
      </c>
      <c r="U863" s="14" t="s">
        <v>867</v>
      </c>
      <c r="V863" s="15">
        <v>1</v>
      </c>
      <c r="W863" s="16">
        <v>4</v>
      </c>
      <c r="AG863">
        <f t="shared" si="47"/>
        <v>0</v>
      </c>
      <c r="AL863" s="21" t="s">
        <v>867</v>
      </c>
      <c r="AM863" s="25">
        <v>0.11669074878519348</v>
      </c>
      <c r="AN863" s="26">
        <v>0.81810901855696272</v>
      </c>
      <c r="AO863">
        <f t="shared" si="48"/>
        <v>0.1</v>
      </c>
      <c r="AP863">
        <f t="shared" si="49"/>
        <v>0.8</v>
      </c>
    </row>
    <row r="864" spans="3:42">
      <c r="C864" s="3" t="s">
        <v>868</v>
      </c>
      <c r="D864" s="30">
        <v>0.46808841115272232</v>
      </c>
      <c r="F864" s="7" t="s">
        <v>868</v>
      </c>
      <c r="G864" s="8">
        <v>4</v>
      </c>
      <c r="U864" s="14" t="s">
        <v>868</v>
      </c>
      <c r="V864" s="15">
        <v>4</v>
      </c>
      <c r="W864" s="16">
        <v>2</v>
      </c>
      <c r="AG864">
        <f t="shared" si="47"/>
        <v>0</v>
      </c>
      <c r="AL864" s="21" t="s">
        <v>868</v>
      </c>
      <c r="AM864" s="25">
        <v>0.72293337123534818</v>
      </c>
      <c r="AN864" s="26">
        <v>0.42189500236456878</v>
      </c>
      <c r="AO864">
        <f t="shared" si="48"/>
        <v>0.7</v>
      </c>
      <c r="AP864">
        <f t="shared" si="49"/>
        <v>0.4</v>
      </c>
    </row>
    <row r="865" spans="3:42">
      <c r="C865" s="3" t="s">
        <v>869</v>
      </c>
      <c r="D865" s="30">
        <v>0.46813993524699898</v>
      </c>
      <c r="F865" s="7" t="s">
        <v>869</v>
      </c>
      <c r="G865" s="8">
        <v>10</v>
      </c>
      <c r="U865" s="14" t="s">
        <v>869</v>
      </c>
      <c r="V865" s="15">
        <v>7</v>
      </c>
      <c r="W865" s="16">
        <v>2</v>
      </c>
      <c r="AG865">
        <f t="shared" si="47"/>
        <v>0</v>
      </c>
      <c r="AL865" s="21" t="s">
        <v>869</v>
      </c>
      <c r="AM865" s="25">
        <v>0.63290426696158286</v>
      </c>
      <c r="AN865" s="26">
        <v>0.22977066742243979</v>
      </c>
      <c r="AO865">
        <f t="shared" si="48"/>
        <v>0.6</v>
      </c>
      <c r="AP865">
        <f t="shared" si="49"/>
        <v>0.2</v>
      </c>
    </row>
    <row r="866" spans="3:42">
      <c r="C866" s="3" t="s">
        <v>870</v>
      </c>
      <c r="D866" s="30">
        <v>1.4495685632570898</v>
      </c>
      <c r="F866" s="7" t="s">
        <v>870</v>
      </c>
      <c r="G866" s="8">
        <v>7</v>
      </c>
      <c r="U866" s="14" t="s">
        <v>870</v>
      </c>
      <c r="V866" s="15">
        <v>4</v>
      </c>
      <c r="W866" s="16">
        <v>2</v>
      </c>
      <c r="AG866">
        <f t="shared" si="47"/>
        <v>0</v>
      </c>
      <c r="AL866" s="21" t="s">
        <v>870</v>
      </c>
      <c r="AM866" s="25">
        <v>0.77394743118796827</v>
      </c>
      <c r="AN866" s="26">
        <v>0.45004367629621045</v>
      </c>
      <c r="AO866">
        <f t="shared" si="48"/>
        <v>0.7</v>
      </c>
      <c r="AP866">
        <f t="shared" si="49"/>
        <v>0.4</v>
      </c>
    </row>
    <row r="867" spans="3:42">
      <c r="C867" s="3" t="s">
        <v>871</v>
      </c>
      <c r="D867" s="30">
        <v>-1.1390228595377752</v>
      </c>
      <c r="F867" s="7" t="s">
        <v>871</v>
      </c>
      <c r="G867" s="8">
        <v>8</v>
      </c>
      <c r="U867" s="14" t="s">
        <v>871</v>
      </c>
      <c r="V867" s="15">
        <v>7</v>
      </c>
      <c r="W867" s="16">
        <v>2</v>
      </c>
      <c r="AG867">
        <f t="shared" si="47"/>
        <v>0</v>
      </c>
      <c r="AL867" s="21" t="s">
        <v>871</v>
      </c>
      <c r="AM867" s="25">
        <v>0.87808333706264696</v>
      </c>
      <c r="AN867" s="26">
        <v>0.97653123318468094</v>
      </c>
      <c r="AO867">
        <f t="shared" si="48"/>
        <v>0.8</v>
      </c>
      <c r="AP867">
        <f t="shared" si="49"/>
        <v>0.9</v>
      </c>
    </row>
    <row r="868" spans="3:42">
      <c r="C868" s="3" t="s">
        <v>872</v>
      </c>
      <c r="D868" s="30">
        <v>0.438792757366887</v>
      </c>
      <c r="F868" s="7" t="s">
        <v>872</v>
      </c>
      <c r="G868" s="8">
        <v>6</v>
      </c>
      <c r="U868" s="14" t="s">
        <v>872</v>
      </c>
      <c r="V868" s="15">
        <v>4</v>
      </c>
      <c r="W868" s="16">
        <v>3</v>
      </c>
      <c r="AG868">
        <f t="shared" si="47"/>
        <v>1</v>
      </c>
      <c r="AL868" s="21" t="s">
        <v>872</v>
      </c>
      <c r="AM868" s="25">
        <v>0.4200589413555853</v>
      </c>
      <c r="AN868" s="26">
        <v>0.56290956310675377</v>
      </c>
      <c r="AO868">
        <f t="shared" si="48"/>
        <v>0.4</v>
      </c>
      <c r="AP868">
        <f t="shared" si="49"/>
        <v>0.5</v>
      </c>
    </row>
    <row r="869" spans="3:42">
      <c r="C869" s="3" t="s">
        <v>873</v>
      </c>
      <c r="D869" s="30">
        <v>-0.11009742570579442</v>
      </c>
      <c r="F869" s="7" t="s">
        <v>873</v>
      </c>
      <c r="G869" s="8">
        <v>9</v>
      </c>
      <c r="U869" s="14" t="s">
        <v>873</v>
      </c>
      <c r="V869" s="15">
        <v>2</v>
      </c>
      <c r="W869" s="16">
        <v>2</v>
      </c>
      <c r="AG869">
        <f t="shared" si="47"/>
        <v>0</v>
      </c>
      <c r="AL869" s="21" t="s">
        <v>873</v>
      </c>
      <c r="AM869" s="25">
        <v>0.93573243483176005</v>
      </c>
      <c r="AN869" s="26">
        <v>0.73996907389006283</v>
      </c>
      <c r="AO869">
        <f t="shared" si="48"/>
        <v>0.9</v>
      </c>
      <c r="AP869">
        <f t="shared" si="49"/>
        <v>0.7</v>
      </c>
    </row>
    <row r="870" spans="3:42">
      <c r="C870" s="3" t="s">
        <v>874</v>
      </c>
      <c r="D870" s="30">
        <v>0.8189112554185678</v>
      </c>
      <c r="F870" s="7" t="s">
        <v>874</v>
      </c>
      <c r="G870" s="8">
        <v>10</v>
      </c>
      <c r="U870" s="14" t="s">
        <v>874</v>
      </c>
      <c r="V870" s="15">
        <v>6</v>
      </c>
      <c r="W870" s="16">
        <v>5</v>
      </c>
      <c r="AG870">
        <f t="shared" si="47"/>
        <v>0</v>
      </c>
      <c r="AL870" s="21" t="s">
        <v>874</v>
      </c>
      <c r="AM870" s="25">
        <v>0.52292768358262609</v>
      </c>
      <c r="AN870" s="26">
        <v>0.71960034603025702</v>
      </c>
      <c r="AO870">
        <f t="shared" si="48"/>
        <v>0.5</v>
      </c>
      <c r="AP870">
        <f t="shared" si="49"/>
        <v>0.7</v>
      </c>
    </row>
    <row r="871" spans="3:42">
      <c r="C871" s="3" t="s">
        <v>875</v>
      </c>
      <c r="D871" s="30">
        <v>-0.40577577572525075</v>
      </c>
      <c r="F871" s="7" t="s">
        <v>875</v>
      </c>
      <c r="G871" s="8">
        <v>6</v>
      </c>
      <c r="U871" s="14" t="s">
        <v>875</v>
      </c>
      <c r="V871" s="15">
        <v>2</v>
      </c>
      <c r="W871" s="16">
        <v>4</v>
      </c>
      <c r="AG871">
        <f t="shared" si="47"/>
        <v>0</v>
      </c>
      <c r="AL871" s="21" t="s">
        <v>875</v>
      </c>
      <c r="AM871" s="25">
        <v>9.1596206086155263E-2</v>
      </c>
      <c r="AN871" s="26">
        <v>0.68220486109344514</v>
      </c>
      <c r="AO871">
        <f t="shared" si="48"/>
        <v>0</v>
      </c>
      <c r="AP871">
        <f t="shared" si="49"/>
        <v>0.6</v>
      </c>
    </row>
    <row r="872" spans="3:42">
      <c r="C872" s="3" t="s">
        <v>876</v>
      </c>
      <c r="D872" s="30">
        <v>-1.1501523277676635</v>
      </c>
      <c r="F872" s="7" t="s">
        <v>876</v>
      </c>
      <c r="G872" s="8">
        <v>10</v>
      </c>
      <c r="U872" s="14" t="s">
        <v>876</v>
      </c>
      <c r="V872" s="15">
        <v>6</v>
      </c>
      <c r="W872" s="16">
        <v>5</v>
      </c>
      <c r="AG872">
        <f t="shared" si="47"/>
        <v>0</v>
      </c>
      <c r="AL872" s="21" t="s">
        <v>876</v>
      </c>
      <c r="AM872" s="25">
        <v>7.9724996227853229E-2</v>
      </c>
      <c r="AN872" s="26">
        <v>0.11285269495473527</v>
      </c>
      <c r="AO872">
        <f t="shared" si="48"/>
        <v>0</v>
      </c>
      <c r="AP872">
        <f t="shared" si="49"/>
        <v>0.1</v>
      </c>
    </row>
    <row r="873" spans="3:42">
      <c r="C873" s="3" t="s">
        <v>877</v>
      </c>
      <c r="D873" s="30">
        <v>0.19363518971990137</v>
      </c>
      <c r="F873" s="7" t="s">
        <v>877</v>
      </c>
      <c r="G873" s="8">
        <v>3</v>
      </c>
      <c r="U873" s="14" t="s">
        <v>877</v>
      </c>
      <c r="V873" s="15">
        <v>3</v>
      </c>
      <c r="W873" s="16">
        <v>3</v>
      </c>
      <c r="AG873">
        <f t="shared" si="47"/>
        <v>0</v>
      </c>
      <c r="AL873" s="21" t="s">
        <v>877</v>
      </c>
      <c r="AM873" s="25">
        <v>0.17430008863888247</v>
      </c>
      <c r="AN873" s="26">
        <v>0.59350760547250692</v>
      </c>
      <c r="AO873">
        <f t="shared" si="48"/>
        <v>0.1</v>
      </c>
      <c r="AP873">
        <f t="shared" si="49"/>
        <v>0.5</v>
      </c>
    </row>
    <row r="874" spans="3:42">
      <c r="C874" s="3" t="s">
        <v>878</v>
      </c>
      <c r="D874" s="30">
        <v>1.4328180938500223</v>
      </c>
      <c r="F874" s="7" t="s">
        <v>878</v>
      </c>
      <c r="G874" s="8">
        <v>3</v>
      </c>
      <c r="U874" s="14" t="s">
        <v>878</v>
      </c>
      <c r="V874" s="15">
        <v>7</v>
      </c>
      <c r="W874" s="16">
        <v>5</v>
      </c>
      <c r="AG874">
        <f t="shared" si="47"/>
        <v>0</v>
      </c>
      <c r="AL874" s="21" t="s">
        <v>878</v>
      </c>
      <c r="AM874" s="25">
        <v>0.61095944245396305</v>
      </c>
      <c r="AN874" s="26">
        <v>0.52265547024583625</v>
      </c>
      <c r="AO874">
        <f t="shared" si="48"/>
        <v>0.6</v>
      </c>
      <c r="AP874">
        <f t="shared" si="49"/>
        <v>0.5</v>
      </c>
    </row>
    <row r="875" spans="3:42">
      <c r="C875" s="3" t="s">
        <v>879</v>
      </c>
      <c r="D875" s="30">
        <v>0.49552406676442712</v>
      </c>
      <c r="F875" s="7" t="s">
        <v>879</v>
      </c>
      <c r="G875" s="8">
        <v>4</v>
      </c>
      <c r="U875" s="14" t="s">
        <v>879</v>
      </c>
      <c r="V875" s="15">
        <v>5</v>
      </c>
      <c r="W875" s="16">
        <v>4</v>
      </c>
      <c r="AG875">
        <f t="shared" si="47"/>
        <v>0</v>
      </c>
      <c r="AL875" s="21" t="s">
        <v>879</v>
      </c>
      <c r="AM875" s="25">
        <v>0.24775127155050858</v>
      </c>
      <c r="AN875" s="26">
        <v>0.63654220725020194</v>
      </c>
      <c r="AO875">
        <f t="shared" si="48"/>
        <v>0.2</v>
      </c>
      <c r="AP875">
        <f t="shared" si="49"/>
        <v>0.6</v>
      </c>
    </row>
    <row r="876" spans="3:42">
      <c r="C876" s="3" t="s">
        <v>880</v>
      </c>
      <c r="D876" s="30">
        <v>0.67754433387884616</v>
      </c>
      <c r="F876" s="7" t="s">
        <v>880</v>
      </c>
      <c r="G876" s="8">
        <v>7</v>
      </c>
      <c r="U876" s="14" t="s">
        <v>880</v>
      </c>
      <c r="V876" s="15">
        <v>9</v>
      </c>
      <c r="W876" s="16">
        <v>5</v>
      </c>
      <c r="AG876">
        <f t="shared" si="47"/>
        <v>0</v>
      </c>
      <c r="AL876" s="21" t="s">
        <v>880</v>
      </c>
      <c r="AM876" s="25">
        <v>0.98633517395128978</v>
      </c>
      <c r="AN876" s="26">
        <v>0.75991342250045657</v>
      </c>
      <c r="AO876">
        <f t="shared" si="48"/>
        <v>0.9</v>
      </c>
      <c r="AP876">
        <f t="shared" si="49"/>
        <v>0.7</v>
      </c>
    </row>
    <row r="877" spans="3:42">
      <c r="C877" s="3" t="s">
        <v>881</v>
      </c>
      <c r="D877" s="30">
        <v>0.49719324424460365</v>
      </c>
      <c r="F877" s="7" t="s">
        <v>881</v>
      </c>
      <c r="G877" s="8">
        <v>5</v>
      </c>
      <c r="U877" s="14" t="s">
        <v>881</v>
      </c>
      <c r="V877" s="15">
        <v>6</v>
      </c>
      <c r="W877" s="16">
        <v>3</v>
      </c>
      <c r="AG877">
        <f t="shared" si="47"/>
        <v>0</v>
      </c>
      <c r="AL877" s="21" t="s">
        <v>881</v>
      </c>
      <c r="AM877" s="25">
        <v>0.90458821886237939</v>
      </c>
      <c r="AN877" s="26">
        <v>0.3441920965586418</v>
      </c>
      <c r="AO877">
        <f t="shared" si="48"/>
        <v>0.9</v>
      </c>
      <c r="AP877">
        <f t="shared" si="49"/>
        <v>0.3</v>
      </c>
    </row>
    <row r="878" spans="3:42">
      <c r="C878" s="3" t="s">
        <v>882</v>
      </c>
      <c r="D878" s="30">
        <v>0.44991611220950717</v>
      </c>
      <c r="F878" s="7" t="s">
        <v>882</v>
      </c>
      <c r="G878" s="8">
        <v>2</v>
      </c>
      <c r="U878" s="14" t="s">
        <v>882</v>
      </c>
      <c r="V878" s="15">
        <v>9</v>
      </c>
      <c r="W878" s="16">
        <v>2</v>
      </c>
      <c r="AG878">
        <f t="shared" si="47"/>
        <v>0</v>
      </c>
      <c r="AL878" s="21" t="s">
        <v>882</v>
      </c>
      <c r="AM878" s="25">
        <v>0.97866170856156098</v>
      </c>
      <c r="AN878" s="26">
        <v>0.72112175006406098</v>
      </c>
      <c r="AO878">
        <f t="shared" si="48"/>
        <v>0.9</v>
      </c>
      <c r="AP878">
        <f t="shared" si="49"/>
        <v>0.7</v>
      </c>
    </row>
    <row r="879" spans="3:42">
      <c r="C879" s="3" t="s">
        <v>883</v>
      </c>
      <c r="D879" s="30">
        <v>-0.47688134934131987</v>
      </c>
      <c r="F879" s="7" t="s">
        <v>883</v>
      </c>
      <c r="G879" s="8">
        <v>2</v>
      </c>
      <c r="U879" s="14" t="s">
        <v>883</v>
      </c>
      <c r="V879" s="15">
        <v>7</v>
      </c>
      <c r="W879" s="16">
        <v>4</v>
      </c>
      <c r="AG879">
        <f t="shared" si="47"/>
        <v>0</v>
      </c>
      <c r="AL879" s="21" t="s">
        <v>883</v>
      </c>
      <c r="AM879" s="25">
        <v>0.65190172864037454</v>
      </c>
      <c r="AN879" s="26">
        <v>0.53206608727534843</v>
      </c>
      <c r="AO879">
        <f t="shared" si="48"/>
        <v>0.6</v>
      </c>
      <c r="AP879">
        <f t="shared" si="49"/>
        <v>0.5</v>
      </c>
    </row>
    <row r="880" spans="3:42">
      <c r="C880" s="3" t="s">
        <v>884</v>
      </c>
      <c r="D880" s="30">
        <v>0.30765848048084865</v>
      </c>
      <c r="F880" s="7" t="s">
        <v>884</v>
      </c>
      <c r="G880" s="8">
        <v>7</v>
      </c>
      <c r="U880" s="14" t="s">
        <v>884</v>
      </c>
      <c r="V880" s="15">
        <v>4</v>
      </c>
      <c r="W880" s="16">
        <v>1</v>
      </c>
      <c r="AG880">
        <f t="shared" si="47"/>
        <v>0</v>
      </c>
      <c r="AL880" s="21" t="s">
        <v>884</v>
      </c>
      <c r="AM880" s="25">
        <v>0.65553356041759581</v>
      </c>
      <c r="AN880" s="26">
        <v>0.36344384760003379</v>
      </c>
      <c r="AO880">
        <f t="shared" si="48"/>
        <v>0.6</v>
      </c>
      <c r="AP880">
        <f t="shared" si="49"/>
        <v>0.3</v>
      </c>
    </row>
    <row r="881" spans="3:42">
      <c r="C881" s="3" t="s">
        <v>885</v>
      </c>
      <c r="D881" s="30">
        <v>1.3130126385216565</v>
      </c>
      <c r="F881" s="7" t="s">
        <v>885</v>
      </c>
      <c r="G881" s="8">
        <v>2</v>
      </c>
      <c r="U881" s="14" t="s">
        <v>885</v>
      </c>
      <c r="V881" s="15">
        <v>8</v>
      </c>
      <c r="W881" s="16">
        <v>3</v>
      </c>
      <c r="AG881">
        <f t="shared" si="47"/>
        <v>0</v>
      </c>
      <c r="AL881" s="21" t="s">
        <v>885</v>
      </c>
      <c r="AM881" s="25">
        <v>9.0363370999663739E-2</v>
      </c>
      <c r="AN881" s="26">
        <v>0.48608849665730203</v>
      </c>
      <c r="AO881">
        <f t="shared" si="48"/>
        <v>0</v>
      </c>
      <c r="AP881">
        <f t="shared" si="49"/>
        <v>0.4</v>
      </c>
    </row>
    <row r="882" spans="3:42">
      <c r="C882" s="3" t="s">
        <v>886</v>
      </c>
      <c r="D882" s="30">
        <v>-0.86295883588268196</v>
      </c>
      <c r="F882" s="7" t="s">
        <v>886</v>
      </c>
      <c r="G882" s="8">
        <v>10</v>
      </c>
      <c r="U882" s="14" t="s">
        <v>886</v>
      </c>
      <c r="V882" s="15">
        <v>10</v>
      </c>
      <c r="W882" s="16">
        <v>2</v>
      </c>
      <c r="AG882">
        <f t="shared" si="47"/>
        <v>0</v>
      </c>
      <c r="AL882" s="21" t="s">
        <v>886</v>
      </c>
      <c r="AM882" s="25">
        <v>0.45404938079139612</v>
      </c>
      <c r="AN882" s="26">
        <v>0.61871154948277762</v>
      </c>
      <c r="AO882">
        <f t="shared" si="48"/>
        <v>0.4</v>
      </c>
      <c r="AP882">
        <f t="shared" si="49"/>
        <v>0.6</v>
      </c>
    </row>
    <row r="883" spans="3:42">
      <c r="C883" s="3" t="s">
        <v>887</v>
      </c>
      <c r="D883" s="30">
        <v>-0.71192496158062546</v>
      </c>
      <c r="F883" s="7" t="s">
        <v>887</v>
      </c>
      <c r="G883" s="8">
        <v>10</v>
      </c>
      <c r="U883" s="14" t="s">
        <v>887</v>
      </c>
      <c r="V883" s="15">
        <v>6</v>
      </c>
      <c r="W883" s="16">
        <v>5</v>
      </c>
      <c r="AG883">
        <f t="shared" si="47"/>
        <v>0</v>
      </c>
      <c r="AL883" s="21" t="s">
        <v>887</v>
      </c>
      <c r="AM883" s="25">
        <v>0.93337217479302392</v>
      </c>
      <c r="AN883" s="26">
        <v>0.60846411527329081</v>
      </c>
      <c r="AO883">
        <f t="shared" si="48"/>
        <v>0.9</v>
      </c>
      <c r="AP883">
        <f t="shared" si="49"/>
        <v>0.6</v>
      </c>
    </row>
    <row r="884" spans="3:42">
      <c r="C884" s="3" t="s">
        <v>888</v>
      </c>
      <c r="D884" s="30">
        <v>5.1186381713122113E-2</v>
      </c>
      <c r="F884" s="7" t="s">
        <v>888</v>
      </c>
      <c r="G884" s="8">
        <v>7</v>
      </c>
      <c r="U884" s="14" t="s">
        <v>888</v>
      </c>
      <c r="V884" s="15">
        <v>3</v>
      </c>
      <c r="W884" s="16">
        <v>4</v>
      </c>
      <c r="AG884">
        <f t="shared" si="47"/>
        <v>0</v>
      </c>
      <c r="AL884" s="21" t="s">
        <v>888</v>
      </c>
      <c r="AM884" s="25">
        <v>0.22618831411912554</v>
      </c>
      <c r="AN884" s="26">
        <v>0.9762291599954136</v>
      </c>
      <c r="AO884">
        <f t="shared" si="48"/>
        <v>0.2</v>
      </c>
      <c r="AP884">
        <f t="shared" si="49"/>
        <v>0.9</v>
      </c>
    </row>
    <row r="885" spans="3:42">
      <c r="C885" s="3" t="s">
        <v>889</v>
      </c>
      <c r="D885" s="30">
        <v>1.7400076001309386</v>
      </c>
      <c r="F885" s="7" t="s">
        <v>889</v>
      </c>
      <c r="G885" s="8">
        <v>7</v>
      </c>
      <c r="U885" s="14" t="s">
        <v>889</v>
      </c>
      <c r="V885" s="15">
        <v>2</v>
      </c>
      <c r="W885" s="16">
        <v>1</v>
      </c>
      <c r="AG885">
        <f t="shared" si="47"/>
        <v>0</v>
      </c>
      <c r="AL885" s="21" t="s">
        <v>889</v>
      </c>
      <c r="AM885" s="25">
        <v>0.9914988047377159</v>
      </c>
      <c r="AN885" s="26">
        <v>0.23833574844326733</v>
      </c>
      <c r="AO885">
        <f t="shared" si="48"/>
        <v>0.9</v>
      </c>
      <c r="AP885">
        <f t="shared" si="49"/>
        <v>0.2</v>
      </c>
    </row>
    <row r="886" spans="3:42">
      <c r="C886" s="3" t="s">
        <v>890</v>
      </c>
      <c r="D886" s="30">
        <v>-1.3344404411407165</v>
      </c>
      <c r="F886" s="7" t="s">
        <v>890</v>
      </c>
      <c r="G886" s="8">
        <v>1</v>
      </c>
      <c r="U886" s="14" t="s">
        <v>890</v>
      </c>
      <c r="V886" s="15">
        <v>5</v>
      </c>
      <c r="W886" s="16">
        <v>4</v>
      </c>
      <c r="AG886">
        <f t="shared" si="47"/>
        <v>0</v>
      </c>
      <c r="AL886" s="21" t="s">
        <v>890</v>
      </c>
      <c r="AM886" s="25">
        <v>0.43856262380824462</v>
      </c>
      <c r="AN886" s="26">
        <v>0.96007648122968103</v>
      </c>
      <c r="AO886">
        <f t="shared" si="48"/>
        <v>0.4</v>
      </c>
      <c r="AP886">
        <f t="shared" si="49"/>
        <v>0.9</v>
      </c>
    </row>
    <row r="887" spans="3:42">
      <c r="C887" s="3" t="s">
        <v>891</v>
      </c>
      <c r="D887" s="30">
        <v>-5.3808534130271687E-2</v>
      </c>
      <c r="F887" s="7" t="s">
        <v>891</v>
      </c>
      <c r="G887" s="8">
        <v>3</v>
      </c>
      <c r="U887" s="14" t="s">
        <v>891</v>
      </c>
      <c r="V887" s="15">
        <v>5</v>
      </c>
      <c r="W887" s="16">
        <v>1</v>
      </c>
      <c r="AG887">
        <f t="shared" si="47"/>
        <v>0</v>
      </c>
      <c r="AL887" s="21" t="s">
        <v>891</v>
      </c>
      <c r="AM887" s="25">
        <v>0.70973685368709161</v>
      </c>
      <c r="AN887" s="26">
        <v>0.64463704426613733</v>
      </c>
      <c r="AO887">
        <f t="shared" si="48"/>
        <v>0.7</v>
      </c>
      <c r="AP887">
        <f t="shared" si="49"/>
        <v>0.6</v>
      </c>
    </row>
    <row r="888" spans="3:42">
      <c r="C888" s="3" t="s">
        <v>892</v>
      </c>
      <c r="D888" s="30">
        <v>1.0299397288286116E-2</v>
      </c>
      <c r="F888" s="7" t="s">
        <v>892</v>
      </c>
      <c r="G888" s="8">
        <v>7</v>
      </c>
      <c r="U888" s="14" t="s">
        <v>892</v>
      </c>
      <c r="V888" s="15">
        <v>3</v>
      </c>
      <c r="W888" s="16">
        <v>3</v>
      </c>
      <c r="AG888">
        <f t="shared" si="47"/>
        <v>0</v>
      </c>
      <c r="AL888" s="21" t="s">
        <v>892</v>
      </c>
      <c r="AM888" s="25">
        <v>0.37404401297639833</v>
      </c>
      <c r="AN888" s="26">
        <v>0.58622108195518841</v>
      </c>
      <c r="AO888">
        <f t="shared" si="48"/>
        <v>0.3</v>
      </c>
      <c r="AP888">
        <f t="shared" si="49"/>
        <v>0.5</v>
      </c>
    </row>
    <row r="889" spans="3:42">
      <c r="C889" s="3" t="s">
        <v>893</v>
      </c>
      <c r="D889" s="30">
        <v>-6.3790238370385527E-2</v>
      </c>
      <c r="F889" s="7" t="s">
        <v>893</v>
      </c>
      <c r="G889" s="8">
        <v>10</v>
      </c>
      <c r="U889" s="14" t="s">
        <v>893</v>
      </c>
      <c r="V889" s="15">
        <v>2</v>
      </c>
      <c r="W889" s="16">
        <v>4</v>
      </c>
      <c r="AG889">
        <f t="shared" si="47"/>
        <v>0</v>
      </c>
      <c r="AL889" s="21" t="s">
        <v>893</v>
      </c>
      <c r="AM889" s="25">
        <v>0.26861218185318414</v>
      </c>
      <c r="AN889" s="26">
        <v>0.55322278015396653</v>
      </c>
      <c r="AO889">
        <f t="shared" si="48"/>
        <v>0.2</v>
      </c>
      <c r="AP889">
        <f t="shared" si="49"/>
        <v>0.5</v>
      </c>
    </row>
    <row r="890" spans="3:42">
      <c r="C890" s="3" t="s">
        <v>894</v>
      </c>
      <c r="D890" s="30">
        <v>0.32977650198634789</v>
      </c>
      <c r="F890" s="7" t="s">
        <v>894</v>
      </c>
      <c r="G890" s="8">
        <v>1</v>
      </c>
      <c r="U890" s="14" t="s">
        <v>894</v>
      </c>
      <c r="V890" s="15">
        <v>6</v>
      </c>
      <c r="W890" s="16">
        <v>4</v>
      </c>
      <c r="AG890">
        <f t="shared" si="47"/>
        <v>0</v>
      </c>
      <c r="AL890" s="21" t="s">
        <v>894</v>
      </c>
      <c r="AM890" s="25">
        <v>0.94388972353463607</v>
      </c>
      <c r="AN890" s="26">
        <v>0.28950158392191405</v>
      </c>
      <c r="AO890">
        <f t="shared" si="48"/>
        <v>0.9</v>
      </c>
      <c r="AP890">
        <f t="shared" si="49"/>
        <v>0.2</v>
      </c>
    </row>
    <row r="891" spans="3:42">
      <c r="C891" s="3" t="s">
        <v>895</v>
      </c>
      <c r="D891" s="30">
        <v>-1.2658832582970372</v>
      </c>
      <c r="F891" s="7" t="s">
        <v>895</v>
      </c>
      <c r="G891" s="8">
        <v>6</v>
      </c>
      <c r="U891" s="14" t="s">
        <v>895</v>
      </c>
      <c r="V891" s="15">
        <v>9</v>
      </c>
      <c r="W891" s="16">
        <v>5</v>
      </c>
      <c r="AG891">
        <f t="shared" si="47"/>
        <v>0</v>
      </c>
      <c r="AL891" s="21" t="s">
        <v>895</v>
      </c>
      <c r="AM891" s="25">
        <v>4.0418349705673151E-2</v>
      </c>
      <c r="AN891" s="26">
        <v>0.26086920846299955</v>
      </c>
      <c r="AO891">
        <f t="shared" si="48"/>
        <v>0</v>
      </c>
      <c r="AP891">
        <f t="shared" si="49"/>
        <v>0.2</v>
      </c>
    </row>
    <row r="892" spans="3:42">
      <c r="C892" s="3" t="s">
        <v>896</v>
      </c>
      <c r="D892" s="30">
        <v>2.0360938057811175</v>
      </c>
      <c r="F892" s="7" t="s">
        <v>896</v>
      </c>
      <c r="G892" s="8">
        <v>5</v>
      </c>
      <c r="U892" s="14" t="s">
        <v>896</v>
      </c>
      <c r="V892" s="15">
        <v>3</v>
      </c>
      <c r="W892" s="16">
        <v>2</v>
      </c>
      <c r="AG892">
        <f t="shared" si="47"/>
        <v>0</v>
      </c>
      <c r="AL892" s="21" t="s">
        <v>896</v>
      </c>
      <c r="AM892" s="25">
        <v>0.92437513209051403</v>
      </c>
      <c r="AN892" s="26">
        <v>0.35849391088706084</v>
      </c>
      <c r="AO892">
        <f t="shared" si="48"/>
        <v>0.9</v>
      </c>
      <c r="AP892">
        <f t="shared" si="49"/>
        <v>0.3</v>
      </c>
    </row>
    <row r="893" spans="3:42">
      <c r="C893" s="3" t="s">
        <v>897</v>
      </c>
      <c r="D893" s="30">
        <v>1.962861886612538</v>
      </c>
      <c r="F893" s="7" t="s">
        <v>897</v>
      </c>
      <c r="G893" s="8">
        <v>1</v>
      </c>
      <c r="U893" s="14" t="s">
        <v>897</v>
      </c>
      <c r="V893" s="15">
        <v>1</v>
      </c>
      <c r="W893" s="16">
        <v>4</v>
      </c>
      <c r="AG893">
        <f t="shared" si="47"/>
        <v>0</v>
      </c>
      <c r="AL893" s="21" t="s">
        <v>897</v>
      </c>
      <c r="AM893" s="25">
        <v>0.73786777854707153</v>
      </c>
      <c r="AN893" s="26">
        <v>0.43153499472364631</v>
      </c>
      <c r="AO893">
        <f t="shared" si="48"/>
        <v>0.7</v>
      </c>
      <c r="AP893">
        <f t="shared" si="49"/>
        <v>0.4</v>
      </c>
    </row>
    <row r="894" spans="3:42">
      <c r="C894" s="3" t="s">
        <v>898</v>
      </c>
      <c r="D894" s="30">
        <v>0.7371108578063148</v>
      </c>
      <c r="F894" s="7" t="s">
        <v>898</v>
      </c>
      <c r="G894" s="8">
        <v>5</v>
      </c>
      <c r="U894" s="14" t="s">
        <v>898</v>
      </c>
      <c r="V894" s="15">
        <v>9</v>
      </c>
      <c r="W894" s="16">
        <v>1</v>
      </c>
      <c r="AG894">
        <f t="shared" si="47"/>
        <v>0</v>
      </c>
      <c r="AL894" s="21" t="s">
        <v>898</v>
      </c>
      <c r="AM894" s="25">
        <v>6.545472723305501E-2</v>
      </c>
      <c r="AN894" s="26">
        <v>0.46763857508570761</v>
      </c>
      <c r="AO894">
        <f t="shared" si="48"/>
        <v>0</v>
      </c>
      <c r="AP894">
        <f t="shared" si="49"/>
        <v>0.4</v>
      </c>
    </row>
    <row r="895" spans="3:42">
      <c r="C895" s="3" t="s">
        <v>899</v>
      </c>
      <c r="D895" s="30">
        <v>-0.30263231720535078</v>
      </c>
      <c r="F895" s="7" t="s">
        <v>899</v>
      </c>
      <c r="G895" s="8">
        <v>5</v>
      </c>
      <c r="U895" s="14" t="s">
        <v>899</v>
      </c>
      <c r="V895" s="15">
        <v>6</v>
      </c>
      <c r="W895" s="16">
        <v>3</v>
      </c>
      <c r="AG895">
        <f t="shared" si="47"/>
        <v>0</v>
      </c>
      <c r="AL895" s="21" t="s">
        <v>899</v>
      </c>
      <c r="AM895" s="25">
        <v>0.29099048929422855</v>
      </c>
      <c r="AN895" s="26">
        <v>0.8422612051510282</v>
      </c>
      <c r="AO895">
        <f t="shared" si="48"/>
        <v>0.2</v>
      </c>
      <c r="AP895">
        <f t="shared" si="49"/>
        <v>0.8</v>
      </c>
    </row>
    <row r="896" spans="3:42">
      <c r="C896" s="3" t="s">
        <v>900</v>
      </c>
      <c r="D896" s="30">
        <v>1.0350420341435247</v>
      </c>
      <c r="F896" s="7" t="s">
        <v>900</v>
      </c>
      <c r="G896" s="8">
        <v>2</v>
      </c>
      <c r="U896" s="14" t="s">
        <v>900</v>
      </c>
      <c r="V896" s="15">
        <v>1</v>
      </c>
      <c r="W896" s="16">
        <v>1</v>
      </c>
      <c r="AG896">
        <f t="shared" si="47"/>
        <v>0</v>
      </c>
      <c r="AL896" s="21" t="s">
        <v>900</v>
      </c>
      <c r="AM896" s="25">
        <v>0.45266778968365418</v>
      </c>
      <c r="AN896" s="26">
        <v>0.95848350718641973</v>
      </c>
      <c r="AO896">
        <f t="shared" si="48"/>
        <v>0.4</v>
      </c>
      <c r="AP896">
        <f t="shared" si="49"/>
        <v>0.9</v>
      </c>
    </row>
    <row r="897" spans="3:42">
      <c r="C897" s="3" t="s">
        <v>901</v>
      </c>
      <c r="D897" s="30">
        <v>1.8254129028371717</v>
      </c>
      <c r="F897" s="7" t="s">
        <v>901</v>
      </c>
      <c r="G897" s="8">
        <v>9</v>
      </c>
      <c r="U897" s="14" t="s">
        <v>901</v>
      </c>
      <c r="V897" s="15">
        <v>2</v>
      </c>
      <c r="W897" s="16">
        <v>2</v>
      </c>
      <c r="AG897">
        <f t="shared" si="47"/>
        <v>0</v>
      </c>
      <c r="AL897" s="21" t="s">
        <v>901</v>
      </c>
      <c r="AM897" s="25">
        <v>0.11726415560386438</v>
      </c>
      <c r="AN897" s="26">
        <v>0.47227155325506509</v>
      </c>
      <c r="AO897">
        <f t="shared" si="48"/>
        <v>0.1</v>
      </c>
      <c r="AP897">
        <f t="shared" si="49"/>
        <v>0.4</v>
      </c>
    </row>
    <row r="898" spans="3:42">
      <c r="C898" s="3" t="s">
        <v>902</v>
      </c>
      <c r="D898" s="30">
        <v>0.57352482100641222</v>
      </c>
      <c r="F898" s="7" t="s">
        <v>902</v>
      </c>
      <c r="G898" s="8">
        <v>9</v>
      </c>
      <c r="U898" s="14" t="s">
        <v>902</v>
      </c>
      <c r="V898" s="15">
        <v>9</v>
      </c>
      <c r="W898" s="16">
        <v>3</v>
      </c>
      <c r="AG898">
        <f t="shared" si="47"/>
        <v>0</v>
      </c>
      <c r="AL898" s="21" t="s">
        <v>902</v>
      </c>
      <c r="AM898" s="25">
        <v>0.87612872162005273</v>
      </c>
      <c r="AN898" s="26">
        <v>0.33840924723468901</v>
      </c>
      <c r="AO898">
        <f t="shared" si="48"/>
        <v>0.8</v>
      </c>
      <c r="AP898">
        <f t="shared" si="49"/>
        <v>0.3</v>
      </c>
    </row>
    <row r="899" spans="3:42">
      <c r="C899" s="3" t="s">
        <v>903</v>
      </c>
      <c r="D899" s="30">
        <v>0.27071314888890752</v>
      </c>
      <c r="F899" s="7" t="s">
        <v>903</v>
      </c>
      <c r="G899" s="8">
        <v>1</v>
      </c>
      <c r="U899" s="14" t="s">
        <v>903</v>
      </c>
      <c r="V899" s="15">
        <v>2</v>
      </c>
      <c r="W899" s="16">
        <v>4</v>
      </c>
      <c r="AG899">
        <f t="shared" si="47"/>
        <v>0</v>
      </c>
      <c r="AL899" s="21" t="s">
        <v>903</v>
      </c>
      <c r="AM899" s="25">
        <v>0.97673674439274438</v>
      </c>
      <c r="AN899" s="26">
        <v>0.39012533205223288</v>
      </c>
      <c r="AO899">
        <f t="shared" si="48"/>
        <v>0.9</v>
      </c>
      <c r="AP899">
        <f t="shared" si="49"/>
        <v>0.3</v>
      </c>
    </row>
    <row r="900" spans="3:42">
      <c r="C900" s="3" t="s">
        <v>904</v>
      </c>
      <c r="D900" s="30">
        <v>-0.93333335838267195</v>
      </c>
      <c r="F900" s="7" t="s">
        <v>904</v>
      </c>
      <c r="G900" s="8">
        <v>9</v>
      </c>
      <c r="U900" s="14" t="s">
        <v>904</v>
      </c>
      <c r="V900" s="15">
        <v>7</v>
      </c>
      <c r="W900" s="16">
        <v>4</v>
      </c>
      <c r="AG900">
        <f t="shared" si="47"/>
        <v>0</v>
      </c>
      <c r="AL900" s="21" t="s">
        <v>904</v>
      </c>
      <c r="AM900" s="25">
        <v>0.49313416465618942</v>
      </c>
      <c r="AN900" s="26">
        <v>4.5609455522702347E-2</v>
      </c>
      <c r="AO900">
        <f t="shared" si="48"/>
        <v>0.4</v>
      </c>
      <c r="AP900">
        <f t="shared" si="49"/>
        <v>0</v>
      </c>
    </row>
    <row r="901" spans="3:42">
      <c r="C901" s="3" t="s">
        <v>905</v>
      </c>
      <c r="D901" s="30">
        <v>-1.229580355173441</v>
      </c>
      <c r="F901" s="7" t="s">
        <v>905</v>
      </c>
      <c r="G901" s="8">
        <v>10</v>
      </c>
      <c r="U901" s="14" t="s">
        <v>905</v>
      </c>
      <c r="V901" s="15">
        <v>3</v>
      </c>
      <c r="W901" s="16">
        <v>2</v>
      </c>
      <c r="AG901">
        <f t="shared" si="47"/>
        <v>0</v>
      </c>
      <c r="AL901" s="21" t="s">
        <v>905</v>
      </c>
      <c r="AM901" s="25">
        <v>0.24182714786526205</v>
      </c>
      <c r="AN901" s="26">
        <v>0.84725741221109274</v>
      </c>
      <c r="AO901">
        <f t="shared" si="48"/>
        <v>0.2</v>
      </c>
      <c r="AP901">
        <f t="shared" si="49"/>
        <v>0.8</v>
      </c>
    </row>
    <row r="902" spans="3:42">
      <c r="C902" s="3" t="s">
        <v>906</v>
      </c>
      <c r="D902" s="30">
        <v>-7.7836931460968067E-2</v>
      </c>
      <c r="F902" s="7" t="s">
        <v>906</v>
      </c>
      <c r="G902" s="8">
        <v>1</v>
      </c>
      <c r="U902" s="14" t="s">
        <v>906</v>
      </c>
      <c r="V902" s="15">
        <v>2</v>
      </c>
      <c r="W902" s="16">
        <v>2</v>
      </c>
      <c r="AG902">
        <f t="shared" si="47"/>
        <v>0</v>
      </c>
      <c r="AL902" s="21" t="s">
        <v>906</v>
      </c>
      <c r="AM902" s="25">
        <v>0.16225332587113617</v>
      </c>
      <c r="AN902" s="26">
        <v>0.71420109453259473</v>
      </c>
      <c r="AO902">
        <f t="shared" si="48"/>
        <v>0.1</v>
      </c>
      <c r="AP902">
        <f t="shared" si="49"/>
        <v>0.7</v>
      </c>
    </row>
    <row r="903" spans="3:42">
      <c r="C903" s="3" t="s">
        <v>907</v>
      </c>
      <c r="D903" s="30">
        <v>-1.1446562079317437</v>
      </c>
      <c r="F903" s="7" t="s">
        <v>907</v>
      </c>
      <c r="G903" s="8">
        <v>4</v>
      </c>
      <c r="U903" s="14" t="s">
        <v>907</v>
      </c>
      <c r="V903" s="15">
        <v>1</v>
      </c>
      <c r="W903" s="16">
        <v>5</v>
      </c>
      <c r="AG903">
        <f t="shared" si="47"/>
        <v>0</v>
      </c>
      <c r="AL903" s="21" t="s">
        <v>907</v>
      </c>
      <c r="AM903" s="25">
        <v>0.12831928194912245</v>
      </c>
      <c r="AN903" s="26">
        <v>5.4860297830957139E-2</v>
      </c>
      <c r="AO903">
        <f t="shared" si="48"/>
        <v>0.1</v>
      </c>
      <c r="AP903">
        <f t="shared" si="49"/>
        <v>0</v>
      </c>
    </row>
    <row r="904" spans="3:42">
      <c r="C904" s="3" t="s">
        <v>908</v>
      </c>
      <c r="D904" s="30">
        <v>7.0107695595667804E-2</v>
      </c>
      <c r="F904" s="7" t="s">
        <v>908</v>
      </c>
      <c r="G904" s="8">
        <v>10</v>
      </c>
      <c r="U904" s="14" t="s">
        <v>908</v>
      </c>
      <c r="V904" s="15">
        <v>2</v>
      </c>
      <c r="W904" s="16">
        <v>3</v>
      </c>
      <c r="AG904">
        <f t="shared" ref="AG904:AG967" si="50">IF(AND(V904=4,W904=3),1,0)</f>
        <v>0</v>
      </c>
      <c r="AL904" s="21" t="s">
        <v>908</v>
      </c>
      <c r="AM904" s="25">
        <v>0.55583306126639775</v>
      </c>
      <c r="AN904" s="26">
        <v>0.67198743125837923</v>
      </c>
      <c r="AO904">
        <f t="shared" si="48"/>
        <v>0.5</v>
      </c>
      <c r="AP904">
        <f t="shared" si="49"/>
        <v>0.6</v>
      </c>
    </row>
    <row r="905" spans="3:42">
      <c r="C905" s="3" t="s">
        <v>909</v>
      </c>
      <c r="D905" s="30">
        <v>-0.45847735688751906</v>
      </c>
      <c r="F905" s="7" t="s">
        <v>909</v>
      </c>
      <c r="G905" s="8">
        <v>10</v>
      </c>
      <c r="U905" s="14" t="s">
        <v>909</v>
      </c>
      <c r="V905" s="15">
        <v>6</v>
      </c>
      <c r="W905" s="16">
        <v>5</v>
      </c>
      <c r="AG905">
        <f t="shared" si="50"/>
        <v>0</v>
      </c>
      <c r="AL905" s="21" t="s">
        <v>909</v>
      </c>
      <c r="AM905" s="25">
        <v>0.54894047032453563</v>
      </c>
      <c r="AN905" s="26">
        <v>0.94636151172261962</v>
      </c>
      <c r="AO905">
        <f t="shared" ref="AO905:AO968" si="51">VLOOKUP(AM905,$AR$8:$AR$17,1,TRUE)</f>
        <v>0.5</v>
      </c>
      <c r="AP905">
        <f t="shared" ref="AP905:AP968" si="52">VLOOKUP(AN905,$AR$8:$AR$18,1,TRUE)</f>
        <v>0.9</v>
      </c>
    </row>
    <row r="906" spans="3:42">
      <c r="C906" s="3" t="s">
        <v>910</v>
      </c>
      <c r="D906" s="30">
        <v>-0.59693443245970224</v>
      </c>
      <c r="F906" s="7" t="s">
        <v>910</v>
      </c>
      <c r="G906" s="8">
        <v>6</v>
      </c>
      <c r="U906" s="14" t="s">
        <v>910</v>
      </c>
      <c r="V906" s="15">
        <v>3</v>
      </c>
      <c r="W906" s="16">
        <v>4</v>
      </c>
      <c r="AG906">
        <f t="shared" si="50"/>
        <v>0</v>
      </c>
      <c r="AL906" s="21" t="s">
        <v>910</v>
      </c>
      <c r="AM906" s="25">
        <v>0.88445148634317949</v>
      </c>
      <c r="AN906" s="26">
        <v>0.53478609792544607</v>
      </c>
      <c r="AO906">
        <f t="shared" si="51"/>
        <v>0.8</v>
      </c>
      <c r="AP906">
        <f t="shared" si="52"/>
        <v>0.5</v>
      </c>
    </row>
    <row r="907" spans="3:42">
      <c r="C907" s="3" t="s">
        <v>911</v>
      </c>
      <c r="D907" s="30">
        <v>5.7935632301014464E-2</v>
      </c>
      <c r="F907" s="7" t="s">
        <v>911</v>
      </c>
      <c r="G907" s="8">
        <v>10</v>
      </c>
      <c r="U907" s="14" t="s">
        <v>911</v>
      </c>
      <c r="V907" s="15">
        <v>9</v>
      </c>
      <c r="W907" s="16">
        <v>4</v>
      </c>
      <c r="AG907">
        <f t="shared" si="50"/>
        <v>0</v>
      </c>
      <c r="AL907" s="21" t="s">
        <v>911</v>
      </c>
      <c r="AM907" s="25">
        <v>0.53621808347136168</v>
      </c>
      <c r="AN907" s="26">
        <v>0.52607654054616271</v>
      </c>
      <c r="AO907">
        <f t="shared" si="51"/>
        <v>0.5</v>
      </c>
      <c r="AP907">
        <f t="shared" si="52"/>
        <v>0.5</v>
      </c>
    </row>
    <row r="908" spans="3:42">
      <c r="C908" s="3" t="s">
        <v>912</v>
      </c>
      <c r="D908" s="30">
        <v>-0.68558138397205304</v>
      </c>
      <c r="F908" s="7" t="s">
        <v>912</v>
      </c>
      <c r="G908" s="8">
        <v>6</v>
      </c>
      <c r="U908" s="14" t="s">
        <v>912</v>
      </c>
      <c r="V908" s="15">
        <v>3</v>
      </c>
      <c r="W908" s="16">
        <v>2</v>
      </c>
      <c r="AG908">
        <f t="shared" si="50"/>
        <v>0</v>
      </c>
      <c r="AL908" s="21" t="s">
        <v>912</v>
      </c>
      <c r="AM908" s="25">
        <v>0.11579007873462066</v>
      </c>
      <c r="AN908" s="26">
        <v>0.52954997392897796</v>
      </c>
      <c r="AO908">
        <f t="shared" si="51"/>
        <v>0.1</v>
      </c>
      <c r="AP908">
        <f t="shared" si="52"/>
        <v>0.5</v>
      </c>
    </row>
    <row r="909" spans="3:42">
      <c r="C909" s="3" t="s">
        <v>913</v>
      </c>
      <c r="D909" s="30">
        <v>8.4824595993787319E-2</v>
      </c>
      <c r="F909" s="7" t="s">
        <v>913</v>
      </c>
      <c r="G909" s="8">
        <v>8</v>
      </c>
      <c r="U909" s="14" t="s">
        <v>913</v>
      </c>
      <c r="V909" s="15">
        <v>3</v>
      </c>
      <c r="W909" s="16">
        <v>4</v>
      </c>
      <c r="AG909">
        <f t="shared" si="50"/>
        <v>0</v>
      </c>
      <c r="AL909" s="21" t="s">
        <v>913</v>
      </c>
      <c r="AM909" s="25">
        <v>0.59297235018340855</v>
      </c>
      <c r="AN909" s="26">
        <v>0.15317133405446215</v>
      </c>
      <c r="AO909">
        <f t="shared" si="51"/>
        <v>0.5</v>
      </c>
      <c r="AP909">
        <f t="shared" si="52"/>
        <v>0.1</v>
      </c>
    </row>
    <row r="910" spans="3:42">
      <c r="C910" s="3" t="s">
        <v>914</v>
      </c>
      <c r="D910" s="30">
        <v>-0.20631376427617176</v>
      </c>
      <c r="F910" s="7" t="s">
        <v>914</v>
      </c>
      <c r="G910" s="8">
        <v>3</v>
      </c>
      <c r="U910" s="14" t="s">
        <v>914</v>
      </c>
      <c r="V910" s="15">
        <v>8</v>
      </c>
      <c r="W910" s="16">
        <v>4</v>
      </c>
      <c r="AG910">
        <f t="shared" si="50"/>
        <v>0</v>
      </c>
      <c r="AL910" s="21" t="s">
        <v>914</v>
      </c>
      <c r="AM910" s="25">
        <v>4.356125506510844E-2</v>
      </c>
      <c r="AN910" s="26">
        <v>0.58144275731581085</v>
      </c>
      <c r="AO910">
        <f t="shared" si="51"/>
        <v>0</v>
      </c>
      <c r="AP910">
        <f t="shared" si="52"/>
        <v>0.5</v>
      </c>
    </row>
    <row r="911" spans="3:42">
      <c r="C911" s="3" t="s">
        <v>915</v>
      </c>
      <c r="D911" s="30">
        <v>0.70245702524919373</v>
      </c>
      <c r="F911" s="7" t="s">
        <v>915</v>
      </c>
      <c r="G911" s="8">
        <v>7</v>
      </c>
      <c r="U911" s="14" t="s">
        <v>915</v>
      </c>
      <c r="V911" s="15">
        <v>9</v>
      </c>
      <c r="W911" s="16">
        <v>3</v>
      </c>
      <c r="AG911">
        <f t="shared" si="50"/>
        <v>0</v>
      </c>
      <c r="AL911" s="21" t="s">
        <v>915</v>
      </c>
      <c r="AM911" s="25">
        <v>0.26288472432644194</v>
      </c>
      <c r="AN911" s="26">
        <v>0.37672370485037687</v>
      </c>
      <c r="AO911">
        <f t="shared" si="51"/>
        <v>0.2</v>
      </c>
      <c r="AP911">
        <f t="shared" si="52"/>
        <v>0.3</v>
      </c>
    </row>
    <row r="912" spans="3:42">
      <c r="C912" s="3" t="s">
        <v>916</v>
      </c>
      <c r="D912" s="30">
        <v>-0.36684432000407352</v>
      </c>
      <c r="F912" s="7" t="s">
        <v>916</v>
      </c>
      <c r="G912" s="8">
        <v>5</v>
      </c>
      <c r="U912" s="14" t="s">
        <v>916</v>
      </c>
      <c r="V912" s="15">
        <v>7</v>
      </c>
      <c r="W912" s="16">
        <v>1</v>
      </c>
      <c r="AG912">
        <f t="shared" si="50"/>
        <v>0</v>
      </c>
      <c r="AL912" s="21" t="s">
        <v>916</v>
      </c>
      <c r="AM912" s="25">
        <v>3.3254958638591514E-2</v>
      </c>
      <c r="AN912" s="26">
        <v>0.94308842821732564</v>
      </c>
      <c r="AO912">
        <f t="shared" si="51"/>
        <v>0</v>
      </c>
      <c r="AP912">
        <f t="shared" si="52"/>
        <v>0.9</v>
      </c>
    </row>
    <row r="913" spans="3:42">
      <c r="C913" s="3" t="s">
        <v>917</v>
      </c>
      <c r="D913" s="30">
        <v>0.66236321876808946</v>
      </c>
      <c r="F913" s="7" t="s">
        <v>917</v>
      </c>
      <c r="G913" s="8">
        <v>6</v>
      </c>
      <c r="U913" s="14" t="s">
        <v>917</v>
      </c>
      <c r="V913" s="15">
        <v>2</v>
      </c>
      <c r="W913" s="16">
        <v>3</v>
      </c>
      <c r="AG913">
        <f t="shared" si="50"/>
        <v>0</v>
      </c>
      <c r="AL913" s="21" t="s">
        <v>917</v>
      </c>
      <c r="AM913" s="25">
        <v>9.8740756081598047E-2</v>
      </c>
      <c r="AN913" s="26">
        <v>0.73004664852951018</v>
      </c>
      <c r="AO913">
        <f t="shared" si="51"/>
        <v>0</v>
      </c>
      <c r="AP913">
        <f t="shared" si="52"/>
        <v>0.7</v>
      </c>
    </row>
    <row r="914" spans="3:42">
      <c r="C914" s="3" t="s">
        <v>918</v>
      </c>
      <c r="D914" s="30">
        <v>-0.58624489633387733</v>
      </c>
      <c r="F914" s="7" t="s">
        <v>918</v>
      </c>
      <c r="G914" s="8">
        <v>6</v>
      </c>
      <c r="U914" s="14" t="s">
        <v>918</v>
      </c>
      <c r="V914" s="15">
        <v>8</v>
      </c>
      <c r="W914" s="16">
        <v>4</v>
      </c>
      <c r="AG914">
        <f t="shared" si="50"/>
        <v>0</v>
      </c>
      <c r="AL914" s="21" t="s">
        <v>918</v>
      </c>
      <c r="AM914" s="25">
        <v>8.9327629883962034E-2</v>
      </c>
      <c r="AN914" s="26">
        <v>0.45196022333331454</v>
      </c>
      <c r="AO914">
        <f t="shared" si="51"/>
        <v>0</v>
      </c>
      <c r="AP914">
        <f t="shared" si="52"/>
        <v>0.4</v>
      </c>
    </row>
    <row r="915" spans="3:42">
      <c r="C915" s="3" t="s">
        <v>919</v>
      </c>
      <c r="D915" s="30">
        <v>-0.34895150490866134</v>
      </c>
      <c r="F915" s="7" t="s">
        <v>919</v>
      </c>
      <c r="G915" s="8">
        <v>10</v>
      </c>
      <c r="U915" s="14" t="s">
        <v>919</v>
      </c>
      <c r="V915" s="15">
        <v>8</v>
      </c>
      <c r="W915" s="16">
        <v>2</v>
      </c>
      <c r="AG915">
        <f t="shared" si="50"/>
        <v>0</v>
      </c>
      <c r="AL915" s="21" t="s">
        <v>919</v>
      </c>
      <c r="AM915" s="25">
        <v>0.25093061305160591</v>
      </c>
      <c r="AN915" s="26">
        <v>0.61290306681317686</v>
      </c>
      <c r="AO915">
        <f t="shared" si="51"/>
        <v>0.2</v>
      </c>
      <c r="AP915">
        <f t="shared" si="52"/>
        <v>0.6</v>
      </c>
    </row>
    <row r="916" spans="3:42">
      <c r="C916" s="3" t="s">
        <v>920</v>
      </c>
      <c r="D916" s="30">
        <v>-0.26589861134321541</v>
      </c>
      <c r="F916" s="7" t="s">
        <v>920</v>
      </c>
      <c r="G916" s="8">
        <v>7</v>
      </c>
      <c r="U916" s="14" t="s">
        <v>920</v>
      </c>
      <c r="V916" s="15">
        <v>2</v>
      </c>
      <c r="W916" s="16">
        <v>2</v>
      </c>
      <c r="AG916">
        <f t="shared" si="50"/>
        <v>0</v>
      </c>
      <c r="AL916" s="21" t="s">
        <v>920</v>
      </c>
      <c r="AM916" s="25">
        <v>0.80505699647290163</v>
      </c>
      <c r="AN916" s="26">
        <v>0.31590624079980423</v>
      </c>
      <c r="AO916">
        <f t="shared" si="51"/>
        <v>0.8</v>
      </c>
      <c r="AP916">
        <f t="shared" si="52"/>
        <v>0.3</v>
      </c>
    </row>
    <row r="917" spans="3:42">
      <c r="C917" s="3" t="s">
        <v>921</v>
      </c>
      <c r="D917" s="30">
        <v>0.98854586848377624</v>
      </c>
      <c r="F917" s="7" t="s">
        <v>921</v>
      </c>
      <c r="G917" s="8">
        <v>5</v>
      </c>
      <c r="U917" s="14" t="s">
        <v>921</v>
      </c>
      <c r="V917" s="15">
        <v>1</v>
      </c>
      <c r="W917" s="16">
        <v>5</v>
      </c>
      <c r="AG917">
        <f t="shared" si="50"/>
        <v>0</v>
      </c>
      <c r="AL917" s="21" t="s">
        <v>921</v>
      </c>
      <c r="AM917" s="25">
        <v>0.30842328673645669</v>
      </c>
      <c r="AN917" s="26">
        <v>0.73152080135661479</v>
      </c>
      <c r="AO917">
        <f t="shared" si="51"/>
        <v>0.3</v>
      </c>
      <c r="AP917">
        <f t="shared" si="52"/>
        <v>0.7</v>
      </c>
    </row>
    <row r="918" spans="3:42">
      <c r="C918" s="3" t="s">
        <v>922</v>
      </c>
      <c r="D918" s="30">
        <v>7.4297610428133997E-4</v>
      </c>
      <c r="F918" s="7" t="s">
        <v>922</v>
      </c>
      <c r="G918" s="8">
        <v>3</v>
      </c>
      <c r="U918" s="14" t="s">
        <v>922</v>
      </c>
      <c r="V918" s="15">
        <v>9</v>
      </c>
      <c r="W918" s="16">
        <v>4</v>
      </c>
      <c r="AG918">
        <f t="shared" si="50"/>
        <v>0</v>
      </c>
      <c r="AL918" s="21" t="s">
        <v>922</v>
      </c>
      <c r="AM918" s="25">
        <v>0.14067347355793491</v>
      </c>
      <c r="AN918" s="26">
        <v>0.83405338496534542</v>
      </c>
      <c r="AO918">
        <f t="shared" si="51"/>
        <v>0.1</v>
      </c>
      <c r="AP918">
        <f t="shared" si="52"/>
        <v>0.8</v>
      </c>
    </row>
    <row r="919" spans="3:42">
      <c r="C919" s="3" t="s">
        <v>923</v>
      </c>
      <c r="D919" s="30">
        <v>-0.1245053730096253</v>
      </c>
      <c r="F919" s="7" t="s">
        <v>923</v>
      </c>
      <c r="G919" s="8">
        <v>5</v>
      </c>
      <c r="U919" s="14" t="s">
        <v>923</v>
      </c>
      <c r="V919" s="15">
        <v>5</v>
      </c>
      <c r="W919" s="16">
        <v>3</v>
      </c>
      <c r="AG919">
        <f t="shared" si="50"/>
        <v>0</v>
      </c>
      <c r="AL919" s="21" t="s">
        <v>923</v>
      </c>
      <c r="AM919" s="25">
        <v>0.52045443048453532</v>
      </c>
      <c r="AN919" s="26">
        <v>0.19199512218511239</v>
      </c>
      <c r="AO919">
        <f t="shared" si="51"/>
        <v>0.5</v>
      </c>
      <c r="AP919">
        <f t="shared" si="52"/>
        <v>0.1</v>
      </c>
    </row>
    <row r="920" spans="3:42">
      <c r="C920" s="3" t="s">
        <v>924</v>
      </c>
      <c r="D920" s="30">
        <v>-0.54902018971984745</v>
      </c>
      <c r="F920" s="7" t="s">
        <v>924</v>
      </c>
      <c r="G920" s="8">
        <v>4</v>
      </c>
      <c r="U920" s="14" t="s">
        <v>924</v>
      </c>
      <c r="V920" s="15">
        <v>8</v>
      </c>
      <c r="W920" s="16">
        <v>1</v>
      </c>
      <c r="AG920">
        <f t="shared" si="50"/>
        <v>0</v>
      </c>
      <c r="AL920" s="21" t="s">
        <v>924</v>
      </c>
      <c r="AM920" s="25">
        <v>0.95828636453344007</v>
      </c>
      <c r="AN920" s="26">
        <v>4.2227120272754215E-3</v>
      </c>
      <c r="AO920">
        <f t="shared" si="51"/>
        <v>0.9</v>
      </c>
      <c r="AP920">
        <f t="shared" si="52"/>
        <v>0</v>
      </c>
    </row>
    <row r="921" spans="3:42">
      <c r="C921" s="3" t="s">
        <v>925</v>
      </c>
      <c r="D921" s="30">
        <v>-1.5075863912790088</v>
      </c>
      <c r="F921" s="7" t="s">
        <v>925</v>
      </c>
      <c r="G921" s="8">
        <v>8</v>
      </c>
      <c r="U921" s="14" t="s">
        <v>925</v>
      </c>
      <c r="V921" s="15">
        <v>7</v>
      </c>
      <c r="W921" s="16">
        <v>2</v>
      </c>
      <c r="AG921">
        <f t="shared" si="50"/>
        <v>0</v>
      </c>
      <c r="AL921" s="21" t="s">
        <v>925</v>
      </c>
      <c r="AM921" s="25">
        <v>0.40853957279866382</v>
      </c>
      <c r="AN921" s="26">
        <v>0.47773351058048719</v>
      </c>
      <c r="AO921">
        <f t="shared" si="51"/>
        <v>0.4</v>
      </c>
      <c r="AP921">
        <f t="shared" si="52"/>
        <v>0.4</v>
      </c>
    </row>
    <row r="922" spans="3:42">
      <c r="C922" s="3" t="s">
        <v>926</v>
      </c>
      <c r="D922" s="30">
        <v>0.30604871978822301</v>
      </c>
      <c r="F922" s="7" t="s">
        <v>926</v>
      </c>
      <c r="G922" s="8">
        <v>1</v>
      </c>
      <c r="U922" s="14" t="s">
        <v>926</v>
      </c>
      <c r="V922" s="15">
        <v>7</v>
      </c>
      <c r="W922" s="16">
        <v>5</v>
      </c>
      <c r="AG922">
        <f t="shared" si="50"/>
        <v>0</v>
      </c>
      <c r="AL922" s="21" t="s">
        <v>926</v>
      </c>
      <c r="AM922" s="25">
        <v>0.38098631047459408</v>
      </c>
      <c r="AN922" s="26">
        <v>0.5984663833927919</v>
      </c>
      <c r="AO922">
        <f t="shared" si="51"/>
        <v>0.3</v>
      </c>
      <c r="AP922">
        <f t="shared" si="52"/>
        <v>0.5</v>
      </c>
    </row>
    <row r="923" spans="3:42">
      <c r="C923" s="3" t="s">
        <v>927</v>
      </c>
      <c r="D923" s="30">
        <v>-1.3356260981142192</v>
      </c>
      <c r="F923" s="7" t="s">
        <v>927</v>
      </c>
      <c r="G923" s="8">
        <v>10</v>
      </c>
      <c r="U923" s="14" t="s">
        <v>927</v>
      </c>
      <c r="V923" s="15">
        <v>6</v>
      </c>
      <c r="W923" s="16">
        <v>4</v>
      </c>
      <c r="AG923">
        <f t="shared" si="50"/>
        <v>0</v>
      </c>
      <c r="AL923" s="21" t="s">
        <v>927</v>
      </c>
      <c r="AM923" s="25">
        <v>0.23427674988786285</v>
      </c>
      <c r="AN923" s="26">
        <v>0.44044431183667487</v>
      </c>
      <c r="AO923">
        <f t="shared" si="51"/>
        <v>0.2</v>
      </c>
      <c r="AP923">
        <f t="shared" si="52"/>
        <v>0.4</v>
      </c>
    </row>
    <row r="924" spans="3:42">
      <c r="C924" s="3" t="s">
        <v>928</v>
      </c>
      <c r="D924" s="30">
        <v>1.7822929269915917</v>
      </c>
      <c r="F924" s="7" t="s">
        <v>928</v>
      </c>
      <c r="G924" s="8">
        <v>4</v>
      </c>
      <c r="U924" s="14" t="s">
        <v>928</v>
      </c>
      <c r="V924" s="15">
        <v>5</v>
      </c>
      <c r="W924" s="16">
        <v>5</v>
      </c>
      <c r="AG924">
        <f t="shared" si="50"/>
        <v>0</v>
      </c>
      <c r="AL924" s="21" t="s">
        <v>928</v>
      </c>
      <c r="AM924" s="25">
        <v>0.76251771413291658</v>
      </c>
      <c r="AN924" s="26">
        <v>0.60788022650831297</v>
      </c>
      <c r="AO924">
        <f t="shared" si="51"/>
        <v>0.7</v>
      </c>
      <c r="AP924">
        <f t="shared" si="52"/>
        <v>0.6</v>
      </c>
    </row>
    <row r="925" spans="3:42">
      <c r="C925" s="3" t="s">
        <v>929</v>
      </c>
      <c r="D925" s="30">
        <v>-0.41787721712096132</v>
      </c>
      <c r="F925" s="7" t="s">
        <v>929</v>
      </c>
      <c r="G925" s="8">
        <v>10</v>
      </c>
      <c r="U925" s="14" t="s">
        <v>929</v>
      </c>
      <c r="V925" s="15">
        <v>1</v>
      </c>
      <c r="W925" s="16">
        <v>5</v>
      </c>
      <c r="AG925">
        <f t="shared" si="50"/>
        <v>0</v>
      </c>
      <c r="AL925" s="21" t="s">
        <v>929</v>
      </c>
      <c r="AM925" s="25">
        <v>0.93102188702973898</v>
      </c>
      <c r="AN925" s="26">
        <v>0.9937753202619013</v>
      </c>
      <c r="AO925">
        <f t="shared" si="51"/>
        <v>0.9</v>
      </c>
      <c r="AP925">
        <f t="shared" si="52"/>
        <v>0.9</v>
      </c>
    </row>
    <row r="926" spans="3:42">
      <c r="C926" s="3" t="s">
        <v>930</v>
      </c>
      <c r="D926" s="30">
        <v>-1.1291629713268028</v>
      </c>
      <c r="F926" s="7" t="s">
        <v>930</v>
      </c>
      <c r="G926" s="8">
        <v>7</v>
      </c>
      <c r="U926" s="14" t="s">
        <v>930</v>
      </c>
      <c r="V926" s="15">
        <v>4</v>
      </c>
      <c r="W926" s="16">
        <v>3</v>
      </c>
      <c r="AG926">
        <f t="shared" si="50"/>
        <v>1</v>
      </c>
      <c r="AL926" s="21" t="s">
        <v>930</v>
      </c>
      <c r="AM926" s="25">
        <v>0.46948357703230659</v>
      </c>
      <c r="AN926" s="26">
        <v>0.42042404751119777</v>
      </c>
      <c r="AO926">
        <f t="shared" si="51"/>
        <v>0.4</v>
      </c>
      <c r="AP926">
        <f t="shared" si="52"/>
        <v>0.4</v>
      </c>
    </row>
    <row r="927" spans="3:42">
      <c r="C927" s="3" t="s">
        <v>931</v>
      </c>
      <c r="D927" s="30">
        <v>-0.44064138905722677</v>
      </c>
      <c r="F927" s="7" t="s">
        <v>931</v>
      </c>
      <c r="G927" s="8">
        <v>6</v>
      </c>
      <c r="U927" s="14" t="s">
        <v>931</v>
      </c>
      <c r="V927" s="15">
        <v>10</v>
      </c>
      <c r="W927" s="16">
        <v>3</v>
      </c>
      <c r="AG927">
        <f t="shared" si="50"/>
        <v>0</v>
      </c>
      <c r="AL927" s="21" t="s">
        <v>931</v>
      </c>
      <c r="AM927" s="25">
        <v>0.51862235711941829</v>
      </c>
      <c r="AN927" s="26">
        <v>0.77712950172553319</v>
      </c>
      <c r="AO927">
        <f t="shared" si="51"/>
        <v>0.5</v>
      </c>
      <c r="AP927">
        <f t="shared" si="52"/>
        <v>0.7</v>
      </c>
    </row>
    <row r="928" spans="3:42">
      <c r="C928" s="3" t="s">
        <v>932</v>
      </c>
      <c r="D928" s="30">
        <v>-0.42922212209298605</v>
      </c>
      <c r="F928" s="7" t="s">
        <v>932</v>
      </c>
      <c r="G928" s="8">
        <v>3</v>
      </c>
      <c r="U928" s="14" t="s">
        <v>932</v>
      </c>
      <c r="V928" s="15">
        <v>8</v>
      </c>
      <c r="W928" s="16">
        <v>1</v>
      </c>
      <c r="AG928">
        <f t="shared" si="50"/>
        <v>0</v>
      </c>
      <c r="AL928" s="21" t="s">
        <v>932</v>
      </c>
      <c r="AM928" s="25">
        <v>0.90535630672387968</v>
      </c>
      <c r="AN928" s="26">
        <v>0.28131882789614826</v>
      </c>
      <c r="AO928">
        <f t="shared" si="51"/>
        <v>0.9</v>
      </c>
      <c r="AP928">
        <f t="shared" si="52"/>
        <v>0.2</v>
      </c>
    </row>
    <row r="929" spans="3:42">
      <c r="C929" s="3" t="s">
        <v>933</v>
      </c>
      <c r="D929" s="30">
        <v>-0.2728393874478513</v>
      </c>
      <c r="F929" s="7" t="s">
        <v>933</v>
      </c>
      <c r="G929" s="8">
        <v>5</v>
      </c>
      <c r="U929" s="14" t="s">
        <v>933</v>
      </c>
      <c r="V929" s="15">
        <v>7</v>
      </c>
      <c r="W929" s="16">
        <v>2</v>
      </c>
      <c r="AG929">
        <f t="shared" si="50"/>
        <v>0</v>
      </c>
      <c r="AL929" s="21" t="s">
        <v>933</v>
      </c>
      <c r="AM929" s="25">
        <v>0.40630267239101869</v>
      </c>
      <c r="AN929" s="26">
        <v>0.88371500062318897</v>
      </c>
      <c r="AO929">
        <f t="shared" si="51"/>
        <v>0.4</v>
      </c>
      <c r="AP929">
        <f t="shared" si="52"/>
        <v>0.8</v>
      </c>
    </row>
    <row r="930" spans="3:42">
      <c r="C930" s="3" t="s">
        <v>934</v>
      </c>
      <c r="D930" s="30">
        <v>1.6213721886353187</v>
      </c>
      <c r="F930" s="7" t="s">
        <v>934</v>
      </c>
      <c r="G930" s="8">
        <v>4</v>
      </c>
      <c r="U930" s="14" t="s">
        <v>934</v>
      </c>
      <c r="V930" s="15">
        <v>6</v>
      </c>
      <c r="W930" s="16">
        <v>2</v>
      </c>
      <c r="AG930">
        <f t="shared" si="50"/>
        <v>0</v>
      </c>
      <c r="AL930" s="21" t="s">
        <v>934</v>
      </c>
      <c r="AM930" s="25">
        <v>0.39734972400548152</v>
      </c>
      <c r="AN930" s="26">
        <v>0.11213121387496483</v>
      </c>
      <c r="AO930">
        <f t="shared" si="51"/>
        <v>0.3</v>
      </c>
      <c r="AP930">
        <f t="shared" si="52"/>
        <v>0.1</v>
      </c>
    </row>
    <row r="931" spans="3:42">
      <c r="C931" s="3" t="s">
        <v>935</v>
      </c>
      <c r="D931" s="30">
        <v>-0.92333556939631534</v>
      </c>
      <c r="F931" s="7" t="s">
        <v>935</v>
      </c>
      <c r="G931" s="8">
        <v>10</v>
      </c>
      <c r="U931" s="14" t="s">
        <v>935</v>
      </c>
      <c r="V931" s="15">
        <v>1</v>
      </c>
      <c r="W931" s="16">
        <v>3</v>
      </c>
      <c r="AG931">
        <f t="shared" si="50"/>
        <v>0</v>
      </c>
      <c r="AL931" s="21" t="s">
        <v>935</v>
      </c>
      <c r="AM931" s="25">
        <v>0.48693015122915151</v>
      </c>
      <c r="AN931" s="26">
        <v>0.92690815472408505</v>
      </c>
      <c r="AO931">
        <f t="shared" si="51"/>
        <v>0.4</v>
      </c>
      <c r="AP931">
        <f t="shared" si="52"/>
        <v>0.9</v>
      </c>
    </row>
    <row r="932" spans="3:42">
      <c r="C932" s="3" t="s">
        <v>936</v>
      </c>
      <c r="D932" s="30">
        <v>-2.0849653964280841</v>
      </c>
      <c r="F932" s="7" t="s">
        <v>936</v>
      </c>
      <c r="G932" s="8">
        <v>4</v>
      </c>
      <c r="U932" s="14" t="s">
        <v>936</v>
      </c>
      <c r="V932" s="15">
        <v>1</v>
      </c>
      <c r="W932" s="16">
        <v>5</v>
      </c>
      <c r="AG932">
        <f t="shared" si="50"/>
        <v>0</v>
      </c>
      <c r="AL932" s="21" t="s">
        <v>936</v>
      </c>
      <c r="AM932" s="25">
        <v>0.59004879662989462</v>
      </c>
      <c r="AN932" s="26">
        <v>0.41355222424801963</v>
      </c>
      <c r="AO932">
        <f t="shared" si="51"/>
        <v>0.5</v>
      </c>
      <c r="AP932">
        <f t="shared" si="52"/>
        <v>0.4</v>
      </c>
    </row>
    <row r="933" spans="3:42">
      <c r="C933" s="3" t="s">
        <v>937</v>
      </c>
      <c r="D933" s="30">
        <v>-0.23187335741405984</v>
      </c>
      <c r="F933" s="7" t="s">
        <v>937</v>
      </c>
      <c r="G933" s="8">
        <v>9</v>
      </c>
      <c r="U933" s="14" t="s">
        <v>937</v>
      </c>
      <c r="V933" s="15">
        <v>7</v>
      </c>
      <c r="W933" s="16">
        <v>2</v>
      </c>
      <c r="AG933">
        <f t="shared" si="50"/>
        <v>0</v>
      </c>
      <c r="AL933" s="21" t="s">
        <v>937</v>
      </c>
      <c r="AM933" s="25">
        <v>6.4278218954107125E-2</v>
      </c>
      <c r="AN933" s="26">
        <v>0.19576145298502801</v>
      </c>
      <c r="AO933">
        <f t="shared" si="51"/>
        <v>0</v>
      </c>
      <c r="AP933">
        <f t="shared" si="52"/>
        <v>0.1</v>
      </c>
    </row>
    <row r="934" spans="3:42">
      <c r="C934" s="3" t="s">
        <v>938</v>
      </c>
      <c r="D934" s="30">
        <v>-0.77337371557556989</v>
      </c>
      <c r="F934" s="7" t="s">
        <v>938</v>
      </c>
      <c r="G934" s="8">
        <v>1</v>
      </c>
      <c r="U934" s="14" t="s">
        <v>938</v>
      </c>
      <c r="V934" s="15">
        <v>1</v>
      </c>
      <c r="W934" s="16">
        <v>1</v>
      </c>
      <c r="AG934">
        <f t="shared" si="50"/>
        <v>0</v>
      </c>
      <c r="AL934" s="21" t="s">
        <v>938</v>
      </c>
      <c r="AM934" s="25">
        <v>0.93020823864400903</v>
      </c>
      <c r="AN934" s="26">
        <v>0.25906597620650096</v>
      </c>
      <c r="AO934">
        <f t="shared" si="51"/>
        <v>0.9</v>
      </c>
      <c r="AP934">
        <f t="shared" si="52"/>
        <v>0.2</v>
      </c>
    </row>
    <row r="935" spans="3:42">
      <c r="C935" s="3" t="s">
        <v>939</v>
      </c>
      <c r="D935" s="30">
        <v>-0.56957465395733387</v>
      </c>
      <c r="F935" s="7" t="s">
        <v>939</v>
      </c>
      <c r="G935" s="8">
        <v>8</v>
      </c>
      <c r="U935" s="14" t="s">
        <v>939</v>
      </c>
      <c r="V935" s="15">
        <v>5</v>
      </c>
      <c r="W935" s="16">
        <v>2</v>
      </c>
      <c r="AG935">
        <f t="shared" si="50"/>
        <v>0</v>
      </c>
      <c r="AL935" s="21" t="s">
        <v>939</v>
      </c>
      <c r="AM935" s="25">
        <v>0.76674591328199149</v>
      </c>
      <c r="AN935" s="26">
        <v>0.21684198317682035</v>
      </c>
      <c r="AO935">
        <f t="shared" si="51"/>
        <v>0.7</v>
      </c>
      <c r="AP935">
        <f t="shared" si="52"/>
        <v>0.2</v>
      </c>
    </row>
    <row r="936" spans="3:42">
      <c r="C936" s="3" t="s">
        <v>940</v>
      </c>
      <c r="D936" s="30">
        <v>-2.0641567483349683</v>
      </c>
      <c r="F936" s="7" t="s">
        <v>940</v>
      </c>
      <c r="G936" s="8">
        <v>9</v>
      </c>
      <c r="U936" s="14" t="s">
        <v>940</v>
      </c>
      <c r="V936" s="15">
        <v>9</v>
      </c>
      <c r="W936" s="16">
        <v>5</v>
      </c>
      <c r="AG936">
        <f t="shared" si="50"/>
        <v>0</v>
      </c>
      <c r="AL936" s="21" t="s">
        <v>940</v>
      </c>
      <c r="AM936" s="25">
        <v>0.38764078547135006</v>
      </c>
      <c r="AN936" s="26">
        <v>0.26760753691359418</v>
      </c>
      <c r="AO936">
        <f t="shared" si="51"/>
        <v>0.3</v>
      </c>
      <c r="AP936">
        <f t="shared" si="52"/>
        <v>0.2</v>
      </c>
    </row>
    <row r="937" spans="3:42">
      <c r="C937" s="3" t="s">
        <v>941</v>
      </c>
      <c r="D937" s="30">
        <v>0.92161169102538865</v>
      </c>
      <c r="F937" s="7" t="s">
        <v>941</v>
      </c>
      <c r="G937" s="8">
        <v>7</v>
      </c>
      <c r="U937" s="14" t="s">
        <v>941</v>
      </c>
      <c r="V937" s="15">
        <v>8</v>
      </c>
      <c r="W937" s="16">
        <v>2</v>
      </c>
      <c r="AG937">
        <f t="shared" si="50"/>
        <v>0</v>
      </c>
      <c r="AL937" s="21" t="s">
        <v>941</v>
      </c>
      <c r="AM937" s="25">
        <v>0.62035269895360512</v>
      </c>
      <c r="AN937" s="26">
        <v>0.69188948196665478</v>
      </c>
      <c r="AO937">
        <f t="shared" si="51"/>
        <v>0.6</v>
      </c>
      <c r="AP937">
        <f t="shared" si="52"/>
        <v>0.6</v>
      </c>
    </row>
    <row r="938" spans="3:42">
      <c r="C938" s="3" t="s">
        <v>942</v>
      </c>
      <c r="D938" s="30">
        <v>0.43369900562592212</v>
      </c>
      <c r="F938" s="7" t="s">
        <v>942</v>
      </c>
      <c r="G938" s="8">
        <v>8</v>
      </c>
      <c r="U938" s="14" t="s">
        <v>942</v>
      </c>
      <c r="V938" s="15">
        <v>4</v>
      </c>
      <c r="W938" s="16">
        <v>5</v>
      </c>
      <c r="AG938">
        <f t="shared" si="50"/>
        <v>0</v>
      </c>
      <c r="AL938" s="21" t="s">
        <v>942</v>
      </c>
      <c r="AM938" s="25">
        <v>0.72596767533950413</v>
      </c>
      <c r="AN938" s="26">
        <v>0.77275425512467866</v>
      </c>
      <c r="AO938">
        <f t="shared" si="51"/>
        <v>0.7</v>
      </c>
      <c r="AP938">
        <f t="shared" si="52"/>
        <v>0.7</v>
      </c>
    </row>
    <row r="939" spans="3:42">
      <c r="C939" s="3" t="s">
        <v>943</v>
      </c>
      <c r="D939" s="30">
        <v>6.5583485035960332E-3</v>
      </c>
      <c r="F939" s="7" t="s">
        <v>943</v>
      </c>
      <c r="G939" s="8">
        <v>4</v>
      </c>
      <c r="U939" s="14" t="s">
        <v>943</v>
      </c>
      <c r="V939" s="15">
        <v>7</v>
      </c>
      <c r="W939" s="16">
        <v>2</v>
      </c>
      <c r="AG939">
        <f t="shared" si="50"/>
        <v>0</v>
      </c>
      <c r="AL939" s="21" t="s">
        <v>943</v>
      </c>
      <c r="AM939" s="25">
        <v>0.28043642747655528</v>
      </c>
      <c r="AN939" s="26">
        <v>0.43685384632133883</v>
      </c>
      <c r="AO939">
        <f t="shared" si="51"/>
        <v>0.2</v>
      </c>
      <c r="AP939">
        <f t="shared" si="52"/>
        <v>0.4</v>
      </c>
    </row>
    <row r="940" spans="3:42">
      <c r="C940" s="3" t="s">
        <v>944</v>
      </c>
      <c r="D940" s="30">
        <v>0.99588534057155209</v>
      </c>
      <c r="F940" s="7" t="s">
        <v>944</v>
      </c>
      <c r="G940" s="8">
        <v>3</v>
      </c>
      <c r="U940" s="14" t="s">
        <v>944</v>
      </c>
      <c r="V940" s="15">
        <v>7</v>
      </c>
      <c r="W940" s="16">
        <v>4</v>
      </c>
      <c r="AG940">
        <f t="shared" si="50"/>
        <v>0</v>
      </c>
      <c r="AL940" s="21" t="s">
        <v>944</v>
      </c>
      <c r="AM940" s="25">
        <v>0.21830125027639058</v>
      </c>
      <c r="AN940" s="26">
        <v>1.2854190853728409E-2</v>
      </c>
      <c r="AO940">
        <f t="shared" si="51"/>
        <v>0.2</v>
      </c>
      <c r="AP940">
        <f t="shared" si="52"/>
        <v>0</v>
      </c>
    </row>
    <row r="941" spans="3:42">
      <c r="C941" s="3" t="s">
        <v>945</v>
      </c>
      <c r="D941" s="30">
        <v>-1.500669022358837E-2</v>
      </c>
      <c r="F941" s="7" t="s">
        <v>945</v>
      </c>
      <c r="G941" s="8">
        <v>7</v>
      </c>
      <c r="U941" s="14" t="s">
        <v>945</v>
      </c>
      <c r="V941" s="15">
        <v>3</v>
      </c>
      <c r="W941" s="16">
        <v>2</v>
      </c>
      <c r="AG941">
        <f t="shared" si="50"/>
        <v>0</v>
      </c>
      <c r="AL941" s="21" t="s">
        <v>945</v>
      </c>
      <c r="AM941" s="25">
        <v>0.42356732355905069</v>
      </c>
      <c r="AN941" s="26">
        <v>0.812426225449977</v>
      </c>
      <c r="AO941">
        <f t="shared" si="51"/>
        <v>0.4</v>
      </c>
      <c r="AP941">
        <f t="shared" si="52"/>
        <v>0.8</v>
      </c>
    </row>
    <row r="942" spans="3:42">
      <c r="C942" s="3" t="s">
        <v>946</v>
      </c>
      <c r="D942" s="30">
        <v>-1.8996624987977875</v>
      </c>
      <c r="F942" s="7" t="s">
        <v>946</v>
      </c>
      <c r="G942" s="8">
        <v>3</v>
      </c>
      <c r="U942" s="14" t="s">
        <v>946</v>
      </c>
      <c r="V942" s="15">
        <v>3</v>
      </c>
      <c r="W942" s="16">
        <v>1</v>
      </c>
      <c r="AG942">
        <f t="shared" si="50"/>
        <v>0</v>
      </c>
      <c r="AL942" s="21" t="s">
        <v>946</v>
      </c>
      <c r="AM942" s="25">
        <v>0.79713716568872317</v>
      </c>
      <c r="AN942" s="26">
        <v>0.77896036643031064</v>
      </c>
      <c r="AO942">
        <f t="shared" si="51"/>
        <v>0.7</v>
      </c>
      <c r="AP942">
        <f t="shared" si="52"/>
        <v>0.7</v>
      </c>
    </row>
    <row r="943" spans="3:42">
      <c r="C943" s="3" t="s">
        <v>947</v>
      </c>
      <c r="D943" s="30">
        <v>0.45443623048300569</v>
      </c>
      <c r="F943" s="7" t="s">
        <v>947</v>
      </c>
      <c r="G943" s="8">
        <v>6</v>
      </c>
      <c r="U943" s="14" t="s">
        <v>947</v>
      </c>
      <c r="V943" s="15">
        <v>9</v>
      </c>
      <c r="W943" s="16">
        <v>4</v>
      </c>
      <c r="AG943">
        <f t="shared" si="50"/>
        <v>0</v>
      </c>
      <c r="AL943" s="21" t="s">
        <v>947</v>
      </c>
      <c r="AM943" s="25">
        <v>0.98743275172207678</v>
      </c>
      <c r="AN943" s="26">
        <v>0.99804139527717506</v>
      </c>
      <c r="AO943">
        <f t="shared" si="51"/>
        <v>0.9</v>
      </c>
      <c r="AP943">
        <f t="shared" si="52"/>
        <v>0.9</v>
      </c>
    </row>
    <row r="944" spans="3:42">
      <c r="C944" s="3" t="s">
        <v>948</v>
      </c>
      <c r="D944" s="30">
        <v>1.1422084627601541</v>
      </c>
      <c r="F944" s="7" t="s">
        <v>948</v>
      </c>
      <c r="G944" s="8">
        <v>4</v>
      </c>
      <c r="U944" s="14" t="s">
        <v>948</v>
      </c>
      <c r="V944" s="15">
        <v>8</v>
      </c>
      <c r="W944" s="16">
        <v>4</v>
      </c>
      <c r="AG944">
        <f t="shared" si="50"/>
        <v>0</v>
      </c>
      <c r="AL944" s="21" t="s">
        <v>948</v>
      </c>
      <c r="AM944" s="25">
        <v>3.5556055666327135E-2</v>
      </c>
      <c r="AN944" s="26">
        <v>6.5177175694150824E-2</v>
      </c>
      <c r="AO944">
        <f t="shared" si="51"/>
        <v>0</v>
      </c>
      <c r="AP944">
        <f t="shared" si="52"/>
        <v>0</v>
      </c>
    </row>
    <row r="945" spans="3:42">
      <c r="C945" s="3" t="s">
        <v>949</v>
      </c>
      <c r="D945" s="30">
        <v>-0.18447330731356407</v>
      </c>
      <c r="F945" s="7" t="s">
        <v>949</v>
      </c>
      <c r="G945" s="8">
        <v>6</v>
      </c>
      <c r="U945" s="14" t="s">
        <v>949</v>
      </c>
      <c r="V945" s="15">
        <v>10</v>
      </c>
      <c r="W945" s="16">
        <v>4</v>
      </c>
      <c r="AG945">
        <f t="shared" si="50"/>
        <v>0</v>
      </c>
      <c r="AL945" s="21" t="s">
        <v>949</v>
      </c>
      <c r="AM945" s="25">
        <v>0.40453076394339271</v>
      </c>
      <c r="AN945" s="26">
        <v>0.34426421048707534</v>
      </c>
      <c r="AO945">
        <f t="shared" si="51"/>
        <v>0.4</v>
      </c>
      <c r="AP945">
        <f t="shared" si="52"/>
        <v>0.3</v>
      </c>
    </row>
    <row r="946" spans="3:42">
      <c r="C946" s="3" t="s">
        <v>950</v>
      </c>
      <c r="D946" s="30">
        <v>-9.2746195012928842E-2</v>
      </c>
      <c r="F946" s="7" t="s">
        <v>950</v>
      </c>
      <c r="G946" s="8">
        <v>1</v>
      </c>
      <c r="U946" s="14" t="s">
        <v>950</v>
      </c>
      <c r="V946" s="15">
        <v>3</v>
      </c>
      <c r="W946" s="16">
        <v>5</v>
      </c>
      <c r="AG946">
        <f t="shared" si="50"/>
        <v>0</v>
      </c>
      <c r="AL946" s="21" t="s">
        <v>950</v>
      </c>
      <c r="AM946" s="25">
        <v>0.31621164384884415</v>
      </c>
      <c r="AN946" s="26">
        <v>0.52454481305630152</v>
      </c>
      <c r="AO946">
        <f t="shared" si="51"/>
        <v>0.3</v>
      </c>
      <c r="AP946">
        <f t="shared" si="52"/>
        <v>0.5</v>
      </c>
    </row>
    <row r="947" spans="3:42">
      <c r="C947" s="3" t="s">
        <v>951</v>
      </c>
      <c r="D947" s="30">
        <v>2.6381771463614325</v>
      </c>
      <c r="F947" s="7" t="s">
        <v>951</v>
      </c>
      <c r="G947" s="8">
        <v>10</v>
      </c>
      <c r="U947" s="14" t="s">
        <v>951</v>
      </c>
      <c r="V947" s="15">
        <v>10</v>
      </c>
      <c r="W947" s="16">
        <v>4</v>
      </c>
      <c r="AG947">
        <f t="shared" si="50"/>
        <v>0</v>
      </c>
      <c r="AL947" s="21" t="s">
        <v>951</v>
      </c>
      <c r="AM947" s="25">
        <v>0.47748695740783842</v>
      </c>
      <c r="AN947" s="26">
        <v>0.82701125790915042</v>
      </c>
      <c r="AO947">
        <f t="shared" si="51"/>
        <v>0.4</v>
      </c>
      <c r="AP947">
        <f t="shared" si="52"/>
        <v>0.8</v>
      </c>
    </row>
    <row r="948" spans="3:42">
      <c r="C948" s="3" t="s">
        <v>952</v>
      </c>
      <c r="D948" s="30">
        <v>0.56978144442746381</v>
      </c>
      <c r="F948" s="7" t="s">
        <v>952</v>
      </c>
      <c r="G948" s="8">
        <v>6</v>
      </c>
      <c r="U948" s="14" t="s">
        <v>952</v>
      </c>
      <c r="V948" s="15">
        <v>7</v>
      </c>
      <c r="W948" s="16">
        <v>2</v>
      </c>
      <c r="AG948">
        <f t="shared" si="50"/>
        <v>0</v>
      </c>
      <c r="AL948" s="21" t="s">
        <v>952</v>
      </c>
      <c r="AM948" s="25">
        <v>0.7247240253995032</v>
      </c>
      <c r="AN948" s="26">
        <v>0.30192219864240311</v>
      </c>
      <c r="AO948">
        <f t="shared" si="51"/>
        <v>0.7</v>
      </c>
      <c r="AP948">
        <f t="shared" si="52"/>
        <v>0.3</v>
      </c>
    </row>
    <row r="949" spans="3:42">
      <c r="C949" s="3" t="s">
        <v>953</v>
      </c>
      <c r="D949" s="30">
        <v>-0.56681591871202974</v>
      </c>
      <c r="F949" s="7" t="s">
        <v>953</v>
      </c>
      <c r="G949" s="8">
        <v>9</v>
      </c>
      <c r="U949" s="14" t="s">
        <v>953</v>
      </c>
      <c r="V949" s="15">
        <v>2</v>
      </c>
      <c r="W949" s="16">
        <v>4</v>
      </c>
      <c r="AG949">
        <f t="shared" si="50"/>
        <v>0</v>
      </c>
      <c r="AL949" s="21" t="s">
        <v>953</v>
      </c>
      <c r="AM949" s="25">
        <v>0.30217305669469396</v>
      </c>
      <c r="AN949" s="26">
        <v>0.33736290020548232</v>
      </c>
      <c r="AO949">
        <f t="shared" si="51"/>
        <v>0.3</v>
      </c>
      <c r="AP949">
        <f t="shared" si="52"/>
        <v>0.3</v>
      </c>
    </row>
    <row r="950" spans="3:42">
      <c r="C950" s="3" t="s">
        <v>954</v>
      </c>
      <c r="D950" s="30">
        <v>-0.34226420977576383</v>
      </c>
      <c r="F950" s="7" t="s">
        <v>954</v>
      </c>
      <c r="G950" s="8">
        <v>6</v>
      </c>
      <c r="U950" s="14" t="s">
        <v>954</v>
      </c>
      <c r="V950" s="15">
        <v>5</v>
      </c>
      <c r="W950" s="16">
        <v>2</v>
      </c>
      <c r="AG950">
        <f t="shared" si="50"/>
        <v>0</v>
      </c>
      <c r="AL950" s="21" t="s">
        <v>954</v>
      </c>
      <c r="AM950" s="25">
        <v>0.20722857277542817</v>
      </c>
      <c r="AN950" s="26">
        <v>3.6661696493085594E-2</v>
      </c>
      <c r="AO950">
        <f t="shared" si="51"/>
        <v>0.2</v>
      </c>
      <c r="AP950">
        <f t="shared" si="52"/>
        <v>0</v>
      </c>
    </row>
    <row r="951" spans="3:42">
      <c r="C951" s="3" t="s">
        <v>955</v>
      </c>
      <c r="D951" s="30">
        <v>1.0658095419140445</v>
      </c>
      <c r="F951" s="7" t="s">
        <v>955</v>
      </c>
      <c r="G951" s="8">
        <v>9</v>
      </c>
      <c r="U951" s="14" t="s">
        <v>955</v>
      </c>
      <c r="V951" s="15">
        <v>10</v>
      </c>
      <c r="W951" s="16">
        <v>3</v>
      </c>
      <c r="AG951">
        <f t="shared" si="50"/>
        <v>0</v>
      </c>
      <c r="AL951" s="21" t="s">
        <v>955</v>
      </c>
      <c r="AM951" s="25">
        <v>0.11426543233977504</v>
      </c>
      <c r="AN951" s="26">
        <v>0.75552014080640462</v>
      </c>
      <c r="AO951">
        <f t="shared" si="51"/>
        <v>0.1</v>
      </c>
      <c r="AP951">
        <f t="shared" si="52"/>
        <v>0.7</v>
      </c>
    </row>
    <row r="952" spans="3:42">
      <c r="C952" s="3" t="s">
        <v>956</v>
      </c>
      <c r="D952" s="30">
        <v>0.44888064240392672</v>
      </c>
      <c r="F952" s="7" t="s">
        <v>956</v>
      </c>
      <c r="G952" s="8">
        <v>1</v>
      </c>
      <c r="U952" s="14" t="s">
        <v>956</v>
      </c>
      <c r="V952" s="15">
        <v>5</v>
      </c>
      <c r="W952" s="16">
        <v>3</v>
      </c>
      <c r="AG952">
        <f t="shared" si="50"/>
        <v>0</v>
      </c>
      <c r="AL952" s="21" t="s">
        <v>956</v>
      </c>
      <c r="AM952" s="25">
        <v>0.81953815187541168</v>
      </c>
      <c r="AN952" s="26">
        <v>0.37850879703224838</v>
      </c>
      <c r="AO952">
        <f t="shared" si="51"/>
        <v>0.8</v>
      </c>
      <c r="AP952">
        <f t="shared" si="52"/>
        <v>0.3</v>
      </c>
    </row>
    <row r="953" spans="3:42">
      <c r="C953" s="3" t="s">
        <v>957</v>
      </c>
      <c r="D953" s="30">
        <v>1.7254557941884181</v>
      </c>
      <c r="F953" s="7" t="s">
        <v>957</v>
      </c>
      <c r="G953" s="8">
        <v>3</v>
      </c>
      <c r="U953" s="14" t="s">
        <v>957</v>
      </c>
      <c r="V953" s="15">
        <v>8</v>
      </c>
      <c r="W953" s="16">
        <v>4</v>
      </c>
      <c r="AG953">
        <f t="shared" si="50"/>
        <v>0</v>
      </c>
      <c r="AL953" s="21" t="s">
        <v>957</v>
      </c>
      <c r="AM953" s="25">
        <v>0.12327811947715073</v>
      </c>
      <c r="AN953" s="26">
        <v>0.71778972150429954</v>
      </c>
      <c r="AO953">
        <f t="shared" si="51"/>
        <v>0.1</v>
      </c>
      <c r="AP953">
        <f t="shared" si="52"/>
        <v>0.7</v>
      </c>
    </row>
    <row r="954" spans="3:42">
      <c r="C954" s="3" t="s">
        <v>958</v>
      </c>
      <c r="D954" s="30">
        <v>-0.36965972567269795</v>
      </c>
      <c r="F954" s="7" t="s">
        <v>958</v>
      </c>
      <c r="G954" s="8">
        <v>2</v>
      </c>
      <c r="U954" s="14" t="s">
        <v>958</v>
      </c>
      <c r="V954" s="15">
        <v>6</v>
      </c>
      <c r="W954" s="16">
        <v>3</v>
      </c>
      <c r="AG954">
        <f t="shared" si="50"/>
        <v>0</v>
      </c>
      <c r="AL954" s="21" t="s">
        <v>958</v>
      </c>
      <c r="AM954" s="25">
        <v>0.94149462539413209</v>
      </c>
      <c r="AN954" s="26">
        <v>0.94659363453011702</v>
      </c>
      <c r="AO954">
        <f t="shared" si="51"/>
        <v>0.9</v>
      </c>
      <c r="AP954">
        <f t="shared" si="52"/>
        <v>0.9</v>
      </c>
    </row>
    <row r="955" spans="3:42">
      <c r="C955" s="3" t="s">
        <v>959</v>
      </c>
      <c r="D955" s="30">
        <v>0.71866555274401167</v>
      </c>
      <c r="F955" s="7" t="s">
        <v>959</v>
      </c>
      <c r="G955" s="8">
        <v>9</v>
      </c>
      <c r="U955" s="14" t="s">
        <v>959</v>
      </c>
      <c r="V955" s="15">
        <v>7</v>
      </c>
      <c r="W955" s="16">
        <v>1</v>
      </c>
      <c r="AG955">
        <f t="shared" si="50"/>
        <v>0</v>
      </c>
      <c r="AL955" s="21" t="s">
        <v>959</v>
      </c>
      <c r="AM955" s="25">
        <v>0.3319648420186575</v>
      </c>
      <c r="AN955" s="26">
        <v>0.24819001653861028</v>
      </c>
      <c r="AO955">
        <f t="shared" si="51"/>
        <v>0.3</v>
      </c>
      <c r="AP955">
        <f t="shared" si="52"/>
        <v>0.2</v>
      </c>
    </row>
    <row r="956" spans="3:42">
      <c r="C956" s="3" t="s">
        <v>960</v>
      </c>
      <c r="D956" s="30">
        <v>-0.49002686882589269</v>
      </c>
      <c r="F956" s="7" t="s">
        <v>960</v>
      </c>
      <c r="G956" s="8">
        <v>1</v>
      </c>
      <c r="U956" s="14" t="s">
        <v>960</v>
      </c>
      <c r="V956" s="15">
        <v>8</v>
      </c>
      <c r="W956" s="16">
        <v>4</v>
      </c>
      <c r="AG956">
        <f t="shared" si="50"/>
        <v>0</v>
      </c>
      <c r="AL956" s="21" t="s">
        <v>960</v>
      </c>
      <c r="AM956" s="25">
        <v>0.84732725825173039</v>
      </c>
      <c r="AN956" s="26">
        <v>0.76983164301004936</v>
      </c>
      <c r="AO956">
        <f t="shared" si="51"/>
        <v>0.8</v>
      </c>
      <c r="AP956">
        <f t="shared" si="52"/>
        <v>0.7</v>
      </c>
    </row>
    <row r="957" spans="3:42">
      <c r="C957" s="3" t="s">
        <v>961</v>
      </c>
      <c r="D957" s="30">
        <v>0.74399625028800209</v>
      </c>
      <c r="F957" s="7" t="s">
        <v>961</v>
      </c>
      <c r="G957" s="8">
        <v>4</v>
      </c>
      <c r="U957" s="14" t="s">
        <v>961</v>
      </c>
      <c r="V957" s="15">
        <v>9</v>
      </c>
      <c r="W957" s="16">
        <v>1</v>
      </c>
      <c r="AG957">
        <f t="shared" si="50"/>
        <v>0</v>
      </c>
      <c r="AL957" s="21" t="s">
        <v>961</v>
      </c>
      <c r="AM957" s="25">
        <v>6.518502645366353E-2</v>
      </c>
      <c r="AN957" s="26">
        <v>2.8011056925685507E-2</v>
      </c>
      <c r="AO957">
        <f t="shared" si="51"/>
        <v>0</v>
      </c>
      <c r="AP957">
        <f t="shared" si="52"/>
        <v>0</v>
      </c>
    </row>
    <row r="958" spans="3:42">
      <c r="C958" s="3" t="s">
        <v>962</v>
      </c>
      <c r="D958" s="30">
        <v>0.21210637915334071</v>
      </c>
      <c r="F958" s="7" t="s">
        <v>962</v>
      </c>
      <c r="G958" s="8">
        <v>5</v>
      </c>
      <c r="U958" s="14" t="s">
        <v>962</v>
      </c>
      <c r="V958" s="15">
        <v>9</v>
      </c>
      <c r="W958" s="16">
        <v>1</v>
      </c>
      <c r="AG958">
        <f t="shared" si="50"/>
        <v>0</v>
      </c>
      <c r="AL958" s="21" t="s">
        <v>962</v>
      </c>
      <c r="AM958" s="25">
        <v>0.59417978544634564</v>
      </c>
      <c r="AN958" s="26">
        <v>0.91585098824421807</v>
      </c>
      <c r="AO958">
        <f t="shared" si="51"/>
        <v>0.5</v>
      </c>
      <c r="AP958">
        <f t="shared" si="52"/>
        <v>0.9</v>
      </c>
    </row>
    <row r="959" spans="3:42">
      <c r="C959" s="3" t="s">
        <v>963</v>
      </c>
      <c r="D959" s="30">
        <v>-0.41642345074348763</v>
      </c>
      <c r="F959" s="7" t="s">
        <v>963</v>
      </c>
      <c r="G959" s="8">
        <v>7</v>
      </c>
      <c r="U959" s="14" t="s">
        <v>963</v>
      </c>
      <c r="V959" s="15">
        <v>5</v>
      </c>
      <c r="W959" s="16">
        <v>5</v>
      </c>
      <c r="AG959">
        <f t="shared" si="50"/>
        <v>0</v>
      </c>
      <c r="AL959" s="21" t="s">
        <v>963</v>
      </c>
      <c r="AM959" s="25">
        <v>0.70966759874568341</v>
      </c>
      <c r="AN959" s="26">
        <v>0.15977631207356013</v>
      </c>
      <c r="AO959">
        <f t="shared" si="51"/>
        <v>0.7</v>
      </c>
      <c r="AP959">
        <f t="shared" si="52"/>
        <v>0.1</v>
      </c>
    </row>
    <row r="960" spans="3:42">
      <c r="C960" s="3" t="s">
        <v>964</v>
      </c>
      <c r="D960" s="30">
        <v>-1.0030989470118929</v>
      </c>
      <c r="F960" s="7" t="s">
        <v>964</v>
      </c>
      <c r="G960" s="8">
        <v>10</v>
      </c>
      <c r="U960" s="14" t="s">
        <v>964</v>
      </c>
      <c r="V960" s="15">
        <v>7</v>
      </c>
      <c r="W960" s="16">
        <v>3</v>
      </c>
      <c r="AG960">
        <f t="shared" si="50"/>
        <v>0</v>
      </c>
      <c r="AL960" s="21" t="s">
        <v>964</v>
      </c>
      <c r="AM960" s="25">
        <v>0.86166392649919976</v>
      </c>
      <c r="AN960" s="26">
        <v>0.9220839994256731</v>
      </c>
      <c r="AO960">
        <f t="shared" si="51"/>
        <v>0.8</v>
      </c>
      <c r="AP960">
        <f t="shared" si="52"/>
        <v>0.9</v>
      </c>
    </row>
    <row r="961" spans="3:42">
      <c r="C961" s="3" t="s">
        <v>965</v>
      </c>
      <c r="D961" s="30">
        <v>1.5011878772518594E-2</v>
      </c>
      <c r="F961" s="7" t="s">
        <v>965</v>
      </c>
      <c r="G961" s="8">
        <v>10</v>
      </c>
      <c r="U961" s="14" t="s">
        <v>965</v>
      </c>
      <c r="V961" s="15">
        <v>3</v>
      </c>
      <c r="W961" s="16">
        <v>1</v>
      </c>
      <c r="AG961">
        <f t="shared" si="50"/>
        <v>0</v>
      </c>
      <c r="AL961" s="21" t="s">
        <v>965</v>
      </c>
      <c r="AM961" s="25">
        <v>0.74344669005152564</v>
      </c>
      <c r="AN961" s="26">
        <v>0.66701760930706833</v>
      </c>
      <c r="AO961">
        <f t="shared" si="51"/>
        <v>0.7</v>
      </c>
      <c r="AP961">
        <f t="shared" si="52"/>
        <v>0.6</v>
      </c>
    </row>
    <row r="962" spans="3:42">
      <c r="C962" s="3" t="s">
        <v>966</v>
      </c>
      <c r="D962" s="30">
        <v>0.68932348405554233</v>
      </c>
      <c r="F962" s="7" t="s">
        <v>966</v>
      </c>
      <c r="G962" s="8">
        <v>5</v>
      </c>
      <c r="U962" s="14" t="s">
        <v>966</v>
      </c>
      <c r="V962" s="15">
        <v>8</v>
      </c>
      <c r="W962" s="16">
        <v>3</v>
      </c>
      <c r="AG962">
        <f t="shared" si="50"/>
        <v>0</v>
      </c>
      <c r="AL962" s="21" t="s">
        <v>966</v>
      </c>
      <c r="AM962" s="25">
        <v>0.99163677541020645</v>
      </c>
      <c r="AN962" s="26">
        <v>0.42405842101292812</v>
      </c>
      <c r="AO962">
        <f t="shared" si="51"/>
        <v>0.9</v>
      </c>
      <c r="AP962">
        <f t="shared" si="52"/>
        <v>0.4</v>
      </c>
    </row>
    <row r="963" spans="3:42">
      <c r="C963" s="3" t="s">
        <v>967</v>
      </c>
      <c r="D963" s="30">
        <v>-0.144819196341681</v>
      </c>
      <c r="F963" s="7" t="s">
        <v>967</v>
      </c>
      <c r="G963" s="8">
        <v>10</v>
      </c>
      <c r="U963" s="14" t="s">
        <v>967</v>
      </c>
      <c r="V963" s="15">
        <v>3</v>
      </c>
      <c r="W963" s="16">
        <v>2</v>
      </c>
      <c r="AG963">
        <f t="shared" si="50"/>
        <v>0</v>
      </c>
      <c r="AL963" s="21" t="s">
        <v>967</v>
      </c>
      <c r="AM963" s="25">
        <v>0.10185647403361131</v>
      </c>
      <c r="AN963" s="26">
        <v>0.57770020665416955</v>
      </c>
      <c r="AO963">
        <f t="shared" si="51"/>
        <v>0.1</v>
      </c>
      <c r="AP963">
        <f t="shared" si="52"/>
        <v>0.5</v>
      </c>
    </row>
    <row r="964" spans="3:42">
      <c r="C964" s="3" t="s">
        <v>968</v>
      </c>
      <c r="D964" s="30">
        <v>-2.0053100600636693</v>
      </c>
      <c r="F964" s="7" t="s">
        <v>968</v>
      </c>
      <c r="G964" s="8">
        <v>8</v>
      </c>
      <c r="U964" s="14" t="s">
        <v>968</v>
      </c>
      <c r="V964" s="15">
        <v>8</v>
      </c>
      <c r="W964" s="16">
        <v>5</v>
      </c>
      <c r="AG964">
        <f t="shared" si="50"/>
        <v>0</v>
      </c>
      <c r="AL964" s="21" t="s">
        <v>968</v>
      </c>
      <c r="AM964" s="25">
        <v>0.98857083965420867</v>
      </c>
      <c r="AN964" s="26">
        <v>0.66280857175271679</v>
      </c>
      <c r="AO964">
        <f t="shared" si="51"/>
        <v>0.9</v>
      </c>
      <c r="AP964">
        <f t="shared" si="52"/>
        <v>0.6</v>
      </c>
    </row>
    <row r="965" spans="3:42">
      <c r="C965" s="3" t="s">
        <v>969</v>
      </c>
      <c r="D965" s="30">
        <v>0.54770120713231463</v>
      </c>
      <c r="F965" s="7" t="s">
        <v>969</v>
      </c>
      <c r="G965" s="8">
        <v>3</v>
      </c>
      <c r="U965" s="14" t="s">
        <v>969</v>
      </c>
      <c r="V965" s="15">
        <v>6</v>
      </c>
      <c r="W965" s="16">
        <v>5</v>
      </c>
      <c r="AG965">
        <f t="shared" si="50"/>
        <v>0</v>
      </c>
      <c r="AL965" s="21" t="s">
        <v>969</v>
      </c>
      <c r="AM965" s="25">
        <v>3.1494751088186113E-2</v>
      </c>
      <c r="AN965" s="26">
        <v>0.90216362622824153</v>
      </c>
      <c r="AO965">
        <f t="shared" si="51"/>
        <v>0</v>
      </c>
      <c r="AP965">
        <f t="shared" si="52"/>
        <v>0.9</v>
      </c>
    </row>
    <row r="966" spans="3:42">
      <c r="C966" s="3" t="s">
        <v>970</v>
      </c>
      <c r="D966" s="30">
        <v>1.2807894044543751</v>
      </c>
      <c r="F966" s="7" t="s">
        <v>970</v>
      </c>
      <c r="G966" s="8">
        <v>4</v>
      </c>
      <c r="U966" s="14" t="s">
        <v>970</v>
      </c>
      <c r="V966" s="15">
        <v>7</v>
      </c>
      <c r="W966" s="16">
        <v>5</v>
      </c>
      <c r="AG966">
        <f t="shared" si="50"/>
        <v>0</v>
      </c>
      <c r="AL966" s="21" t="s">
        <v>970</v>
      </c>
      <c r="AM966" s="25">
        <v>0.59836908737475158</v>
      </c>
      <c r="AN966" s="26">
        <v>8.42482997527505E-3</v>
      </c>
      <c r="AO966">
        <f t="shared" si="51"/>
        <v>0.5</v>
      </c>
      <c r="AP966">
        <f t="shared" si="52"/>
        <v>0</v>
      </c>
    </row>
    <row r="967" spans="3:42">
      <c r="C967" s="3" t="s">
        <v>971</v>
      </c>
      <c r="D967" s="30">
        <v>-0.11793126072412964</v>
      </c>
      <c r="F967" s="7" t="s">
        <v>971</v>
      </c>
      <c r="G967" s="8">
        <v>9</v>
      </c>
      <c r="U967" s="14" t="s">
        <v>971</v>
      </c>
      <c r="V967" s="15">
        <v>7</v>
      </c>
      <c r="W967" s="16">
        <v>1</v>
      </c>
      <c r="AG967">
        <f t="shared" si="50"/>
        <v>0</v>
      </c>
      <c r="AL967" s="21" t="s">
        <v>971</v>
      </c>
      <c r="AM967" s="25">
        <v>0.6814209536529231</v>
      </c>
      <c r="AN967" s="26">
        <v>0.52301809607913075</v>
      </c>
      <c r="AO967">
        <f t="shared" si="51"/>
        <v>0.6</v>
      </c>
      <c r="AP967">
        <f t="shared" si="52"/>
        <v>0.5</v>
      </c>
    </row>
    <row r="968" spans="3:42">
      <c r="C968" s="3" t="s">
        <v>972</v>
      </c>
      <c r="D968" s="30">
        <v>1.169969239606985</v>
      </c>
      <c r="F968" s="7" t="s">
        <v>972</v>
      </c>
      <c r="G968" s="8">
        <v>7</v>
      </c>
      <c r="U968" s="14" t="s">
        <v>972</v>
      </c>
      <c r="V968" s="15">
        <v>8</v>
      </c>
      <c r="W968" s="16">
        <v>3</v>
      </c>
      <c r="AG968">
        <f t="shared" ref="AG968:AG1031" si="53">IF(AND(V968=4,W968=3),1,0)</f>
        <v>0</v>
      </c>
      <c r="AL968" s="21" t="s">
        <v>972</v>
      </c>
      <c r="AM968" s="25">
        <v>0.70308033404511372</v>
      </c>
      <c r="AN968" s="26">
        <v>0.34884218893124164</v>
      </c>
      <c r="AO968">
        <f t="shared" si="51"/>
        <v>0.7</v>
      </c>
      <c r="AP968">
        <f t="shared" si="52"/>
        <v>0.3</v>
      </c>
    </row>
    <row r="969" spans="3:42">
      <c r="C969" s="3" t="s">
        <v>973</v>
      </c>
      <c r="D969" s="30">
        <v>0.63374973909100318</v>
      </c>
      <c r="F969" s="7" t="s">
        <v>973</v>
      </c>
      <c r="G969" s="8">
        <v>1</v>
      </c>
      <c r="U969" s="14" t="s">
        <v>973</v>
      </c>
      <c r="V969" s="15">
        <v>9</v>
      </c>
      <c r="W969" s="16">
        <v>1</v>
      </c>
      <c r="AG969">
        <f t="shared" si="53"/>
        <v>0</v>
      </c>
      <c r="AL969" s="21" t="s">
        <v>973</v>
      </c>
      <c r="AM969" s="25">
        <v>0.545536092205687</v>
      </c>
      <c r="AN969" s="26">
        <v>0.82583143119966784</v>
      </c>
      <c r="AO969">
        <f t="shared" ref="AO969:AO1032" si="54">VLOOKUP(AM969,$AR$8:$AR$17,1,TRUE)</f>
        <v>0.5</v>
      </c>
      <c r="AP969">
        <f t="shared" ref="AP969:AP1032" si="55">VLOOKUP(AN969,$AR$8:$AR$18,1,TRUE)</f>
        <v>0.8</v>
      </c>
    </row>
    <row r="970" spans="3:42">
      <c r="C970" s="3" t="s">
        <v>974</v>
      </c>
      <c r="D970" s="30">
        <v>-1.3021030828777</v>
      </c>
      <c r="F970" s="7" t="s">
        <v>974</v>
      </c>
      <c r="G970" s="8">
        <v>8</v>
      </c>
      <c r="U970" s="14" t="s">
        <v>974</v>
      </c>
      <c r="V970" s="15">
        <v>2</v>
      </c>
      <c r="W970" s="16">
        <v>3</v>
      </c>
      <c r="AG970">
        <f t="shared" si="53"/>
        <v>0</v>
      </c>
      <c r="AL970" s="21" t="s">
        <v>974</v>
      </c>
      <c r="AM970" s="25">
        <v>0.94705439090020449</v>
      </c>
      <c r="AN970" s="26">
        <v>0.43477441711665821</v>
      </c>
      <c r="AO970">
        <f t="shared" si="54"/>
        <v>0.9</v>
      </c>
      <c r="AP970">
        <f t="shared" si="55"/>
        <v>0.4</v>
      </c>
    </row>
    <row r="971" spans="3:42">
      <c r="C971" s="3" t="s">
        <v>975</v>
      </c>
      <c r="D971" s="30">
        <v>2.8997271968945033E-3</v>
      </c>
      <c r="F971" s="7" t="s">
        <v>975</v>
      </c>
      <c r="G971" s="8">
        <v>7</v>
      </c>
      <c r="U971" s="14" t="s">
        <v>975</v>
      </c>
      <c r="V971" s="15">
        <v>2</v>
      </c>
      <c r="W971" s="16">
        <v>5</v>
      </c>
      <c r="AG971">
        <f t="shared" si="53"/>
        <v>0</v>
      </c>
      <c r="AL971" s="21" t="s">
        <v>975</v>
      </c>
      <c r="AM971" s="25">
        <v>0.91474880611829268</v>
      </c>
      <c r="AN971" s="26">
        <v>6.3867691088354328E-2</v>
      </c>
      <c r="AO971">
        <f t="shared" si="54"/>
        <v>0.9</v>
      </c>
      <c r="AP971">
        <f t="shared" si="55"/>
        <v>0</v>
      </c>
    </row>
    <row r="972" spans="3:42">
      <c r="C972" s="3" t="s">
        <v>976</v>
      </c>
      <c r="D972" s="30">
        <v>-2.5936828955044986E-3</v>
      </c>
      <c r="F972" s="7" t="s">
        <v>976</v>
      </c>
      <c r="G972" s="8">
        <v>6</v>
      </c>
      <c r="U972" s="14" t="s">
        <v>976</v>
      </c>
      <c r="V972" s="15">
        <v>4</v>
      </c>
      <c r="W972" s="16">
        <v>5</v>
      </c>
      <c r="AG972">
        <f t="shared" si="53"/>
        <v>0</v>
      </c>
      <c r="AL972" s="21" t="s">
        <v>976</v>
      </c>
      <c r="AM972" s="25">
        <v>0.321335621020019</v>
      </c>
      <c r="AN972" s="26">
        <v>0.42261710095846228</v>
      </c>
      <c r="AO972">
        <f t="shared" si="54"/>
        <v>0.3</v>
      </c>
      <c r="AP972">
        <f t="shared" si="55"/>
        <v>0.4</v>
      </c>
    </row>
    <row r="973" spans="3:42">
      <c r="C973" s="3" t="s">
        <v>977</v>
      </c>
      <c r="D973" s="30">
        <v>-0.33965981569127607</v>
      </c>
      <c r="F973" s="7" t="s">
        <v>977</v>
      </c>
      <c r="G973" s="8">
        <v>3</v>
      </c>
      <c r="U973" s="14" t="s">
        <v>977</v>
      </c>
      <c r="V973" s="15">
        <v>3</v>
      </c>
      <c r="W973" s="16">
        <v>3</v>
      </c>
      <c r="AG973">
        <f t="shared" si="53"/>
        <v>0</v>
      </c>
      <c r="AL973" s="21" t="s">
        <v>977</v>
      </c>
      <c r="AM973" s="25">
        <v>0.48875011737892449</v>
      </c>
      <c r="AN973" s="26">
        <v>4.4233622447927834E-3</v>
      </c>
      <c r="AO973">
        <f t="shared" si="54"/>
        <v>0.4</v>
      </c>
      <c r="AP973">
        <f t="shared" si="55"/>
        <v>0</v>
      </c>
    </row>
    <row r="974" spans="3:42">
      <c r="C974" s="3" t="s">
        <v>978</v>
      </c>
      <c r="D974" s="30">
        <v>0.2940248246737725</v>
      </c>
      <c r="F974" s="7" t="s">
        <v>978</v>
      </c>
      <c r="G974" s="8">
        <v>4</v>
      </c>
      <c r="U974" s="14" t="s">
        <v>978</v>
      </c>
      <c r="V974" s="15">
        <v>4</v>
      </c>
      <c r="W974" s="16">
        <v>1</v>
      </c>
      <c r="AG974">
        <f t="shared" si="53"/>
        <v>0</v>
      </c>
      <c r="AL974" s="21" t="s">
        <v>978</v>
      </c>
      <c r="AM974" s="25">
        <v>0.90539319981413902</v>
      </c>
      <c r="AN974" s="26">
        <v>0.71707272297613212</v>
      </c>
      <c r="AO974">
        <f t="shared" si="54"/>
        <v>0.9</v>
      </c>
      <c r="AP974">
        <f t="shared" si="55"/>
        <v>0.7</v>
      </c>
    </row>
    <row r="975" spans="3:42">
      <c r="C975" s="3" t="s">
        <v>979</v>
      </c>
      <c r="D975" s="30">
        <v>-0.4458022515056152</v>
      </c>
      <c r="F975" s="7" t="s">
        <v>979</v>
      </c>
      <c r="G975" s="8">
        <v>6</v>
      </c>
      <c r="U975" s="14" t="s">
        <v>979</v>
      </c>
      <c r="V975" s="15">
        <v>1</v>
      </c>
      <c r="W975" s="16">
        <v>1</v>
      </c>
      <c r="AG975">
        <f t="shared" si="53"/>
        <v>0</v>
      </c>
      <c r="AL975" s="21" t="s">
        <v>979</v>
      </c>
      <c r="AM975" s="25">
        <v>0.78922670439173626</v>
      </c>
      <c r="AN975" s="26">
        <v>0.32712917776422146</v>
      </c>
      <c r="AO975">
        <f t="shared" si="54"/>
        <v>0.7</v>
      </c>
      <c r="AP975">
        <f t="shared" si="55"/>
        <v>0.3</v>
      </c>
    </row>
    <row r="976" spans="3:42">
      <c r="C976" s="3" t="s">
        <v>980</v>
      </c>
      <c r="D976" s="30">
        <v>1.0474930068081838</v>
      </c>
      <c r="F976" s="7" t="s">
        <v>980</v>
      </c>
      <c r="G976" s="8">
        <v>3</v>
      </c>
      <c r="U976" s="14" t="s">
        <v>980</v>
      </c>
      <c r="V976" s="15">
        <v>4</v>
      </c>
      <c r="W976" s="16">
        <v>2</v>
      </c>
      <c r="AG976">
        <f t="shared" si="53"/>
        <v>0</v>
      </c>
      <c r="AL976" s="21" t="s">
        <v>980</v>
      </c>
      <c r="AM976" s="25">
        <v>0.90157841106194125</v>
      </c>
      <c r="AN976" s="26">
        <v>0.91976626216054647</v>
      </c>
      <c r="AO976">
        <f t="shared" si="54"/>
        <v>0.9</v>
      </c>
      <c r="AP976">
        <f t="shared" si="55"/>
        <v>0.9</v>
      </c>
    </row>
    <row r="977" spans="3:42">
      <c r="C977" s="3" t="s">
        <v>981</v>
      </c>
      <c r="D977" s="30">
        <v>2.2669678702633478</v>
      </c>
      <c r="F977" s="7" t="s">
        <v>981</v>
      </c>
      <c r="G977" s="8">
        <v>8</v>
      </c>
      <c r="U977" s="14" t="s">
        <v>981</v>
      </c>
      <c r="V977" s="15">
        <v>5</v>
      </c>
      <c r="W977" s="16">
        <v>1</v>
      </c>
      <c r="AG977">
        <f t="shared" si="53"/>
        <v>0</v>
      </c>
      <c r="AL977" s="21" t="s">
        <v>981</v>
      </c>
      <c r="AM977" s="25">
        <v>0.53739521718817951</v>
      </c>
      <c r="AN977" s="26">
        <v>0.68559649703100056</v>
      </c>
      <c r="AO977">
        <f t="shared" si="54"/>
        <v>0.5</v>
      </c>
      <c r="AP977">
        <f t="shared" si="55"/>
        <v>0.6</v>
      </c>
    </row>
    <row r="978" spans="3:42">
      <c r="C978" s="3" t="s">
        <v>982</v>
      </c>
      <c r="D978" s="30">
        <v>0.6576593916853728</v>
      </c>
      <c r="F978" s="7" t="s">
        <v>982</v>
      </c>
      <c r="G978" s="8">
        <v>1</v>
      </c>
      <c r="U978" s="14" t="s">
        <v>982</v>
      </c>
      <c r="V978" s="15">
        <v>6</v>
      </c>
      <c r="W978" s="16">
        <v>4</v>
      </c>
      <c r="AG978">
        <f t="shared" si="53"/>
        <v>0</v>
      </c>
      <c r="AL978" s="21" t="s">
        <v>982</v>
      </c>
      <c r="AM978" s="25">
        <v>0.11851374002927972</v>
      </c>
      <c r="AN978" s="26">
        <v>0.66586559529886113</v>
      </c>
      <c r="AO978">
        <f t="shared" si="54"/>
        <v>0.1</v>
      </c>
      <c r="AP978">
        <f t="shared" si="55"/>
        <v>0.6</v>
      </c>
    </row>
    <row r="979" spans="3:42">
      <c r="C979" s="3" t="s">
        <v>983</v>
      </c>
      <c r="D979" s="30">
        <v>0.25998129350797428</v>
      </c>
      <c r="F979" s="7" t="s">
        <v>983</v>
      </c>
      <c r="G979" s="8">
        <v>6</v>
      </c>
      <c r="U979" s="14" t="s">
        <v>983</v>
      </c>
      <c r="V979" s="15">
        <v>6</v>
      </c>
      <c r="W979" s="16">
        <v>4</v>
      </c>
      <c r="AG979">
        <f t="shared" si="53"/>
        <v>0</v>
      </c>
      <c r="AL979" s="21" t="s">
        <v>983</v>
      </c>
      <c r="AM979" s="25">
        <v>1.4638153818139599E-2</v>
      </c>
      <c r="AN979" s="26">
        <v>0.42440422723913906</v>
      </c>
      <c r="AO979">
        <f t="shared" si="54"/>
        <v>0</v>
      </c>
      <c r="AP979">
        <f t="shared" si="55"/>
        <v>0.4</v>
      </c>
    </row>
    <row r="980" spans="3:42">
      <c r="C980" s="3" t="s">
        <v>984</v>
      </c>
      <c r="D980" s="30">
        <v>-0.30459926369160256</v>
      </c>
      <c r="F980" s="7" t="s">
        <v>984</v>
      </c>
      <c r="G980" s="8">
        <v>8</v>
      </c>
      <c r="U980" s="14" t="s">
        <v>984</v>
      </c>
      <c r="V980" s="15">
        <v>1</v>
      </c>
      <c r="W980" s="16">
        <v>2</v>
      </c>
      <c r="AG980">
        <f t="shared" si="53"/>
        <v>0</v>
      </c>
      <c r="AL980" s="21" t="s">
        <v>984</v>
      </c>
      <c r="AM980" s="25">
        <v>0.51358129729536361</v>
      </c>
      <c r="AN980" s="26">
        <v>0.82176815550162741</v>
      </c>
      <c r="AO980">
        <f t="shared" si="54"/>
        <v>0.5</v>
      </c>
      <c r="AP980">
        <f t="shared" si="55"/>
        <v>0.8</v>
      </c>
    </row>
    <row r="981" spans="3:42">
      <c r="C981" s="3" t="s">
        <v>985</v>
      </c>
      <c r="D981" s="30">
        <v>-0.45893572300807889</v>
      </c>
      <c r="F981" s="7" t="s">
        <v>985</v>
      </c>
      <c r="G981" s="8">
        <v>7</v>
      </c>
      <c r="U981" s="14" t="s">
        <v>985</v>
      </c>
      <c r="V981" s="15">
        <v>6</v>
      </c>
      <c r="W981" s="16">
        <v>2</v>
      </c>
      <c r="AG981">
        <f t="shared" si="53"/>
        <v>0</v>
      </c>
      <c r="AL981" s="21" t="s">
        <v>985</v>
      </c>
      <c r="AM981" s="25">
        <v>0.35571322461793209</v>
      </c>
      <c r="AN981" s="26">
        <v>0.52803502717707684</v>
      </c>
      <c r="AO981">
        <f t="shared" si="54"/>
        <v>0.3</v>
      </c>
      <c r="AP981">
        <f t="shared" si="55"/>
        <v>0.5</v>
      </c>
    </row>
    <row r="982" spans="3:42">
      <c r="C982" s="3" t="s">
        <v>986</v>
      </c>
      <c r="D982" s="30">
        <v>-2.6267038167647261</v>
      </c>
      <c r="F982" s="7" t="s">
        <v>986</v>
      </c>
      <c r="G982" s="8">
        <v>8</v>
      </c>
      <c r="U982" s="14" t="s">
        <v>986</v>
      </c>
      <c r="V982" s="15">
        <v>1</v>
      </c>
      <c r="W982" s="16">
        <v>3</v>
      </c>
      <c r="AG982">
        <f t="shared" si="53"/>
        <v>0</v>
      </c>
      <c r="AL982" s="21" t="s">
        <v>986</v>
      </c>
      <c r="AM982" s="25">
        <v>0.80113307066342088</v>
      </c>
      <c r="AN982" s="26">
        <v>0.78728309375560412</v>
      </c>
      <c r="AO982">
        <f t="shared" si="54"/>
        <v>0.8</v>
      </c>
      <c r="AP982">
        <f t="shared" si="55"/>
        <v>0.7</v>
      </c>
    </row>
    <row r="983" spans="3:42">
      <c r="C983" s="3" t="s">
        <v>987</v>
      </c>
      <c r="D983" s="30">
        <v>-0.11264647509503278</v>
      </c>
      <c r="F983" s="7" t="s">
        <v>987</v>
      </c>
      <c r="G983" s="8">
        <v>8</v>
      </c>
      <c r="U983" s="14" t="s">
        <v>987</v>
      </c>
      <c r="V983" s="15">
        <v>2</v>
      </c>
      <c r="W983" s="16">
        <v>5</v>
      </c>
      <c r="AG983">
        <f t="shared" si="53"/>
        <v>0</v>
      </c>
      <c r="AL983" s="21" t="s">
        <v>987</v>
      </c>
      <c r="AM983" s="25">
        <v>0.76180370948464138</v>
      </c>
      <c r="AN983" s="26">
        <v>0.36423379749289275</v>
      </c>
      <c r="AO983">
        <f t="shared" si="54"/>
        <v>0.7</v>
      </c>
      <c r="AP983">
        <f t="shared" si="55"/>
        <v>0.3</v>
      </c>
    </row>
    <row r="984" spans="3:42">
      <c r="C984" s="3" t="s">
        <v>988</v>
      </c>
      <c r="D984" s="30">
        <v>2.5005970616249231E-2</v>
      </c>
      <c r="F984" s="7" t="s">
        <v>988</v>
      </c>
      <c r="G984" s="8">
        <v>6</v>
      </c>
      <c r="U984" s="14" t="s">
        <v>988</v>
      </c>
      <c r="V984" s="15">
        <v>2</v>
      </c>
      <c r="W984" s="16">
        <v>4</v>
      </c>
      <c r="AG984">
        <f t="shared" si="53"/>
        <v>0</v>
      </c>
      <c r="AL984" s="21" t="s">
        <v>988</v>
      </c>
      <c r="AM984" s="25">
        <v>0.10432149798972679</v>
      </c>
      <c r="AN984" s="26">
        <v>0.35070899932276423</v>
      </c>
      <c r="AO984">
        <f t="shared" si="54"/>
        <v>0.1</v>
      </c>
      <c r="AP984">
        <f t="shared" si="55"/>
        <v>0.3</v>
      </c>
    </row>
    <row r="985" spans="3:42">
      <c r="C985" s="3" t="s">
        <v>989</v>
      </c>
      <c r="D985" s="30">
        <v>-0.82440595368376679</v>
      </c>
      <c r="F985" s="7" t="s">
        <v>989</v>
      </c>
      <c r="G985" s="8">
        <v>4</v>
      </c>
      <c r="U985" s="14" t="s">
        <v>989</v>
      </c>
      <c r="V985" s="15">
        <v>10</v>
      </c>
      <c r="W985" s="16">
        <v>1</v>
      </c>
      <c r="AG985">
        <f t="shared" si="53"/>
        <v>0</v>
      </c>
      <c r="AL985" s="21" t="s">
        <v>989</v>
      </c>
      <c r="AM985" s="25">
        <v>0.6982019130066982</v>
      </c>
      <c r="AN985" s="26">
        <v>0.58443329622496099</v>
      </c>
      <c r="AO985">
        <f t="shared" si="54"/>
        <v>0.6</v>
      </c>
      <c r="AP985">
        <f t="shared" si="55"/>
        <v>0.5</v>
      </c>
    </row>
    <row r="986" spans="3:42">
      <c r="C986" s="3" t="s">
        <v>990</v>
      </c>
      <c r="D986" s="30">
        <v>-0.63220678583571621</v>
      </c>
      <c r="F986" s="7" t="s">
        <v>990</v>
      </c>
      <c r="G986" s="8">
        <v>1</v>
      </c>
      <c r="U986" s="14" t="s">
        <v>990</v>
      </c>
      <c r="V986" s="15">
        <v>1</v>
      </c>
      <c r="W986" s="16">
        <v>1</v>
      </c>
      <c r="AG986">
        <f t="shared" si="53"/>
        <v>0</v>
      </c>
      <c r="AL986" s="21" t="s">
        <v>990</v>
      </c>
      <c r="AM986" s="25">
        <v>0.84420057505792845</v>
      </c>
      <c r="AN986" s="26">
        <v>0.74751650322908336</v>
      </c>
      <c r="AO986">
        <f t="shared" si="54"/>
        <v>0.8</v>
      </c>
      <c r="AP986">
        <f t="shared" si="55"/>
        <v>0.7</v>
      </c>
    </row>
    <row r="987" spans="3:42">
      <c r="C987" s="3" t="s">
        <v>991</v>
      </c>
      <c r="D987" s="30">
        <v>1.8590874087746887</v>
      </c>
      <c r="F987" s="7" t="s">
        <v>991</v>
      </c>
      <c r="G987" s="8">
        <v>5</v>
      </c>
      <c r="U987" s="14" t="s">
        <v>991</v>
      </c>
      <c r="V987" s="15">
        <v>10</v>
      </c>
      <c r="W987" s="16">
        <v>4</v>
      </c>
      <c r="AG987">
        <f t="shared" si="53"/>
        <v>0</v>
      </c>
      <c r="AL987" s="21" t="s">
        <v>991</v>
      </c>
      <c r="AM987" s="25">
        <v>0.10369441729039808</v>
      </c>
      <c r="AN987" s="26">
        <v>0.52613177434828962</v>
      </c>
      <c r="AO987">
        <f t="shared" si="54"/>
        <v>0.1</v>
      </c>
      <c r="AP987">
        <f t="shared" si="55"/>
        <v>0.5</v>
      </c>
    </row>
    <row r="988" spans="3:42">
      <c r="C988" s="3" t="s">
        <v>992</v>
      </c>
      <c r="D988" s="30">
        <v>-0.54010207971898483</v>
      </c>
      <c r="F988" s="7" t="s">
        <v>992</v>
      </c>
      <c r="G988" s="8">
        <v>3</v>
      </c>
      <c r="U988" s="14" t="s">
        <v>992</v>
      </c>
      <c r="V988" s="15">
        <v>2</v>
      </c>
      <c r="W988" s="16">
        <v>5</v>
      </c>
      <c r="AG988">
        <f t="shared" si="53"/>
        <v>0</v>
      </c>
      <c r="AL988" s="21" t="s">
        <v>992</v>
      </c>
      <c r="AM988" s="25">
        <v>0.14548256987072683</v>
      </c>
      <c r="AN988" s="26">
        <v>0.76816282326653262</v>
      </c>
      <c r="AO988">
        <f t="shared" si="54"/>
        <v>0.1</v>
      </c>
      <c r="AP988">
        <f t="shared" si="55"/>
        <v>0.7</v>
      </c>
    </row>
    <row r="989" spans="3:42">
      <c r="C989" s="3" t="s">
        <v>993</v>
      </c>
      <c r="D989" s="30">
        <v>1.3461365151849947</v>
      </c>
      <c r="F989" s="7" t="s">
        <v>993</v>
      </c>
      <c r="G989" s="8">
        <v>5</v>
      </c>
      <c r="U989" s="14" t="s">
        <v>993</v>
      </c>
      <c r="V989" s="15">
        <v>7</v>
      </c>
      <c r="W989" s="16">
        <v>4</v>
      </c>
      <c r="AG989">
        <f t="shared" si="53"/>
        <v>0</v>
      </c>
      <c r="AL989" s="21" t="s">
        <v>993</v>
      </c>
      <c r="AM989" s="25">
        <v>0.75171984923832169</v>
      </c>
      <c r="AN989" s="26">
        <v>0.39225193621145493</v>
      </c>
      <c r="AO989">
        <f t="shared" si="54"/>
        <v>0.7</v>
      </c>
      <c r="AP989">
        <f t="shared" si="55"/>
        <v>0.3</v>
      </c>
    </row>
    <row r="990" spans="3:42">
      <c r="C990" s="3" t="s">
        <v>994</v>
      </c>
      <c r="D990" s="30">
        <v>0.94815188595267363</v>
      </c>
      <c r="F990" s="7" t="s">
        <v>994</v>
      </c>
      <c r="G990" s="8">
        <v>3</v>
      </c>
      <c r="U990" s="14" t="s">
        <v>994</v>
      </c>
      <c r="V990" s="15">
        <v>8</v>
      </c>
      <c r="W990" s="16">
        <v>5</v>
      </c>
      <c r="AG990">
        <f t="shared" si="53"/>
        <v>0</v>
      </c>
      <c r="AL990" s="21" t="s">
        <v>994</v>
      </c>
      <c r="AM990" s="25">
        <v>9.8284888551228744E-2</v>
      </c>
      <c r="AN990" s="26">
        <v>0.45345037890788686</v>
      </c>
      <c r="AO990">
        <f t="shared" si="54"/>
        <v>0</v>
      </c>
      <c r="AP990">
        <f t="shared" si="55"/>
        <v>0.4</v>
      </c>
    </row>
    <row r="991" spans="3:42">
      <c r="C991" s="3" t="s">
        <v>995</v>
      </c>
      <c r="D991" s="30">
        <v>0.40418060798013572</v>
      </c>
      <c r="F991" s="7" t="s">
        <v>995</v>
      </c>
      <c r="G991" s="8">
        <v>2</v>
      </c>
      <c r="U991" s="14" t="s">
        <v>995</v>
      </c>
      <c r="V991" s="15">
        <v>2</v>
      </c>
      <c r="W991" s="16">
        <v>3</v>
      </c>
      <c r="AG991">
        <f t="shared" si="53"/>
        <v>0</v>
      </c>
      <c r="AL991" s="21" t="s">
        <v>995</v>
      </c>
      <c r="AM991" s="25">
        <v>0.98343417901159669</v>
      </c>
      <c r="AN991" s="26">
        <v>0.70605200560687076</v>
      </c>
      <c r="AO991">
        <f t="shared" si="54"/>
        <v>0.9</v>
      </c>
      <c r="AP991">
        <f t="shared" si="55"/>
        <v>0.7</v>
      </c>
    </row>
    <row r="992" spans="3:42">
      <c r="C992" s="3" t="s">
        <v>996</v>
      </c>
      <c r="D992" s="30">
        <v>8.3637092261879181E-2</v>
      </c>
      <c r="F992" s="7" t="s">
        <v>996</v>
      </c>
      <c r="G992" s="8">
        <v>9</v>
      </c>
      <c r="U992" s="14" t="s">
        <v>996</v>
      </c>
      <c r="V992" s="15">
        <v>5</v>
      </c>
      <c r="W992" s="16">
        <v>3</v>
      </c>
      <c r="AG992">
        <f t="shared" si="53"/>
        <v>0</v>
      </c>
      <c r="AL992" s="21" t="s">
        <v>996</v>
      </c>
      <c r="AM992" s="25">
        <v>0.67529941362875767</v>
      </c>
      <c r="AN992" s="26">
        <v>0.89920774520880409</v>
      </c>
      <c r="AO992">
        <f t="shared" si="54"/>
        <v>0.6</v>
      </c>
      <c r="AP992">
        <f t="shared" si="55"/>
        <v>0.8</v>
      </c>
    </row>
    <row r="993" spans="3:42">
      <c r="C993" s="3" t="s">
        <v>997</v>
      </c>
      <c r="D993" s="30">
        <v>-1.5402386440974134</v>
      </c>
      <c r="F993" s="7" t="s">
        <v>997</v>
      </c>
      <c r="G993" s="8">
        <v>6</v>
      </c>
      <c r="U993" s="14" t="s">
        <v>997</v>
      </c>
      <c r="V993" s="15">
        <v>4</v>
      </c>
      <c r="W993" s="16">
        <v>5</v>
      </c>
      <c r="AG993">
        <f t="shared" si="53"/>
        <v>0</v>
      </c>
      <c r="AL993" s="21" t="s">
        <v>997</v>
      </c>
      <c r="AM993" s="25">
        <v>0.34022956563937501</v>
      </c>
      <c r="AN993" s="26">
        <v>0.85604563450419824</v>
      </c>
      <c r="AO993">
        <f t="shared" si="54"/>
        <v>0.3</v>
      </c>
      <c r="AP993">
        <f t="shared" si="55"/>
        <v>0.8</v>
      </c>
    </row>
    <row r="994" spans="3:42">
      <c r="C994" s="3" t="s">
        <v>998</v>
      </c>
      <c r="D994" s="30">
        <v>-1.422762495575322</v>
      </c>
      <c r="F994" s="7" t="s">
        <v>998</v>
      </c>
      <c r="G994" s="8">
        <v>8</v>
      </c>
      <c r="U994" s="14" t="s">
        <v>998</v>
      </c>
      <c r="V994" s="15">
        <v>10</v>
      </c>
      <c r="W994" s="16">
        <v>4</v>
      </c>
      <c r="AG994">
        <f t="shared" si="53"/>
        <v>0</v>
      </c>
      <c r="AL994" s="21" t="s">
        <v>998</v>
      </c>
      <c r="AM994" s="25">
        <v>0.23476378684032151</v>
      </c>
      <c r="AN994" s="26">
        <v>0.56028833480639495</v>
      </c>
      <c r="AO994">
        <f t="shared" si="54"/>
        <v>0.2</v>
      </c>
      <c r="AP994">
        <f t="shared" si="55"/>
        <v>0.5</v>
      </c>
    </row>
    <row r="995" spans="3:42">
      <c r="C995" s="3" t="s">
        <v>999</v>
      </c>
      <c r="D995" s="30">
        <v>0.15192500962334354</v>
      </c>
      <c r="F995" s="7" t="s">
        <v>999</v>
      </c>
      <c r="G995" s="8">
        <v>5</v>
      </c>
      <c r="U995" s="14" t="s">
        <v>999</v>
      </c>
      <c r="V995" s="15">
        <v>4</v>
      </c>
      <c r="W995" s="16">
        <v>5</v>
      </c>
      <c r="AG995">
        <f t="shared" si="53"/>
        <v>0</v>
      </c>
      <c r="AL995" s="21" t="s">
        <v>999</v>
      </c>
      <c r="AM995" s="25">
        <v>0.1000843649428278</v>
      </c>
      <c r="AN995" s="26">
        <v>0.50520559877273752</v>
      </c>
      <c r="AO995">
        <f t="shared" si="54"/>
        <v>0.1</v>
      </c>
      <c r="AP995">
        <f t="shared" si="55"/>
        <v>0.5</v>
      </c>
    </row>
    <row r="996" spans="3:42">
      <c r="C996" s="3" t="s">
        <v>1000</v>
      </c>
      <c r="D996" s="30">
        <v>0.50871327139415312</v>
      </c>
      <c r="F996" s="7" t="s">
        <v>1000</v>
      </c>
      <c r="G996" s="8">
        <v>3</v>
      </c>
      <c r="U996" s="14" t="s">
        <v>1000</v>
      </c>
      <c r="V996" s="15">
        <v>8</v>
      </c>
      <c r="W996" s="16">
        <v>1</v>
      </c>
      <c r="AG996">
        <f t="shared" si="53"/>
        <v>0</v>
      </c>
      <c r="AL996" s="21" t="s">
        <v>1000</v>
      </c>
      <c r="AM996" s="25">
        <v>0.46705602120393941</v>
      </c>
      <c r="AN996" s="26">
        <v>0.93379079376149754</v>
      </c>
      <c r="AO996">
        <f t="shared" si="54"/>
        <v>0.4</v>
      </c>
      <c r="AP996">
        <f t="shared" si="55"/>
        <v>0.9</v>
      </c>
    </row>
    <row r="997" spans="3:42">
      <c r="C997" s="3" t="s">
        <v>1001</v>
      </c>
      <c r="D997" s="30">
        <v>-2.3343378789910999E-2</v>
      </c>
      <c r="F997" s="7" t="s">
        <v>1001</v>
      </c>
      <c r="G997" s="8">
        <v>7</v>
      </c>
      <c r="U997" s="14" t="s">
        <v>1001</v>
      </c>
      <c r="V997" s="15">
        <v>6</v>
      </c>
      <c r="W997" s="16">
        <v>3</v>
      </c>
      <c r="AG997">
        <f t="shared" si="53"/>
        <v>0</v>
      </c>
      <c r="AL997" s="21" t="s">
        <v>1001</v>
      </c>
      <c r="AM997" s="25">
        <v>0.69721576841265875</v>
      </c>
      <c r="AN997" s="26">
        <v>0.91000164889188284</v>
      </c>
      <c r="AO997">
        <f t="shared" si="54"/>
        <v>0.6</v>
      </c>
      <c r="AP997">
        <f t="shared" si="55"/>
        <v>0.9</v>
      </c>
    </row>
    <row r="998" spans="3:42">
      <c r="C998" s="3" t="s">
        <v>1002</v>
      </c>
      <c r="D998" s="30">
        <v>-0.99386592013092667</v>
      </c>
      <c r="F998" s="7" t="s">
        <v>1002</v>
      </c>
      <c r="G998" s="8">
        <v>9</v>
      </c>
      <c r="U998" s="14" t="s">
        <v>1002</v>
      </c>
      <c r="V998" s="15">
        <v>6</v>
      </c>
      <c r="W998" s="16">
        <v>2</v>
      </c>
      <c r="AG998">
        <f t="shared" si="53"/>
        <v>0</v>
      </c>
      <c r="AL998" s="21" t="s">
        <v>1002</v>
      </c>
      <c r="AM998" s="25">
        <v>0.79798136583883506</v>
      </c>
      <c r="AN998" s="26">
        <v>1.3930493419035517E-2</v>
      </c>
      <c r="AO998">
        <f t="shared" si="54"/>
        <v>0.7</v>
      </c>
      <c r="AP998">
        <f t="shared" si="55"/>
        <v>0</v>
      </c>
    </row>
    <row r="999" spans="3:42">
      <c r="C999" s="3" t="s">
        <v>1003</v>
      </c>
      <c r="D999" s="30">
        <v>-0.67888117436080009</v>
      </c>
      <c r="F999" s="7" t="s">
        <v>1003</v>
      </c>
      <c r="G999" s="8">
        <v>10</v>
      </c>
      <c r="U999" s="14" t="s">
        <v>1003</v>
      </c>
      <c r="V999" s="15">
        <v>9</v>
      </c>
      <c r="W999" s="16">
        <v>5</v>
      </c>
      <c r="AG999">
        <f t="shared" si="53"/>
        <v>0</v>
      </c>
      <c r="AL999" s="21" t="s">
        <v>1003</v>
      </c>
      <c r="AM999" s="25">
        <v>1.7014745513179497E-2</v>
      </c>
      <c r="AN999" s="26">
        <v>0.99238007173042364</v>
      </c>
      <c r="AO999">
        <f t="shared" si="54"/>
        <v>0</v>
      </c>
      <c r="AP999">
        <f t="shared" si="55"/>
        <v>0.9</v>
      </c>
    </row>
    <row r="1000" spans="3:42">
      <c r="C1000" s="3" t="s">
        <v>1004</v>
      </c>
      <c r="D1000" s="30">
        <v>-0.98759104415104193</v>
      </c>
      <c r="F1000" s="7" t="s">
        <v>1004</v>
      </c>
      <c r="G1000" s="8">
        <v>3</v>
      </c>
      <c r="U1000" s="14" t="s">
        <v>1004</v>
      </c>
      <c r="V1000" s="15">
        <v>9</v>
      </c>
      <c r="W1000" s="16">
        <v>4</v>
      </c>
      <c r="AG1000">
        <f t="shared" si="53"/>
        <v>0</v>
      </c>
      <c r="AL1000" s="21" t="s">
        <v>1004</v>
      </c>
      <c r="AM1000" s="25">
        <v>0.61363234071162687</v>
      </c>
      <c r="AN1000" s="26">
        <v>0.61707748411033658</v>
      </c>
      <c r="AO1000">
        <f t="shared" si="54"/>
        <v>0.6</v>
      </c>
      <c r="AP1000">
        <f t="shared" si="55"/>
        <v>0.6</v>
      </c>
    </row>
    <row r="1001" spans="3:42">
      <c r="C1001" s="3" t="s">
        <v>1005</v>
      </c>
      <c r="D1001" s="30">
        <v>1.1608242059347109</v>
      </c>
      <c r="F1001" s="7" t="s">
        <v>1005</v>
      </c>
      <c r="G1001" s="8">
        <v>8</v>
      </c>
      <c r="U1001" s="14" t="s">
        <v>1005</v>
      </c>
      <c r="V1001" s="15">
        <v>3</v>
      </c>
      <c r="W1001" s="16">
        <v>1</v>
      </c>
      <c r="AG1001">
        <f t="shared" si="53"/>
        <v>0</v>
      </c>
      <c r="AL1001" s="21" t="s">
        <v>1005</v>
      </c>
      <c r="AM1001" s="25">
        <v>0.23296362948103533</v>
      </c>
      <c r="AN1001" s="26">
        <v>0.35285027382885203</v>
      </c>
      <c r="AO1001">
        <f t="shared" si="54"/>
        <v>0.2</v>
      </c>
      <c r="AP1001">
        <f t="shared" si="55"/>
        <v>0.3</v>
      </c>
    </row>
    <row r="1002" spans="3:42">
      <c r="C1002" s="3" t="s">
        <v>1006</v>
      </c>
      <c r="D1002" s="30">
        <v>0.82659470931783707</v>
      </c>
      <c r="F1002" s="7" t="s">
        <v>1006</v>
      </c>
      <c r="G1002" s="8">
        <v>7</v>
      </c>
      <c r="U1002" s="14" t="s">
        <v>1006</v>
      </c>
      <c r="V1002" s="15">
        <v>7</v>
      </c>
      <c r="W1002" s="16">
        <v>5</v>
      </c>
      <c r="AG1002">
        <f t="shared" si="53"/>
        <v>0</v>
      </c>
      <c r="AL1002" s="21" t="s">
        <v>1006</v>
      </c>
      <c r="AM1002" s="25">
        <v>0.76947242789423886</v>
      </c>
      <c r="AN1002" s="26">
        <v>0.14849715920991879</v>
      </c>
      <c r="AO1002">
        <f t="shared" si="54"/>
        <v>0.7</v>
      </c>
      <c r="AP1002">
        <f t="shared" si="55"/>
        <v>0.1</v>
      </c>
    </row>
    <row r="1003" spans="3:42">
      <c r="C1003" s="3" t="s">
        <v>1007</v>
      </c>
      <c r="D1003" s="30">
        <v>-1.3917438475914889</v>
      </c>
      <c r="F1003" s="7" t="s">
        <v>1007</v>
      </c>
      <c r="G1003" s="8">
        <v>10</v>
      </c>
      <c r="U1003" s="14" t="s">
        <v>1007</v>
      </c>
      <c r="V1003" s="15">
        <v>3</v>
      </c>
      <c r="W1003" s="16">
        <v>5</v>
      </c>
      <c r="AG1003">
        <f t="shared" si="53"/>
        <v>0</v>
      </c>
      <c r="AL1003" s="21" t="s">
        <v>1007</v>
      </c>
      <c r="AM1003" s="25">
        <v>0.69037955846269528</v>
      </c>
      <c r="AN1003" s="26">
        <v>0.3967556744216324</v>
      </c>
      <c r="AO1003">
        <f t="shared" si="54"/>
        <v>0.6</v>
      </c>
      <c r="AP1003">
        <f t="shared" si="55"/>
        <v>0.3</v>
      </c>
    </row>
    <row r="1004" spans="3:42">
      <c r="C1004" s="3" t="s">
        <v>1008</v>
      </c>
      <c r="D1004" s="30">
        <v>-1.1949726272812538</v>
      </c>
      <c r="F1004" s="7" t="s">
        <v>1008</v>
      </c>
      <c r="G1004" s="8">
        <v>4</v>
      </c>
      <c r="U1004" s="14" t="s">
        <v>1008</v>
      </c>
      <c r="V1004" s="15">
        <v>8</v>
      </c>
      <c r="W1004" s="16">
        <v>2</v>
      </c>
      <c r="AG1004">
        <f t="shared" si="53"/>
        <v>0</v>
      </c>
      <c r="AL1004" s="21" t="s">
        <v>1008</v>
      </c>
      <c r="AM1004" s="25">
        <v>0.7245049231459133</v>
      </c>
      <c r="AN1004" s="26">
        <v>0.55079437160616573</v>
      </c>
      <c r="AO1004">
        <f t="shared" si="54"/>
        <v>0.7</v>
      </c>
      <c r="AP1004">
        <f t="shared" si="55"/>
        <v>0.5</v>
      </c>
    </row>
    <row r="1005" spans="3:42">
      <c r="C1005" s="3" t="s">
        <v>1009</v>
      </c>
      <c r="D1005" s="30">
        <v>0.56825317722223978</v>
      </c>
      <c r="F1005" s="7" t="s">
        <v>1009</v>
      </c>
      <c r="G1005" s="8">
        <v>4</v>
      </c>
      <c r="U1005" s="14" t="s">
        <v>1009</v>
      </c>
      <c r="V1005" s="15">
        <v>4</v>
      </c>
      <c r="W1005" s="16">
        <v>4</v>
      </c>
      <c r="AG1005">
        <f t="shared" si="53"/>
        <v>0</v>
      </c>
      <c r="AL1005" s="21" t="s">
        <v>1009</v>
      </c>
      <c r="AM1005" s="25">
        <v>0.37026763000734619</v>
      </c>
      <c r="AN1005" s="26">
        <v>0.62148828827628677</v>
      </c>
      <c r="AO1005">
        <f t="shared" si="54"/>
        <v>0.3</v>
      </c>
      <c r="AP1005">
        <f t="shared" si="55"/>
        <v>0.6</v>
      </c>
    </row>
    <row r="1006" spans="3:42">
      <c r="C1006" s="3" t="s">
        <v>1010</v>
      </c>
      <c r="D1006" s="30">
        <v>0.76992473776361714</v>
      </c>
      <c r="F1006" s="7" t="s">
        <v>1010</v>
      </c>
      <c r="G1006" s="8">
        <v>6</v>
      </c>
      <c r="U1006" s="14" t="s">
        <v>1010</v>
      </c>
      <c r="V1006" s="15">
        <v>2</v>
      </c>
      <c r="W1006" s="16">
        <v>3</v>
      </c>
      <c r="AG1006">
        <f t="shared" si="53"/>
        <v>0</v>
      </c>
      <c r="AL1006" s="21" t="s">
        <v>1010</v>
      </c>
      <c r="AM1006" s="25">
        <v>0.72846836380004332</v>
      </c>
      <c r="AN1006" s="26">
        <v>0.3773887355657406</v>
      </c>
      <c r="AO1006">
        <f t="shared" si="54"/>
        <v>0.7</v>
      </c>
      <c r="AP1006">
        <f t="shared" si="55"/>
        <v>0.3</v>
      </c>
    </row>
    <row r="1007" spans="3:42">
      <c r="C1007" s="3" t="s">
        <v>1011</v>
      </c>
      <c r="D1007" s="30">
        <v>-0.90533990502920114</v>
      </c>
      <c r="F1007" s="7" t="s">
        <v>1011</v>
      </c>
      <c r="G1007" s="8">
        <v>6</v>
      </c>
      <c r="U1007" s="14" t="s">
        <v>1011</v>
      </c>
      <c r="V1007" s="15">
        <v>3</v>
      </c>
      <c r="W1007" s="16">
        <v>2</v>
      </c>
      <c r="AG1007">
        <f t="shared" si="53"/>
        <v>0</v>
      </c>
      <c r="AL1007" s="21" t="s">
        <v>1011</v>
      </c>
      <c r="AM1007" s="25">
        <v>0.31850217532729785</v>
      </c>
      <c r="AN1007" s="26">
        <v>0.34570677134083017</v>
      </c>
      <c r="AO1007">
        <f t="shared" si="54"/>
        <v>0.3</v>
      </c>
      <c r="AP1007">
        <f t="shared" si="55"/>
        <v>0.3</v>
      </c>
    </row>
    <row r="1008" spans="3:42">
      <c r="C1008" s="3" t="s">
        <v>1012</v>
      </c>
      <c r="D1008" s="30">
        <v>0.12693997888427658</v>
      </c>
      <c r="F1008" s="7" t="s">
        <v>1012</v>
      </c>
      <c r="G1008" s="8">
        <v>2</v>
      </c>
      <c r="U1008" s="14" t="s">
        <v>1012</v>
      </c>
      <c r="V1008" s="15">
        <v>7</v>
      </c>
      <c r="W1008" s="16">
        <v>5</v>
      </c>
      <c r="AG1008">
        <f t="shared" si="53"/>
        <v>0</v>
      </c>
      <c r="AL1008" s="21" t="s">
        <v>1012</v>
      </c>
      <c r="AM1008" s="25">
        <v>0.93445229758975779</v>
      </c>
      <c r="AN1008" s="26">
        <v>0.47554986295761204</v>
      </c>
      <c r="AO1008">
        <f t="shared" si="54"/>
        <v>0.9</v>
      </c>
      <c r="AP1008">
        <f t="shared" si="55"/>
        <v>0.4</v>
      </c>
    </row>
    <row r="1009" spans="3:42">
      <c r="C1009" s="3" t="s">
        <v>1013</v>
      </c>
      <c r="D1009" s="30">
        <v>0.28079718753063648</v>
      </c>
      <c r="F1009" s="7" t="s">
        <v>1013</v>
      </c>
      <c r="G1009" s="8">
        <v>8</v>
      </c>
      <c r="U1009" s="14" t="s">
        <v>1013</v>
      </c>
      <c r="V1009" s="15">
        <v>1</v>
      </c>
      <c r="W1009" s="16">
        <v>1</v>
      </c>
      <c r="AG1009">
        <f t="shared" si="53"/>
        <v>0</v>
      </c>
      <c r="AL1009" s="21" t="s">
        <v>1013</v>
      </c>
      <c r="AM1009" s="25">
        <v>0.85237252236839689</v>
      </c>
      <c r="AN1009" s="26">
        <v>0.68224823459086559</v>
      </c>
      <c r="AO1009">
        <f t="shared" si="54"/>
        <v>0.8</v>
      </c>
      <c r="AP1009">
        <f t="shared" si="55"/>
        <v>0.6</v>
      </c>
    </row>
    <row r="1010" spans="3:42">
      <c r="C1010" s="3" t="s">
        <v>1014</v>
      </c>
      <c r="D1010" s="30">
        <v>0.34530923453291174</v>
      </c>
      <c r="F1010" s="7" t="s">
        <v>1014</v>
      </c>
      <c r="G1010" s="8">
        <v>2</v>
      </c>
      <c r="U1010" s="14" t="s">
        <v>1014</v>
      </c>
      <c r="V1010" s="15">
        <v>5</v>
      </c>
      <c r="W1010" s="16">
        <v>1</v>
      </c>
      <c r="AG1010">
        <f t="shared" si="53"/>
        <v>0</v>
      </c>
      <c r="AL1010" s="21" t="s">
        <v>1014</v>
      </c>
      <c r="AM1010" s="25">
        <v>7.0557222668368058E-2</v>
      </c>
      <c r="AN1010" s="26">
        <v>0.92809271531651871</v>
      </c>
      <c r="AO1010">
        <f t="shared" si="54"/>
        <v>0</v>
      </c>
      <c r="AP1010">
        <f t="shared" si="55"/>
        <v>0.9</v>
      </c>
    </row>
    <row r="1011" spans="3:42">
      <c r="C1011" s="3" t="s">
        <v>1015</v>
      </c>
      <c r="D1011" s="30">
        <v>0.70565040892141728</v>
      </c>
      <c r="F1011" s="7" t="s">
        <v>1015</v>
      </c>
      <c r="G1011" s="8">
        <v>10</v>
      </c>
      <c r="U1011" s="14" t="s">
        <v>1015</v>
      </c>
      <c r="V1011" s="15">
        <v>8</v>
      </c>
      <c r="W1011" s="16">
        <v>3</v>
      </c>
      <c r="AG1011">
        <f t="shared" si="53"/>
        <v>0</v>
      </c>
      <c r="AL1011" s="21" t="s">
        <v>1015</v>
      </c>
      <c r="AM1011" s="25">
        <v>0.66344172683154201</v>
      </c>
      <c r="AN1011" s="26">
        <v>0.65766302309742819</v>
      </c>
      <c r="AO1011">
        <f t="shared" si="54"/>
        <v>0.6</v>
      </c>
      <c r="AP1011">
        <f t="shared" si="55"/>
        <v>0.6</v>
      </c>
    </row>
    <row r="1012" spans="3:42">
      <c r="C1012" s="3" t="s">
        <v>1016</v>
      </c>
      <c r="D1012" s="30">
        <v>-0.22188360058900794</v>
      </c>
      <c r="F1012" s="7" t="s">
        <v>1016</v>
      </c>
      <c r="G1012" s="8">
        <v>2</v>
      </c>
      <c r="U1012" s="14" t="s">
        <v>1016</v>
      </c>
      <c r="V1012" s="15">
        <v>8</v>
      </c>
      <c r="W1012" s="16">
        <v>3</v>
      </c>
      <c r="AG1012">
        <f t="shared" si="53"/>
        <v>0</v>
      </c>
      <c r="AL1012" s="21" t="s">
        <v>1016</v>
      </c>
      <c r="AM1012" s="25">
        <v>0.44730583422094483</v>
      </c>
      <c r="AN1012" s="26">
        <v>0.72720876940740964</v>
      </c>
      <c r="AO1012">
        <f t="shared" si="54"/>
        <v>0.4</v>
      </c>
      <c r="AP1012">
        <f t="shared" si="55"/>
        <v>0.7</v>
      </c>
    </row>
    <row r="1013" spans="3:42">
      <c r="C1013" s="3" t="s">
        <v>1017</v>
      </c>
      <c r="D1013" s="30">
        <v>1.1347515180769498</v>
      </c>
      <c r="F1013" s="7" t="s">
        <v>1017</v>
      </c>
      <c r="G1013" s="8">
        <v>6</v>
      </c>
      <c r="U1013" s="14" t="s">
        <v>1017</v>
      </c>
      <c r="V1013" s="15">
        <v>4</v>
      </c>
      <c r="W1013" s="16">
        <v>1</v>
      </c>
      <c r="AG1013">
        <f t="shared" si="53"/>
        <v>0</v>
      </c>
      <c r="AL1013" s="21" t="s">
        <v>1017</v>
      </c>
      <c r="AM1013" s="25">
        <v>0.38088277777150836</v>
      </c>
      <c r="AN1013" s="26">
        <v>0.2301617661241423</v>
      </c>
      <c r="AO1013">
        <f t="shared" si="54"/>
        <v>0.3</v>
      </c>
      <c r="AP1013">
        <f t="shared" si="55"/>
        <v>0.2</v>
      </c>
    </row>
    <row r="1014" spans="3:42">
      <c r="C1014" s="3" t="s">
        <v>1018</v>
      </c>
      <c r="D1014" s="30">
        <v>-9.6504057749417324E-2</v>
      </c>
      <c r="F1014" s="7" t="s">
        <v>1018</v>
      </c>
      <c r="G1014" s="8">
        <v>8</v>
      </c>
      <c r="U1014" s="14" t="s">
        <v>1018</v>
      </c>
      <c r="V1014" s="15">
        <v>6</v>
      </c>
      <c r="W1014" s="16">
        <v>3</v>
      </c>
      <c r="AG1014">
        <f t="shared" si="53"/>
        <v>0</v>
      </c>
      <c r="AL1014" s="21" t="s">
        <v>1018</v>
      </c>
      <c r="AM1014" s="25">
        <v>0.62071520091283228</v>
      </c>
      <c r="AN1014" s="26">
        <v>0.58038385572511952</v>
      </c>
      <c r="AO1014">
        <f t="shared" si="54"/>
        <v>0.6</v>
      </c>
      <c r="AP1014">
        <f t="shared" si="55"/>
        <v>0.5</v>
      </c>
    </row>
    <row r="1015" spans="3:42">
      <c r="C1015" s="3" t="s">
        <v>1019</v>
      </c>
      <c r="D1015" s="30">
        <v>-0.68935943943289157</v>
      </c>
      <c r="F1015" s="7" t="s">
        <v>1019</v>
      </c>
      <c r="G1015" s="8">
        <v>6</v>
      </c>
      <c r="U1015" s="14" t="s">
        <v>1019</v>
      </c>
      <c r="V1015" s="15">
        <v>9</v>
      </c>
      <c r="W1015" s="16">
        <v>2</v>
      </c>
      <c r="AG1015">
        <f t="shared" si="53"/>
        <v>0</v>
      </c>
      <c r="AL1015" s="21" t="s">
        <v>1019</v>
      </c>
      <c r="AM1015" s="25">
        <v>0.54808961863554917</v>
      </c>
      <c r="AN1015" s="26">
        <v>0.43524351883381973</v>
      </c>
      <c r="AO1015">
        <f t="shared" si="54"/>
        <v>0.5</v>
      </c>
      <c r="AP1015">
        <f t="shared" si="55"/>
        <v>0.4</v>
      </c>
    </row>
    <row r="1016" spans="3:42">
      <c r="C1016" s="3" t="s">
        <v>1020</v>
      </c>
      <c r="D1016" s="30">
        <v>0.55313198619925985</v>
      </c>
      <c r="F1016" s="7" t="s">
        <v>1020</v>
      </c>
      <c r="G1016" s="8">
        <v>2</v>
      </c>
      <c r="U1016" s="14" t="s">
        <v>1020</v>
      </c>
      <c r="V1016" s="15">
        <v>10</v>
      </c>
      <c r="W1016" s="16">
        <v>2</v>
      </c>
      <c r="AG1016">
        <f t="shared" si="53"/>
        <v>0</v>
      </c>
      <c r="AL1016" s="21" t="s">
        <v>1020</v>
      </c>
      <c r="AM1016" s="25">
        <v>0.23770956720858982</v>
      </c>
      <c r="AN1016" s="26">
        <v>0.68305013571223849</v>
      </c>
      <c r="AO1016">
        <f t="shared" si="54"/>
        <v>0.2</v>
      </c>
      <c r="AP1016">
        <f t="shared" si="55"/>
        <v>0.6</v>
      </c>
    </row>
    <row r="1017" spans="3:42">
      <c r="C1017" s="3" t="s">
        <v>1021</v>
      </c>
      <c r="D1017" s="30">
        <v>-2.8641128796985431E-2</v>
      </c>
      <c r="F1017" s="7" t="s">
        <v>1021</v>
      </c>
      <c r="G1017" s="8">
        <v>3</v>
      </c>
      <c r="U1017" s="14" t="s">
        <v>1021</v>
      </c>
      <c r="V1017" s="15">
        <v>2</v>
      </c>
      <c r="W1017" s="16">
        <v>1</v>
      </c>
      <c r="AG1017">
        <f t="shared" si="53"/>
        <v>0</v>
      </c>
      <c r="AL1017" s="21" t="s">
        <v>1021</v>
      </c>
      <c r="AM1017" s="25">
        <v>0.44181734492053626</v>
      </c>
      <c r="AN1017" s="26">
        <v>0.17141855861219413</v>
      </c>
      <c r="AO1017">
        <f t="shared" si="54"/>
        <v>0.4</v>
      </c>
      <c r="AP1017">
        <f t="shared" si="55"/>
        <v>0.1</v>
      </c>
    </row>
    <row r="1018" spans="3:42">
      <c r="C1018" s="3" t="s">
        <v>1022</v>
      </c>
      <c r="D1018" s="30">
        <v>-0.44610155817940139</v>
      </c>
      <c r="F1018" s="7" t="s">
        <v>1022</v>
      </c>
      <c r="G1018" s="8">
        <v>7</v>
      </c>
      <c r="U1018" s="14" t="s">
        <v>1022</v>
      </c>
      <c r="V1018" s="15">
        <v>10</v>
      </c>
      <c r="W1018" s="16">
        <v>1</v>
      </c>
      <c r="AG1018">
        <f t="shared" si="53"/>
        <v>0</v>
      </c>
      <c r="AL1018" s="21" t="s">
        <v>1022</v>
      </c>
      <c r="AM1018" s="25">
        <v>0.12702608625122569</v>
      </c>
      <c r="AN1018" s="26">
        <v>0.50080171913033045</v>
      </c>
      <c r="AO1018">
        <f t="shared" si="54"/>
        <v>0.1</v>
      </c>
      <c r="AP1018">
        <f t="shared" si="55"/>
        <v>0.5</v>
      </c>
    </row>
    <row r="1019" spans="3:42">
      <c r="C1019" s="3" t="s">
        <v>1023</v>
      </c>
      <c r="D1019" s="30">
        <v>-0.19617406218668443</v>
      </c>
      <c r="F1019" s="7" t="s">
        <v>1023</v>
      </c>
      <c r="G1019" s="8">
        <v>3</v>
      </c>
      <c r="U1019" s="14" t="s">
        <v>1023</v>
      </c>
      <c r="V1019" s="15">
        <v>8</v>
      </c>
      <c r="W1019" s="16">
        <v>5</v>
      </c>
      <c r="AG1019">
        <f t="shared" si="53"/>
        <v>0</v>
      </c>
      <c r="AL1019" s="21" t="s">
        <v>1023</v>
      </c>
      <c r="AM1019" s="25">
        <v>0.17414518167101656</v>
      </c>
      <c r="AN1019" s="26">
        <v>0.78179585479030411</v>
      </c>
      <c r="AO1019">
        <f t="shared" si="54"/>
        <v>0.1</v>
      </c>
      <c r="AP1019">
        <f t="shared" si="55"/>
        <v>0.7</v>
      </c>
    </row>
    <row r="1020" spans="3:42">
      <c r="C1020" s="3" t="s">
        <v>1024</v>
      </c>
      <c r="D1020" s="30">
        <v>0.63199959469969502</v>
      </c>
      <c r="F1020" s="7" t="s">
        <v>1024</v>
      </c>
      <c r="G1020" s="8">
        <v>1</v>
      </c>
      <c r="U1020" s="14" t="s">
        <v>1024</v>
      </c>
      <c r="V1020" s="15">
        <v>6</v>
      </c>
      <c r="W1020" s="16">
        <v>5</v>
      </c>
      <c r="AG1020">
        <f t="shared" si="53"/>
        <v>0</v>
      </c>
      <c r="AL1020" s="21" t="s">
        <v>1024</v>
      </c>
      <c r="AM1020" s="25">
        <v>0.22816681685710838</v>
      </c>
      <c r="AN1020" s="26">
        <v>0.53319408086972386</v>
      </c>
      <c r="AO1020">
        <f t="shared" si="54"/>
        <v>0.2</v>
      </c>
      <c r="AP1020">
        <f t="shared" si="55"/>
        <v>0.5</v>
      </c>
    </row>
    <row r="1021" spans="3:42">
      <c r="C1021" s="3" t="s">
        <v>1025</v>
      </c>
      <c r="D1021" s="30">
        <v>-1.249412778620659</v>
      </c>
      <c r="F1021" s="7" t="s">
        <v>1025</v>
      </c>
      <c r="G1021" s="8">
        <v>3</v>
      </c>
      <c r="U1021" s="14" t="s">
        <v>1025</v>
      </c>
      <c r="V1021" s="15">
        <v>5</v>
      </c>
      <c r="W1021" s="16">
        <v>1</v>
      </c>
      <c r="AG1021">
        <f t="shared" si="53"/>
        <v>0</v>
      </c>
      <c r="AL1021" s="21" t="s">
        <v>1025</v>
      </c>
      <c r="AM1021" s="25">
        <v>0.5643767001206712</v>
      </c>
      <c r="AN1021" s="26">
        <v>0.8312715055735832</v>
      </c>
      <c r="AO1021">
        <f t="shared" si="54"/>
        <v>0.5</v>
      </c>
      <c r="AP1021">
        <f t="shared" si="55"/>
        <v>0.8</v>
      </c>
    </row>
    <row r="1022" spans="3:42">
      <c r="C1022" s="3" t="s">
        <v>1026</v>
      </c>
      <c r="D1022" s="30">
        <v>0.80558391228243476</v>
      </c>
      <c r="F1022" s="7" t="s">
        <v>1026</v>
      </c>
      <c r="G1022" s="8">
        <v>4</v>
      </c>
      <c r="U1022" s="14" t="s">
        <v>1026</v>
      </c>
      <c r="V1022" s="15">
        <v>3</v>
      </c>
      <c r="W1022" s="16">
        <v>4</v>
      </c>
      <c r="AG1022">
        <f t="shared" si="53"/>
        <v>0</v>
      </c>
      <c r="AL1022" s="21" t="s">
        <v>1026</v>
      </c>
      <c r="AM1022" s="25">
        <v>0.80997202983780081</v>
      </c>
      <c r="AN1022" s="26">
        <v>0.48115948671419517</v>
      </c>
      <c r="AO1022">
        <f t="shared" si="54"/>
        <v>0.8</v>
      </c>
      <c r="AP1022">
        <f t="shared" si="55"/>
        <v>0.4</v>
      </c>
    </row>
    <row r="1023" spans="3:42">
      <c r="C1023" s="3" t="s">
        <v>1027</v>
      </c>
      <c r="D1023" s="30">
        <v>-1.012297419350771E-2</v>
      </c>
      <c r="F1023" s="7" t="s">
        <v>1027</v>
      </c>
      <c r="G1023" s="8">
        <v>8</v>
      </c>
      <c r="U1023" s="14" t="s">
        <v>1027</v>
      </c>
      <c r="V1023" s="15">
        <v>2</v>
      </c>
      <c r="W1023" s="16">
        <v>5</v>
      </c>
      <c r="AG1023">
        <f t="shared" si="53"/>
        <v>0</v>
      </c>
      <c r="AL1023" s="21" t="s">
        <v>1027</v>
      </c>
      <c r="AM1023" s="25">
        <v>0.59209193830401075</v>
      </c>
      <c r="AN1023" s="26">
        <v>0.73993391856015489</v>
      </c>
      <c r="AO1023">
        <f t="shared" si="54"/>
        <v>0.5</v>
      </c>
      <c r="AP1023">
        <f t="shared" si="55"/>
        <v>0.7</v>
      </c>
    </row>
    <row r="1024" spans="3:42">
      <c r="C1024" s="3" t="s">
        <v>1028</v>
      </c>
      <c r="D1024" s="30">
        <v>1.5277373276402535</v>
      </c>
      <c r="F1024" s="7" t="s">
        <v>1028</v>
      </c>
      <c r="G1024" s="8">
        <v>8</v>
      </c>
      <c r="U1024" s="14" t="s">
        <v>1028</v>
      </c>
      <c r="V1024" s="15">
        <v>9</v>
      </c>
      <c r="W1024" s="16">
        <v>2</v>
      </c>
      <c r="AG1024">
        <f t="shared" si="53"/>
        <v>0</v>
      </c>
      <c r="AL1024" s="21" t="s">
        <v>1028</v>
      </c>
      <c r="AM1024" s="25">
        <v>0.27504788777260192</v>
      </c>
      <c r="AN1024" s="26">
        <v>0.71346832654946268</v>
      </c>
      <c r="AO1024">
        <f t="shared" si="54"/>
        <v>0.2</v>
      </c>
      <c r="AP1024">
        <f t="shared" si="55"/>
        <v>0.7</v>
      </c>
    </row>
    <row r="1025" spans="3:42">
      <c r="C1025" s="3" t="s">
        <v>1029</v>
      </c>
      <c r="D1025" s="30">
        <v>0.47358691685749582</v>
      </c>
      <c r="F1025" s="7" t="s">
        <v>1029</v>
      </c>
      <c r="G1025" s="8">
        <v>2</v>
      </c>
      <c r="U1025" s="14" t="s">
        <v>1029</v>
      </c>
      <c r="V1025" s="15">
        <v>5</v>
      </c>
      <c r="W1025" s="16">
        <v>1</v>
      </c>
      <c r="AG1025">
        <f t="shared" si="53"/>
        <v>0</v>
      </c>
      <c r="AL1025" s="21" t="s">
        <v>1029</v>
      </c>
      <c r="AM1025" s="25">
        <v>0.9737791803702357</v>
      </c>
      <c r="AN1025" s="26">
        <v>0.42484251673436801</v>
      </c>
      <c r="AO1025">
        <f t="shared" si="54"/>
        <v>0.9</v>
      </c>
      <c r="AP1025">
        <f t="shared" si="55"/>
        <v>0.4</v>
      </c>
    </row>
    <row r="1026" spans="3:42">
      <c r="C1026" s="3" t="s">
        <v>1030</v>
      </c>
      <c r="D1026" s="30">
        <v>-0.31488411237446551</v>
      </c>
      <c r="F1026" s="7" t="s">
        <v>1030</v>
      </c>
      <c r="G1026" s="8">
        <v>8</v>
      </c>
      <c r="U1026" s="14" t="s">
        <v>1030</v>
      </c>
      <c r="V1026" s="15">
        <v>7</v>
      </c>
      <c r="W1026" s="16">
        <v>5</v>
      </c>
      <c r="AG1026">
        <f t="shared" si="53"/>
        <v>0</v>
      </c>
      <c r="AL1026" s="21" t="s">
        <v>1030</v>
      </c>
      <c r="AM1026" s="25">
        <v>0.99914165397065469</v>
      </c>
      <c r="AN1026" s="26">
        <v>0.51715661672671753</v>
      </c>
      <c r="AO1026">
        <f t="shared" si="54"/>
        <v>0.9</v>
      </c>
      <c r="AP1026">
        <f t="shared" si="55"/>
        <v>0.5</v>
      </c>
    </row>
    <row r="1027" spans="3:42">
      <c r="C1027" s="3" t="s">
        <v>1031</v>
      </c>
      <c r="D1027" s="30">
        <v>0.2268903799050179</v>
      </c>
      <c r="F1027" s="7" t="s">
        <v>1031</v>
      </c>
      <c r="G1027" s="8">
        <v>2</v>
      </c>
      <c r="U1027" s="14" t="s">
        <v>1031</v>
      </c>
      <c r="V1027" s="15">
        <v>7</v>
      </c>
      <c r="W1027" s="16">
        <v>4</v>
      </c>
      <c r="AG1027">
        <f t="shared" si="53"/>
        <v>0</v>
      </c>
      <c r="AL1027" s="21" t="s">
        <v>1031</v>
      </c>
      <c r="AM1027" s="25">
        <v>0.98494483588905646</v>
      </c>
      <c r="AN1027" s="26">
        <v>0.77249232651278377</v>
      </c>
      <c r="AO1027">
        <f t="shared" si="54"/>
        <v>0.9</v>
      </c>
      <c r="AP1027">
        <f t="shared" si="55"/>
        <v>0.7</v>
      </c>
    </row>
    <row r="1028" spans="3:42">
      <c r="C1028" s="3" t="s">
        <v>1032</v>
      </c>
      <c r="D1028" s="30">
        <v>0.58731640502334315</v>
      </c>
      <c r="F1028" s="7" t="s">
        <v>1032</v>
      </c>
      <c r="G1028" s="8">
        <v>7</v>
      </c>
      <c r="U1028" s="14" t="s">
        <v>1032</v>
      </c>
      <c r="V1028" s="15">
        <v>3</v>
      </c>
      <c r="W1028" s="16">
        <v>1</v>
      </c>
      <c r="AG1028">
        <f t="shared" si="53"/>
        <v>0</v>
      </c>
      <c r="AL1028" s="21" t="s">
        <v>1032</v>
      </c>
      <c r="AM1028" s="25">
        <v>0.83002734865674876</v>
      </c>
      <c r="AN1028" s="26">
        <v>0.54636708872069895</v>
      </c>
      <c r="AO1028">
        <f t="shared" si="54"/>
        <v>0.8</v>
      </c>
      <c r="AP1028">
        <f t="shared" si="55"/>
        <v>0.5</v>
      </c>
    </row>
    <row r="1029" spans="3:42">
      <c r="C1029" s="3" t="s">
        <v>1033</v>
      </c>
      <c r="D1029" s="30">
        <v>0.31915421095587143</v>
      </c>
      <c r="F1029" s="7" t="s">
        <v>1033</v>
      </c>
      <c r="G1029" s="8">
        <v>3</v>
      </c>
      <c r="U1029" s="14" t="s">
        <v>1033</v>
      </c>
      <c r="V1029" s="15">
        <v>10</v>
      </c>
      <c r="W1029" s="16">
        <v>1</v>
      </c>
      <c r="AG1029">
        <f t="shared" si="53"/>
        <v>0</v>
      </c>
      <c r="AL1029" s="21" t="s">
        <v>1033</v>
      </c>
      <c r="AM1029" s="25">
        <v>7.4712530386742748E-2</v>
      </c>
      <c r="AN1029" s="26">
        <v>6.134095889570268E-2</v>
      </c>
      <c r="AO1029">
        <f t="shared" si="54"/>
        <v>0</v>
      </c>
      <c r="AP1029">
        <f t="shared" si="55"/>
        <v>0</v>
      </c>
    </row>
    <row r="1030" spans="3:42">
      <c r="C1030" s="3" t="s">
        <v>1034</v>
      </c>
      <c r="D1030" s="30">
        <v>0.28969316869631351</v>
      </c>
      <c r="F1030" s="7" t="s">
        <v>1034</v>
      </c>
      <c r="G1030" s="8">
        <v>4</v>
      </c>
      <c r="U1030" s="14" t="s">
        <v>1034</v>
      </c>
      <c r="V1030" s="15">
        <v>8</v>
      </c>
      <c r="W1030" s="16">
        <v>1</v>
      </c>
      <c r="AG1030">
        <f t="shared" si="53"/>
        <v>0</v>
      </c>
      <c r="AL1030" s="21" t="s">
        <v>1034</v>
      </c>
      <c r="AM1030" s="25">
        <v>0.88143292935238804</v>
      </c>
      <c r="AN1030" s="26">
        <v>0.74362767894462156</v>
      </c>
      <c r="AO1030">
        <f t="shared" si="54"/>
        <v>0.8</v>
      </c>
      <c r="AP1030">
        <f t="shared" si="55"/>
        <v>0.7</v>
      </c>
    </row>
    <row r="1031" spans="3:42">
      <c r="C1031" s="3" t="s">
        <v>1035</v>
      </c>
      <c r="D1031" s="30">
        <v>-3.4281777585479248E-2</v>
      </c>
      <c r="F1031" s="7" t="s">
        <v>1035</v>
      </c>
      <c r="G1031" s="8">
        <v>5</v>
      </c>
      <c r="U1031" s="14" t="s">
        <v>1035</v>
      </c>
      <c r="V1031" s="15">
        <v>6</v>
      </c>
      <c r="W1031" s="16">
        <v>2</v>
      </c>
      <c r="AG1031">
        <f t="shared" si="53"/>
        <v>0</v>
      </c>
      <c r="AL1031" s="21" t="s">
        <v>1035</v>
      </c>
      <c r="AM1031" s="25">
        <v>0.13590088636129383</v>
      </c>
      <c r="AN1031" s="26">
        <v>0.11425923183728293</v>
      </c>
      <c r="AO1031">
        <f t="shared" si="54"/>
        <v>0.1</v>
      </c>
      <c r="AP1031">
        <f t="shared" si="55"/>
        <v>0.1</v>
      </c>
    </row>
    <row r="1032" spans="3:42">
      <c r="C1032" s="3" t="s">
        <v>1036</v>
      </c>
      <c r="D1032" s="30">
        <v>-5.5686633871123901E-2</v>
      </c>
      <c r="F1032" s="7" t="s">
        <v>1036</v>
      </c>
      <c r="G1032" s="8">
        <v>6</v>
      </c>
      <c r="U1032" s="14" t="s">
        <v>1036</v>
      </c>
      <c r="V1032" s="15">
        <v>8</v>
      </c>
      <c r="W1032" s="16">
        <v>3</v>
      </c>
      <c r="AG1032">
        <f t="shared" ref="AG1032:AG1095" si="56">IF(AND(V1032=4,W1032=3),1,0)</f>
        <v>0</v>
      </c>
      <c r="AL1032" s="21" t="s">
        <v>1036</v>
      </c>
      <c r="AM1032" s="25">
        <v>0.66669863345109415</v>
      </c>
      <c r="AN1032" s="26">
        <v>8.3866046729905497E-2</v>
      </c>
      <c r="AO1032">
        <f t="shared" si="54"/>
        <v>0.6</v>
      </c>
      <c r="AP1032">
        <f t="shared" si="55"/>
        <v>0</v>
      </c>
    </row>
    <row r="1033" spans="3:42">
      <c r="C1033" s="3" t="s">
        <v>1037</v>
      </c>
      <c r="D1033" s="30">
        <v>1.6861961758170223</v>
      </c>
      <c r="F1033" s="7" t="s">
        <v>1037</v>
      </c>
      <c r="G1033" s="8">
        <v>4</v>
      </c>
      <c r="U1033" s="14" t="s">
        <v>1037</v>
      </c>
      <c r="V1033" s="15">
        <v>9</v>
      </c>
      <c r="W1033" s="16">
        <v>4</v>
      </c>
      <c r="AG1033">
        <f t="shared" si="56"/>
        <v>0</v>
      </c>
      <c r="AL1033" s="21" t="s">
        <v>1037</v>
      </c>
      <c r="AM1033" s="25">
        <v>0.95038862409687686</v>
      </c>
      <c r="AN1033" s="26">
        <v>0.75155032973585745</v>
      </c>
      <c r="AO1033">
        <f t="shared" ref="AO1033:AO1096" si="57">VLOOKUP(AM1033,$AR$8:$AR$17,1,TRUE)</f>
        <v>0.9</v>
      </c>
      <c r="AP1033">
        <f t="shared" ref="AP1033:AP1096" si="58">VLOOKUP(AN1033,$AR$8:$AR$18,1,TRUE)</f>
        <v>0.7</v>
      </c>
    </row>
    <row r="1034" spans="3:42">
      <c r="C1034" s="3" t="s">
        <v>1038</v>
      </c>
      <c r="D1034" s="30">
        <v>0.15894321143552845</v>
      </c>
      <c r="F1034" s="7" t="s">
        <v>1038</v>
      </c>
      <c r="G1034" s="8">
        <v>3</v>
      </c>
      <c r="U1034" s="14" t="s">
        <v>1038</v>
      </c>
      <c r="V1034" s="15">
        <v>2</v>
      </c>
      <c r="W1034" s="16">
        <v>3</v>
      </c>
      <c r="AG1034">
        <f t="shared" si="56"/>
        <v>0</v>
      </c>
      <c r="AL1034" s="21" t="s">
        <v>1038</v>
      </c>
      <c r="AM1034" s="25">
        <v>0.60546338152468049</v>
      </c>
      <c r="AN1034" s="26">
        <v>0.89022333269852583</v>
      </c>
      <c r="AO1034">
        <f t="shared" si="57"/>
        <v>0.6</v>
      </c>
      <c r="AP1034">
        <f t="shared" si="58"/>
        <v>0.8</v>
      </c>
    </row>
    <row r="1035" spans="3:42">
      <c r="C1035" s="3" t="s">
        <v>1039</v>
      </c>
      <c r="D1035" s="30">
        <v>0.75097978425382472</v>
      </c>
      <c r="F1035" s="7" t="s">
        <v>1039</v>
      </c>
      <c r="G1035" s="8">
        <v>9</v>
      </c>
      <c r="U1035" s="14" t="s">
        <v>1039</v>
      </c>
      <c r="V1035" s="15">
        <v>9</v>
      </c>
      <c r="W1035" s="16">
        <v>3</v>
      </c>
      <c r="AG1035">
        <f t="shared" si="56"/>
        <v>0</v>
      </c>
      <c r="AL1035" s="21" t="s">
        <v>1039</v>
      </c>
      <c r="AM1035" s="25">
        <v>0.91934087338907622</v>
      </c>
      <c r="AN1035" s="26">
        <v>0.66520723629183554</v>
      </c>
      <c r="AO1035">
        <f t="shared" si="57"/>
        <v>0.9</v>
      </c>
      <c r="AP1035">
        <f t="shared" si="58"/>
        <v>0.6</v>
      </c>
    </row>
    <row r="1036" spans="3:42">
      <c r="C1036" s="3" t="s">
        <v>1040</v>
      </c>
      <c r="D1036" s="30">
        <v>1.4971015740852589</v>
      </c>
      <c r="F1036" s="7" t="s">
        <v>1040</v>
      </c>
      <c r="G1036" s="8">
        <v>3</v>
      </c>
      <c r="U1036" s="14" t="s">
        <v>1040</v>
      </c>
      <c r="V1036" s="15">
        <v>5</v>
      </c>
      <c r="W1036" s="16">
        <v>3</v>
      </c>
      <c r="AG1036">
        <f t="shared" si="56"/>
        <v>0</v>
      </c>
      <c r="AL1036" s="21" t="s">
        <v>1040</v>
      </c>
      <c r="AM1036" s="25">
        <v>0.25278737853812194</v>
      </c>
      <c r="AN1036" s="26">
        <v>0.7699368155719295</v>
      </c>
      <c r="AO1036">
        <f t="shared" si="57"/>
        <v>0.2</v>
      </c>
      <c r="AP1036">
        <f t="shared" si="58"/>
        <v>0.7</v>
      </c>
    </row>
    <row r="1037" spans="3:42">
      <c r="C1037" s="3" t="s">
        <v>1041</v>
      </c>
      <c r="D1037" s="30">
        <v>-2.0773771071031488</v>
      </c>
      <c r="F1037" s="7" t="s">
        <v>1041</v>
      </c>
      <c r="G1037" s="8">
        <v>1</v>
      </c>
      <c r="U1037" s="14" t="s">
        <v>1041</v>
      </c>
      <c r="V1037" s="15">
        <v>10</v>
      </c>
      <c r="W1037" s="16">
        <v>4</v>
      </c>
      <c r="AG1037">
        <f t="shared" si="56"/>
        <v>0</v>
      </c>
      <c r="AL1037" s="21" t="s">
        <v>1041</v>
      </c>
      <c r="AM1037" s="25">
        <v>0.79147159780662324</v>
      </c>
      <c r="AN1037" s="26">
        <v>0.83966461231914802</v>
      </c>
      <c r="AO1037">
        <f t="shared" si="57"/>
        <v>0.7</v>
      </c>
      <c r="AP1037">
        <f t="shared" si="58"/>
        <v>0.8</v>
      </c>
    </row>
    <row r="1038" spans="3:42">
      <c r="C1038" s="3" t="s">
        <v>1042</v>
      </c>
      <c r="D1038" s="30">
        <v>4.3131344678760536E-2</v>
      </c>
      <c r="F1038" s="7" t="s">
        <v>1042</v>
      </c>
      <c r="G1038" s="8">
        <v>3</v>
      </c>
      <c r="U1038" s="14" t="s">
        <v>1042</v>
      </c>
      <c r="V1038" s="15">
        <v>10</v>
      </c>
      <c r="W1038" s="16">
        <v>2</v>
      </c>
      <c r="AG1038">
        <f t="shared" si="56"/>
        <v>0</v>
      </c>
      <c r="AL1038" s="21" t="s">
        <v>1042</v>
      </c>
      <c r="AM1038" s="25">
        <v>0.45889890965116464</v>
      </c>
      <c r="AN1038" s="26">
        <v>7.3092395462496018E-2</v>
      </c>
      <c r="AO1038">
        <f t="shared" si="57"/>
        <v>0.4</v>
      </c>
      <c r="AP1038">
        <f t="shared" si="58"/>
        <v>0</v>
      </c>
    </row>
    <row r="1039" spans="3:42">
      <c r="C1039" s="3" t="s">
        <v>1043</v>
      </c>
      <c r="D1039" s="30">
        <v>1.6182631001015795</v>
      </c>
      <c r="F1039" s="7" t="s">
        <v>1043</v>
      </c>
      <c r="G1039" s="8">
        <v>10</v>
      </c>
      <c r="U1039" s="14" t="s">
        <v>1043</v>
      </c>
      <c r="V1039" s="15">
        <v>7</v>
      </c>
      <c r="W1039" s="16">
        <v>3</v>
      </c>
      <c r="AG1039">
        <f t="shared" si="56"/>
        <v>0</v>
      </c>
      <c r="AL1039" s="21" t="s">
        <v>1043</v>
      </c>
      <c r="AM1039" s="25">
        <v>0.78996158453314136</v>
      </c>
      <c r="AN1039" s="26">
        <v>0.51646922203637047</v>
      </c>
      <c r="AO1039">
        <f t="shared" si="57"/>
        <v>0.7</v>
      </c>
      <c r="AP1039">
        <f t="shared" si="58"/>
        <v>0.5</v>
      </c>
    </row>
    <row r="1040" spans="3:42">
      <c r="C1040" s="3" t="s">
        <v>1044</v>
      </c>
      <c r="D1040" s="30">
        <v>-1.7257138662506812</v>
      </c>
      <c r="F1040" s="7" t="s">
        <v>1044</v>
      </c>
      <c r="G1040" s="8">
        <v>7</v>
      </c>
      <c r="U1040" s="14" t="s">
        <v>1044</v>
      </c>
      <c r="V1040" s="15">
        <v>7</v>
      </c>
      <c r="W1040" s="16">
        <v>4</v>
      </c>
      <c r="AG1040">
        <f t="shared" si="56"/>
        <v>0</v>
      </c>
      <c r="AL1040" s="21" t="s">
        <v>1044</v>
      </c>
      <c r="AM1040" s="25">
        <v>0.23594271431794744</v>
      </c>
      <c r="AN1040" s="26">
        <v>0.69017379327325301</v>
      </c>
      <c r="AO1040">
        <f t="shared" si="57"/>
        <v>0.2</v>
      </c>
      <c r="AP1040">
        <f t="shared" si="58"/>
        <v>0.6</v>
      </c>
    </row>
    <row r="1041" spans="3:42">
      <c r="C1041" s="3" t="s">
        <v>1045</v>
      </c>
      <c r="D1041" s="30">
        <v>2.1678871730325406</v>
      </c>
      <c r="F1041" s="7" t="s">
        <v>1045</v>
      </c>
      <c r="G1041" s="8">
        <v>10</v>
      </c>
      <c r="U1041" s="14" t="s">
        <v>1045</v>
      </c>
      <c r="V1041" s="15">
        <v>1</v>
      </c>
      <c r="W1041" s="16">
        <v>3</v>
      </c>
      <c r="AG1041">
        <f t="shared" si="56"/>
        <v>0</v>
      </c>
      <c r="AL1041" s="21" t="s">
        <v>1045</v>
      </c>
      <c r="AM1041" s="25">
        <v>0.86014559683795644</v>
      </c>
      <c r="AN1041" s="26">
        <v>2.9647633309138999E-2</v>
      </c>
      <c r="AO1041">
        <f t="shared" si="57"/>
        <v>0.8</v>
      </c>
      <c r="AP1041">
        <f t="shared" si="58"/>
        <v>0</v>
      </c>
    </row>
    <row r="1042" spans="3:42">
      <c r="C1042" s="3" t="s">
        <v>1046</v>
      </c>
      <c r="D1042" s="30">
        <v>0.76639736478207088</v>
      </c>
      <c r="F1042" s="7" t="s">
        <v>1046</v>
      </c>
      <c r="G1042" s="8">
        <v>2</v>
      </c>
      <c r="U1042" s="14" t="s">
        <v>1046</v>
      </c>
      <c r="V1042" s="15">
        <v>2</v>
      </c>
      <c r="W1042" s="16">
        <v>2</v>
      </c>
      <c r="AG1042">
        <f t="shared" si="56"/>
        <v>0</v>
      </c>
      <c r="AL1042" s="21" t="s">
        <v>1046</v>
      </c>
      <c r="AM1042" s="25">
        <v>0.33671956861081032</v>
      </c>
      <c r="AN1042" s="26">
        <v>0.83970688169430674</v>
      </c>
      <c r="AO1042">
        <f t="shared" si="57"/>
        <v>0.3</v>
      </c>
      <c r="AP1042">
        <f t="shared" si="58"/>
        <v>0.8</v>
      </c>
    </row>
    <row r="1043" spans="3:42">
      <c r="C1043" s="3" t="s">
        <v>1047</v>
      </c>
      <c r="D1043" s="30">
        <v>5.152309343874889E-2</v>
      </c>
      <c r="F1043" s="7" t="s">
        <v>1047</v>
      </c>
      <c r="G1043" s="8">
        <v>8</v>
      </c>
      <c r="U1043" s="14" t="s">
        <v>1047</v>
      </c>
      <c r="V1043" s="15">
        <v>8</v>
      </c>
      <c r="W1043" s="16">
        <v>5</v>
      </c>
      <c r="AG1043">
        <f t="shared" si="56"/>
        <v>0</v>
      </c>
      <c r="AL1043" s="21" t="s">
        <v>1047</v>
      </c>
      <c r="AM1043" s="25">
        <v>0.79057626892997268</v>
      </c>
      <c r="AN1043" s="26">
        <v>0.33878953213706386</v>
      </c>
      <c r="AO1043">
        <f t="shared" si="57"/>
        <v>0.7</v>
      </c>
      <c r="AP1043">
        <f t="shared" si="58"/>
        <v>0.3</v>
      </c>
    </row>
    <row r="1044" spans="3:42">
      <c r="C1044" s="3" t="s">
        <v>1048</v>
      </c>
      <c r="D1044" s="30">
        <v>0.79795112847066374</v>
      </c>
      <c r="F1044" s="7" t="s">
        <v>1048</v>
      </c>
      <c r="G1044" s="8">
        <v>10</v>
      </c>
      <c r="U1044" s="14" t="s">
        <v>1048</v>
      </c>
      <c r="V1044" s="15">
        <v>3</v>
      </c>
      <c r="W1044" s="16">
        <v>3</v>
      </c>
      <c r="AG1044">
        <f t="shared" si="56"/>
        <v>0</v>
      </c>
      <c r="AL1044" s="21" t="s">
        <v>1048</v>
      </c>
      <c r="AM1044" s="25">
        <v>0.98928553202867442</v>
      </c>
      <c r="AN1044" s="26">
        <v>0.59862019001709998</v>
      </c>
      <c r="AO1044">
        <f t="shared" si="57"/>
        <v>0.9</v>
      </c>
      <c r="AP1044">
        <f t="shared" si="58"/>
        <v>0.5</v>
      </c>
    </row>
    <row r="1045" spans="3:42">
      <c r="C1045" s="3" t="s">
        <v>1049</v>
      </c>
      <c r="D1045" s="30">
        <v>1.0488726743827201</v>
      </c>
      <c r="F1045" s="7" t="s">
        <v>1049</v>
      </c>
      <c r="G1045" s="8">
        <v>8</v>
      </c>
      <c r="U1045" s="14" t="s">
        <v>1049</v>
      </c>
      <c r="V1045" s="15">
        <v>2</v>
      </c>
      <c r="W1045" s="16">
        <v>3</v>
      </c>
      <c r="AG1045">
        <f t="shared" si="56"/>
        <v>0</v>
      </c>
      <c r="AL1045" s="21" t="s">
        <v>1049</v>
      </c>
      <c r="AM1045" s="25">
        <v>0.95346219937876286</v>
      </c>
      <c r="AN1045" s="26">
        <v>0.20393376954727427</v>
      </c>
      <c r="AO1045">
        <f t="shared" si="57"/>
        <v>0.9</v>
      </c>
      <c r="AP1045">
        <f t="shared" si="58"/>
        <v>0.2</v>
      </c>
    </row>
    <row r="1046" spans="3:42">
      <c r="C1046" s="3" t="s">
        <v>1050</v>
      </c>
      <c r="D1046" s="30">
        <v>1.366905255854246</v>
      </c>
      <c r="F1046" s="7" t="s">
        <v>1050</v>
      </c>
      <c r="G1046" s="8">
        <v>5</v>
      </c>
      <c r="U1046" s="14" t="s">
        <v>1050</v>
      </c>
      <c r="V1046" s="15">
        <v>8</v>
      </c>
      <c r="W1046" s="16">
        <v>2</v>
      </c>
      <c r="AG1046">
        <f t="shared" si="56"/>
        <v>0</v>
      </c>
      <c r="AL1046" s="21" t="s">
        <v>1050</v>
      </c>
      <c r="AM1046" s="25">
        <v>0.65421124901354</v>
      </c>
      <c r="AN1046" s="26">
        <v>0.60235818817926146</v>
      </c>
      <c r="AO1046">
        <f t="shared" si="57"/>
        <v>0.6</v>
      </c>
      <c r="AP1046">
        <f t="shared" si="58"/>
        <v>0.6</v>
      </c>
    </row>
    <row r="1047" spans="3:42">
      <c r="C1047" s="3" t="s">
        <v>1051</v>
      </c>
      <c r="D1047" s="30">
        <v>-0.32198987362920312</v>
      </c>
      <c r="F1047" s="7" t="s">
        <v>1051</v>
      </c>
      <c r="G1047" s="8">
        <v>10</v>
      </c>
      <c r="U1047" s="14" t="s">
        <v>1051</v>
      </c>
      <c r="V1047" s="15">
        <v>8</v>
      </c>
      <c r="W1047" s="16">
        <v>1</v>
      </c>
      <c r="AG1047">
        <f t="shared" si="56"/>
        <v>0</v>
      </c>
      <c r="AL1047" s="21" t="s">
        <v>1051</v>
      </c>
      <c r="AM1047" s="25">
        <v>0.39498827020641458</v>
      </c>
      <c r="AN1047" s="26">
        <v>0.16599097950798813</v>
      </c>
      <c r="AO1047">
        <f t="shared" si="57"/>
        <v>0.3</v>
      </c>
      <c r="AP1047">
        <f t="shared" si="58"/>
        <v>0.1</v>
      </c>
    </row>
    <row r="1048" spans="3:42">
      <c r="C1048" s="3" t="s">
        <v>1052</v>
      </c>
      <c r="D1048" s="30">
        <v>-0.74021975079525293</v>
      </c>
      <c r="F1048" s="7" t="s">
        <v>1052</v>
      </c>
      <c r="G1048" s="8">
        <v>9</v>
      </c>
      <c r="U1048" s="14" t="s">
        <v>1052</v>
      </c>
      <c r="V1048" s="15">
        <v>10</v>
      </c>
      <c r="W1048" s="16">
        <v>3</v>
      </c>
      <c r="AG1048">
        <f t="shared" si="56"/>
        <v>0</v>
      </c>
      <c r="AL1048" s="21" t="s">
        <v>1052</v>
      </c>
      <c r="AM1048" s="25">
        <v>0.21973929820313165</v>
      </c>
      <c r="AN1048" s="26">
        <v>0.55928236170036227</v>
      </c>
      <c r="AO1048">
        <f t="shared" si="57"/>
        <v>0.2</v>
      </c>
      <c r="AP1048">
        <f t="shared" si="58"/>
        <v>0.5</v>
      </c>
    </row>
    <row r="1049" spans="3:42">
      <c r="C1049" s="3" t="s">
        <v>1053</v>
      </c>
      <c r="D1049" s="30">
        <v>0.91335409219460417</v>
      </c>
      <c r="F1049" s="7" t="s">
        <v>1053</v>
      </c>
      <c r="G1049" s="8">
        <v>5</v>
      </c>
      <c r="U1049" s="14" t="s">
        <v>1053</v>
      </c>
      <c r="V1049" s="15">
        <v>5</v>
      </c>
      <c r="W1049" s="16">
        <v>5</v>
      </c>
      <c r="AG1049">
        <f t="shared" si="56"/>
        <v>0</v>
      </c>
      <c r="AL1049" s="21" t="s">
        <v>1053</v>
      </c>
      <c r="AM1049" s="25">
        <v>0.41967223965207534</v>
      </c>
      <c r="AN1049" s="26">
        <v>0.43238649582700306</v>
      </c>
      <c r="AO1049">
        <f t="shared" si="57"/>
        <v>0.4</v>
      </c>
      <c r="AP1049">
        <f t="shared" si="58"/>
        <v>0.4</v>
      </c>
    </row>
    <row r="1050" spans="3:42">
      <c r="C1050" s="3" t="s">
        <v>1054</v>
      </c>
      <c r="D1050" s="30">
        <v>1.5623177091888658</v>
      </c>
      <c r="F1050" s="7" t="s">
        <v>1054</v>
      </c>
      <c r="G1050" s="8">
        <v>6</v>
      </c>
      <c r="U1050" s="14" t="s">
        <v>1054</v>
      </c>
      <c r="V1050" s="15">
        <v>2</v>
      </c>
      <c r="W1050" s="16">
        <v>2</v>
      </c>
      <c r="AG1050">
        <f t="shared" si="56"/>
        <v>0</v>
      </c>
      <c r="AL1050" s="21" t="s">
        <v>1054</v>
      </c>
      <c r="AM1050" s="25">
        <v>0.97628345502666847</v>
      </c>
      <c r="AN1050" s="26">
        <v>0.27110146291896642</v>
      </c>
      <c r="AO1050">
        <f t="shared" si="57"/>
        <v>0.9</v>
      </c>
      <c r="AP1050">
        <f t="shared" si="58"/>
        <v>0.2</v>
      </c>
    </row>
    <row r="1051" spans="3:42">
      <c r="C1051" s="3" t="s">
        <v>1055</v>
      </c>
      <c r="D1051" s="30">
        <v>-2.2897266665235141</v>
      </c>
      <c r="F1051" s="7" t="s">
        <v>1055</v>
      </c>
      <c r="G1051" s="8">
        <v>2</v>
      </c>
      <c r="U1051" s="14" t="s">
        <v>1055</v>
      </c>
      <c r="V1051" s="15">
        <v>7</v>
      </c>
      <c r="W1051" s="16">
        <v>5</v>
      </c>
      <c r="AG1051">
        <f t="shared" si="56"/>
        <v>0</v>
      </c>
      <c r="AL1051" s="21" t="s">
        <v>1055</v>
      </c>
      <c r="AM1051" s="25">
        <v>0.33915269513277313</v>
      </c>
      <c r="AN1051" s="26">
        <v>0.73758853625351972</v>
      </c>
      <c r="AO1051">
        <f t="shared" si="57"/>
        <v>0.3</v>
      </c>
      <c r="AP1051">
        <f t="shared" si="58"/>
        <v>0.7</v>
      </c>
    </row>
    <row r="1052" spans="3:42">
      <c r="C1052" s="3" t="s">
        <v>1056</v>
      </c>
      <c r="D1052" s="30">
        <v>0.75707160040165145</v>
      </c>
      <c r="F1052" s="7" t="s">
        <v>1056</v>
      </c>
      <c r="G1052" s="8">
        <v>1</v>
      </c>
      <c r="U1052" s="14" t="s">
        <v>1056</v>
      </c>
      <c r="V1052" s="15">
        <v>3</v>
      </c>
      <c r="W1052" s="16">
        <v>2</v>
      </c>
      <c r="AG1052">
        <f t="shared" si="56"/>
        <v>0</v>
      </c>
      <c r="AL1052" s="21" t="s">
        <v>1056</v>
      </c>
      <c r="AM1052" s="25">
        <v>0.61607039168080824</v>
      </c>
      <c r="AN1052" s="26">
        <v>0.75481367195291316</v>
      </c>
      <c r="AO1052">
        <f t="shared" si="57"/>
        <v>0.6</v>
      </c>
      <c r="AP1052">
        <f t="shared" si="58"/>
        <v>0.7</v>
      </c>
    </row>
    <row r="1053" spans="3:42">
      <c r="C1053" s="3" t="s">
        <v>1057</v>
      </c>
      <c r="D1053" s="30">
        <v>-8.5607338186367357E-2</v>
      </c>
      <c r="F1053" s="7" t="s">
        <v>1057</v>
      </c>
      <c r="G1053" s="8">
        <v>1</v>
      </c>
      <c r="U1053" s="14" t="s">
        <v>1057</v>
      </c>
      <c r="V1053" s="15">
        <v>7</v>
      </c>
      <c r="W1053" s="16">
        <v>5</v>
      </c>
      <c r="AG1053">
        <f t="shared" si="56"/>
        <v>0</v>
      </c>
      <c r="AL1053" s="21" t="s">
        <v>1057</v>
      </c>
      <c r="AM1053" s="25">
        <v>0.24352651785002621</v>
      </c>
      <c r="AN1053" s="26">
        <v>5.3212717550864874E-2</v>
      </c>
      <c r="AO1053">
        <f t="shared" si="57"/>
        <v>0.2</v>
      </c>
      <c r="AP1053">
        <f t="shared" si="58"/>
        <v>0</v>
      </c>
    </row>
    <row r="1054" spans="3:42">
      <c r="C1054" s="3" t="s">
        <v>1058</v>
      </c>
      <c r="D1054" s="30">
        <v>0.22740844680573558</v>
      </c>
      <c r="F1054" s="7" t="s">
        <v>1058</v>
      </c>
      <c r="G1054" s="8">
        <v>9</v>
      </c>
      <c r="U1054" s="14" t="s">
        <v>1058</v>
      </c>
      <c r="V1054" s="15">
        <v>10</v>
      </c>
      <c r="W1054" s="16">
        <v>5</v>
      </c>
      <c r="AG1054">
        <f t="shared" si="56"/>
        <v>0</v>
      </c>
      <c r="AL1054" s="21" t="s">
        <v>1058</v>
      </c>
      <c r="AM1054" s="25">
        <v>0.70582173817962313</v>
      </c>
      <c r="AN1054" s="26">
        <v>5.7580512933799177E-3</v>
      </c>
      <c r="AO1054">
        <f t="shared" si="57"/>
        <v>0.7</v>
      </c>
      <c r="AP1054">
        <f t="shared" si="58"/>
        <v>0</v>
      </c>
    </row>
    <row r="1055" spans="3:42">
      <c r="C1055" s="3" t="s">
        <v>1059</v>
      </c>
      <c r="D1055" s="30">
        <v>0.5303104895408246</v>
      </c>
      <c r="F1055" s="7" t="s">
        <v>1059</v>
      </c>
      <c r="G1055" s="8">
        <v>8</v>
      </c>
      <c r="U1055" s="14" t="s">
        <v>1059</v>
      </c>
      <c r="V1055" s="15">
        <v>10</v>
      </c>
      <c r="W1055" s="16">
        <v>4</v>
      </c>
      <c r="AG1055">
        <f t="shared" si="56"/>
        <v>0</v>
      </c>
      <c r="AL1055" s="21" t="s">
        <v>1059</v>
      </c>
      <c r="AM1055" s="25">
        <v>0.48523027366872107</v>
      </c>
      <c r="AN1055" s="26">
        <v>0.86792707949716474</v>
      </c>
      <c r="AO1055">
        <f t="shared" si="57"/>
        <v>0.4</v>
      </c>
      <c r="AP1055">
        <f t="shared" si="58"/>
        <v>0.8</v>
      </c>
    </row>
    <row r="1056" spans="3:42">
      <c r="C1056" s="3" t="s">
        <v>1060</v>
      </c>
      <c r="D1056" s="30">
        <v>-1.4036935755345028</v>
      </c>
      <c r="F1056" s="7" t="s">
        <v>1060</v>
      </c>
      <c r="G1056" s="8">
        <v>2</v>
      </c>
      <c r="U1056" s="14" t="s">
        <v>1060</v>
      </c>
      <c r="V1056" s="15">
        <v>6</v>
      </c>
      <c r="W1056" s="16">
        <v>5</v>
      </c>
      <c r="AG1056">
        <f t="shared" si="56"/>
        <v>0</v>
      </c>
      <c r="AL1056" s="21" t="s">
        <v>1060</v>
      </c>
      <c r="AM1056" s="25">
        <v>0.85918266507820196</v>
      </c>
      <c r="AN1056" s="26">
        <v>0.84452003367931749</v>
      </c>
      <c r="AO1056">
        <f t="shared" si="57"/>
        <v>0.8</v>
      </c>
      <c r="AP1056">
        <f t="shared" si="58"/>
        <v>0.8</v>
      </c>
    </row>
    <row r="1057" spans="3:42">
      <c r="C1057" s="3" t="s">
        <v>1061</v>
      </c>
      <c r="D1057" s="30">
        <v>-1.3942889708081849</v>
      </c>
      <c r="F1057" s="7" t="s">
        <v>1061</v>
      </c>
      <c r="G1057" s="8">
        <v>3</v>
      </c>
      <c r="U1057" s="14" t="s">
        <v>1061</v>
      </c>
      <c r="V1057" s="15">
        <v>6</v>
      </c>
      <c r="W1057" s="16">
        <v>4</v>
      </c>
      <c r="AG1057">
        <f t="shared" si="56"/>
        <v>0</v>
      </c>
      <c r="AL1057" s="21" t="s">
        <v>1061</v>
      </c>
      <c r="AM1057" s="25">
        <v>0.21576916464803553</v>
      </c>
      <c r="AN1057" s="26">
        <v>0.9563915256634824</v>
      </c>
      <c r="AO1057">
        <f t="shared" si="57"/>
        <v>0.2</v>
      </c>
      <c r="AP1057">
        <f t="shared" si="58"/>
        <v>0.9</v>
      </c>
    </row>
    <row r="1058" spans="3:42">
      <c r="C1058" s="3" t="s">
        <v>1062</v>
      </c>
      <c r="D1058" s="30">
        <v>-0.7422756577674644</v>
      </c>
      <c r="F1058" s="7" t="s">
        <v>1062</v>
      </c>
      <c r="G1058" s="8">
        <v>3</v>
      </c>
      <c r="U1058" s="14" t="s">
        <v>1062</v>
      </c>
      <c r="V1058" s="15">
        <v>8</v>
      </c>
      <c r="W1058" s="16">
        <v>1</v>
      </c>
      <c r="AG1058">
        <f t="shared" si="56"/>
        <v>0</v>
      </c>
      <c r="AL1058" s="21" t="s">
        <v>1062</v>
      </c>
      <c r="AM1058" s="25">
        <v>0.11137246095336517</v>
      </c>
      <c r="AN1058" s="26">
        <v>9.7428069737991563E-2</v>
      </c>
      <c r="AO1058">
        <f t="shared" si="57"/>
        <v>0.1</v>
      </c>
      <c r="AP1058">
        <f t="shared" si="58"/>
        <v>0</v>
      </c>
    </row>
    <row r="1059" spans="3:42">
      <c r="C1059" s="3" t="s">
        <v>1063</v>
      </c>
      <c r="D1059" s="30">
        <v>0.16922006774954376</v>
      </c>
      <c r="F1059" s="7" t="s">
        <v>1063</v>
      </c>
      <c r="G1059" s="8">
        <v>2</v>
      </c>
      <c r="U1059" s="14" t="s">
        <v>1063</v>
      </c>
      <c r="V1059" s="15">
        <v>6</v>
      </c>
      <c r="W1059" s="16">
        <v>4</v>
      </c>
      <c r="AG1059">
        <f t="shared" si="56"/>
        <v>0</v>
      </c>
      <c r="AL1059" s="21" t="s">
        <v>1063</v>
      </c>
      <c r="AM1059" s="25">
        <v>0.79581689262278554</v>
      </c>
      <c r="AN1059" s="26">
        <v>0.30596476077991475</v>
      </c>
      <c r="AO1059">
        <f t="shared" si="57"/>
        <v>0.7</v>
      </c>
      <c r="AP1059">
        <f t="shared" si="58"/>
        <v>0.3</v>
      </c>
    </row>
    <row r="1060" spans="3:42">
      <c r="C1060" s="3" t="s">
        <v>1064</v>
      </c>
      <c r="D1060" s="30">
        <v>-0.41070172936708227</v>
      </c>
      <c r="F1060" s="7" t="s">
        <v>1064</v>
      </c>
      <c r="G1060" s="8">
        <v>1</v>
      </c>
      <c r="U1060" s="14" t="s">
        <v>1064</v>
      </c>
      <c r="V1060" s="15">
        <v>4</v>
      </c>
      <c r="W1060" s="16">
        <v>5</v>
      </c>
      <c r="AG1060">
        <f t="shared" si="56"/>
        <v>0</v>
      </c>
      <c r="AL1060" s="21" t="s">
        <v>1064</v>
      </c>
      <c r="AM1060" s="25">
        <v>0.16513911155254246</v>
      </c>
      <c r="AN1060" s="26">
        <v>0.1683984548163705</v>
      </c>
      <c r="AO1060">
        <f t="shared" si="57"/>
        <v>0.1</v>
      </c>
      <c r="AP1060">
        <f t="shared" si="58"/>
        <v>0.1</v>
      </c>
    </row>
    <row r="1061" spans="3:42">
      <c r="C1061" s="3" t="s">
        <v>1065</v>
      </c>
      <c r="D1061" s="30">
        <v>0.733625810504551</v>
      </c>
      <c r="F1061" s="7" t="s">
        <v>1065</v>
      </c>
      <c r="G1061" s="8">
        <v>10</v>
      </c>
      <c r="U1061" s="14" t="s">
        <v>1065</v>
      </c>
      <c r="V1061" s="15">
        <v>4</v>
      </c>
      <c r="W1061" s="16">
        <v>3</v>
      </c>
      <c r="AG1061">
        <f t="shared" si="56"/>
        <v>1</v>
      </c>
      <c r="AL1061" s="21" t="s">
        <v>1065</v>
      </c>
      <c r="AM1061" s="25">
        <v>0.23439686901701173</v>
      </c>
      <c r="AN1061" s="26">
        <v>0.58731765076386055</v>
      </c>
      <c r="AO1061">
        <f t="shared" si="57"/>
        <v>0.2</v>
      </c>
      <c r="AP1061">
        <f t="shared" si="58"/>
        <v>0.5</v>
      </c>
    </row>
    <row r="1062" spans="3:42">
      <c r="C1062" s="3" t="s">
        <v>1066</v>
      </c>
      <c r="D1062" s="30">
        <v>0.33820887808338895</v>
      </c>
      <c r="F1062" s="7" t="s">
        <v>1066</v>
      </c>
      <c r="G1062" s="8">
        <v>3</v>
      </c>
      <c r="U1062" s="14" t="s">
        <v>1066</v>
      </c>
      <c r="V1062" s="15">
        <v>8</v>
      </c>
      <c r="W1062" s="16">
        <v>5</v>
      </c>
      <c r="AG1062">
        <f t="shared" si="56"/>
        <v>0</v>
      </c>
      <c r="AL1062" s="21" t="s">
        <v>1066</v>
      </c>
      <c r="AM1062" s="25">
        <v>0.50674552996393663</v>
      </c>
      <c r="AN1062" s="26">
        <v>0.54985806751774169</v>
      </c>
      <c r="AO1062">
        <f t="shared" si="57"/>
        <v>0.5</v>
      </c>
      <c r="AP1062">
        <f t="shared" si="58"/>
        <v>0.5</v>
      </c>
    </row>
    <row r="1063" spans="3:42">
      <c r="C1063" s="3" t="s">
        <v>1067</v>
      </c>
      <c r="D1063" s="30">
        <v>-0.7560129555243863</v>
      </c>
      <c r="F1063" s="7" t="s">
        <v>1067</v>
      </c>
      <c r="G1063" s="8">
        <v>4</v>
      </c>
      <c r="U1063" s="14" t="s">
        <v>1067</v>
      </c>
      <c r="V1063" s="15">
        <v>8</v>
      </c>
      <c r="W1063" s="16">
        <v>4</v>
      </c>
      <c r="AG1063">
        <f t="shared" si="56"/>
        <v>0</v>
      </c>
      <c r="AL1063" s="21" t="s">
        <v>1067</v>
      </c>
      <c r="AM1063" s="25">
        <v>0.76728989642448131</v>
      </c>
      <c r="AN1063" s="26">
        <v>0.6878133913852047</v>
      </c>
      <c r="AO1063">
        <f t="shared" si="57"/>
        <v>0.7</v>
      </c>
      <c r="AP1063">
        <f t="shared" si="58"/>
        <v>0.6</v>
      </c>
    </row>
    <row r="1064" spans="3:42">
      <c r="C1064" s="3" t="s">
        <v>1068</v>
      </c>
      <c r="D1064" s="30">
        <v>2.8252452293814554</v>
      </c>
      <c r="F1064" s="7" t="s">
        <v>1068</v>
      </c>
      <c r="G1064" s="8">
        <v>10</v>
      </c>
      <c r="U1064" s="14" t="s">
        <v>1068</v>
      </c>
      <c r="V1064" s="15">
        <v>6</v>
      </c>
      <c r="W1064" s="16">
        <v>5</v>
      </c>
      <c r="AG1064">
        <f t="shared" si="56"/>
        <v>0</v>
      </c>
      <c r="AL1064" s="21" t="s">
        <v>1068</v>
      </c>
      <c r="AM1064" s="25">
        <v>0.11904840330661681</v>
      </c>
      <c r="AN1064" s="26">
        <v>0.85538037405372025</v>
      </c>
      <c r="AO1064">
        <f t="shared" si="57"/>
        <v>0.1</v>
      </c>
      <c r="AP1064">
        <f t="shared" si="58"/>
        <v>0.8</v>
      </c>
    </row>
    <row r="1065" spans="3:42">
      <c r="C1065" s="3" t="s">
        <v>1069</v>
      </c>
      <c r="D1065" s="30">
        <v>-0.21840712820655828</v>
      </c>
      <c r="F1065" s="7" t="s">
        <v>1069</v>
      </c>
      <c r="G1065" s="8">
        <v>3</v>
      </c>
      <c r="U1065" s="14" t="s">
        <v>1069</v>
      </c>
      <c r="V1065" s="15">
        <v>7</v>
      </c>
      <c r="W1065" s="16">
        <v>3</v>
      </c>
      <c r="AG1065">
        <f t="shared" si="56"/>
        <v>0</v>
      </c>
      <c r="AL1065" s="21" t="s">
        <v>1069</v>
      </c>
      <c r="AM1065" s="25">
        <v>0.98110811713346047</v>
      </c>
      <c r="AN1065" s="26">
        <v>0.12035543030226314</v>
      </c>
      <c r="AO1065">
        <f t="shared" si="57"/>
        <v>0.9</v>
      </c>
      <c r="AP1065">
        <f t="shared" si="58"/>
        <v>0.1</v>
      </c>
    </row>
    <row r="1066" spans="3:42">
      <c r="C1066" s="3" t="s">
        <v>1070</v>
      </c>
      <c r="D1066" s="30">
        <v>1.0925603224770175</v>
      </c>
      <c r="F1066" s="7" t="s">
        <v>1070</v>
      </c>
      <c r="G1066" s="8">
        <v>2</v>
      </c>
      <c r="U1066" s="14" t="s">
        <v>1070</v>
      </c>
      <c r="V1066" s="15">
        <v>6</v>
      </c>
      <c r="W1066" s="16">
        <v>5</v>
      </c>
      <c r="AG1066">
        <f t="shared" si="56"/>
        <v>0</v>
      </c>
      <c r="AL1066" s="21" t="s">
        <v>1070</v>
      </c>
      <c r="AM1066" s="25">
        <v>0.22180405492299982</v>
      </c>
      <c r="AN1066" s="26">
        <v>3.0361956406767865E-2</v>
      </c>
      <c r="AO1066">
        <f t="shared" si="57"/>
        <v>0.2</v>
      </c>
      <c r="AP1066">
        <f t="shared" si="58"/>
        <v>0</v>
      </c>
    </row>
    <row r="1067" spans="3:42">
      <c r="C1067" s="3" t="s">
        <v>1071</v>
      </c>
      <c r="D1067" s="30">
        <v>0.4109760450698926</v>
      </c>
      <c r="F1067" s="7" t="s">
        <v>1071</v>
      </c>
      <c r="G1067" s="8">
        <v>2</v>
      </c>
      <c r="U1067" s="14" t="s">
        <v>1071</v>
      </c>
      <c r="V1067" s="15">
        <v>6</v>
      </c>
      <c r="W1067" s="16">
        <v>1</v>
      </c>
      <c r="AG1067">
        <f t="shared" si="56"/>
        <v>0</v>
      </c>
      <c r="AL1067" s="21" t="s">
        <v>1071</v>
      </c>
      <c r="AM1067" s="25">
        <v>0.77802573729686086</v>
      </c>
      <c r="AN1067" s="26">
        <v>0.59248888378672804</v>
      </c>
      <c r="AO1067">
        <f t="shared" si="57"/>
        <v>0.7</v>
      </c>
      <c r="AP1067">
        <f t="shared" si="58"/>
        <v>0.5</v>
      </c>
    </row>
    <row r="1068" spans="3:42">
      <c r="C1068" s="3" t="s">
        <v>1072</v>
      </c>
      <c r="D1068" s="30">
        <v>0.37054881184281607</v>
      </c>
      <c r="F1068" s="7" t="s">
        <v>1072</v>
      </c>
      <c r="G1068" s="8">
        <v>9</v>
      </c>
      <c r="U1068" s="14" t="s">
        <v>1072</v>
      </c>
      <c r="V1068" s="15">
        <v>5</v>
      </c>
      <c r="W1068" s="16">
        <v>3</v>
      </c>
      <c r="AG1068">
        <f t="shared" si="56"/>
        <v>0</v>
      </c>
      <c r="AL1068" s="21" t="s">
        <v>1072</v>
      </c>
      <c r="AM1068" s="25">
        <v>0.2600183711784918</v>
      </c>
      <c r="AN1068" s="26">
        <v>0.15076489074152444</v>
      </c>
      <c r="AO1068">
        <f t="shared" si="57"/>
        <v>0.2</v>
      </c>
      <c r="AP1068">
        <f t="shared" si="58"/>
        <v>0.1</v>
      </c>
    </row>
    <row r="1069" spans="3:42">
      <c r="C1069" s="3" t="s">
        <v>1073</v>
      </c>
      <c r="D1069" s="30">
        <v>0.62927660129825513</v>
      </c>
      <c r="F1069" s="7" t="s">
        <v>1073</v>
      </c>
      <c r="G1069" s="8">
        <v>9</v>
      </c>
      <c r="U1069" s="14" t="s">
        <v>1073</v>
      </c>
      <c r="V1069" s="15">
        <v>8</v>
      </c>
      <c r="W1069" s="16">
        <v>1</v>
      </c>
      <c r="AG1069">
        <f t="shared" si="56"/>
        <v>0</v>
      </c>
      <c r="AL1069" s="21" t="s">
        <v>1073</v>
      </c>
      <c r="AM1069" s="25">
        <v>8.9615764374407769E-2</v>
      </c>
      <c r="AN1069" s="26">
        <v>0.22231852323090906</v>
      </c>
      <c r="AO1069">
        <f t="shared" si="57"/>
        <v>0</v>
      </c>
      <c r="AP1069">
        <f t="shared" si="58"/>
        <v>0.2</v>
      </c>
    </row>
    <row r="1070" spans="3:42">
      <c r="C1070" s="3" t="s">
        <v>1074</v>
      </c>
      <c r="D1070" s="30">
        <v>-1.5862456671892053E-2</v>
      </c>
      <c r="F1070" s="7" t="s">
        <v>1074</v>
      </c>
      <c r="G1070" s="8">
        <v>3</v>
      </c>
      <c r="U1070" s="14" t="s">
        <v>1074</v>
      </c>
      <c r="V1070" s="15">
        <v>5</v>
      </c>
      <c r="W1070" s="16">
        <v>4</v>
      </c>
      <c r="AG1070">
        <f t="shared" si="56"/>
        <v>0</v>
      </c>
      <c r="AL1070" s="21" t="s">
        <v>1074</v>
      </c>
      <c r="AM1070" s="25">
        <v>0.71765426944730315</v>
      </c>
      <c r="AN1070" s="26">
        <v>0.99823646516570064</v>
      </c>
      <c r="AO1070">
        <f t="shared" si="57"/>
        <v>0.7</v>
      </c>
      <c r="AP1070">
        <f t="shared" si="58"/>
        <v>0.9</v>
      </c>
    </row>
    <row r="1071" spans="3:42">
      <c r="C1071" s="3" t="s">
        <v>1075</v>
      </c>
      <c r="D1071" s="30">
        <v>2.1811200996468591E-2</v>
      </c>
      <c r="F1071" s="7" t="s">
        <v>1075</v>
      </c>
      <c r="G1071" s="8">
        <v>8</v>
      </c>
      <c r="U1071" s="14" t="s">
        <v>1075</v>
      </c>
      <c r="V1071" s="15">
        <v>3</v>
      </c>
      <c r="W1071" s="16">
        <v>5</v>
      </c>
      <c r="AG1071">
        <f t="shared" si="56"/>
        <v>0</v>
      </c>
      <c r="AL1071" s="21" t="s">
        <v>1075</v>
      </c>
      <c r="AM1071" s="25">
        <v>0.45383272531055519</v>
      </c>
      <c r="AN1071" s="26">
        <v>0.66293765714108455</v>
      </c>
      <c r="AO1071">
        <f t="shared" si="57"/>
        <v>0.4</v>
      </c>
      <c r="AP1071">
        <f t="shared" si="58"/>
        <v>0.6</v>
      </c>
    </row>
    <row r="1072" spans="3:42">
      <c r="C1072" s="3" t="s">
        <v>1076</v>
      </c>
      <c r="D1072" s="30">
        <v>-0.95275825384416224</v>
      </c>
      <c r="F1072" s="7" t="s">
        <v>1076</v>
      </c>
      <c r="G1072" s="8">
        <v>7</v>
      </c>
      <c r="U1072" s="14" t="s">
        <v>1076</v>
      </c>
      <c r="V1072" s="15">
        <v>9</v>
      </c>
      <c r="W1072" s="16">
        <v>5</v>
      </c>
      <c r="AG1072">
        <f t="shared" si="56"/>
        <v>0</v>
      </c>
      <c r="AL1072" s="21" t="s">
        <v>1076</v>
      </c>
      <c r="AM1072" s="25">
        <v>0.94643649857680878</v>
      </c>
      <c r="AN1072" s="26">
        <v>0.34377413199003692</v>
      </c>
      <c r="AO1072">
        <f t="shared" si="57"/>
        <v>0.9</v>
      </c>
      <c r="AP1072">
        <f t="shared" si="58"/>
        <v>0.3</v>
      </c>
    </row>
    <row r="1073" spans="3:42">
      <c r="C1073" s="3" t="s">
        <v>1077</v>
      </c>
      <c r="D1073" s="30">
        <v>1.1682774404353458</v>
      </c>
      <c r="F1073" s="7" t="s">
        <v>1077</v>
      </c>
      <c r="G1073" s="8">
        <v>2</v>
      </c>
      <c r="U1073" s="14" t="s">
        <v>1077</v>
      </c>
      <c r="V1073" s="15">
        <v>4</v>
      </c>
      <c r="W1073" s="16">
        <v>4</v>
      </c>
      <c r="AG1073">
        <f t="shared" si="56"/>
        <v>0</v>
      </c>
      <c r="AL1073" s="21" t="s">
        <v>1077</v>
      </c>
      <c r="AM1073" s="25">
        <v>0.21592360627654528</v>
      </c>
      <c r="AN1073" s="26">
        <v>0.42730372560083785</v>
      </c>
      <c r="AO1073">
        <f t="shared" si="57"/>
        <v>0.2</v>
      </c>
      <c r="AP1073">
        <f t="shared" si="58"/>
        <v>0.4</v>
      </c>
    </row>
    <row r="1074" spans="3:42">
      <c r="C1074" s="3" t="s">
        <v>1078</v>
      </c>
      <c r="D1074" s="30">
        <v>-0.20602791864313996</v>
      </c>
      <c r="F1074" s="7" t="s">
        <v>1078</v>
      </c>
      <c r="G1074" s="8">
        <v>6</v>
      </c>
      <c r="U1074" s="14" t="s">
        <v>1078</v>
      </c>
      <c r="V1074" s="15">
        <v>10</v>
      </c>
      <c r="W1074" s="16">
        <v>3</v>
      </c>
      <c r="AG1074">
        <f t="shared" si="56"/>
        <v>0</v>
      </c>
      <c r="AL1074" s="21" t="s">
        <v>1078</v>
      </c>
      <c r="AM1074" s="25">
        <v>0.2430673766368836</v>
      </c>
      <c r="AN1074" s="26">
        <v>0.89378580028373833</v>
      </c>
      <c r="AO1074">
        <f t="shared" si="57"/>
        <v>0.2</v>
      </c>
      <c r="AP1074">
        <f t="shared" si="58"/>
        <v>0.8</v>
      </c>
    </row>
    <row r="1075" spans="3:42">
      <c r="C1075" s="3" t="s">
        <v>1079</v>
      </c>
      <c r="D1075" s="30">
        <v>-1.0054662074511869</v>
      </c>
      <c r="F1075" s="7" t="s">
        <v>1079</v>
      </c>
      <c r="G1075" s="8">
        <v>10</v>
      </c>
      <c r="U1075" s="14" t="s">
        <v>1079</v>
      </c>
      <c r="V1075" s="15">
        <v>1</v>
      </c>
      <c r="W1075" s="16">
        <v>2</v>
      </c>
      <c r="AG1075">
        <f t="shared" si="56"/>
        <v>0</v>
      </c>
      <c r="AL1075" s="21" t="s">
        <v>1079</v>
      </c>
      <c r="AM1075" s="25">
        <v>0.47574846342318711</v>
      </c>
      <c r="AN1075" s="26">
        <v>0.91226818887727523</v>
      </c>
      <c r="AO1075">
        <f t="shared" si="57"/>
        <v>0.4</v>
      </c>
      <c r="AP1075">
        <f t="shared" si="58"/>
        <v>0.9</v>
      </c>
    </row>
    <row r="1076" spans="3:42">
      <c r="C1076" s="3" t="s">
        <v>1080</v>
      </c>
      <c r="D1076" s="30">
        <v>-2.1694690241395715</v>
      </c>
      <c r="F1076" s="7" t="s">
        <v>1080</v>
      </c>
      <c r="G1076" s="8">
        <v>5</v>
      </c>
      <c r="U1076" s="14" t="s">
        <v>1080</v>
      </c>
      <c r="V1076" s="15">
        <v>7</v>
      </c>
      <c r="W1076" s="16">
        <v>2</v>
      </c>
      <c r="AG1076">
        <f t="shared" si="56"/>
        <v>0</v>
      </c>
      <c r="AL1076" s="21" t="s">
        <v>1080</v>
      </c>
      <c r="AM1076" s="25">
        <v>0.87333762570671924</v>
      </c>
      <c r="AN1076" s="26">
        <v>0.150042796988751</v>
      </c>
      <c r="AO1076">
        <f t="shared" si="57"/>
        <v>0.8</v>
      </c>
      <c r="AP1076">
        <f t="shared" si="58"/>
        <v>0.1</v>
      </c>
    </row>
    <row r="1077" spans="3:42">
      <c r="C1077" s="3" t="s">
        <v>1081</v>
      </c>
      <c r="D1077" s="30">
        <v>-1.2420660241250183</v>
      </c>
      <c r="F1077" s="7" t="s">
        <v>1081</v>
      </c>
      <c r="G1077" s="8">
        <v>9</v>
      </c>
      <c r="U1077" s="14" t="s">
        <v>1081</v>
      </c>
      <c r="V1077" s="15">
        <v>5</v>
      </c>
      <c r="W1077" s="16">
        <v>5</v>
      </c>
      <c r="AG1077">
        <f t="shared" si="56"/>
        <v>0</v>
      </c>
      <c r="AL1077" s="21" t="s">
        <v>1081</v>
      </c>
      <c r="AM1077" s="25">
        <v>0.59872626107468385</v>
      </c>
      <c r="AN1077" s="26">
        <v>0.73417877703288437</v>
      </c>
      <c r="AO1077">
        <f t="shared" si="57"/>
        <v>0.5</v>
      </c>
      <c r="AP1077">
        <f t="shared" si="58"/>
        <v>0.7</v>
      </c>
    </row>
    <row r="1078" spans="3:42">
      <c r="C1078" s="3" t="s">
        <v>1082</v>
      </c>
      <c r="D1078" s="30">
        <v>-2.158566792750082</v>
      </c>
      <c r="F1078" s="7" t="s">
        <v>1082</v>
      </c>
      <c r="G1078" s="8">
        <v>10</v>
      </c>
      <c r="U1078" s="14" t="s">
        <v>1082</v>
      </c>
      <c r="V1078" s="15">
        <v>5</v>
      </c>
      <c r="W1078" s="16">
        <v>5</v>
      </c>
      <c r="AG1078">
        <f t="shared" si="56"/>
        <v>0</v>
      </c>
      <c r="AL1078" s="21" t="s">
        <v>1082</v>
      </c>
      <c r="AM1078" s="25">
        <v>0.72608133425935562</v>
      </c>
      <c r="AN1078" s="26">
        <v>0.86433641152223506</v>
      </c>
      <c r="AO1078">
        <f t="shared" si="57"/>
        <v>0.7</v>
      </c>
      <c r="AP1078">
        <f t="shared" si="58"/>
        <v>0.8</v>
      </c>
    </row>
    <row r="1079" spans="3:42">
      <c r="C1079" s="3" t="s">
        <v>1083</v>
      </c>
      <c r="D1079" s="30">
        <v>-0.71891283849466703</v>
      </c>
      <c r="F1079" s="7" t="s">
        <v>1083</v>
      </c>
      <c r="G1079" s="8">
        <v>6</v>
      </c>
      <c r="U1079" s="14" t="s">
        <v>1083</v>
      </c>
      <c r="V1079" s="15">
        <v>7</v>
      </c>
      <c r="W1079" s="16">
        <v>2</v>
      </c>
      <c r="AG1079">
        <f t="shared" si="56"/>
        <v>0</v>
      </c>
      <c r="AL1079" s="21" t="s">
        <v>1083</v>
      </c>
      <c r="AM1079" s="25">
        <v>0.11938898480524052</v>
      </c>
      <c r="AN1079" s="26">
        <v>0.52565351040381691</v>
      </c>
      <c r="AO1079">
        <f t="shared" si="57"/>
        <v>0.1</v>
      </c>
      <c r="AP1079">
        <f t="shared" si="58"/>
        <v>0.5</v>
      </c>
    </row>
    <row r="1080" spans="3:42">
      <c r="C1080" s="3" t="s">
        <v>1084</v>
      </c>
      <c r="D1080" s="30">
        <v>0.74489445654453235</v>
      </c>
      <c r="F1080" s="7" t="s">
        <v>1084</v>
      </c>
      <c r="G1080" s="8">
        <v>4</v>
      </c>
      <c r="U1080" s="14" t="s">
        <v>1084</v>
      </c>
      <c r="V1080" s="15">
        <v>5</v>
      </c>
      <c r="W1080" s="16">
        <v>1</v>
      </c>
      <c r="AG1080">
        <f t="shared" si="56"/>
        <v>0</v>
      </c>
      <c r="AL1080" s="21" t="s">
        <v>1084</v>
      </c>
      <c r="AM1080" s="25">
        <v>0.46208115220427559</v>
      </c>
      <c r="AN1080" s="26">
        <v>0.17547946936453984</v>
      </c>
      <c r="AO1080">
        <f t="shared" si="57"/>
        <v>0.4</v>
      </c>
      <c r="AP1080">
        <f t="shared" si="58"/>
        <v>0.1</v>
      </c>
    </row>
    <row r="1081" spans="3:42">
      <c r="C1081" s="3" t="s">
        <v>1085</v>
      </c>
      <c r="D1081" s="30">
        <v>-0.48373926739992651</v>
      </c>
      <c r="F1081" s="7" t="s">
        <v>1085</v>
      </c>
      <c r="G1081" s="8">
        <v>6</v>
      </c>
      <c r="U1081" s="14" t="s">
        <v>1085</v>
      </c>
      <c r="V1081" s="15">
        <v>1</v>
      </c>
      <c r="W1081" s="16">
        <v>2</v>
      </c>
      <c r="AG1081">
        <f t="shared" si="56"/>
        <v>0</v>
      </c>
      <c r="AL1081" s="21" t="s">
        <v>1085</v>
      </c>
      <c r="AM1081" s="25">
        <v>0.9267280208520231</v>
      </c>
      <c r="AN1081" s="26">
        <v>0.839272580611925</v>
      </c>
      <c r="AO1081">
        <f t="shared" si="57"/>
        <v>0.9</v>
      </c>
      <c r="AP1081">
        <f t="shared" si="58"/>
        <v>0.8</v>
      </c>
    </row>
    <row r="1082" spans="3:42">
      <c r="C1082" s="3" t="s">
        <v>1086</v>
      </c>
      <c r="D1082" s="30">
        <v>-0.85374199337020251</v>
      </c>
      <c r="F1082" s="7" t="s">
        <v>1086</v>
      </c>
      <c r="G1082" s="8">
        <v>3</v>
      </c>
      <c r="U1082" s="14" t="s">
        <v>1086</v>
      </c>
      <c r="V1082" s="15">
        <v>4</v>
      </c>
      <c r="W1082" s="16">
        <v>3</v>
      </c>
      <c r="AG1082">
        <f t="shared" si="56"/>
        <v>1</v>
      </c>
      <c r="AL1082" s="21" t="s">
        <v>1086</v>
      </c>
      <c r="AM1082" s="25">
        <v>0.39601948817329724</v>
      </c>
      <c r="AN1082" s="26">
        <v>0.20606169045128575</v>
      </c>
      <c r="AO1082">
        <f t="shared" si="57"/>
        <v>0.3</v>
      </c>
      <c r="AP1082">
        <f t="shared" si="58"/>
        <v>0.2</v>
      </c>
    </row>
    <row r="1083" spans="3:42">
      <c r="C1083" s="3" t="s">
        <v>1087</v>
      </c>
      <c r="D1083" s="30">
        <v>-1.6592923333576415</v>
      </c>
      <c r="F1083" s="7" t="s">
        <v>1087</v>
      </c>
      <c r="G1083" s="8">
        <v>8</v>
      </c>
      <c r="U1083" s="14" t="s">
        <v>1087</v>
      </c>
      <c r="V1083" s="15">
        <v>6</v>
      </c>
      <c r="W1083" s="16">
        <v>4</v>
      </c>
      <c r="AG1083">
        <f t="shared" si="56"/>
        <v>0</v>
      </c>
      <c r="AL1083" s="21" t="s">
        <v>1087</v>
      </c>
      <c r="AM1083" s="25">
        <v>0.87620977524434007</v>
      </c>
      <c r="AN1083" s="26">
        <v>0.92040061540607943</v>
      </c>
      <c r="AO1083">
        <f t="shared" si="57"/>
        <v>0.8</v>
      </c>
      <c r="AP1083">
        <f t="shared" si="58"/>
        <v>0.9</v>
      </c>
    </row>
    <row r="1084" spans="3:42">
      <c r="C1084" s="3" t="s">
        <v>1088</v>
      </c>
      <c r="D1084" s="30">
        <v>5.1281110098739147E-2</v>
      </c>
      <c r="F1084" s="7" t="s">
        <v>1088</v>
      </c>
      <c r="G1084" s="8">
        <v>5</v>
      </c>
      <c r="U1084" s="14" t="s">
        <v>1088</v>
      </c>
      <c r="V1084" s="15">
        <v>1</v>
      </c>
      <c r="W1084" s="16">
        <v>5</v>
      </c>
      <c r="AG1084">
        <f t="shared" si="56"/>
        <v>0</v>
      </c>
      <c r="AL1084" s="21" t="s">
        <v>1088</v>
      </c>
      <c r="AM1084" s="25">
        <v>0.8675842810360509</v>
      </c>
      <c r="AN1084" s="26">
        <v>0.98751217789446954</v>
      </c>
      <c r="AO1084">
        <f t="shared" si="57"/>
        <v>0.8</v>
      </c>
      <c r="AP1084">
        <f t="shared" si="58"/>
        <v>0.9</v>
      </c>
    </row>
    <row r="1085" spans="3:42">
      <c r="C1085" s="3" t="s">
        <v>1089</v>
      </c>
      <c r="D1085" s="30">
        <v>0.91762204319736884</v>
      </c>
      <c r="F1085" s="7" t="s">
        <v>1089</v>
      </c>
      <c r="G1085" s="8">
        <v>6</v>
      </c>
      <c r="U1085" s="14" t="s">
        <v>1089</v>
      </c>
      <c r="V1085" s="15">
        <v>7</v>
      </c>
      <c r="W1085" s="16">
        <v>2</v>
      </c>
      <c r="AG1085">
        <f t="shared" si="56"/>
        <v>0</v>
      </c>
      <c r="AL1085" s="21" t="s">
        <v>1089</v>
      </c>
      <c r="AM1085" s="25">
        <v>0.58579360421676518</v>
      </c>
      <c r="AN1085" s="26">
        <v>0.3976838431651839</v>
      </c>
      <c r="AO1085">
        <f t="shared" si="57"/>
        <v>0.5</v>
      </c>
      <c r="AP1085">
        <f t="shared" si="58"/>
        <v>0.3</v>
      </c>
    </row>
    <row r="1086" spans="3:42">
      <c r="C1086" s="3" t="s">
        <v>1090</v>
      </c>
      <c r="D1086" s="30">
        <v>0.80977109591391161</v>
      </c>
      <c r="F1086" s="7" t="s">
        <v>1090</v>
      </c>
      <c r="G1086" s="8">
        <v>8</v>
      </c>
      <c r="U1086" s="14" t="s">
        <v>1090</v>
      </c>
      <c r="V1086" s="15">
        <v>1</v>
      </c>
      <c r="W1086" s="16">
        <v>2</v>
      </c>
      <c r="AG1086">
        <f t="shared" si="56"/>
        <v>0</v>
      </c>
      <c r="AL1086" s="21" t="s">
        <v>1090</v>
      </c>
      <c r="AM1086" s="25">
        <v>0.77516875542168551</v>
      </c>
      <c r="AN1086" s="26">
        <v>0.38791438102509157</v>
      </c>
      <c r="AO1086">
        <f t="shared" si="57"/>
        <v>0.7</v>
      </c>
      <c r="AP1086">
        <f t="shared" si="58"/>
        <v>0.3</v>
      </c>
    </row>
    <row r="1087" spans="3:42">
      <c r="C1087" s="3" t="s">
        <v>1091</v>
      </c>
      <c r="D1087" s="30">
        <v>2.3198687581014763</v>
      </c>
      <c r="F1087" s="7" t="s">
        <v>1091</v>
      </c>
      <c r="G1087" s="8">
        <v>10</v>
      </c>
      <c r="U1087" s="14" t="s">
        <v>1091</v>
      </c>
      <c r="V1087" s="15">
        <v>4</v>
      </c>
      <c r="W1087" s="16">
        <v>4</v>
      </c>
      <c r="AG1087">
        <f t="shared" si="56"/>
        <v>0</v>
      </c>
      <c r="AL1087" s="21" t="s">
        <v>1091</v>
      </c>
      <c r="AM1087" s="25">
        <v>0.30979519783954246</v>
      </c>
      <c r="AN1087" s="26">
        <v>0.4307438832895768</v>
      </c>
      <c r="AO1087">
        <f t="shared" si="57"/>
        <v>0.3</v>
      </c>
      <c r="AP1087">
        <f t="shared" si="58"/>
        <v>0.4</v>
      </c>
    </row>
    <row r="1088" spans="3:42">
      <c r="C1088" s="3" t="s">
        <v>1092</v>
      </c>
      <c r="D1088" s="30">
        <v>1.1797864684019566</v>
      </c>
      <c r="F1088" s="7" t="s">
        <v>1092</v>
      </c>
      <c r="G1088" s="8">
        <v>1</v>
      </c>
      <c r="U1088" s="14" t="s">
        <v>1092</v>
      </c>
      <c r="V1088" s="15">
        <v>8</v>
      </c>
      <c r="W1088" s="16">
        <v>1</v>
      </c>
      <c r="AG1088">
        <f t="shared" si="56"/>
        <v>0</v>
      </c>
      <c r="AL1088" s="21" t="s">
        <v>1092</v>
      </c>
      <c r="AM1088" s="25">
        <v>0.37881241448019343</v>
      </c>
      <c r="AN1088" s="26">
        <v>0.61955608835817522</v>
      </c>
      <c r="AO1088">
        <f t="shared" si="57"/>
        <v>0.3</v>
      </c>
      <c r="AP1088">
        <f t="shared" si="58"/>
        <v>0.6</v>
      </c>
    </row>
    <row r="1089" spans="3:42">
      <c r="C1089" s="3" t="s">
        <v>1093</v>
      </c>
      <c r="D1089" s="30">
        <v>1.1038990667491682</v>
      </c>
      <c r="F1089" s="7" t="s">
        <v>1093</v>
      </c>
      <c r="G1089" s="8">
        <v>4</v>
      </c>
      <c r="U1089" s="14" t="s">
        <v>1093</v>
      </c>
      <c r="V1089" s="15">
        <v>7</v>
      </c>
      <c r="W1089" s="16">
        <v>4</v>
      </c>
      <c r="AG1089">
        <f t="shared" si="56"/>
        <v>0</v>
      </c>
      <c r="AL1089" s="21" t="s">
        <v>1093</v>
      </c>
      <c r="AM1089" s="25">
        <v>0.26989171994267158</v>
      </c>
      <c r="AN1089" s="26">
        <v>0.94796798210860334</v>
      </c>
      <c r="AO1089">
        <f t="shared" si="57"/>
        <v>0.2</v>
      </c>
      <c r="AP1089">
        <f t="shared" si="58"/>
        <v>0.9</v>
      </c>
    </row>
    <row r="1090" spans="3:42">
      <c r="C1090" s="3" t="s">
        <v>1094</v>
      </c>
      <c r="D1090" s="30">
        <v>1.101904270919623</v>
      </c>
      <c r="F1090" s="7" t="s">
        <v>1094</v>
      </c>
      <c r="G1090" s="8">
        <v>4</v>
      </c>
      <c r="U1090" s="14" t="s">
        <v>1094</v>
      </c>
      <c r="V1090" s="15">
        <v>7</v>
      </c>
      <c r="W1090" s="16">
        <v>4</v>
      </c>
      <c r="AG1090">
        <f t="shared" si="56"/>
        <v>0</v>
      </c>
      <c r="AL1090" s="21" t="s">
        <v>1094</v>
      </c>
      <c r="AM1090" s="25">
        <v>0.27265185526485336</v>
      </c>
      <c r="AN1090" s="26">
        <v>0.69196102422602213</v>
      </c>
      <c r="AO1090">
        <f t="shared" si="57"/>
        <v>0.2</v>
      </c>
      <c r="AP1090">
        <f t="shared" si="58"/>
        <v>0.6</v>
      </c>
    </row>
    <row r="1091" spans="3:42">
      <c r="C1091" s="3" t="s">
        <v>1095</v>
      </c>
      <c r="D1091" s="30">
        <v>0.80831286072202124</v>
      </c>
      <c r="F1091" s="7" t="s">
        <v>1095</v>
      </c>
      <c r="G1091" s="8">
        <v>5</v>
      </c>
      <c r="U1091" s="14" t="s">
        <v>1095</v>
      </c>
      <c r="V1091" s="15">
        <v>3</v>
      </c>
      <c r="W1091" s="16">
        <v>4</v>
      </c>
      <c r="AG1091">
        <f t="shared" si="56"/>
        <v>0</v>
      </c>
      <c r="AL1091" s="21" t="s">
        <v>1095</v>
      </c>
      <c r="AM1091" s="25">
        <v>0.20236978096400893</v>
      </c>
      <c r="AN1091" s="26">
        <v>0.63815639238654509</v>
      </c>
      <c r="AO1091">
        <f t="shared" si="57"/>
        <v>0.2</v>
      </c>
      <c r="AP1091">
        <f t="shared" si="58"/>
        <v>0.6</v>
      </c>
    </row>
    <row r="1092" spans="3:42">
      <c r="C1092" s="3" t="s">
        <v>1096</v>
      </c>
      <c r="D1092" s="30">
        <v>-0.61912509661855197</v>
      </c>
      <c r="F1092" s="7" t="s">
        <v>1096</v>
      </c>
      <c r="G1092" s="8">
        <v>8</v>
      </c>
      <c r="U1092" s="14" t="s">
        <v>1096</v>
      </c>
      <c r="V1092" s="15">
        <v>7</v>
      </c>
      <c r="W1092" s="16">
        <v>4</v>
      </c>
      <c r="AG1092">
        <f t="shared" si="56"/>
        <v>0</v>
      </c>
      <c r="AL1092" s="21" t="s">
        <v>1096</v>
      </c>
      <c r="AM1092" s="25">
        <v>0.69009041612722188</v>
      </c>
      <c r="AN1092" s="26">
        <v>0.67168987224152477</v>
      </c>
      <c r="AO1092">
        <f t="shared" si="57"/>
        <v>0.6</v>
      </c>
      <c r="AP1092">
        <f t="shared" si="58"/>
        <v>0.6</v>
      </c>
    </row>
    <row r="1093" spans="3:42">
      <c r="C1093" s="3" t="s">
        <v>1097</v>
      </c>
      <c r="D1093" s="30">
        <v>-0.49892276063431173</v>
      </c>
      <c r="F1093" s="7" t="s">
        <v>1097</v>
      </c>
      <c r="G1093" s="8">
        <v>9</v>
      </c>
      <c r="U1093" s="14" t="s">
        <v>1097</v>
      </c>
      <c r="V1093" s="15">
        <v>8</v>
      </c>
      <c r="W1093" s="16">
        <v>1</v>
      </c>
      <c r="AG1093">
        <f t="shared" si="56"/>
        <v>0</v>
      </c>
      <c r="AL1093" s="21" t="s">
        <v>1097</v>
      </c>
      <c r="AM1093" s="25">
        <v>0.78877490638829706</v>
      </c>
      <c r="AN1093" s="26">
        <v>0.1107021938099384</v>
      </c>
      <c r="AO1093">
        <f t="shared" si="57"/>
        <v>0.7</v>
      </c>
      <c r="AP1093">
        <f t="shared" si="58"/>
        <v>0.1</v>
      </c>
    </row>
    <row r="1094" spans="3:42">
      <c r="C1094" s="3" t="s">
        <v>1098</v>
      </c>
      <c r="D1094" s="30">
        <v>-1.3329330495407075</v>
      </c>
      <c r="F1094" s="7" t="s">
        <v>1098</v>
      </c>
      <c r="G1094" s="8">
        <v>1</v>
      </c>
      <c r="U1094" s="14" t="s">
        <v>1098</v>
      </c>
      <c r="V1094" s="15">
        <v>2</v>
      </c>
      <c r="W1094" s="16">
        <v>4</v>
      </c>
      <c r="AG1094">
        <f t="shared" si="56"/>
        <v>0</v>
      </c>
      <c r="AL1094" s="21" t="s">
        <v>1098</v>
      </c>
      <c r="AM1094" s="25">
        <v>0.94339214001516525</v>
      </c>
      <c r="AN1094" s="26">
        <v>0.90721460662599973</v>
      </c>
      <c r="AO1094">
        <f t="shared" si="57"/>
        <v>0.9</v>
      </c>
      <c r="AP1094">
        <f t="shared" si="58"/>
        <v>0.9</v>
      </c>
    </row>
    <row r="1095" spans="3:42">
      <c r="C1095" s="3" t="s">
        <v>1099</v>
      </c>
      <c r="D1095" s="30">
        <v>0.17908033030279394</v>
      </c>
      <c r="F1095" s="7" t="s">
        <v>1099</v>
      </c>
      <c r="G1095" s="8">
        <v>2</v>
      </c>
      <c r="U1095" s="14" t="s">
        <v>1099</v>
      </c>
      <c r="V1095" s="15">
        <v>4</v>
      </c>
      <c r="W1095" s="16">
        <v>4</v>
      </c>
      <c r="AG1095">
        <f t="shared" si="56"/>
        <v>0</v>
      </c>
      <c r="AL1095" s="21" t="s">
        <v>1099</v>
      </c>
      <c r="AM1095" s="25">
        <v>0.96951738141681221</v>
      </c>
      <c r="AN1095" s="26">
        <v>0.1097844162964281</v>
      </c>
      <c r="AO1095">
        <f t="shared" si="57"/>
        <v>0.9</v>
      </c>
      <c r="AP1095">
        <f t="shared" si="58"/>
        <v>0.1</v>
      </c>
    </row>
    <row r="1096" spans="3:42">
      <c r="C1096" s="3" t="s">
        <v>1100</v>
      </c>
      <c r="D1096" s="30">
        <v>0.90013676798949327</v>
      </c>
      <c r="F1096" s="7" t="s">
        <v>1100</v>
      </c>
      <c r="G1096" s="8">
        <v>2</v>
      </c>
      <c r="U1096" s="14" t="s">
        <v>1100</v>
      </c>
      <c r="V1096" s="15">
        <v>8</v>
      </c>
      <c r="W1096" s="16">
        <v>3</v>
      </c>
      <c r="AG1096">
        <f t="shared" ref="AG1096:AG1159" si="59">IF(AND(V1096=4,W1096=3),1,0)</f>
        <v>0</v>
      </c>
      <c r="AL1096" s="21" t="s">
        <v>1100</v>
      </c>
      <c r="AM1096" s="25">
        <v>0.55895620700318516</v>
      </c>
      <c r="AN1096" s="26">
        <v>3.9637047056930608E-2</v>
      </c>
      <c r="AO1096">
        <f t="shared" si="57"/>
        <v>0.5</v>
      </c>
      <c r="AP1096">
        <f t="shared" si="58"/>
        <v>0</v>
      </c>
    </row>
    <row r="1097" spans="3:42">
      <c r="C1097" s="3" t="s">
        <v>1101</v>
      </c>
      <c r="D1097" s="30">
        <v>0.73050683467784494</v>
      </c>
      <c r="F1097" s="7" t="s">
        <v>1101</v>
      </c>
      <c r="G1097" s="8">
        <v>8</v>
      </c>
      <c r="U1097" s="14" t="s">
        <v>1101</v>
      </c>
      <c r="V1097" s="15">
        <v>10</v>
      </c>
      <c r="W1097" s="16">
        <v>5</v>
      </c>
      <c r="AG1097">
        <f t="shared" si="59"/>
        <v>0</v>
      </c>
      <c r="AL1097" s="21" t="s">
        <v>1101</v>
      </c>
      <c r="AM1097" s="25">
        <v>0.91176099790495357</v>
      </c>
      <c r="AN1097" s="26">
        <v>0.98301602817756717</v>
      </c>
      <c r="AO1097">
        <f t="shared" ref="AO1097:AO1160" si="60">VLOOKUP(AM1097,$AR$8:$AR$17,1,TRUE)</f>
        <v>0.9</v>
      </c>
      <c r="AP1097">
        <f t="shared" ref="AP1097:AP1160" si="61">VLOOKUP(AN1097,$AR$8:$AR$18,1,TRUE)</f>
        <v>0.9</v>
      </c>
    </row>
    <row r="1098" spans="3:42">
      <c r="C1098" s="3" t="s">
        <v>1102</v>
      </c>
      <c r="D1098" s="30">
        <v>0.1402956046089644</v>
      </c>
      <c r="F1098" s="7" t="s">
        <v>1102</v>
      </c>
      <c r="G1098" s="8">
        <v>2</v>
      </c>
      <c r="U1098" s="14" t="s">
        <v>1102</v>
      </c>
      <c r="V1098" s="15">
        <v>9</v>
      </c>
      <c r="W1098" s="16">
        <v>4</v>
      </c>
      <c r="AG1098">
        <f t="shared" si="59"/>
        <v>0</v>
      </c>
      <c r="AL1098" s="21" t="s">
        <v>1102</v>
      </c>
      <c r="AM1098" s="25">
        <v>0.16453394286510004</v>
      </c>
      <c r="AN1098" s="26">
        <v>0.64963120600789925</v>
      </c>
      <c r="AO1098">
        <f t="shared" si="60"/>
        <v>0.1</v>
      </c>
      <c r="AP1098">
        <f t="shared" si="61"/>
        <v>0.6</v>
      </c>
    </row>
    <row r="1099" spans="3:42">
      <c r="C1099" s="3" t="s">
        <v>1103</v>
      </c>
      <c r="D1099" s="30">
        <v>0.47974459520891866</v>
      </c>
      <c r="F1099" s="7" t="s">
        <v>1103</v>
      </c>
      <c r="G1099" s="8">
        <v>5</v>
      </c>
      <c r="U1099" s="14" t="s">
        <v>1103</v>
      </c>
      <c r="V1099" s="15">
        <v>2</v>
      </c>
      <c r="W1099" s="16">
        <v>1</v>
      </c>
      <c r="AG1099">
        <f t="shared" si="59"/>
        <v>0</v>
      </c>
      <c r="AL1099" s="21" t="s">
        <v>1103</v>
      </c>
      <c r="AM1099" s="25">
        <v>0.10107552928017249</v>
      </c>
      <c r="AN1099" s="26">
        <v>0.68122126547565809</v>
      </c>
      <c r="AO1099">
        <f t="shared" si="60"/>
        <v>0.1</v>
      </c>
      <c r="AP1099">
        <f t="shared" si="61"/>
        <v>0.6</v>
      </c>
    </row>
    <row r="1100" spans="3:42">
      <c r="C1100" s="3" t="s">
        <v>1104</v>
      </c>
      <c r="D1100" s="30">
        <v>1.6380316032770501</v>
      </c>
      <c r="F1100" s="7" t="s">
        <v>1104</v>
      </c>
      <c r="G1100" s="8">
        <v>1</v>
      </c>
      <c r="U1100" s="14" t="s">
        <v>1104</v>
      </c>
      <c r="V1100" s="15">
        <v>1</v>
      </c>
      <c r="W1100" s="16">
        <v>1</v>
      </c>
      <c r="AG1100">
        <f t="shared" si="59"/>
        <v>0</v>
      </c>
      <c r="AL1100" s="21" t="s">
        <v>1104</v>
      </c>
      <c r="AM1100" s="25">
        <v>0.77607075947663495</v>
      </c>
      <c r="AN1100" s="26">
        <v>0.38204361201966264</v>
      </c>
      <c r="AO1100">
        <f t="shared" si="60"/>
        <v>0.7</v>
      </c>
      <c r="AP1100">
        <f t="shared" si="61"/>
        <v>0.3</v>
      </c>
    </row>
    <row r="1101" spans="3:42">
      <c r="C1101" s="3" t="s">
        <v>1105</v>
      </c>
      <c r="D1101" s="30">
        <v>0.27279629402097855</v>
      </c>
      <c r="F1101" s="7" t="s">
        <v>1105</v>
      </c>
      <c r="G1101" s="8">
        <v>6</v>
      </c>
      <c r="U1101" s="14" t="s">
        <v>1105</v>
      </c>
      <c r="V1101" s="15">
        <v>6</v>
      </c>
      <c r="W1101" s="16">
        <v>3</v>
      </c>
      <c r="AG1101">
        <f t="shared" si="59"/>
        <v>0</v>
      </c>
      <c r="AL1101" s="21" t="s">
        <v>1105</v>
      </c>
      <c r="AM1101" s="25">
        <v>0.95071149125413767</v>
      </c>
      <c r="AN1101" s="26">
        <v>0.68965660004248297</v>
      </c>
      <c r="AO1101">
        <f t="shared" si="60"/>
        <v>0.9</v>
      </c>
      <c r="AP1101">
        <f t="shared" si="61"/>
        <v>0.6</v>
      </c>
    </row>
    <row r="1102" spans="3:42">
      <c r="C1102" s="3" t="s">
        <v>1106</v>
      </c>
      <c r="D1102" s="30">
        <v>-0.27271882867310143</v>
      </c>
      <c r="F1102" s="7" t="s">
        <v>1106</v>
      </c>
      <c r="G1102" s="8">
        <v>6</v>
      </c>
      <c r="U1102" s="14" t="s">
        <v>1106</v>
      </c>
      <c r="V1102" s="15">
        <v>5</v>
      </c>
      <c r="W1102" s="16">
        <v>4</v>
      </c>
      <c r="AG1102">
        <f t="shared" si="59"/>
        <v>0</v>
      </c>
      <c r="AL1102" s="21" t="s">
        <v>1106</v>
      </c>
      <c r="AM1102" s="25">
        <v>0.93335074026978271</v>
      </c>
      <c r="AN1102" s="26">
        <v>0.54599943247079052</v>
      </c>
      <c r="AO1102">
        <f t="shared" si="60"/>
        <v>0.9</v>
      </c>
      <c r="AP1102">
        <f t="shared" si="61"/>
        <v>0.5</v>
      </c>
    </row>
    <row r="1103" spans="3:42">
      <c r="C1103" s="3" t="s">
        <v>1107</v>
      </c>
      <c r="D1103" s="30">
        <v>1.9770341830549529</v>
      </c>
      <c r="F1103" s="7" t="s">
        <v>1107</v>
      </c>
      <c r="G1103" s="8">
        <v>1</v>
      </c>
      <c r="U1103" s="14" t="s">
        <v>1107</v>
      </c>
      <c r="V1103" s="15">
        <v>8</v>
      </c>
      <c r="W1103" s="16">
        <v>3</v>
      </c>
      <c r="AG1103">
        <f t="shared" si="59"/>
        <v>0</v>
      </c>
      <c r="AL1103" s="21" t="s">
        <v>1107</v>
      </c>
      <c r="AM1103" s="25">
        <v>0.83663465392986791</v>
      </c>
      <c r="AN1103" s="26">
        <v>0.82506270756794442</v>
      </c>
      <c r="AO1103">
        <f t="shared" si="60"/>
        <v>0.8</v>
      </c>
      <c r="AP1103">
        <f t="shared" si="61"/>
        <v>0.8</v>
      </c>
    </row>
    <row r="1104" spans="3:42">
      <c r="C1104" s="3" t="s">
        <v>1108</v>
      </c>
      <c r="D1104" s="30">
        <v>0.57518751045042327</v>
      </c>
      <c r="F1104" s="7" t="s">
        <v>1108</v>
      </c>
      <c r="G1104" s="8">
        <v>7</v>
      </c>
      <c r="U1104" s="14" t="s">
        <v>1108</v>
      </c>
      <c r="V1104" s="15">
        <v>3</v>
      </c>
      <c r="W1104" s="16">
        <v>3</v>
      </c>
      <c r="AG1104">
        <f t="shared" si="59"/>
        <v>0</v>
      </c>
      <c r="AL1104" s="21" t="s">
        <v>1108</v>
      </c>
      <c r="AM1104" s="25">
        <v>0.83953203421339528</v>
      </c>
      <c r="AN1104" s="26">
        <v>0.76086580678900562</v>
      </c>
      <c r="AO1104">
        <f t="shared" si="60"/>
        <v>0.8</v>
      </c>
      <c r="AP1104">
        <f t="shared" si="61"/>
        <v>0.7</v>
      </c>
    </row>
    <row r="1105" spans="3:42">
      <c r="C1105" s="3" t="s">
        <v>1109</v>
      </c>
      <c r="D1105" s="30">
        <v>-1.2124505771902796</v>
      </c>
      <c r="F1105" s="7" t="s">
        <v>1109</v>
      </c>
      <c r="G1105" s="8">
        <v>5</v>
      </c>
      <c r="U1105" s="14" t="s">
        <v>1109</v>
      </c>
      <c r="V1105" s="15">
        <v>7</v>
      </c>
      <c r="W1105" s="16">
        <v>4</v>
      </c>
      <c r="AG1105">
        <f t="shared" si="59"/>
        <v>0</v>
      </c>
      <c r="AL1105" s="21" t="s">
        <v>1109</v>
      </c>
      <c r="AM1105" s="25">
        <v>7.2106768618331762E-2</v>
      </c>
      <c r="AN1105" s="26">
        <v>0.48078273329732313</v>
      </c>
      <c r="AO1105">
        <f t="shared" si="60"/>
        <v>0</v>
      </c>
      <c r="AP1105">
        <f t="shared" si="61"/>
        <v>0.4</v>
      </c>
    </row>
    <row r="1106" spans="3:42">
      <c r="C1106" s="3" t="s">
        <v>1110</v>
      </c>
      <c r="D1106" s="30">
        <v>0.85394697288849886</v>
      </c>
      <c r="F1106" s="7" t="s">
        <v>1110</v>
      </c>
      <c r="G1106" s="8">
        <v>1</v>
      </c>
      <c r="U1106" s="14" t="s">
        <v>1110</v>
      </c>
      <c r="V1106" s="15">
        <v>4</v>
      </c>
      <c r="W1106" s="16">
        <v>4</v>
      </c>
      <c r="AG1106">
        <f t="shared" si="59"/>
        <v>0</v>
      </c>
      <c r="AL1106" s="21" t="s">
        <v>1110</v>
      </c>
      <c r="AM1106" s="25">
        <v>5.2853164097718897E-2</v>
      </c>
      <c r="AN1106" s="26">
        <v>8.8982172212609956E-2</v>
      </c>
      <c r="AO1106">
        <f t="shared" si="60"/>
        <v>0</v>
      </c>
      <c r="AP1106">
        <f t="shared" si="61"/>
        <v>0</v>
      </c>
    </row>
    <row r="1107" spans="3:42">
      <c r="C1107" s="3" t="s">
        <v>1111</v>
      </c>
      <c r="D1107" s="30">
        <v>-0.76115857136538456</v>
      </c>
      <c r="F1107" s="7" t="s">
        <v>1111</v>
      </c>
      <c r="G1107" s="8">
        <v>7</v>
      </c>
      <c r="U1107" s="14" t="s">
        <v>1111</v>
      </c>
      <c r="V1107" s="15">
        <v>2</v>
      </c>
      <c r="W1107" s="16">
        <v>5</v>
      </c>
      <c r="AG1107">
        <f t="shared" si="59"/>
        <v>0</v>
      </c>
      <c r="AL1107" s="21" t="s">
        <v>1111</v>
      </c>
      <c r="AM1107" s="25">
        <v>0.12008594439530706</v>
      </c>
      <c r="AN1107" s="26">
        <v>0.36727904882241036</v>
      </c>
      <c r="AO1107">
        <f t="shared" si="60"/>
        <v>0.1</v>
      </c>
      <c r="AP1107">
        <f t="shared" si="61"/>
        <v>0.3</v>
      </c>
    </row>
    <row r="1108" spans="3:42">
      <c r="C1108" s="3" t="s">
        <v>1112</v>
      </c>
      <c r="D1108" s="30">
        <v>0.89324637431939802</v>
      </c>
      <c r="F1108" s="7" t="s">
        <v>1112</v>
      </c>
      <c r="G1108" s="8">
        <v>9</v>
      </c>
      <c r="U1108" s="14" t="s">
        <v>1112</v>
      </c>
      <c r="V1108" s="15">
        <v>6</v>
      </c>
      <c r="W1108" s="16">
        <v>3</v>
      </c>
      <c r="AG1108">
        <f t="shared" si="59"/>
        <v>0</v>
      </c>
      <c r="AL1108" s="21" t="s">
        <v>1112</v>
      </c>
      <c r="AM1108" s="25">
        <v>0.82694098247491177</v>
      </c>
      <c r="AN1108" s="26">
        <v>0.84531230748466446</v>
      </c>
      <c r="AO1108">
        <f t="shared" si="60"/>
        <v>0.8</v>
      </c>
      <c r="AP1108">
        <f t="shared" si="61"/>
        <v>0.8</v>
      </c>
    </row>
    <row r="1109" spans="3:42">
      <c r="C1109" s="3" t="s">
        <v>1113</v>
      </c>
      <c r="D1109" s="30">
        <v>0.31872319994346249</v>
      </c>
      <c r="F1109" s="7" t="s">
        <v>1113</v>
      </c>
      <c r="G1109" s="8">
        <v>2</v>
      </c>
      <c r="U1109" s="14" t="s">
        <v>1113</v>
      </c>
      <c r="V1109" s="15">
        <v>7</v>
      </c>
      <c r="W1109" s="16">
        <v>4</v>
      </c>
      <c r="AG1109">
        <f t="shared" si="59"/>
        <v>0</v>
      </c>
      <c r="AL1109" s="21" t="s">
        <v>1113</v>
      </c>
      <c r="AM1109" s="25">
        <v>1.6954628214401857E-2</v>
      </c>
      <c r="AN1109" s="26">
        <v>3.8735134178197628E-2</v>
      </c>
      <c r="AO1109">
        <f t="shared" si="60"/>
        <v>0</v>
      </c>
      <c r="AP1109">
        <f t="shared" si="61"/>
        <v>0</v>
      </c>
    </row>
    <row r="1110" spans="3:42">
      <c r="C1110" s="3" t="s">
        <v>1114</v>
      </c>
      <c r="D1110" s="30">
        <v>-0.84235265721399444</v>
      </c>
      <c r="F1110" s="7" t="s">
        <v>1114</v>
      </c>
      <c r="G1110" s="8">
        <v>8</v>
      </c>
      <c r="U1110" s="14" t="s">
        <v>1114</v>
      </c>
      <c r="V1110" s="15">
        <v>3</v>
      </c>
      <c r="W1110" s="16">
        <v>5</v>
      </c>
      <c r="AG1110">
        <f t="shared" si="59"/>
        <v>0</v>
      </c>
      <c r="AL1110" s="21" t="s">
        <v>1114</v>
      </c>
      <c r="AM1110" s="25">
        <v>0.66649392477677416</v>
      </c>
      <c r="AN1110" s="26">
        <v>0.71981361009312306</v>
      </c>
      <c r="AO1110">
        <f t="shared" si="60"/>
        <v>0.6</v>
      </c>
      <c r="AP1110">
        <f t="shared" si="61"/>
        <v>0.7</v>
      </c>
    </row>
    <row r="1111" spans="3:42">
      <c r="C1111" s="3" t="s">
        <v>1115</v>
      </c>
      <c r="D1111" s="30">
        <v>-1.8849737527942552</v>
      </c>
      <c r="F1111" s="7" t="s">
        <v>1115</v>
      </c>
      <c r="G1111" s="8">
        <v>7</v>
      </c>
      <c r="U1111" s="14" t="s">
        <v>1115</v>
      </c>
      <c r="V1111" s="15">
        <v>3</v>
      </c>
      <c r="W1111" s="16">
        <v>2</v>
      </c>
      <c r="AG1111">
        <f t="shared" si="59"/>
        <v>0</v>
      </c>
      <c r="AL1111" s="21" t="s">
        <v>1115</v>
      </c>
      <c r="AM1111" s="25">
        <v>0.72327244578447603</v>
      </c>
      <c r="AN1111" s="26">
        <v>0.34686972503338465</v>
      </c>
      <c r="AO1111">
        <f t="shared" si="60"/>
        <v>0.7</v>
      </c>
      <c r="AP1111">
        <f t="shared" si="61"/>
        <v>0.3</v>
      </c>
    </row>
    <row r="1112" spans="3:42">
      <c r="C1112" s="3" t="s">
        <v>1116</v>
      </c>
      <c r="D1112" s="30">
        <v>2.3185715507360505</v>
      </c>
      <c r="F1112" s="7" t="s">
        <v>1116</v>
      </c>
      <c r="G1112" s="8">
        <v>6</v>
      </c>
      <c r="U1112" s="14" t="s">
        <v>1116</v>
      </c>
      <c r="V1112" s="15">
        <v>1</v>
      </c>
      <c r="W1112" s="16">
        <v>2</v>
      </c>
      <c r="AG1112">
        <f t="shared" si="59"/>
        <v>0</v>
      </c>
      <c r="AL1112" s="21" t="s">
        <v>1116</v>
      </c>
      <c r="AM1112" s="25">
        <v>0.74932876541423377</v>
      </c>
      <c r="AN1112" s="26">
        <v>0.68878930684509554</v>
      </c>
      <c r="AO1112">
        <f t="shared" si="60"/>
        <v>0.7</v>
      </c>
      <c r="AP1112">
        <f t="shared" si="61"/>
        <v>0.6</v>
      </c>
    </row>
    <row r="1113" spans="3:42">
      <c r="C1113" s="3" t="s">
        <v>1117</v>
      </c>
      <c r="D1113" s="30">
        <v>0.96899460129405424</v>
      </c>
      <c r="F1113" s="7" t="s">
        <v>1117</v>
      </c>
      <c r="G1113" s="8">
        <v>1</v>
      </c>
      <c r="U1113" s="14" t="s">
        <v>1117</v>
      </c>
      <c r="V1113" s="15">
        <v>5</v>
      </c>
      <c r="W1113" s="16">
        <v>1</v>
      </c>
      <c r="AG1113">
        <f t="shared" si="59"/>
        <v>0</v>
      </c>
      <c r="AL1113" s="21" t="s">
        <v>1117</v>
      </c>
      <c r="AM1113" s="25">
        <v>1.2310674718178372E-2</v>
      </c>
      <c r="AN1113" s="26">
        <v>0.18206271805976537</v>
      </c>
      <c r="AO1113">
        <f t="shared" si="60"/>
        <v>0</v>
      </c>
      <c r="AP1113">
        <f t="shared" si="61"/>
        <v>0.1</v>
      </c>
    </row>
    <row r="1114" spans="3:42">
      <c r="C1114" s="3" t="s">
        <v>1118</v>
      </c>
      <c r="D1114" s="30">
        <v>2.0555871933221983</v>
      </c>
      <c r="F1114" s="7" t="s">
        <v>1118</v>
      </c>
      <c r="G1114" s="8">
        <v>7</v>
      </c>
      <c r="U1114" s="14" t="s">
        <v>1118</v>
      </c>
      <c r="V1114" s="15">
        <v>10</v>
      </c>
      <c r="W1114" s="16">
        <v>5</v>
      </c>
      <c r="AG1114">
        <f t="shared" si="59"/>
        <v>0</v>
      </c>
      <c r="AL1114" s="21" t="s">
        <v>1118</v>
      </c>
      <c r="AM1114" s="25">
        <v>0.23461404323482749</v>
      </c>
      <c r="AN1114" s="26">
        <v>0.59276023895975949</v>
      </c>
      <c r="AO1114">
        <f t="shared" si="60"/>
        <v>0.2</v>
      </c>
      <c r="AP1114">
        <f t="shared" si="61"/>
        <v>0.5</v>
      </c>
    </row>
    <row r="1115" spans="3:42">
      <c r="C1115" s="3" t="s">
        <v>1119</v>
      </c>
      <c r="D1115" s="30">
        <v>0.75677236978875873</v>
      </c>
      <c r="F1115" s="7" t="s">
        <v>1119</v>
      </c>
      <c r="G1115" s="8">
        <v>3</v>
      </c>
      <c r="U1115" s="14" t="s">
        <v>1119</v>
      </c>
      <c r="V1115" s="15">
        <v>5</v>
      </c>
      <c r="W1115" s="16">
        <v>1</v>
      </c>
      <c r="AG1115">
        <f t="shared" si="59"/>
        <v>0</v>
      </c>
      <c r="AL1115" s="21" t="s">
        <v>1119</v>
      </c>
      <c r="AM1115" s="25">
        <v>0.86817256010291333</v>
      </c>
      <c r="AN1115" s="26">
        <v>0.55907998796358949</v>
      </c>
      <c r="AO1115">
        <f t="shared" si="60"/>
        <v>0.8</v>
      </c>
      <c r="AP1115">
        <f t="shared" si="61"/>
        <v>0.5</v>
      </c>
    </row>
    <row r="1116" spans="3:42">
      <c r="C1116" s="3" t="s">
        <v>1120</v>
      </c>
      <c r="D1116" s="30">
        <v>1.8563451456619404</v>
      </c>
      <c r="F1116" s="7" t="s">
        <v>1120</v>
      </c>
      <c r="G1116" s="8">
        <v>1</v>
      </c>
      <c r="U1116" s="14" t="s">
        <v>1120</v>
      </c>
      <c r="V1116" s="15">
        <v>10</v>
      </c>
      <c r="W1116" s="16">
        <v>3</v>
      </c>
      <c r="AG1116">
        <f t="shared" si="59"/>
        <v>0</v>
      </c>
      <c r="AL1116" s="21" t="s">
        <v>1120</v>
      </c>
      <c r="AM1116" s="25">
        <v>0.45154174399057678</v>
      </c>
      <c r="AN1116" s="26">
        <v>0.80656439607311281</v>
      </c>
      <c r="AO1116">
        <f t="shared" si="60"/>
        <v>0.4</v>
      </c>
      <c r="AP1116">
        <f t="shared" si="61"/>
        <v>0.8</v>
      </c>
    </row>
    <row r="1117" spans="3:42">
      <c r="C1117" s="3" t="s">
        <v>1121</v>
      </c>
      <c r="D1117" s="30">
        <v>-0.97507880083462195</v>
      </c>
      <c r="F1117" s="7" t="s">
        <v>1121</v>
      </c>
      <c r="G1117" s="8">
        <v>2</v>
      </c>
      <c r="U1117" s="14" t="s">
        <v>1121</v>
      </c>
      <c r="V1117" s="15">
        <v>6</v>
      </c>
      <c r="W1117" s="16">
        <v>1</v>
      </c>
      <c r="AG1117">
        <f t="shared" si="59"/>
        <v>0</v>
      </c>
      <c r="AL1117" s="21" t="s">
        <v>1121</v>
      </c>
      <c r="AM1117" s="25">
        <v>0.94474999158954243</v>
      </c>
      <c r="AN1117" s="26">
        <v>0.40263145515218168</v>
      </c>
      <c r="AO1117">
        <f t="shared" si="60"/>
        <v>0.9</v>
      </c>
      <c r="AP1117">
        <f t="shared" si="61"/>
        <v>0.4</v>
      </c>
    </row>
    <row r="1118" spans="3:42">
      <c r="C1118" s="3" t="s">
        <v>1122</v>
      </c>
      <c r="D1118" s="30">
        <v>-0.5183005971634832</v>
      </c>
      <c r="F1118" s="7" t="s">
        <v>1122</v>
      </c>
      <c r="G1118" s="8">
        <v>3</v>
      </c>
      <c r="U1118" s="14" t="s">
        <v>1122</v>
      </c>
      <c r="V1118" s="15">
        <v>8</v>
      </c>
      <c r="W1118" s="16">
        <v>2</v>
      </c>
      <c r="AG1118">
        <f t="shared" si="59"/>
        <v>0</v>
      </c>
      <c r="AL1118" s="21" t="s">
        <v>1122</v>
      </c>
      <c r="AM1118" s="25">
        <v>1.7217451899689262E-3</v>
      </c>
      <c r="AN1118" s="26">
        <v>0.33381681756209614</v>
      </c>
      <c r="AO1118">
        <f t="shared" si="60"/>
        <v>0</v>
      </c>
      <c r="AP1118">
        <f t="shared" si="61"/>
        <v>0.3</v>
      </c>
    </row>
    <row r="1119" spans="3:42">
      <c r="C1119" s="3" t="s">
        <v>1123</v>
      </c>
      <c r="D1119" s="30">
        <v>1.992511977134076</v>
      </c>
      <c r="F1119" s="7" t="s">
        <v>1123</v>
      </c>
      <c r="G1119" s="8">
        <v>3</v>
      </c>
      <c r="U1119" s="14" t="s">
        <v>1123</v>
      </c>
      <c r="V1119" s="15">
        <v>5</v>
      </c>
      <c r="W1119" s="16">
        <v>2</v>
      </c>
      <c r="AG1119">
        <f t="shared" si="59"/>
        <v>0</v>
      </c>
      <c r="AL1119" s="21" t="s">
        <v>1123</v>
      </c>
      <c r="AM1119" s="25">
        <v>8.1224891651655695E-2</v>
      </c>
      <c r="AN1119" s="26">
        <v>0.45572083992519574</v>
      </c>
      <c r="AO1119">
        <f t="shared" si="60"/>
        <v>0</v>
      </c>
      <c r="AP1119">
        <f t="shared" si="61"/>
        <v>0.4</v>
      </c>
    </row>
    <row r="1120" spans="3:42">
      <c r="C1120" s="3" t="s">
        <v>1124</v>
      </c>
      <c r="D1120" s="30">
        <v>-0.10130947676127357</v>
      </c>
      <c r="F1120" s="7" t="s">
        <v>1124</v>
      </c>
      <c r="G1120" s="8">
        <v>10</v>
      </c>
      <c r="U1120" s="14" t="s">
        <v>1124</v>
      </c>
      <c r="V1120" s="15">
        <v>3</v>
      </c>
      <c r="W1120" s="16">
        <v>3</v>
      </c>
      <c r="AG1120">
        <f t="shared" si="59"/>
        <v>0</v>
      </c>
      <c r="AL1120" s="21" t="s">
        <v>1124</v>
      </c>
      <c r="AM1120" s="25">
        <v>0.90813214694672495</v>
      </c>
      <c r="AN1120" s="26">
        <v>0.77646983448136286</v>
      </c>
      <c r="AO1120">
        <f t="shared" si="60"/>
        <v>0.9</v>
      </c>
      <c r="AP1120">
        <f t="shared" si="61"/>
        <v>0.7</v>
      </c>
    </row>
    <row r="1121" spans="3:42">
      <c r="C1121" s="3" t="s">
        <v>1125</v>
      </c>
      <c r="D1121" s="30">
        <v>1.3883693161530202</v>
      </c>
      <c r="F1121" s="7" t="s">
        <v>1125</v>
      </c>
      <c r="G1121" s="8">
        <v>4</v>
      </c>
      <c r="U1121" s="14" t="s">
        <v>1125</v>
      </c>
      <c r="V1121" s="15">
        <v>9</v>
      </c>
      <c r="W1121" s="16">
        <v>3</v>
      </c>
      <c r="AG1121">
        <f t="shared" si="59"/>
        <v>0</v>
      </c>
      <c r="AL1121" s="21" t="s">
        <v>1125</v>
      </c>
      <c r="AM1121" s="25">
        <v>6.6917520150032828E-2</v>
      </c>
      <c r="AN1121" s="26">
        <v>4.3211557184089089E-2</v>
      </c>
      <c r="AO1121">
        <f t="shared" si="60"/>
        <v>0</v>
      </c>
      <c r="AP1121">
        <f t="shared" si="61"/>
        <v>0</v>
      </c>
    </row>
    <row r="1122" spans="3:42">
      <c r="C1122" s="3" t="s">
        <v>1126</v>
      </c>
      <c r="D1122" s="30">
        <v>-1.0860031863434332</v>
      </c>
      <c r="F1122" s="7" t="s">
        <v>1126</v>
      </c>
      <c r="G1122" s="8">
        <v>10</v>
      </c>
      <c r="U1122" s="14" t="s">
        <v>1126</v>
      </c>
      <c r="V1122" s="15">
        <v>7</v>
      </c>
      <c r="W1122" s="16">
        <v>3</v>
      </c>
      <c r="AG1122">
        <f t="shared" si="59"/>
        <v>0</v>
      </c>
      <c r="AL1122" s="21" t="s">
        <v>1126</v>
      </c>
      <c r="AM1122" s="25">
        <v>0.18488051675847583</v>
      </c>
      <c r="AN1122" s="26">
        <v>0.67920981685893267</v>
      </c>
      <c r="AO1122">
        <f t="shared" si="60"/>
        <v>0.1</v>
      </c>
      <c r="AP1122">
        <f t="shared" si="61"/>
        <v>0.6</v>
      </c>
    </row>
    <row r="1123" spans="3:42">
      <c r="C1123" s="3" t="s">
        <v>1127</v>
      </c>
      <c r="D1123" s="30">
        <v>-0.12439504473982944</v>
      </c>
      <c r="F1123" s="7" t="s">
        <v>1127</v>
      </c>
      <c r="G1123" s="8">
        <v>9</v>
      </c>
      <c r="U1123" s="14" t="s">
        <v>1127</v>
      </c>
      <c r="V1123" s="15">
        <v>8</v>
      </c>
      <c r="W1123" s="16">
        <v>5</v>
      </c>
      <c r="AG1123">
        <f t="shared" si="59"/>
        <v>0</v>
      </c>
      <c r="AL1123" s="21" t="s">
        <v>1127</v>
      </c>
      <c r="AM1123" s="25">
        <v>0.14727772830166852</v>
      </c>
      <c r="AN1123" s="26">
        <v>0.67844037748914821</v>
      </c>
      <c r="AO1123">
        <f t="shared" si="60"/>
        <v>0.1</v>
      </c>
      <c r="AP1123">
        <f t="shared" si="61"/>
        <v>0.6</v>
      </c>
    </row>
    <row r="1124" spans="3:42">
      <c r="C1124" s="3" t="s">
        <v>1128</v>
      </c>
      <c r="D1124" s="30">
        <v>1.1030565895292033</v>
      </c>
      <c r="F1124" s="7" t="s">
        <v>1128</v>
      </c>
      <c r="G1124" s="8">
        <v>5</v>
      </c>
      <c r="U1124" s="14" t="s">
        <v>1128</v>
      </c>
      <c r="V1124" s="15">
        <v>2</v>
      </c>
      <c r="W1124" s="16">
        <v>1</v>
      </c>
      <c r="AG1124">
        <f t="shared" si="59"/>
        <v>0</v>
      </c>
      <c r="AL1124" s="21" t="s">
        <v>1128</v>
      </c>
      <c r="AM1124" s="25">
        <v>0.12594372623188232</v>
      </c>
      <c r="AN1124" s="26">
        <v>0.10592742554651591</v>
      </c>
      <c r="AO1124">
        <f t="shared" si="60"/>
        <v>0.1</v>
      </c>
      <c r="AP1124">
        <f t="shared" si="61"/>
        <v>0.1</v>
      </c>
    </row>
    <row r="1125" spans="3:42">
      <c r="C1125" s="3" t="s">
        <v>1129</v>
      </c>
      <c r="D1125" s="30">
        <v>-1.9962380712988943</v>
      </c>
      <c r="F1125" s="7" t="s">
        <v>1129</v>
      </c>
      <c r="G1125" s="8">
        <v>10</v>
      </c>
      <c r="U1125" s="14" t="s">
        <v>1129</v>
      </c>
      <c r="V1125" s="15">
        <v>7</v>
      </c>
      <c r="W1125" s="16">
        <v>4</v>
      </c>
      <c r="AG1125">
        <f t="shared" si="59"/>
        <v>0</v>
      </c>
      <c r="AL1125" s="21" t="s">
        <v>1129</v>
      </c>
      <c r="AM1125" s="25">
        <v>6.7319399749161679E-3</v>
      </c>
      <c r="AN1125" s="26">
        <v>0.45289578739309244</v>
      </c>
      <c r="AO1125">
        <f t="shared" si="60"/>
        <v>0</v>
      </c>
      <c r="AP1125">
        <f t="shared" si="61"/>
        <v>0.4</v>
      </c>
    </row>
    <row r="1126" spans="3:42">
      <c r="C1126" s="3" t="s">
        <v>1130</v>
      </c>
      <c r="D1126" s="30">
        <v>-0.84715263093769833</v>
      </c>
      <c r="F1126" s="7" t="s">
        <v>1130</v>
      </c>
      <c r="G1126" s="8">
        <v>10</v>
      </c>
      <c r="U1126" s="14" t="s">
        <v>1130</v>
      </c>
      <c r="V1126" s="15">
        <v>3</v>
      </c>
      <c r="W1126" s="16">
        <v>5</v>
      </c>
      <c r="AG1126">
        <f t="shared" si="59"/>
        <v>0</v>
      </c>
      <c r="AL1126" s="21" t="s">
        <v>1130</v>
      </c>
      <c r="AM1126" s="25">
        <v>0.33830600487565743</v>
      </c>
      <c r="AN1126" s="26">
        <v>0.51125439629284486</v>
      </c>
      <c r="AO1126">
        <f t="shared" si="60"/>
        <v>0.3</v>
      </c>
      <c r="AP1126">
        <f t="shared" si="61"/>
        <v>0.5</v>
      </c>
    </row>
    <row r="1127" spans="3:42">
      <c r="C1127" s="3" t="s">
        <v>1131</v>
      </c>
      <c r="D1127" s="30">
        <v>-1.6891155486901765</v>
      </c>
      <c r="F1127" s="7" t="s">
        <v>1131</v>
      </c>
      <c r="G1127" s="8">
        <v>4</v>
      </c>
      <c r="U1127" s="14" t="s">
        <v>1131</v>
      </c>
      <c r="V1127" s="15">
        <v>3</v>
      </c>
      <c r="W1127" s="16">
        <v>5</v>
      </c>
      <c r="AG1127">
        <f t="shared" si="59"/>
        <v>0</v>
      </c>
      <c r="AL1127" s="21" t="s">
        <v>1131</v>
      </c>
      <c r="AM1127" s="25">
        <v>0.55210652864073928</v>
      </c>
      <c r="AN1127" s="26">
        <v>0.94098313295061553</v>
      </c>
      <c r="AO1127">
        <f t="shared" si="60"/>
        <v>0.5</v>
      </c>
      <c r="AP1127">
        <f t="shared" si="61"/>
        <v>0.9</v>
      </c>
    </row>
    <row r="1128" spans="3:42">
      <c r="C1128" s="3" t="s">
        <v>1132</v>
      </c>
      <c r="D1128" s="30">
        <v>-1.0321949379087911</v>
      </c>
      <c r="F1128" s="7" t="s">
        <v>1132</v>
      </c>
      <c r="G1128" s="8">
        <v>2</v>
      </c>
      <c r="U1128" s="14" t="s">
        <v>1132</v>
      </c>
      <c r="V1128" s="15">
        <v>4</v>
      </c>
      <c r="W1128" s="16">
        <v>2</v>
      </c>
      <c r="AG1128">
        <f t="shared" si="59"/>
        <v>0</v>
      </c>
      <c r="AL1128" s="21" t="s">
        <v>1132</v>
      </c>
      <c r="AM1128" s="25">
        <v>3.7647696809301912E-2</v>
      </c>
      <c r="AN1128" s="26">
        <v>0.65068861615229368</v>
      </c>
      <c r="AO1128">
        <f t="shared" si="60"/>
        <v>0</v>
      </c>
      <c r="AP1128">
        <f t="shared" si="61"/>
        <v>0.6</v>
      </c>
    </row>
    <row r="1129" spans="3:42">
      <c r="C1129" s="3" t="s">
        <v>1133</v>
      </c>
      <c r="D1129" s="30">
        <v>0.53213695133810035</v>
      </c>
      <c r="F1129" s="7" t="s">
        <v>1133</v>
      </c>
      <c r="G1129" s="8">
        <v>8</v>
      </c>
      <c r="U1129" s="14" t="s">
        <v>1133</v>
      </c>
      <c r="V1129" s="15">
        <v>9</v>
      </c>
      <c r="W1129" s="16">
        <v>2</v>
      </c>
      <c r="AG1129">
        <f t="shared" si="59"/>
        <v>0</v>
      </c>
      <c r="AL1129" s="21" t="s">
        <v>1133</v>
      </c>
      <c r="AM1129" s="25">
        <v>3.4707371094983452E-2</v>
      </c>
      <c r="AN1129" s="26">
        <v>0.24852768546222037</v>
      </c>
      <c r="AO1129">
        <f t="shared" si="60"/>
        <v>0</v>
      </c>
      <c r="AP1129">
        <f t="shared" si="61"/>
        <v>0.2</v>
      </c>
    </row>
    <row r="1130" spans="3:42">
      <c r="C1130" s="3" t="s">
        <v>1134</v>
      </c>
      <c r="D1130" s="30">
        <v>1.1909657635828161</v>
      </c>
      <c r="F1130" s="7" t="s">
        <v>1134</v>
      </c>
      <c r="G1130" s="8">
        <v>9</v>
      </c>
      <c r="U1130" s="14" t="s">
        <v>1134</v>
      </c>
      <c r="V1130" s="15">
        <v>7</v>
      </c>
      <c r="W1130" s="16">
        <v>3</v>
      </c>
      <c r="AG1130">
        <f t="shared" si="59"/>
        <v>0</v>
      </c>
      <c r="AL1130" s="21" t="s">
        <v>1134</v>
      </c>
      <c r="AM1130" s="25">
        <v>0.2515694676375928</v>
      </c>
      <c r="AN1130" s="26">
        <v>0.92877589412331185</v>
      </c>
      <c r="AO1130">
        <f t="shared" si="60"/>
        <v>0.2</v>
      </c>
      <c r="AP1130">
        <f t="shared" si="61"/>
        <v>0.9</v>
      </c>
    </row>
    <row r="1131" spans="3:42">
      <c r="C1131" s="3" t="s">
        <v>1135</v>
      </c>
      <c r="D1131" s="30">
        <v>0.52168949383374519</v>
      </c>
      <c r="F1131" s="7" t="s">
        <v>1135</v>
      </c>
      <c r="G1131" s="8">
        <v>2</v>
      </c>
      <c r="U1131" s="14" t="s">
        <v>1135</v>
      </c>
      <c r="V1131" s="15">
        <v>10</v>
      </c>
      <c r="W1131" s="16">
        <v>5</v>
      </c>
      <c r="AG1131">
        <f t="shared" si="59"/>
        <v>0</v>
      </c>
      <c r="AL1131" s="21" t="s">
        <v>1135</v>
      </c>
      <c r="AM1131" s="25">
        <v>6.1691131507656038E-2</v>
      </c>
      <c r="AN1131" s="26">
        <v>0.12943980734195804</v>
      </c>
      <c r="AO1131">
        <f t="shared" si="60"/>
        <v>0</v>
      </c>
      <c r="AP1131">
        <f t="shared" si="61"/>
        <v>0.1</v>
      </c>
    </row>
    <row r="1132" spans="3:42">
      <c r="C1132" s="3" t="s">
        <v>1136</v>
      </c>
      <c r="D1132" s="30">
        <v>-0.65196806430076693</v>
      </c>
      <c r="F1132" s="7" t="s">
        <v>1136</v>
      </c>
      <c r="G1132" s="8">
        <v>10</v>
      </c>
      <c r="U1132" s="14" t="s">
        <v>1136</v>
      </c>
      <c r="V1132" s="15">
        <v>8</v>
      </c>
      <c r="W1132" s="16">
        <v>4</v>
      </c>
      <c r="AG1132">
        <f t="shared" si="59"/>
        <v>0</v>
      </c>
      <c r="AL1132" s="21" t="s">
        <v>1136</v>
      </c>
      <c r="AM1132" s="25">
        <v>0.12954995844524264</v>
      </c>
      <c r="AN1132" s="26">
        <v>0.71346986834423476</v>
      </c>
      <c r="AO1132">
        <f t="shared" si="60"/>
        <v>0.1</v>
      </c>
      <c r="AP1132">
        <f t="shared" si="61"/>
        <v>0.7</v>
      </c>
    </row>
    <row r="1133" spans="3:42">
      <c r="C1133" s="3" t="s">
        <v>1137</v>
      </c>
      <c r="D1133" s="30">
        <v>-0.84330704698858561</v>
      </c>
      <c r="F1133" s="7" t="s">
        <v>1137</v>
      </c>
      <c r="G1133" s="8">
        <v>9</v>
      </c>
      <c r="U1133" s="14" t="s">
        <v>1137</v>
      </c>
      <c r="V1133" s="15">
        <v>2</v>
      </c>
      <c r="W1133" s="16">
        <v>1</v>
      </c>
      <c r="AG1133">
        <f t="shared" si="59"/>
        <v>0</v>
      </c>
      <c r="AL1133" s="21" t="s">
        <v>1137</v>
      </c>
      <c r="AM1133" s="25">
        <v>0.60107925809484131</v>
      </c>
      <c r="AN1133" s="26">
        <v>0.76809593291522926</v>
      </c>
      <c r="AO1133">
        <f t="shared" si="60"/>
        <v>0.6</v>
      </c>
      <c r="AP1133">
        <f t="shared" si="61"/>
        <v>0.7</v>
      </c>
    </row>
    <row r="1134" spans="3:42">
      <c r="C1134" s="3" t="s">
        <v>1138</v>
      </c>
      <c r="D1134" s="30">
        <v>-1.7375068907513855</v>
      </c>
      <c r="F1134" s="7" t="s">
        <v>1138</v>
      </c>
      <c r="G1134" s="8">
        <v>6</v>
      </c>
      <c r="U1134" s="14" t="s">
        <v>1138</v>
      </c>
      <c r="V1134" s="15">
        <v>5</v>
      </c>
      <c r="W1134" s="16">
        <v>2</v>
      </c>
      <c r="AG1134">
        <f t="shared" si="59"/>
        <v>0</v>
      </c>
      <c r="AL1134" s="21" t="s">
        <v>1138</v>
      </c>
      <c r="AM1134" s="25">
        <v>0.34011758235558309</v>
      </c>
      <c r="AN1134" s="26">
        <v>0.45440269205550776</v>
      </c>
      <c r="AO1134">
        <f t="shared" si="60"/>
        <v>0.3</v>
      </c>
      <c r="AP1134">
        <f t="shared" si="61"/>
        <v>0.4</v>
      </c>
    </row>
    <row r="1135" spans="3:42">
      <c r="C1135" s="3" t="s">
        <v>1139</v>
      </c>
      <c r="D1135" s="30">
        <v>0.8562162487241165</v>
      </c>
      <c r="F1135" s="7" t="s">
        <v>1139</v>
      </c>
      <c r="G1135" s="8">
        <v>9</v>
      </c>
      <c r="U1135" s="14" t="s">
        <v>1139</v>
      </c>
      <c r="V1135" s="15">
        <v>2</v>
      </c>
      <c r="W1135" s="16">
        <v>5</v>
      </c>
      <c r="AG1135">
        <f t="shared" si="59"/>
        <v>0</v>
      </c>
      <c r="AL1135" s="21" t="s">
        <v>1139</v>
      </c>
      <c r="AM1135" s="25">
        <v>0.47613618488394771</v>
      </c>
      <c r="AN1135" s="26">
        <v>0.29457696095863173</v>
      </c>
      <c r="AO1135">
        <f t="shared" si="60"/>
        <v>0.4</v>
      </c>
      <c r="AP1135">
        <f t="shared" si="61"/>
        <v>0.2</v>
      </c>
    </row>
    <row r="1136" spans="3:42">
      <c r="C1136" s="3" t="s">
        <v>1140</v>
      </c>
      <c r="D1136" s="30">
        <v>1.7673758908544785</v>
      </c>
      <c r="F1136" s="7" t="s">
        <v>1140</v>
      </c>
      <c r="G1136" s="8">
        <v>10</v>
      </c>
      <c r="U1136" s="14" t="s">
        <v>1140</v>
      </c>
      <c r="V1136" s="15">
        <v>3</v>
      </c>
      <c r="W1136" s="16">
        <v>3</v>
      </c>
      <c r="AG1136">
        <f t="shared" si="59"/>
        <v>0</v>
      </c>
      <c r="AL1136" s="21" t="s">
        <v>1140</v>
      </c>
      <c r="AM1136" s="25">
        <v>0.98899477869617902</v>
      </c>
      <c r="AN1136" s="26">
        <v>0.84137249628986444</v>
      </c>
      <c r="AO1136">
        <f t="shared" si="60"/>
        <v>0.9</v>
      </c>
      <c r="AP1136">
        <f t="shared" si="61"/>
        <v>0.8</v>
      </c>
    </row>
    <row r="1137" spans="3:42">
      <c r="C1137" s="3" t="s">
        <v>1141</v>
      </c>
      <c r="D1137" s="30">
        <v>0.41023168895190754</v>
      </c>
      <c r="F1137" s="7" t="s">
        <v>1141</v>
      </c>
      <c r="G1137" s="8">
        <v>9</v>
      </c>
      <c r="U1137" s="14" t="s">
        <v>1141</v>
      </c>
      <c r="V1137" s="15">
        <v>3</v>
      </c>
      <c r="W1137" s="16">
        <v>2</v>
      </c>
      <c r="AG1137">
        <f t="shared" si="59"/>
        <v>0</v>
      </c>
      <c r="AL1137" s="21" t="s">
        <v>1141</v>
      </c>
      <c r="AM1137" s="25">
        <v>0.65848150979253683</v>
      </c>
      <c r="AN1137" s="26">
        <v>0.14936829737666124</v>
      </c>
      <c r="AO1137">
        <f t="shared" si="60"/>
        <v>0.6</v>
      </c>
      <c r="AP1137">
        <f t="shared" si="61"/>
        <v>0.1</v>
      </c>
    </row>
    <row r="1138" spans="3:42">
      <c r="C1138" s="3" t="s">
        <v>1142</v>
      </c>
      <c r="D1138" s="30">
        <v>2.0359616770279351E-2</v>
      </c>
      <c r="F1138" s="7" t="s">
        <v>1142</v>
      </c>
      <c r="G1138" s="8">
        <v>9</v>
      </c>
      <c r="U1138" s="14" t="s">
        <v>1142</v>
      </c>
      <c r="V1138" s="15">
        <v>6</v>
      </c>
      <c r="W1138" s="16">
        <v>5</v>
      </c>
      <c r="AG1138">
        <f t="shared" si="59"/>
        <v>0</v>
      </c>
      <c r="AL1138" s="21" t="s">
        <v>1142</v>
      </c>
      <c r="AM1138" s="25">
        <v>0.15609538076471052</v>
      </c>
      <c r="AN1138" s="26">
        <v>0.31711955178560458</v>
      </c>
      <c r="AO1138">
        <f t="shared" si="60"/>
        <v>0.1</v>
      </c>
      <c r="AP1138">
        <f t="shared" si="61"/>
        <v>0.3</v>
      </c>
    </row>
    <row r="1139" spans="3:42">
      <c r="C1139" s="3" t="s">
        <v>1143</v>
      </c>
      <c r="D1139" s="30">
        <v>1.6628543117075385</v>
      </c>
      <c r="F1139" s="7" t="s">
        <v>1143</v>
      </c>
      <c r="G1139" s="8">
        <v>2</v>
      </c>
      <c r="U1139" s="14" t="s">
        <v>1143</v>
      </c>
      <c r="V1139" s="15">
        <v>4</v>
      </c>
      <c r="W1139" s="16">
        <v>3</v>
      </c>
      <c r="AG1139">
        <f t="shared" si="59"/>
        <v>1</v>
      </c>
      <c r="AL1139" s="21" t="s">
        <v>1143</v>
      </c>
      <c r="AM1139" s="25">
        <v>0.71684008730897864</v>
      </c>
      <c r="AN1139" s="26">
        <v>0.90602897493512702</v>
      </c>
      <c r="AO1139">
        <f t="shared" si="60"/>
        <v>0.7</v>
      </c>
      <c r="AP1139">
        <f t="shared" si="61"/>
        <v>0.9</v>
      </c>
    </row>
    <row r="1140" spans="3:42">
      <c r="C1140" s="3" t="s">
        <v>1144</v>
      </c>
      <c r="D1140" s="30">
        <v>0.84270920413991923</v>
      </c>
      <c r="F1140" s="7" t="s">
        <v>1144</v>
      </c>
      <c r="G1140" s="8">
        <v>3</v>
      </c>
      <c r="U1140" s="14" t="s">
        <v>1144</v>
      </c>
      <c r="V1140" s="15">
        <v>8</v>
      </c>
      <c r="W1140" s="16">
        <v>3</v>
      </c>
      <c r="AG1140">
        <f t="shared" si="59"/>
        <v>0</v>
      </c>
      <c r="AL1140" s="21" t="s">
        <v>1144</v>
      </c>
      <c r="AM1140" s="25">
        <v>0.11292521187685411</v>
      </c>
      <c r="AN1140" s="26">
        <v>0.78241432405343558</v>
      </c>
      <c r="AO1140">
        <f t="shared" si="60"/>
        <v>0.1</v>
      </c>
      <c r="AP1140">
        <f t="shared" si="61"/>
        <v>0.7</v>
      </c>
    </row>
    <row r="1141" spans="3:42">
      <c r="C1141" s="3" t="s">
        <v>1145</v>
      </c>
      <c r="D1141" s="30">
        <v>-1.1680922964715557</v>
      </c>
      <c r="F1141" s="7" t="s">
        <v>1145</v>
      </c>
      <c r="G1141" s="8">
        <v>1</v>
      </c>
      <c r="U1141" s="14" t="s">
        <v>1145</v>
      </c>
      <c r="V1141" s="15">
        <v>8</v>
      </c>
      <c r="W1141" s="16">
        <v>4</v>
      </c>
      <c r="AG1141">
        <f t="shared" si="59"/>
        <v>0</v>
      </c>
      <c r="AL1141" s="21" t="s">
        <v>1145</v>
      </c>
      <c r="AM1141" s="25">
        <v>0.2128075619590063</v>
      </c>
      <c r="AN1141" s="26">
        <v>0.30188820562872043</v>
      </c>
      <c r="AO1141">
        <f t="shared" si="60"/>
        <v>0.2</v>
      </c>
      <c r="AP1141">
        <f t="shared" si="61"/>
        <v>0.3</v>
      </c>
    </row>
    <row r="1142" spans="3:42">
      <c r="C1142" s="3" t="s">
        <v>1146</v>
      </c>
      <c r="D1142" s="30">
        <v>-0.28987568257113694</v>
      </c>
      <c r="F1142" s="7" t="s">
        <v>1146</v>
      </c>
      <c r="G1142" s="8">
        <v>6</v>
      </c>
      <c r="U1142" s="14" t="s">
        <v>1146</v>
      </c>
      <c r="V1142" s="15">
        <v>2</v>
      </c>
      <c r="W1142" s="16">
        <v>4</v>
      </c>
      <c r="AG1142">
        <f t="shared" si="59"/>
        <v>0</v>
      </c>
      <c r="AL1142" s="21" t="s">
        <v>1146</v>
      </c>
      <c r="AM1142" s="25">
        <v>0.96163404178931089</v>
      </c>
      <c r="AN1142" s="26">
        <v>0.13129934400278032</v>
      </c>
      <c r="AO1142">
        <f t="shared" si="60"/>
        <v>0.9</v>
      </c>
      <c r="AP1142">
        <f t="shared" si="61"/>
        <v>0.1</v>
      </c>
    </row>
    <row r="1143" spans="3:42">
      <c r="C1143" s="3" t="s">
        <v>1147</v>
      </c>
      <c r="D1143" s="30">
        <v>-0.73172395801422319</v>
      </c>
      <c r="F1143" s="7" t="s">
        <v>1147</v>
      </c>
      <c r="G1143" s="8">
        <v>3</v>
      </c>
      <c r="U1143" s="14" t="s">
        <v>1147</v>
      </c>
      <c r="V1143" s="15">
        <v>2</v>
      </c>
      <c r="W1143" s="16">
        <v>2</v>
      </c>
      <c r="AG1143">
        <f t="shared" si="59"/>
        <v>0</v>
      </c>
      <c r="AL1143" s="21" t="s">
        <v>1147</v>
      </c>
      <c r="AM1143" s="25">
        <v>0.72065566836257522</v>
      </c>
      <c r="AN1143" s="26">
        <v>0.51962539655648932</v>
      </c>
      <c r="AO1143">
        <f t="shared" si="60"/>
        <v>0.7</v>
      </c>
      <c r="AP1143">
        <f t="shared" si="61"/>
        <v>0.5</v>
      </c>
    </row>
    <row r="1144" spans="3:42">
      <c r="C1144" s="3" t="s">
        <v>1148</v>
      </c>
      <c r="D1144" s="30">
        <v>0.19836765910646109</v>
      </c>
      <c r="F1144" s="7" t="s">
        <v>1148</v>
      </c>
      <c r="G1144" s="8">
        <v>9</v>
      </c>
      <c r="U1144" s="14" t="s">
        <v>1148</v>
      </c>
      <c r="V1144" s="15">
        <v>4</v>
      </c>
      <c r="W1144" s="16">
        <v>1</v>
      </c>
      <c r="AG1144">
        <f t="shared" si="59"/>
        <v>0</v>
      </c>
      <c r="AL1144" s="21" t="s">
        <v>1148</v>
      </c>
      <c r="AM1144" s="25">
        <v>0.13382861357477394</v>
      </c>
      <c r="AN1144" s="26">
        <v>0.34936373984174063</v>
      </c>
      <c r="AO1144">
        <f t="shared" si="60"/>
        <v>0.1</v>
      </c>
      <c r="AP1144">
        <f t="shared" si="61"/>
        <v>0.3</v>
      </c>
    </row>
    <row r="1145" spans="3:42">
      <c r="C1145" s="3" t="s">
        <v>1149</v>
      </c>
      <c r="D1145" s="30">
        <v>-0.83748013618789596</v>
      </c>
      <c r="F1145" s="7" t="s">
        <v>1149</v>
      </c>
      <c r="G1145" s="8">
        <v>8</v>
      </c>
      <c r="U1145" s="14" t="s">
        <v>1149</v>
      </c>
      <c r="V1145" s="15">
        <v>9</v>
      </c>
      <c r="W1145" s="16">
        <v>1</v>
      </c>
      <c r="AG1145">
        <f t="shared" si="59"/>
        <v>0</v>
      </c>
      <c r="AL1145" s="21" t="s">
        <v>1149</v>
      </c>
      <c r="AM1145" s="25">
        <v>0.70363710053658035</v>
      </c>
      <c r="AN1145" s="26">
        <v>0.91232617967503371</v>
      </c>
      <c r="AO1145">
        <f t="shared" si="60"/>
        <v>0.7</v>
      </c>
      <c r="AP1145">
        <f t="shared" si="61"/>
        <v>0.9</v>
      </c>
    </row>
    <row r="1146" spans="3:42">
      <c r="C1146" s="3" t="s">
        <v>1150</v>
      </c>
      <c r="D1146" s="30">
        <v>1.5357051524004675</v>
      </c>
      <c r="F1146" s="7" t="s">
        <v>1150</v>
      </c>
      <c r="G1146" s="8">
        <v>2</v>
      </c>
      <c r="U1146" s="14" t="s">
        <v>1150</v>
      </c>
      <c r="V1146" s="15">
        <v>5</v>
      </c>
      <c r="W1146" s="16">
        <v>5</v>
      </c>
      <c r="AG1146">
        <f t="shared" si="59"/>
        <v>0</v>
      </c>
      <c r="AL1146" s="21" t="s">
        <v>1150</v>
      </c>
      <c r="AM1146" s="25">
        <v>0.74511478559840638</v>
      </c>
      <c r="AN1146" s="26">
        <v>0.32804355825745113</v>
      </c>
      <c r="AO1146">
        <f t="shared" si="60"/>
        <v>0.7</v>
      </c>
      <c r="AP1146">
        <f t="shared" si="61"/>
        <v>0.3</v>
      </c>
    </row>
    <row r="1147" spans="3:42">
      <c r="C1147" s="3" t="s">
        <v>1151</v>
      </c>
      <c r="D1147" s="30">
        <v>-2.1702270602973051</v>
      </c>
      <c r="F1147" s="7" t="s">
        <v>1151</v>
      </c>
      <c r="G1147" s="8">
        <v>9</v>
      </c>
      <c r="U1147" s="14" t="s">
        <v>1151</v>
      </c>
      <c r="V1147" s="15">
        <v>10</v>
      </c>
      <c r="W1147" s="16">
        <v>2</v>
      </c>
      <c r="AG1147">
        <f t="shared" si="59"/>
        <v>0</v>
      </c>
      <c r="AL1147" s="21" t="s">
        <v>1151</v>
      </c>
      <c r="AM1147" s="25">
        <v>0.81387334557647151</v>
      </c>
      <c r="AN1147" s="26">
        <v>0.38184339878539475</v>
      </c>
      <c r="AO1147">
        <f t="shared" si="60"/>
        <v>0.8</v>
      </c>
      <c r="AP1147">
        <f t="shared" si="61"/>
        <v>0.3</v>
      </c>
    </row>
    <row r="1148" spans="3:42">
      <c r="C1148" s="3" t="s">
        <v>1152</v>
      </c>
      <c r="D1148" s="30">
        <v>-1.2976384300629251</v>
      </c>
      <c r="F1148" s="7" t="s">
        <v>1152</v>
      </c>
      <c r="G1148" s="8">
        <v>9</v>
      </c>
      <c r="U1148" s="14" t="s">
        <v>1152</v>
      </c>
      <c r="V1148" s="15">
        <v>8</v>
      </c>
      <c r="W1148" s="16">
        <v>4</v>
      </c>
      <c r="AG1148">
        <f t="shared" si="59"/>
        <v>0</v>
      </c>
      <c r="AL1148" s="21" t="s">
        <v>1152</v>
      </c>
      <c r="AM1148" s="25">
        <v>4.6694495194511632E-2</v>
      </c>
      <c r="AN1148" s="26">
        <v>0.71023514281285804</v>
      </c>
      <c r="AO1148">
        <f t="shared" si="60"/>
        <v>0</v>
      </c>
      <c r="AP1148">
        <f t="shared" si="61"/>
        <v>0.7</v>
      </c>
    </row>
    <row r="1149" spans="3:42">
      <c r="C1149" s="3" t="s">
        <v>1153</v>
      </c>
      <c r="D1149" s="30">
        <v>-7.2683253054505709E-2</v>
      </c>
      <c r="F1149" s="7" t="s">
        <v>1153</v>
      </c>
      <c r="G1149" s="8">
        <v>1</v>
      </c>
      <c r="U1149" s="14" t="s">
        <v>1153</v>
      </c>
      <c r="V1149" s="15">
        <v>1</v>
      </c>
      <c r="W1149" s="16">
        <v>2</v>
      </c>
      <c r="AG1149">
        <f t="shared" si="59"/>
        <v>0</v>
      </c>
      <c r="AL1149" s="21" t="s">
        <v>1153</v>
      </c>
      <c r="AM1149" s="25">
        <v>0.54750353619582814</v>
      </c>
      <c r="AN1149" s="26">
        <v>0.36788117921395203</v>
      </c>
      <c r="AO1149">
        <f t="shared" si="60"/>
        <v>0.5</v>
      </c>
      <c r="AP1149">
        <f t="shared" si="61"/>
        <v>0.3</v>
      </c>
    </row>
    <row r="1150" spans="3:42">
      <c r="C1150" s="3" t="s">
        <v>1154</v>
      </c>
      <c r="D1150" s="30">
        <v>0.92614458752809836</v>
      </c>
      <c r="F1150" s="7" t="s">
        <v>1154</v>
      </c>
      <c r="G1150" s="8">
        <v>2</v>
      </c>
      <c r="U1150" s="14" t="s">
        <v>1154</v>
      </c>
      <c r="V1150" s="15">
        <v>2</v>
      </c>
      <c r="W1150" s="16">
        <v>3</v>
      </c>
      <c r="AG1150">
        <f t="shared" si="59"/>
        <v>0</v>
      </c>
      <c r="AL1150" s="21" t="s">
        <v>1154</v>
      </c>
      <c r="AM1150" s="25">
        <v>0.90846811080066636</v>
      </c>
      <c r="AN1150" s="26">
        <v>0.21866347831876454</v>
      </c>
      <c r="AO1150">
        <f t="shared" si="60"/>
        <v>0.9</v>
      </c>
      <c r="AP1150">
        <f t="shared" si="61"/>
        <v>0.2</v>
      </c>
    </row>
    <row r="1151" spans="3:42">
      <c r="C1151" s="3" t="s">
        <v>1155</v>
      </c>
      <c r="D1151" s="30">
        <v>0.42357261574605143</v>
      </c>
      <c r="F1151" s="7" t="s">
        <v>1155</v>
      </c>
      <c r="G1151" s="8">
        <v>4</v>
      </c>
      <c r="U1151" s="14" t="s">
        <v>1155</v>
      </c>
      <c r="V1151" s="15">
        <v>5</v>
      </c>
      <c r="W1151" s="16">
        <v>5</v>
      </c>
      <c r="AG1151">
        <f t="shared" si="59"/>
        <v>0</v>
      </c>
      <c r="AL1151" s="21" t="s">
        <v>1155</v>
      </c>
      <c r="AM1151" s="25">
        <v>0.38704365313085509</v>
      </c>
      <c r="AN1151" s="26">
        <v>0.77979110971106691</v>
      </c>
      <c r="AO1151">
        <f t="shared" si="60"/>
        <v>0.3</v>
      </c>
      <c r="AP1151">
        <f t="shared" si="61"/>
        <v>0.7</v>
      </c>
    </row>
    <row r="1152" spans="3:42">
      <c r="C1152" s="3" t="s">
        <v>1156</v>
      </c>
      <c r="D1152" s="30">
        <v>-8.4680365635003807E-2</v>
      </c>
      <c r="F1152" s="7" t="s">
        <v>1156</v>
      </c>
      <c r="G1152" s="8">
        <v>5</v>
      </c>
      <c r="U1152" s="14" t="s">
        <v>1156</v>
      </c>
      <c r="V1152" s="15">
        <v>7</v>
      </c>
      <c r="W1152" s="16">
        <v>1</v>
      </c>
      <c r="AG1152">
        <f t="shared" si="59"/>
        <v>0</v>
      </c>
      <c r="AL1152" s="21" t="s">
        <v>1156</v>
      </c>
      <c r="AM1152" s="25">
        <v>3.4963712425495341E-3</v>
      </c>
      <c r="AN1152" s="26">
        <v>0.35308750300985203</v>
      </c>
      <c r="AO1152">
        <f t="shared" si="60"/>
        <v>0</v>
      </c>
      <c r="AP1152">
        <f t="shared" si="61"/>
        <v>0.3</v>
      </c>
    </row>
    <row r="1153" spans="3:42">
      <c r="C1153" s="3" t="s">
        <v>1157</v>
      </c>
      <c r="D1153" s="30">
        <v>-0.50620510744334368</v>
      </c>
      <c r="F1153" s="7" t="s">
        <v>1157</v>
      </c>
      <c r="G1153" s="8">
        <v>1</v>
      </c>
      <c r="U1153" s="14" t="s">
        <v>1157</v>
      </c>
      <c r="V1153" s="15">
        <v>2</v>
      </c>
      <c r="W1153" s="16">
        <v>1</v>
      </c>
      <c r="AG1153">
        <f t="shared" si="59"/>
        <v>0</v>
      </c>
      <c r="AL1153" s="21" t="s">
        <v>1157</v>
      </c>
      <c r="AM1153" s="25">
        <v>0.58085077624996362</v>
      </c>
      <c r="AN1153" s="26">
        <v>0.13674680223506475</v>
      </c>
      <c r="AO1153">
        <f t="shared" si="60"/>
        <v>0.5</v>
      </c>
      <c r="AP1153">
        <f t="shared" si="61"/>
        <v>0.1</v>
      </c>
    </row>
    <row r="1154" spans="3:42">
      <c r="C1154" s="3" t="s">
        <v>1158</v>
      </c>
      <c r="D1154" s="30">
        <v>-1.0874129689096046</v>
      </c>
      <c r="F1154" s="7" t="s">
        <v>1158</v>
      </c>
      <c r="G1154" s="8">
        <v>1</v>
      </c>
      <c r="U1154" s="14" t="s">
        <v>1158</v>
      </c>
      <c r="V1154" s="15">
        <v>9</v>
      </c>
      <c r="W1154" s="16">
        <v>4</v>
      </c>
      <c r="AG1154">
        <f t="shared" si="59"/>
        <v>0</v>
      </c>
      <c r="AL1154" s="21" t="s">
        <v>1158</v>
      </c>
      <c r="AM1154" s="25">
        <v>0.57183606576541712</v>
      </c>
      <c r="AN1154" s="26">
        <v>0.59491954768710376</v>
      </c>
      <c r="AO1154">
        <f t="shared" si="60"/>
        <v>0.5</v>
      </c>
      <c r="AP1154">
        <f t="shared" si="61"/>
        <v>0.5</v>
      </c>
    </row>
    <row r="1155" spans="3:42">
      <c r="C1155" s="3" t="s">
        <v>1159</v>
      </c>
      <c r="D1155" s="30">
        <v>-1.161612259857157</v>
      </c>
      <c r="F1155" s="7" t="s">
        <v>1159</v>
      </c>
      <c r="G1155" s="8">
        <v>6</v>
      </c>
      <c r="U1155" s="14" t="s">
        <v>1159</v>
      </c>
      <c r="V1155" s="15">
        <v>2</v>
      </c>
      <c r="W1155" s="16">
        <v>2</v>
      </c>
      <c r="AG1155">
        <f t="shared" si="59"/>
        <v>0</v>
      </c>
      <c r="AL1155" s="21" t="s">
        <v>1159</v>
      </c>
      <c r="AM1155" s="25">
        <v>0.81145207681542275</v>
      </c>
      <c r="AN1155" s="26">
        <v>0.7057913884329351</v>
      </c>
      <c r="AO1155">
        <f t="shared" si="60"/>
        <v>0.8</v>
      </c>
      <c r="AP1155">
        <f t="shared" si="61"/>
        <v>0.7</v>
      </c>
    </row>
    <row r="1156" spans="3:42">
      <c r="C1156" s="3" t="s">
        <v>1160</v>
      </c>
      <c r="D1156" s="30">
        <v>1.1751469365586513</v>
      </c>
      <c r="F1156" s="7" t="s">
        <v>1160</v>
      </c>
      <c r="G1156" s="8">
        <v>2</v>
      </c>
      <c r="U1156" s="14" t="s">
        <v>1160</v>
      </c>
      <c r="V1156" s="15">
        <v>5</v>
      </c>
      <c r="W1156" s="16">
        <v>1</v>
      </c>
      <c r="AG1156">
        <f t="shared" si="59"/>
        <v>0</v>
      </c>
      <c r="AL1156" s="21" t="s">
        <v>1160</v>
      </c>
      <c r="AM1156" s="25">
        <v>4.1668290352066761E-2</v>
      </c>
      <c r="AN1156" s="26">
        <v>0.45921405453241548</v>
      </c>
      <c r="AO1156">
        <f t="shared" si="60"/>
        <v>0</v>
      </c>
      <c r="AP1156">
        <f t="shared" si="61"/>
        <v>0.4</v>
      </c>
    </row>
    <row r="1157" spans="3:42">
      <c r="C1157" s="3" t="s">
        <v>1161</v>
      </c>
      <c r="D1157" s="30">
        <v>1.5058822243260832</v>
      </c>
      <c r="F1157" s="7" t="s">
        <v>1161</v>
      </c>
      <c r="G1157" s="8">
        <v>7</v>
      </c>
      <c r="U1157" s="14" t="s">
        <v>1161</v>
      </c>
      <c r="V1157" s="15">
        <v>10</v>
      </c>
      <c r="W1157" s="16">
        <v>3</v>
      </c>
      <c r="AG1157">
        <f t="shared" si="59"/>
        <v>0</v>
      </c>
      <c r="AL1157" s="21" t="s">
        <v>1161</v>
      </c>
      <c r="AM1157" s="25">
        <v>0.95339072671209379</v>
      </c>
      <c r="AN1157" s="26">
        <v>0.13919322424670821</v>
      </c>
      <c r="AO1157">
        <f t="shared" si="60"/>
        <v>0.9</v>
      </c>
      <c r="AP1157">
        <f t="shared" si="61"/>
        <v>0.1</v>
      </c>
    </row>
    <row r="1158" spans="3:42">
      <c r="C1158" s="3" t="s">
        <v>1162</v>
      </c>
      <c r="D1158" s="30">
        <v>-0.58378945716960173</v>
      </c>
      <c r="F1158" s="7" t="s">
        <v>1162</v>
      </c>
      <c r="G1158" s="8">
        <v>1</v>
      </c>
      <c r="U1158" s="14" t="s">
        <v>1162</v>
      </c>
      <c r="V1158" s="15">
        <v>8</v>
      </c>
      <c r="W1158" s="16">
        <v>2</v>
      </c>
      <c r="AG1158">
        <f t="shared" si="59"/>
        <v>0</v>
      </c>
      <c r="AL1158" s="21" t="s">
        <v>1162</v>
      </c>
      <c r="AM1158" s="25">
        <v>0.67301793501661622</v>
      </c>
      <c r="AN1158" s="26">
        <v>0.35818392336390814</v>
      </c>
      <c r="AO1158">
        <f t="shared" si="60"/>
        <v>0.6</v>
      </c>
      <c r="AP1158">
        <f t="shared" si="61"/>
        <v>0.3</v>
      </c>
    </row>
    <row r="1159" spans="3:42">
      <c r="C1159" s="3" t="s">
        <v>1163</v>
      </c>
      <c r="D1159" s="30">
        <v>-2.6171745452488953</v>
      </c>
      <c r="F1159" s="7" t="s">
        <v>1163</v>
      </c>
      <c r="G1159" s="8">
        <v>7</v>
      </c>
      <c r="U1159" s="14" t="s">
        <v>1163</v>
      </c>
      <c r="V1159" s="15">
        <v>4</v>
      </c>
      <c r="W1159" s="16">
        <v>3</v>
      </c>
      <c r="AG1159">
        <f t="shared" si="59"/>
        <v>1</v>
      </c>
      <c r="AL1159" s="21" t="s">
        <v>1163</v>
      </c>
      <c r="AM1159" s="25">
        <v>0.10002499587823033</v>
      </c>
      <c r="AN1159" s="26">
        <v>0.17740247216556682</v>
      </c>
      <c r="AO1159">
        <f t="shared" si="60"/>
        <v>0.1</v>
      </c>
      <c r="AP1159">
        <f t="shared" si="61"/>
        <v>0.1</v>
      </c>
    </row>
    <row r="1160" spans="3:42">
      <c r="C1160" s="3" t="s">
        <v>1164</v>
      </c>
      <c r="D1160" s="30">
        <v>0.31202391039027022</v>
      </c>
      <c r="F1160" s="7" t="s">
        <v>1164</v>
      </c>
      <c r="G1160" s="8">
        <v>8</v>
      </c>
      <c r="U1160" s="14" t="s">
        <v>1164</v>
      </c>
      <c r="V1160" s="15">
        <v>6</v>
      </c>
      <c r="W1160" s="16">
        <v>3</v>
      </c>
      <c r="AG1160">
        <f t="shared" ref="AG1160:AG1223" si="62">IF(AND(V1160=4,W1160=3),1,0)</f>
        <v>0</v>
      </c>
      <c r="AL1160" s="21" t="s">
        <v>1164</v>
      </c>
      <c r="AM1160" s="25">
        <v>7.5815520530425617E-3</v>
      </c>
      <c r="AN1160" s="26">
        <v>0.91910137411849968</v>
      </c>
      <c r="AO1160">
        <f t="shared" si="60"/>
        <v>0</v>
      </c>
      <c r="AP1160">
        <f t="shared" si="61"/>
        <v>0.9</v>
      </c>
    </row>
    <row r="1161" spans="3:42">
      <c r="C1161" s="3" t="s">
        <v>1165</v>
      </c>
      <c r="D1161" s="30">
        <v>0.11908261504096596</v>
      </c>
      <c r="F1161" s="7" t="s">
        <v>1165</v>
      </c>
      <c r="G1161" s="8">
        <v>1</v>
      </c>
      <c r="U1161" s="14" t="s">
        <v>1165</v>
      </c>
      <c r="V1161" s="15">
        <v>2</v>
      </c>
      <c r="W1161" s="16">
        <v>3</v>
      </c>
      <c r="AG1161">
        <f t="shared" si="62"/>
        <v>0</v>
      </c>
      <c r="AL1161" s="21" t="s">
        <v>1165</v>
      </c>
      <c r="AM1161" s="25">
        <v>0.75124197661390979</v>
      </c>
      <c r="AN1161" s="26">
        <v>0.21485758028400626</v>
      </c>
      <c r="AO1161">
        <f t="shared" ref="AO1161:AO1224" si="63">VLOOKUP(AM1161,$AR$8:$AR$17,1,TRUE)</f>
        <v>0.7</v>
      </c>
      <c r="AP1161">
        <f t="shared" ref="AP1161:AP1224" si="64">VLOOKUP(AN1161,$AR$8:$AR$18,1,TRUE)</f>
        <v>0.2</v>
      </c>
    </row>
    <row r="1162" spans="3:42">
      <c r="C1162" s="3" t="s">
        <v>1166</v>
      </c>
      <c r="D1162" s="30">
        <v>-1.4797290312410107</v>
      </c>
      <c r="F1162" s="7" t="s">
        <v>1166</v>
      </c>
      <c r="G1162" s="8">
        <v>4</v>
      </c>
      <c r="U1162" s="14" t="s">
        <v>1166</v>
      </c>
      <c r="V1162" s="15">
        <v>7</v>
      </c>
      <c r="W1162" s="16">
        <v>1</v>
      </c>
      <c r="AG1162">
        <f t="shared" si="62"/>
        <v>0</v>
      </c>
      <c r="AL1162" s="21" t="s">
        <v>1166</v>
      </c>
      <c r="AM1162" s="25">
        <v>0.78515665755466313</v>
      </c>
      <c r="AN1162" s="26">
        <v>0.97539592151300103</v>
      </c>
      <c r="AO1162">
        <f t="shared" si="63"/>
        <v>0.7</v>
      </c>
      <c r="AP1162">
        <f t="shared" si="64"/>
        <v>0.9</v>
      </c>
    </row>
    <row r="1163" spans="3:42">
      <c r="C1163" s="3" t="s">
        <v>1167</v>
      </c>
      <c r="D1163" s="30">
        <v>0.39609537206149609</v>
      </c>
      <c r="F1163" s="7" t="s">
        <v>1167</v>
      </c>
      <c r="G1163" s="8">
        <v>9</v>
      </c>
      <c r="U1163" s="14" t="s">
        <v>1167</v>
      </c>
      <c r="V1163" s="15">
        <v>6</v>
      </c>
      <c r="W1163" s="16">
        <v>3</v>
      </c>
      <c r="AG1163">
        <f t="shared" si="62"/>
        <v>0</v>
      </c>
      <c r="AL1163" s="21" t="s">
        <v>1167</v>
      </c>
      <c r="AM1163" s="25">
        <v>0.99485885709980892</v>
      </c>
      <c r="AN1163" s="26">
        <v>0.71999119233004383</v>
      </c>
      <c r="AO1163">
        <f t="shared" si="63"/>
        <v>0.9</v>
      </c>
      <c r="AP1163">
        <f t="shared" si="64"/>
        <v>0.7</v>
      </c>
    </row>
    <row r="1164" spans="3:42">
      <c r="C1164" s="3" t="s">
        <v>1168</v>
      </c>
      <c r="D1164" s="30">
        <v>0.29851797352661907</v>
      </c>
      <c r="F1164" s="7" t="s">
        <v>1168</v>
      </c>
      <c r="G1164" s="8">
        <v>8</v>
      </c>
      <c r="U1164" s="14" t="s">
        <v>1168</v>
      </c>
      <c r="V1164" s="15">
        <v>7</v>
      </c>
      <c r="W1164" s="16">
        <v>1</v>
      </c>
      <c r="AG1164">
        <f t="shared" si="62"/>
        <v>0</v>
      </c>
      <c r="AL1164" s="21" t="s">
        <v>1168</v>
      </c>
      <c r="AM1164" s="25">
        <v>0.11923045789741071</v>
      </c>
      <c r="AN1164" s="26">
        <v>0.33927793457447364</v>
      </c>
      <c r="AO1164">
        <f t="shared" si="63"/>
        <v>0.1</v>
      </c>
      <c r="AP1164">
        <f t="shared" si="64"/>
        <v>0.3</v>
      </c>
    </row>
    <row r="1165" spans="3:42">
      <c r="C1165" s="3" t="s">
        <v>1169</v>
      </c>
      <c r="D1165" s="30">
        <v>-9.830514540504752E-2</v>
      </c>
      <c r="F1165" s="7" t="s">
        <v>1169</v>
      </c>
      <c r="G1165" s="8">
        <v>5</v>
      </c>
      <c r="U1165" s="14" t="s">
        <v>1169</v>
      </c>
      <c r="V1165" s="15">
        <v>7</v>
      </c>
      <c r="W1165" s="16">
        <v>4</v>
      </c>
      <c r="AG1165">
        <f t="shared" si="62"/>
        <v>0</v>
      </c>
      <c r="AL1165" s="21" t="s">
        <v>1169</v>
      </c>
      <c r="AM1165" s="25">
        <v>0.96090087813970082</v>
      </c>
      <c r="AN1165" s="26">
        <v>0.19107201798097795</v>
      </c>
      <c r="AO1165">
        <f t="shared" si="63"/>
        <v>0.9</v>
      </c>
      <c r="AP1165">
        <f t="shared" si="64"/>
        <v>0.1</v>
      </c>
    </row>
    <row r="1166" spans="3:42">
      <c r="C1166" s="3" t="s">
        <v>1170</v>
      </c>
      <c r="D1166" s="30">
        <v>-8.6407665029233031E-3</v>
      </c>
      <c r="F1166" s="7" t="s">
        <v>1170</v>
      </c>
      <c r="G1166" s="8">
        <v>4</v>
      </c>
      <c r="U1166" s="14" t="s">
        <v>1170</v>
      </c>
      <c r="V1166" s="15">
        <v>1</v>
      </c>
      <c r="W1166" s="16">
        <v>2</v>
      </c>
      <c r="AG1166">
        <f t="shared" si="62"/>
        <v>0</v>
      </c>
      <c r="AL1166" s="21" t="s">
        <v>1170</v>
      </c>
      <c r="AM1166" s="25">
        <v>0.63567769724588652</v>
      </c>
      <c r="AN1166" s="26">
        <v>0.26481821853367804</v>
      </c>
      <c r="AO1166">
        <f t="shared" si="63"/>
        <v>0.6</v>
      </c>
      <c r="AP1166">
        <f t="shared" si="64"/>
        <v>0.2</v>
      </c>
    </row>
    <row r="1167" spans="3:42">
      <c r="C1167" s="3" t="s">
        <v>1171</v>
      </c>
      <c r="D1167" s="30">
        <v>-0.15185528575909638</v>
      </c>
      <c r="F1167" s="7" t="s">
        <v>1171</v>
      </c>
      <c r="G1167" s="8">
        <v>6</v>
      </c>
      <c r="U1167" s="14" t="s">
        <v>1171</v>
      </c>
      <c r="V1167" s="15">
        <v>2</v>
      </c>
      <c r="W1167" s="16">
        <v>5</v>
      </c>
      <c r="AG1167">
        <f t="shared" si="62"/>
        <v>0</v>
      </c>
      <c r="AL1167" s="21" t="s">
        <v>1171</v>
      </c>
      <c r="AM1167" s="25">
        <v>0.60498517788660411</v>
      </c>
      <c r="AN1167" s="26">
        <v>7.0291434967895694E-2</v>
      </c>
      <c r="AO1167">
        <f t="shared" si="63"/>
        <v>0.6</v>
      </c>
      <c r="AP1167">
        <f t="shared" si="64"/>
        <v>0</v>
      </c>
    </row>
    <row r="1168" spans="3:42">
      <c r="C1168" s="3" t="s">
        <v>1172</v>
      </c>
      <c r="D1168" s="30">
        <v>0.28280954578412371</v>
      </c>
      <c r="F1168" s="7" t="s">
        <v>1172</v>
      </c>
      <c r="G1168" s="8">
        <v>9</v>
      </c>
      <c r="U1168" s="14" t="s">
        <v>1172</v>
      </c>
      <c r="V1168" s="15">
        <v>4</v>
      </c>
      <c r="W1168" s="16">
        <v>4</v>
      </c>
      <c r="AG1168">
        <f t="shared" si="62"/>
        <v>0</v>
      </c>
      <c r="AL1168" s="21" t="s">
        <v>1172</v>
      </c>
      <c r="AM1168" s="25">
        <v>0.3789660589000523</v>
      </c>
      <c r="AN1168" s="26">
        <v>0.90498283066454999</v>
      </c>
      <c r="AO1168">
        <f t="shared" si="63"/>
        <v>0.3</v>
      </c>
      <c r="AP1168">
        <f t="shared" si="64"/>
        <v>0.9</v>
      </c>
    </row>
    <row r="1169" spans="3:42">
      <c r="C1169" s="3" t="s">
        <v>1173</v>
      </c>
      <c r="D1169" s="30">
        <v>0.56828270110576051</v>
      </c>
      <c r="F1169" s="7" t="s">
        <v>1173</v>
      </c>
      <c r="G1169" s="8">
        <v>5</v>
      </c>
      <c r="U1169" s="14" t="s">
        <v>1173</v>
      </c>
      <c r="V1169" s="15">
        <v>5</v>
      </c>
      <c r="W1169" s="16">
        <v>5</v>
      </c>
      <c r="AG1169">
        <f t="shared" si="62"/>
        <v>0</v>
      </c>
      <c r="AL1169" s="21" t="s">
        <v>1173</v>
      </c>
      <c r="AM1169" s="25">
        <v>0.10373526948934508</v>
      </c>
      <c r="AN1169" s="26">
        <v>4.3834293639886668E-2</v>
      </c>
      <c r="AO1169">
        <f t="shared" si="63"/>
        <v>0.1</v>
      </c>
      <c r="AP1169">
        <f t="shared" si="64"/>
        <v>0</v>
      </c>
    </row>
    <row r="1170" spans="3:42">
      <c r="C1170" s="3" t="s">
        <v>1174</v>
      </c>
      <c r="D1170" s="30">
        <v>1.0250550053222049</v>
      </c>
      <c r="F1170" s="7" t="s">
        <v>1174</v>
      </c>
      <c r="G1170" s="8">
        <v>7</v>
      </c>
      <c r="U1170" s="14" t="s">
        <v>1174</v>
      </c>
      <c r="V1170" s="15">
        <v>1</v>
      </c>
      <c r="W1170" s="16">
        <v>1</v>
      </c>
      <c r="AG1170">
        <f t="shared" si="62"/>
        <v>0</v>
      </c>
      <c r="AL1170" s="21" t="s">
        <v>1174</v>
      </c>
      <c r="AM1170" s="25">
        <v>0.77989486637382555</v>
      </c>
      <c r="AN1170" s="26">
        <v>0.63166673491295211</v>
      </c>
      <c r="AO1170">
        <f t="shared" si="63"/>
        <v>0.7</v>
      </c>
      <c r="AP1170">
        <f t="shared" si="64"/>
        <v>0.6</v>
      </c>
    </row>
    <row r="1171" spans="3:42">
      <c r="C1171" s="3" t="s">
        <v>1175</v>
      </c>
      <c r="D1171" s="30">
        <v>-1.0824231230334598</v>
      </c>
      <c r="F1171" s="7" t="s">
        <v>1175</v>
      </c>
      <c r="G1171" s="8">
        <v>7</v>
      </c>
      <c r="U1171" s="14" t="s">
        <v>1175</v>
      </c>
      <c r="V1171" s="15">
        <v>1</v>
      </c>
      <c r="W1171" s="16">
        <v>2</v>
      </c>
      <c r="AG1171">
        <f t="shared" si="62"/>
        <v>0</v>
      </c>
      <c r="AL1171" s="21" t="s">
        <v>1175</v>
      </c>
      <c r="AM1171" s="25">
        <v>0.73352839550957982</v>
      </c>
      <c r="AN1171" s="26">
        <v>0.24214536366733919</v>
      </c>
      <c r="AO1171">
        <f t="shared" si="63"/>
        <v>0.7</v>
      </c>
      <c r="AP1171">
        <f t="shared" si="64"/>
        <v>0.2</v>
      </c>
    </row>
    <row r="1172" spans="3:42">
      <c r="C1172" s="3" t="s">
        <v>1176</v>
      </c>
      <c r="D1172" s="30">
        <v>-0.62566888942956012</v>
      </c>
      <c r="F1172" s="7" t="s">
        <v>1176</v>
      </c>
      <c r="G1172" s="8">
        <v>3</v>
      </c>
      <c r="U1172" s="14" t="s">
        <v>1176</v>
      </c>
      <c r="V1172" s="15">
        <v>1</v>
      </c>
      <c r="W1172" s="16">
        <v>4</v>
      </c>
      <c r="AG1172">
        <f t="shared" si="62"/>
        <v>0</v>
      </c>
      <c r="AL1172" s="21" t="s">
        <v>1176</v>
      </c>
      <c r="AM1172" s="25">
        <v>0.31638814198755894</v>
      </c>
      <c r="AN1172" s="26">
        <v>0.91137914088226524</v>
      </c>
      <c r="AO1172">
        <f t="shared" si="63"/>
        <v>0.3</v>
      </c>
      <c r="AP1172">
        <f t="shared" si="64"/>
        <v>0.9</v>
      </c>
    </row>
    <row r="1173" spans="3:42">
      <c r="C1173" s="3" t="s">
        <v>1177</v>
      </c>
      <c r="D1173" s="30">
        <v>0.34141052996107935</v>
      </c>
      <c r="F1173" s="7" t="s">
        <v>1177</v>
      </c>
      <c r="G1173" s="8">
        <v>6</v>
      </c>
      <c r="U1173" s="14" t="s">
        <v>1177</v>
      </c>
      <c r="V1173" s="15">
        <v>6</v>
      </c>
      <c r="W1173" s="16">
        <v>1</v>
      </c>
      <c r="AG1173">
        <f t="shared" si="62"/>
        <v>0</v>
      </c>
      <c r="AL1173" s="21" t="s">
        <v>1177</v>
      </c>
      <c r="AM1173" s="25">
        <v>0.59532030332580865</v>
      </c>
      <c r="AN1173" s="26">
        <v>0.39989308220343722</v>
      </c>
      <c r="AO1173">
        <f t="shared" si="63"/>
        <v>0.5</v>
      </c>
      <c r="AP1173">
        <f t="shared" si="64"/>
        <v>0.3</v>
      </c>
    </row>
    <row r="1174" spans="3:42">
      <c r="C1174" s="3" t="s">
        <v>1178</v>
      </c>
      <c r="D1174" s="30">
        <v>1.0602076416537602</v>
      </c>
      <c r="F1174" s="7" t="s">
        <v>1178</v>
      </c>
      <c r="G1174" s="8">
        <v>7</v>
      </c>
      <c r="U1174" s="14" t="s">
        <v>1178</v>
      </c>
      <c r="V1174" s="15">
        <v>8</v>
      </c>
      <c r="W1174" s="16">
        <v>3</v>
      </c>
      <c r="AG1174">
        <f t="shared" si="62"/>
        <v>0</v>
      </c>
      <c r="AL1174" s="21" t="s">
        <v>1178</v>
      </c>
      <c r="AM1174" s="25">
        <v>6.2335235094303609E-2</v>
      </c>
      <c r="AN1174" s="26">
        <v>0.36405792528846104</v>
      </c>
      <c r="AO1174">
        <f t="shared" si="63"/>
        <v>0</v>
      </c>
      <c r="AP1174">
        <f t="shared" si="64"/>
        <v>0.3</v>
      </c>
    </row>
    <row r="1175" spans="3:42">
      <c r="C1175" s="3" t="s">
        <v>1179</v>
      </c>
      <c r="D1175" s="30">
        <v>6.351110904218446E-2</v>
      </c>
      <c r="F1175" s="7" t="s">
        <v>1179</v>
      </c>
      <c r="G1175" s="8">
        <v>9</v>
      </c>
      <c r="U1175" s="14" t="s">
        <v>1179</v>
      </c>
      <c r="V1175" s="15">
        <v>2</v>
      </c>
      <c r="W1175" s="16">
        <v>4</v>
      </c>
      <c r="AG1175">
        <f t="shared" si="62"/>
        <v>0</v>
      </c>
      <c r="AL1175" s="21" t="s">
        <v>1179</v>
      </c>
      <c r="AM1175" s="25">
        <v>0.48271067642747789</v>
      </c>
      <c r="AN1175" s="26">
        <v>0.45530527967037748</v>
      </c>
      <c r="AO1175">
        <f t="shared" si="63"/>
        <v>0.4</v>
      </c>
      <c r="AP1175">
        <f t="shared" si="64"/>
        <v>0.4</v>
      </c>
    </row>
    <row r="1176" spans="3:42">
      <c r="C1176" s="3" t="s">
        <v>1180</v>
      </c>
      <c r="D1176" s="30">
        <v>-0.45200858249324422</v>
      </c>
      <c r="F1176" s="7" t="s">
        <v>1180</v>
      </c>
      <c r="G1176" s="8">
        <v>3</v>
      </c>
      <c r="U1176" s="14" t="s">
        <v>1180</v>
      </c>
      <c r="V1176" s="15">
        <v>8</v>
      </c>
      <c r="W1176" s="16">
        <v>4</v>
      </c>
      <c r="AG1176">
        <f t="shared" si="62"/>
        <v>0</v>
      </c>
      <c r="AL1176" s="21" t="s">
        <v>1180</v>
      </c>
      <c r="AM1176" s="25">
        <v>0.17826579741678261</v>
      </c>
      <c r="AN1176" s="26">
        <v>0.2827997498164212</v>
      </c>
      <c r="AO1176">
        <f t="shared" si="63"/>
        <v>0.1</v>
      </c>
      <c r="AP1176">
        <f t="shared" si="64"/>
        <v>0.2</v>
      </c>
    </row>
    <row r="1177" spans="3:42">
      <c r="C1177" s="3" t="s">
        <v>1181</v>
      </c>
      <c r="D1177" s="30">
        <v>0.10263412354326976</v>
      </c>
      <c r="F1177" s="7" t="s">
        <v>1181</v>
      </c>
      <c r="G1177" s="8">
        <v>9</v>
      </c>
      <c r="U1177" s="14" t="s">
        <v>1181</v>
      </c>
      <c r="V1177" s="15">
        <v>7</v>
      </c>
      <c r="W1177" s="16">
        <v>2</v>
      </c>
      <c r="AG1177">
        <f t="shared" si="62"/>
        <v>0</v>
      </c>
      <c r="AL1177" s="21" t="s">
        <v>1181</v>
      </c>
      <c r="AM1177" s="25">
        <v>0.39794993381851218</v>
      </c>
      <c r="AN1177" s="26">
        <v>0.95965914154040022</v>
      </c>
      <c r="AO1177">
        <f t="shared" si="63"/>
        <v>0.3</v>
      </c>
      <c r="AP1177">
        <f t="shared" si="64"/>
        <v>0.9</v>
      </c>
    </row>
    <row r="1178" spans="3:42">
      <c r="C1178" s="3" t="s">
        <v>1182</v>
      </c>
      <c r="D1178" s="30">
        <v>0.90293017701138623</v>
      </c>
      <c r="F1178" s="7" t="s">
        <v>1182</v>
      </c>
      <c r="G1178" s="8">
        <v>9</v>
      </c>
      <c r="U1178" s="14" t="s">
        <v>1182</v>
      </c>
      <c r="V1178" s="15">
        <v>7</v>
      </c>
      <c r="W1178" s="16">
        <v>5</v>
      </c>
      <c r="AG1178">
        <f t="shared" si="62"/>
        <v>0</v>
      </c>
      <c r="AL1178" s="21" t="s">
        <v>1182</v>
      </c>
      <c r="AM1178" s="25">
        <v>0.94064435460961526</v>
      </c>
      <c r="AN1178" s="26">
        <v>0.56738703789692102</v>
      </c>
      <c r="AO1178">
        <f t="shared" si="63"/>
        <v>0.9</v>
      </c>
      <c r="AP1178">
        <f t="shared" si="64"/>
        <v>0.5</v>
      </c>
    </row>
    <row r="1179" spans="3:42">
      <c r="C1179" s="3" t="s">
        <v>1183</v>
      </c>
      <c r="D1179" s="30">
        <v>0.57912610046224799</v>
      </c>
      <c r="F1179" s="7" t="s">
        <v>1183</v>
      </c>
      <c r="G1179" s="8">
        <v>7</v>
      </c>
      <c r="U1179" s="14" t="s">
        <v>1183</v>
      </c>
      <c r="V1179" s="15">
        <v>6</v>
      </c>
      <c r="W1179" s="16">
        <v>4</v>
      </c>
      <c r="AG1179">
        <f t="shared" si="62"/>
        <v>0</v>
      </c>
      <c r="AL1179" s="21" t="s">
        <v>1183</v>
      </c>
      <c r="AM1179" s="25">
        <v>0.18867109956710815</v>
      </c>
      <c r="AN1179" s="26">
        <v>0.34529379685027928</v>
      </c>
      <c r="AO1179">
        <f t="shared" si="63"/>
        <v>0.1</v>
      </c>
      <c r="AP1179">
        <f t="shared" si="64"/>
        <v>0.3</v>
      </c>
    </row>
    <row r="1180" spans="3:42">
      <c r="C1180" s="3" t="s">
        <v>1184</v>
      </c>
      <c r="D1180" s="30">
        <v>2.6183338076600213</v>
      </c>
      <c r="F1180" s="7" t="s">
        <v>1184</v>
      </c>
      <c r="G1180" s="8">
        <v>5</v>
      </c>
      <c r="U1180" s="14" t="s">
        <v>1184</v>
      </c>
      <c r="V1180" s="15">
        <v>5</v>
      </c>
      <c r="W1180" s="16">
        <v>2</v>
      </c>
      <c r="AG1180">
        <f t="shared" si="62"/>
        <v>0</v>
      </c>
      <c r="AL1180" s="21" t="s">
        <v>1184</v>
      </c>
      <c r="AM1180" s="25">
        <v>0.81712325544667541</v>
      </c>
      <c r="AN1180" s="26">
        <v>1.6955332088804953E-2</v>
      </c>
      <c r="AO1180">
        <f t="shared" si="63"/>
        <v>0.8</v>
      </c>
      <c r="AP1180">
        <f t="shared" si="64"/>
        <v>0</v>
      </c>
    </row>
    <row r="1181" spans="3:42">
      <c r="C1181" s="3" t="s">
        <v>1185</v>
      </c>
      <c r="D1181" s="30">
        <v>-0.17160383671345553</v>
      </c>
      <c r="F1181" s="7" t="s">
        <v>1185</v>
      </c>
      <c r="G1181" s="8">
        <v>4</v>
      </c>
      <c r="U1181" s="14" t="s">
        <v>1185</v>
      </c>
      <c r="V1181" s="15">
        <v>2</v>
      </c>
      <c r="W1181" s="16">
        <v>4</v>
      </c>
      <c r="AG1181">
        <f t="shared" si="62"/>
        <v>0</v>
      </c>
      <c r="AL1181" s="21" t="s">
        <v>1185</v>
      </c>
      <c r="AM1181" s="25">
        <v>0.79423611495916668</v>
      </c>
      <c r="AN1181" s="26">
        <v>0.81183705292664599</v>
      </c>
      <c r="AO1181">
        <f t="shared" si="63"/>
        <v>0.7</v>
      </c>
      <c r="AP1181">
        <f t="shared" si="64"/>
        <v>0.8</v>
      </c>
    </row>
    <row r="1182" spans="3:42">
      <c r="C1182" s="3" t="s">
        <v>1186</v>
      </c>
      <c r="D1182" s="30">
        <v>-0.19350488352679615</v>
      </c>
      <c r="F1182" s="7" t="s">
        <v>1186</v>
      </c>
      <c r="G1182" s="8">
        <v>8</v>
      </c>
      <c r="U1182" s="14" t="s">
        <v>1186</v>
      </c>
      <c r="V1182" s="15">
        <v>8</v>
      </c>
      <c r="W1182" s="16">
        <v>3</v>
      </c>
      <c r="AG1182">
        <f t="shared" si="62"/>
        <v>0</v>
      </c>
      <c r="AL1182" s="21" t="s">
        <v>1186</v>
      </c>
      <c r="AM1182" s="25">
        <v>0.32948181147899214</v>
      </c>
      <c r="AN1182" s="26">
        <v>0.21110764264302184</v>
      </c>
      <c r="AO1182">
        <f t="shared" si="63"/>
        <v>0.3</v>
      </c>
      <c r="AP1182">
        <f t="shared" si="64"/>
        <v>0.2</v>
      </c>
    </row>
    <row r="1183" spans="3:42">
      <c r="C1183" s="3" t="s">
        <v>1187</v>
      </c>
      <c r="D1183" s="30">
        <v>-0.71910668065131322</v>
      </c>
      <c r="F1183" s="7" t="s">
        <v>1187</v>
      </c>
      <c r="G1183" s="8">
        <v>7</v>
      </c>
      <c r="U1183" s="14" t="s">
        <v>1187</v>
      </c>
      <c r="V1183" s="15">
        <v>10</v>
      </c>
      <c r="W1183" s="16">
        <v>3</v>
      </c>
      <c r="AG1183">
        <f t="shared" si="62"/>
        <v>0</v>
      </c>
      <c r="AL1183" s="21" t="s">
        <v>1187</v>
      </c>
      <c r="AM1183" s="25">
        <v>0.47345481412526536</v>
      </c>
      <c r="AN1183" s="26">
        <v>0.32903335179800974</v>
      </c>
      <c r="AO1183">
        <f t="shared" si="63"/>
        <v>0.4</v>
      </c>
      <c r="AP1183">
        <f t="shared" si="64"/>
        <v>0.3</v>
      </c>
    </row>
    <row r="1184" spans="3:42">
      <c r="C1184" s="3" t="s">
        <v>1188</v>
      </c>
      <c r="D1184" s="30">
        <v>0.62877834276385691</v>
      </c>
      <c r="F1184" s="7" t="s">
        <v>1188</v>
      </c>
      <c r="G1184" s="8">
        <v>5</v>
      </c>
      <c r="U1184" s="14" t="s">
        <v>1188</v>
      </c>
      <c r="V1184" s="15">
        <v>1</v>
      </c>
      <c r="W1184" s="16">
        <v>3</v>
      </c>
      <c r="AG1184">
        <f t="shared" si="62"/>
        <v>0</v>
      </c>
      <c r="AL1184" s="21" t="s">
        <v>1188</v>
      </c>
      <c r="AM1184" s="25">
        <v>0.19908369191818664</v>
      </c>
      <c r="AN1184" s="26">
        <v>0.64625002143601429</v>
      </c>
      <c r="AO1184">
        <f t="shared" si="63"/>
        <v>0.1</v>
      </c>
      <c r="AP1184">
        <f t="shared" si="64"/>
        <v>0.6</v>
      </c>
    </row>
    <row r="1185" spans="3:42">
      <c r="C1185" s="3" t="s">
        <v>1189</v>
      </c>
      <c r="D1185" s="30">
        <v>-1.3986926631697538</v>
      </c>
      <c r="F1185" s="7" t="s">
        <v>1189</v>
      </c>
      <c r="G1185" s="8">
        <v>7</v>
      </c>
      <c r="U1185" s="14" t="s">
        <v>1189</v>
      </c>
      <c r="V1185" s="15">
        <v>2</v>
      </c>
      <c r="W1185" s="16">
        <v>1</v>
      </c>
      <c r="AG1185">
        <f t="shared" si="62"/>
        <v>0</v>
      </c>
      <c r="AL1185" s="21" t="s">
        <v>1189</v>
      </c>
      <c r="AM1185" s="25">
        <v>0.52358150233100109</v>
      </c>
      <c r="AN1185" s="26">
        <v>0.49037917640356854</v>
      </c>
      <c r="AO1185">
        <f t="shared" si="63"/>
        <v>0.5</v>
      </c>
      <c r="AP1185">
        <f t="shared" si="64"/>
        <v>0.4</v>
      </c>
    </row>
    <row r="1186" spans="3:42">
      <c r="C1186" s="3" t="s">
        <v>1190</v>
      </c>
      <c r="D1186" s="30">
        <v>-0.38262998694712325</v>
      </c>
      <c r="F1186" s="7" t="s">
        <v>1190</v>
      </c>
      <c r="G1186" s="8">
        <v>8</v>
      </c>
      <c r="U1186" s="14" t="s">
        <v>1190</v>
      </c>
      <c r="V1186" s="15">
        <v>7</v>
      </c>
      <c r="W1186" s="16">
        <v>4</v>
      </c>
      <c r="AG1186">
        <f t="shared" si="62"/>
        <v>0</v>
      </c>
      <c r="AL1186" s="21" t="s">
        <v>1190</v>
      </c>
      <c r="AM1186" s="25">
        <v>0.93983949388397459</v>
      </c>
      <c r="AN1186" s="26">
        <v>0.9556251279788186</v>
      </c>
      <c r="AO1186">
        <f t="shared" si="63"/>
        <v>0.9</v>
      </c>
      <c r="AP1186">
        <f t="shared" si="64"/>
        <v>0.9</v>
      </c>
    </row>
    <row r="1187" spans="3:42">
      <c r="C1187" s="3" t="s">
        <v>1191</v>
      </c>
      <c r="D1187" s="30">
        <v>1.3852242606080021</v>
      </c>
      <c r="F1187" s="7" t="s">
        <v>1191</v>
      </c>
      <c r="G1187" s="8">
        <v>4</v>
      </c>
      <c r="U1187" s="14" t="s">
        <v>1191</v>
      </c>
      <c r="V1187" s="15">
        <v>1</v>
      </c>
      <c r="W1187" s="16">
        <v>1</v>
      </c>
      <c r="AG1187">
        <f t="shared" si="62"/>
        <v>0</v>
      </c>
      <c r="AL1187" s="21" t="s">
        <v>1191</v>
      </c>
      <c r="AM1187" s="25">
        <v>0.92467455793833353</v>
      </c>
      <c r="AN1187" s="26">
        <v>0.47130323712264077</v>
      </c>
      <c r="AO1187">
        <f t="shared" si="63"/>
        <v>0.9</v>
      </c>
      <c r="AP1187">
        <f t="shared" si="64"/>
        <v>0.4</v>
      </c>
    </row>
    <row r="1188" spans="3:42">
      <c r="C1188" s="3" t="s">
        <v>1192</v>
      </c>
      <c r="D1188" s="30">
        <v>0.41235551138891435</v>
      </c>
      <c r="F1188" s="7" t="s">
        <v>1192</v>
      </c>
      <c r="G1188" s="8">
        <v>4</v>
      </c>
      <c r="U1188" s="14" t="s">
        <v>1192</v>
      </c>
      <c r="V1188" s="15">
        <v>10</v>
      </c>
      <c r="W1188" s="16">
        <v>4</v>
      </c>
      <c r="AG1188">
        <f t="shared" si="62"/>
        <v>0</v>
      </c>
      <c r="AL1188" s="21" t="s">
        <v>1192</v>
      </c>
      <c r="AM1188" s="25">
        <v>0.47617202913488987</v>
      </c>
      <c r="AN1188" s="26">
        <v>0.59864641445883049</v>
      </c>
      <c r="AO1188">
        <f t="shared" si="63"/>
        <v>0.4</v>
      </c>
      <c r="AP1188">
        <f t="shared" si="64"/>
        <v>0.5</v>
      </c>
    </row>
    <row r="1189" spans="3:42">
      <c r="C1189" s="3" t="s">
        <v>1193</v>
      </c>
      <c r="D1189" s="30">
        <v>-1.2670915017386037</v>
      </c>
      <c r="F1189" s="7" t="s">
        <v>1193</v>
      </c>
      <c r="G1189" s="8">
        <v>10</v>
      </c>
      <c r="U1189" s="14" t="s">
        <v>1193</v>
      </c>
      <c r="V1189" s="15">
        <v>2</v>
      </c>
      <c r="W1189" s="16">
        <v>3</v>
      </c>
      <c r="AG1189">
        <f t="shared" si="62"/>
        <v>0</v>
      </c>
      <c r="AL1189" s="21" t="s">
        <v>1193</v>
      </c>
      <c r="AM1189" s="25">
        <v>0.6553470398442619</v>
      </c>
      <c r="AN1189" s="26">
        <v>0.50793525723966226</v>
      </c>
      <c r="AO1189">
        <f t="shared" si="63"/>
        <v>0.6</v>
      </c>
      <c r="AP1189">
        <f t="shared" si="64"/>
        <v>0.5</v>
      </c>
    </row>
    <row r="1190" spans="3:42">
      <c r="C1190" s="3" t="s">
        <v>1194</v>
      </c>
      <c r="D1190" s="30">
        <v>-1.3358779255939792</v>
      </c>
      <c r="F1190" s="7" t="s">
        <v>1194</v>
      </c>
      <c r="G1190" s="8">
        <v>6</v>
      </c>
      <c r="U1190" s="14" t="s">
        <v>1194</v>
      </c>
      <c r="V1190" s="15">
        <v>5</v>
      </c>
      <c r="W1190" s="16">
        <v>3</v>
      </c>
      <c r="AG1190">
        <f t="shared" si="62"/>
        <v>0</v>
      </c>
      <c r="AL1190" s="21" t="s">
        <v>1194</v>
      </c>
      <c r="AM1190" s="25">
        <v>4.7976469970242075E-2</v>
      </c>
      <c r="AN1190" s="26">
        <v>0.88181719703289962</v>
      </c>
      <c r="AO1190">
        <f t="shared" si="63"/>
        <v>0</v>
      </c>
      <c r="AP1190">
        <f t="shared" si="64"/>
        <v>0.8</v>
      </c>
    </row>
    <row r="1191" spans="3:42">
      <c r="C1191" s="3" t="s">
        <v>1195</v>
      </c>
      <c r="D1191" s="30">
        <v>0.57004517731048288</v>
      </c>
      <c r="F1191" s="7" t="s">
        <v>1195</v>
      </c>
      <c r="G1191" s="8">
        <v>8</v>
      </c>
      <c r="U1191" s="14" t="s">
        <v>1195</v>
      </c>
      <c r="V1191" s="15">
        <v>8</v>
      </c>
      <c r="W1191" s="16">
        <v>5</v>
      </c>
      <c r="AG1191">
        <f t="shared" si="62"/>
        <v>0</v>
      </c>
      <c r="AL1191" s="21" t="s">
        <v>1195</v>
      </c>
      <c r="AM1191" s="25">
        <v>0.32318137263748448</v>
      </c>
      <c r="AN1191" s="26">
        <v>0.5663823993416307</v>
      </c>
      <c r="AO1191">
        <f t="shared" si="63"/>
        <v>0.3</v>
      </c>
      <c r="AP1191">
        <f t="shared" si="64"/>
        <v>0.5</v>
      </c>
    </row>
    <row r="1192" spans="3:42">
      <c r="C1192" s="3" t="s">
        <v>1196</v>
      </c>
      <c r="D1192" s="30">
        <v>0.91113625813268062</v>
      </c>
      <c r="F1192" s="7" t="s">
        <v>1196</v>
      </c>
      <c r="G1192" s="8">
        <v>8</v>
      </c>
      <c r="U1192" s="14" t="s">
        <v>1196</v>
      </c>
      <c r="V1192" s="15">
        <v>4</v>
      </c>
      <c r="W1192" s="16">
        <v>3</v>
      </c>
      <c r="AG1192">
        <f t="shared" si="62"/>
        <v>1</v>
      </c>
      <c r="AL1192" s="21" t="s">
        <v>1196</v>
      </c>
      <c r="AM1192" s="25">
        <v>0.90825063047643784</v>
      </c>
      <c r="AN1192" s="26">
        <v>0.78258865256625743</v>
      </c>
      <c r="AO1192">
        <f t="shared" si="63"/>
        <v>0.9</v>
      </c>
      <c r="AP1192">
        <f t="shared" si="64"/>
        <v>0.7</v>
      </c>
    </row>
    <row r="1193" spans="3:42">
      <c r="C1193" s="3" t="s">
        <v>1197</v>
      </c>
      <c r="D1193" s="30">
        <v>-2.6098471316601E-2</v>
      </c>
      <c r="F1193" s="7" t="s">
        <v>1197</v>
      </c>
      <c r="G1193" s="8">
        <v>9</v>
      </c>
      <c r="U1193" s="14" t="s">
        <v>1197</v>
      </c>
      <c r="V1193" s="15">
        <v>4</v>
      </c>
      <c r="W1193" s="16">
        <v>4</v>
      </c>
      <c r="AG1193">
        <f t="shared" si="62"/>
        <v>0</v>
      </c>
      <c r="AL1193" s="21" t="s">
        <v>1197</v>
      </c>
      <c r="AM1193" s="25">
        <v>0.60163491299623217</v>
      </c>
      <c r="AN1193" s="26">
        <v>0.53593329352112296</v>
      </c>
      <c r="AO1193">
        <f t="shared" si="63"/>
        <v>0.6</v>
      </c>
      <c r="AP1193">
        <f t="shared" si="64"/>
        <v>0.5</v>
      </c>
    </row>
    <row r="1194" spans="3:42">
      <c r="C1194" s="3" t="s">
        <v>1198</v>
      </c>
      <c r="D1194" s="30">
        <v>-1.4390138306182125</v>
      </c>
      <c r="F1194" s="7" t="s">
        <v>1198</v>
      </c>
      <c r="G1194" s="8">
        <v>6</v>
      </c>
      <c r="U1194" s="14" t="s">
        <v>1198</v>
      </c>
      <c r="V1194" s="15">
        <v>7</v>
      </c>
      <c r="W1194" s="16">
        <v>1</v>
      </c>
      <c r="AG1194">
        <f t="shared" si="62"/>
        <v>0</v>
      </c>
      <c r="AL1194" s="21" t="s">
        <v>1198</v>
      </c>
      <c r="AM1194" s="25">
        <v>0.66812215094837724</v>
      </c>
      <c r="AN1194" s="26">
        <v>0.3555365630047248</v>
      </c>
      <c r="AO1194">
        <f t="shared" si="63"/>
        <v>0.6</v>
      </c>
      <c r="AP1194">
        <f t="shared" si="64"/>
        <v>0.3</v>
      </c>
    </row>
    <row r="1195" spans="3:42">
      <c r="C1195" s="3" t="s">
        <v>1199</v>
      </c>
      <c r="D1195" s="30">
        <v>-0.33957743231120757</v>
      </c>
      <c r="F1195" s="7" t="s">
        <v>1199</v>
      </c>
      <c r="G1195" s="8">
        <v>3</v>
      </c>
      <c r="U1195" s="14" t="s">
        <v>1199</v>
      </c>
      <c r="V1195" s="15">
        <v>4</v>
      </c>
      <c r="W1195" s="16">
        <v>1</v>
      </c>
      <c r="AG1195">
        <f t="shared" si="62"/>
        <v>0</v>
      </c>
      <c r="AL1195" s="21" t="s">
        <v>1199</v>
      </c>
      <c r="AM1195" s="25">
        <v>0.17916025141721525</v>
      </c>
      <c r="AN1195" s="26">
        <v>0.77111944451236958</v>
      </c>
      <c r="AO1195">
        <f t="shared" si="63"/>
        <v>0.1</v>
      </c>
      <c r="AP1195">
        <f t="shared" si="64"/>
        <v>0.7</v>
      </c>
    </row>
    <row r="1196" spans="3:42">
      <c r="C1196" s="3" t="s">
        <v>1200</v>
      </c>
      <c r="D1196" s="30">
        <v>0.57788364637609579</v>
      </c>
      <c r="F1196" s="7" t="s">
        <v>1200</v>
      </c>
      <c r="G1196" s="8">
        <v>3</v>
      </c>
      <c r="U1196" s="14" t="s">
        <v>1200</v>
      </c>
      <c r="V1196" s="15">
        <v>4</v>
      </c>
      <c r="W1196" s="16">
        <v>5</v>
      </c>
      <c r="AG1196">
        <f t="shared" si="62"/>
        <v>0</v>
      </c>
      <c r="AL1196" s="21" t="s">
        <v>1200</v>
      </c>
      <c r="AM1196" s="25">
        <v>0.93547771225557985</v>
      </c>
      <c r="AN1196" s="26">
        <v>0.34337426460044862</v>
      </c>
      <c r="AO1196">
        <f t="shared" si="63"/>
        <v>0.9</v>
      </c>
      <c r="AP1196">
        <f t="shared" si="64"/>
        <v>0.3</v>
      </c>
    </row>
    <row r="1197" spans="3:42">
      <c r="C1197" s="3" t="s">
        <v>1201</v>
      </c>
      <c r="D1197" s="30">
        <v>2.6718420034082069</v>
      </c>
      <c r="F1197" s="7" t="s">
        <v>1201</v>
      </c>
      <c r="G1197" s="8">
        <v>10</v>
      </c>
      <c r="U1197" s="14" t="s">
        <v>1201</v>
      </c>
      <c r="V1197" s="15">
        <v>9</v>
      </c>
      <c r="W1197" s="16">
        <v>1</v>
      </c>
      <c r="AG1197">
        <f t="shared" si="62"/>
        <v>0</v>
      </c>
      <c r="AL1197" s="21" t="s">
        <v>1201</v>
      </c>
      <c r="AM1197" s="25">
        <v>0.24145026229124933</v>
      </c>
      <c r="AN1197" s="26">
        <v>0.92544455241870771</v>
      </c>
      <c r="AO1197">
        <f t="shared" si="63"/>
        <v>0.2</v>
      </c>
      <c r="AP1197">
        <f t="shared" si="64"/>
        <v>0.9</v>
      </c>
    </row>
    <row r="1198" spans="3:42">
      <c r="C1198" s="3" t="s">
        <v>1202</v>
      </c>
      <c r="D1198" s="30">
        <v>-0.16127189501486691</v>
      </c>
      <c r="F1198" s="7" t="s">
        <v>1202</v>
      </c>
      <c r="G1198" s="8">
        <v>5</v>
      </c>
      <c r="U1198" s="14" t="s">
        <v>1202</v>
      </c>
      <c r="V1198" s="15">
        <v>1</v>
      </c>
      <c r="W1198" s="16">
        <v>2</v>
      </c>
      <c r="AG1198">
        <f t="shared" si="62"/>
        <v>0</v>
      </c>
      <c r="AL1198" s="21" t="s">
        <v>1202</v>
      </c>
      <c r="AM1198" s="25">
        <v>0.23502185421414556</v>
      </c>
      <c r="AN1198" s="26">
        <v>0.42814275119817202</v>
      </c>
      <c r="AO1198">
        <f t="shared" si="63"/>
        <v>0.2</v>
      </c>
      <c r="AP1198">
        <f t="shared" si="64"/>
        <v>0.4</v>
      </c>
    </row>
    <row r="1199" spans="3:42">
      <c r="C1199" s="3" t="s">
        <v>1203</v>
      </c>
      <c r="D1199" s="30">
        <v>1.3177146929411363</v>
      </c>
      <c r="F1199" s="7" t="s">
        <v>1203</v>
      </c>
      <c r="G1199" s="8">
        <v>2</v>
      </c>
      <c r="U1199" s="14" t="s">
        <v>1203</v>
      </c>
      <c r="V1199" s="15">
        <v>4</v>
      </c>
      <c r="W1199" s="16">
        <v>2</v>
      </c>
      <c r="AG1199">
        <f t="shared" si="62"/>
        <v>0</v>
      </c>
      <c r="AL1199" s="21" t="s">
        <v>1203</v>
      </c>
      <c r="AM1199" s="25">
        <v>3.8970784986592233E-2</v>
      </c>
      <c r="AN1199" s="26">
        <v>0.74796616486700485</v>
      </c>
      <c r="AO1199">
        <f t="shared" si="63"/>
        <v>0</v>
      </c>
      <c r="AP1199">
        <f t="shared" si="64"/>
        <v>0.7</v>
      </c>
    </row>
    <row r="1200" spans="3:42">
      <c r="C1200" s="3" t="s">
        <v>1204</v>
      </c>
      <c r="D1200" s="30">
        <v>4.8977263287135898E-2</v>
      </c>
      <c r="F1200" s="7" t="s">
        <v>1204</v>
      </c>
      <c r="G1200" s="8">
        <v>8</v>
      </c>
      <c r="U1200" s="14" t="s">
        <v>1204</v>
      </c>
      <c r="V1200" s="15">
        <v>4</v>
      </c>
      <c r="W1200" s="16">
        <v>2</v>
      </c>
      <c r="AG1200">
        <f t="shared" si="62"/>
        <v>0</v>
      </c>
      <c r="AL1200" s="21" t="s">
        <v>1204</v>
      </c>
      <c r="AM1200" s="25">
        <v>0.53012591649351259</v>
      </c>
      <c r="AN1200" s="26">
        <v>0.19662651915432827</v>
      </c>
      <c r="AO1200">
        <f t="shared" si="63"/>
        <v>0.5</v>
      </c>
      <c r="AP1200">
        <f t="shared" si="64"/>
        <v>0.1</v>
      </c>
    </row>
    <row r="1201" spans="3:42">
      <c r="C1201" s="3" t="s">
        <v>1205</v>
      </c>
      <c r="D1201" s="30">
        <v>1.3266038677068521</v>
      </c>
      <c r="F1201" s="7" t="s">
        <v>1205</v>
      </c>
      <c r="G1201" s="8">
        <v>8</v>
      </c>
      <c r="U1201" s="14" t="s">
        <v>1205</v>
      </c>
      <c r="V1201" s="15">
        <v>8</v>
      </c>
      <c r="W1201" s="16">
        <v>4</v>
      </c>
      <c r="AG1201">
        <f t="shared" si="62"/>
        <v>0</v>
      </c>
      <c r="AL1201" s="21" t="s">
        <v>1205</v>
      </c>
      <c r="AM1201" s="25">
        <v>0.184685044937696</v>
      </c>
      <c r="AN1201" s="26">
        <v>5.8215286264625576E-2</v>
      </c>
      <c r="AO1201">
        <f t="shared" si="63"/>
        <v>0.1</v>
      </c>
      <c r="AP1201">
        <f t="shared" si="64"/>
        <v>0</v>
      </c>
    </row>
    <row r="1202" spans="3:42">
      <c r="C1202" s="3" t="s">
        <v>1206</v>
      </c>
      <c r="D1202" s="30">
        <v>0.37307810440622785</v>
      </c>
      <c r="F1202" s="7" t="s">
        <v>1206</v>
      </c>
      <c r="G1202" s="8">
        <v>10</v>
      </c>
      <c r="U1202" s="14" t="s">
        <v>1206</v>
      </c>
      <c r="V1202" s="15">
        <v>3</v>
      </c>
      <c r="W1202" s="16">
        <v>3</v>
      </c>
      <c r="AG1202">
        <f t="shared" si="62"/>
        <v>0</v>
      </c>
      <c r="AL1202" s="21" t="s">
        <v>1206</v>
      </c>
      <c r="AM1202" s="25">
        <v>0.71509107910651126</v>
      </c>
      <c r="AN1202" s="26">
        <v>0.99730770231703514</v>
      </c>
      <c r="AO1202">
        <f t="shared" si="63"/>
        <v>0.7</v>
      </c>
      <c r="AP1202">
        <f t="shared" si="64"/>
        <v>0.9</v>
      </c>
    </row>
    <row r="1203" spans="3:42">
      <c r="C1203" s="3" t="s">
        <v>1207</v>
      </c>
      <c r="D1203" s="30">
        <v>0.41517255763762706</v>
      </c>
      <c r="F1203" s="7" t="s">
        <v>1207</v>
      </c>
      <c r="G1203" s="8">
        <v>1</v>
      </c>
      <c r="U1203" s="14" t="s">
        <v>1207</v>
      </c>
      <c r="V1203" s="15">
        <v>4</v>
      </c>
      <c r="W1203" s="16">
        <v>5</v>
      </c>
      <c r="AG1203">
        <f t="shared" si="62"/>
        <v>0</v>
      </c>
      <c r="AL1203" s="21" t="s">
        <v>1207</v>
      </c>
      <c r="AM1203" s="25">
        <v>0.19941271054279441</v>
      </c>
      <c r="AN1203" s="26">
        <v>8.8342995707824112E-2</v>
      </c>
      <c r="AO1203">
        <f t="shared" si="63"/>
        <v>0.1</v>
      </c>
      <c r="AP1203">
        <f t="shared" si="64"/>
        <v>0</v>
      </c>
    </row>
    <row r="1204" spans="3:42">
      <c r="C1204" s="3" t="s">
        <v>1208</v>
      </c>
      <c r="D1204" s="30">
        <v>6.1270011248170636E-2</v>
      </c>
      <c r="F1204" s="7" t="s">
        <v>1208</v>
      </c>
      <c r="G1204" s="8">
        <v>6</v>
      </c>
      <c r="U1204" s="14" t="s">
        <v>1208</v>
      </c>
      <c r="V1204" s="15">
        <v>1</v>
      </c>
      <c r="W1204" s="16">
        <v>3</v>
      </c>
      <c r="AG1204">
        <f t="shared" si="62"/>
        <v>0</v>
      </c>
      <c r="AL1204" s="21" t="s">
        <v>1208</v>
      </c>
      <c r="AM1204" s="25">
        <v>0.25730733743698742</v>
      </c>
      <c r="AN1204" s="26">
        <v>4.6869826539224446E-2</v>
      </c>
      <c r="AO1204">
        <f t="shared" si="63"/>
        <v>0.2</v>
      </c>
      <c r="AP1204">
        <f t="shared" si="64"/>
        <v>0</v>
      </c>
    </row>
    <row r="1205" spans="3:42">
      <c r="C1205" s="3" t="s">
        <v>1209</v>
      </c>
      <c r="D1205" s="30">
        <v>-1.196515370128051E-2</v>
      </c>
      <c r="F1205" s="7" t="s">
        <v>1209</v>
      </c>
      <c r="G1205" s="8">
        <v>3</v>
      </c>
      <c r="U1205" s="14" t="s">
        <v>1209</v>
      </c>
      <c r="V1205" s="15">
        <v>8</v>
      </c>
      <c r="W1205" s="16">
        <v>2</v>
      </c>
      <c r="AG1205">
        <f t="shared" si="62"/>
        <v>0</v>
      </c>
      <c r="AL1205" s="21" t="s">
        <v>1209</v>
      </c>
      <c r="AM1205" s="25">
        <v>0.80318579405703583</v>
      </c>
      <c r="AN1205" s="26">
        <v>0.96601063123718345</v>
      </c>
      <c r="AO1205">
        <f t="shared" si="63"/>
        <v>0.8</v>
      </c>
      <c r="AP1205">
        <f t="shared" si="64"/>
        <v>0.9</v>
      </c>
    </row>
    <row r="1206" spans="3:42">
      <c r="C1206" s="3" t="s">
        <v>1210</v>
      </c>
      <c r="D1206" s="30">
        <v>1.6542621327632092</v>
      </c>
      <c r="F1206" s="7" t="s">
        <v>1210</v>
      </c>
      <c r="G1206" s="8">
        <v>4</v>
      </c>
      <c r="U1206" s="14" t="s">
        <v>1210</v>
      </c>
      <c r="V1206" s="15">
        <v>1</v>
      </c>
      <c r="W1206" s="16">
        <v>5</v>
      </c>
      <c r="AG1206">
        <f t="shared" si="62"/>
        <v>0</v>
      </c>
      <c r="AL1206" s="21" t="s">
        <v>1210</v>
      </c>
      <c r="AM1206" s="25">
        <v>0.87920671688971697</v>
      </c>
      <c r="AN1206" s="26">
        <v>0.31850618707728762</v>
      </c>
      <c r="AO1206">
        <f t="shared" si="63"/>
        <v>0.8</v>
      </c>
      <c r="AP1206">
        <f t="shared" si="64"/>
        <v>0.3</v>
      </c>
    </row>
    <row r="1207" spans="3:42">
      <c r="C1207" s="3" t="s">
        <v>1211</v>
      </c>
      <c r="D1207" s="30">
        <v>1.5299146859299642</v>
      </c>
      <c r="F1207" s="7" t="s">
        <v>1211</v>
      </c>
      <c r="G1207" s="8">
        <v>1</v>
      </c>
      <c r="U1207" s="14" t="s">
        <v>1211</v>
      </c>
      <c r="V1207" s="15">
        <v>3</v>
      </c>
      <c r="W1207" s="16">
        <v>5</v>
      </c>
      <c r="AG1207">
        <f t="shared" si="62"/>
        <v>0</v>
      </c>
      <c r="AL1207" s="21" t="s">
        <v>1211</v>
      </c>
      <c r="AM1207" s="25">
        <v>0.75874124739026982</v>
      </c>
      <c r="AN1207" s="26">
        <v>0.25654549717851804</v>
      </c>
      <c r="AO1207">
        <f t="shared" si="63"/>
        <v>0.7</v>
      </c>
      <c r="AP1207">
        <f t="shared" si="64"/>
        <v>0.2</v>
      </c>
    </row>
    <row r="1208" spans="3:42">
      <c r="C1208" s="3" t="s">
        <v>1212</v>
      </c>
      <c r="D1208" s="30">
        <v>0.7583466942279643</v>
      </c>
      <c r="F1208" s="7" t="s">
        <v>1212</v>
      </c>
      <c r="G1208" s="8">
        <v>4</v>
      </c>
      <c r="U1208" s="14" t="s">
        <v>1212</v>
      </c>
      <c r="V1208" s="15">
        <v>2</v>
      </c>
      <c r="W1208" s="16">
        <v>2</v>
      </c>
      <c r="AG1208">
        <f t="shared" si="62"/>
        <v>0</v>
      </c>
      <c r="AL1208" s="21" t="s">
        <v>1212</v>
      </c>
      <c r="AM1208" s="25">
        <v>5.625600601413705E-2</v>
      </c>
      <c r="AN1208" s="26">
        <v>0.31738134673576823</v>
      </c>
      <c r="AO1208">
        <f t="shared" si="63"/>
        <v>0</v>
      </c>
      <c r="AP1208">
        <f t="shared" si="64"/>
        <v>0.3</v>
      </c>
    </row>
    <row r="1209" spans="3:42">
      <c r="C1209" s="3" t="s">
        <v>1213</v>
      </c>
      <c r="D1209" s="30">
        <v>-1.2295966417333921</v>
      </c>
      <c r="F1209" s="7" t="s">
        <v>1213</v>
      </c>
      <c r="G1209" s="8">
        <v>6</v>
      </c>
      <c r="U1209" s="14" t="s">
        <v>1213</v>
      </c>
      <c r="V1209" s="15">
        <v>1</v>
      </c>
      <c r="W1209" s="16">
        <v>2</v>
      </c>
      <c r="AG1209">
        <f t="shared" si="62"/>
        <v>0</v>
      </c>
      <c r="AL1209" s="21" t="s">
        <v>1213</v>
      </c>
      <c r="AM1209" s="25">
        <v>0.11069215779335029</v>
      </c>
      <c r="AN1209" s="26">
        <v>0.54030786000755104</v>
      </c>
      <c r="AO1209">
        <f t="shared" si="63"/>
        <v>0.1</v>
      </c>
      <c r="AP1209">
        <f t="shared" si="64"/>
        <v>0.5</v>
      </c>
    </row>
    <row r="1210" spans="3:42">
      <c r="C1210" s="3" t="s">
        <v>1214</v>
      </c>
      <c r="D1210" s="30">
        <v>0.90237160731739174</v>
      </c>
      <c r="F1210" s="7" t="s">
        <v>1214</v>
      </c>
      <c r="G1210" s="8">
        <v>6</v>
      </c>
      <c r="U1210" s="14" t="s">
        <v>1214</v>
      </c>
      <c r="V1210" s="15">
        <v>2</v>
      </c>
      <c r="W1210" s="16">
        <v>4</v>
      </c>
      <c r="AG1210">
        <f t="shared" si="62"/>
        <v>0</v>
      </c>
      <c r="AL1210" s="21" t="s">
        <v>1214</v>
      </c>
      <c r="AM1210" s="25">
        <v>0.77006746008789473</v>
      </c>
      <c r="AN1210" s="26">
        <v>0.88935821503008428</v>
      </c>
      <c r="AO1210">
        <f t="shared" si="63"/>
        <v>0.7</v>
      </c>
      <c r="AP1210">
        <f t="shared" si="64"/>
        <v>0.8</v>
      </c>
    </row>
    <row r="1211" spans="3:42">
      <c r="C1211" s="3" t="s">
        <v>1215</v>
      </c>
      <c r="D1211" s="30">
        <v>1.7096307070955543</v>
      </c>
      <c r="F1211" s="7" t="s">
        <v>1215</v>
      </c>
      <c r="G1211" s="8">
        <v>3</v>
      </c>
      <c r="U1211" s="14" t="s">
        <v>1215</v>
      </c>
      <c r="V1211" s="15">
        <v>5</v>
      </c>
      <c r="W1211" s="16">
        <v>5</v>
      </c>
      <c r="AG1211">
        <f t="shared" si="62"/>
        <v>0</v>
      </c>
      <c r="AL1211" s="21" t="s">
        <v>1215</v>
      </c>
      <c r="AM1211" s="25">
        <v>0.56608882611532563</v>
      </c>
      <c r="AN1211" s="26">
        <v>0.72322385379112908</v>
      </c>
      <c r="AO1211">
        <f t="shared" si="63"/>
        <v>0.5</v>
      </c>
      <c r="AP1211">
        <f t="shared" si="64"/>
        <v>0.7</v>
      </c>
    </row>
    <row r="1212" spans="3:42">
      <c r="C1212" s="3" t="s">
        <v>1216</v>
      </c>
      <c r="D1212" s="30">
        <v>0.3537369864318225</v>
      </c>
      <c r="F1212" s="7" t="s">
        <v>1216</v>
      </c>
      <c r="G1212" s="8">
        <v>4</v>
      </c>
      <c r="U1212" s="14" t="s">
        <v>1216</v>
      </c>
      <c r="V1212" s="15">
        <v>3</v>
      </c>
      <c r="W1212" s="16">
        <v>3</v>
      </c>
      <c r="AG1212">
        <f t="shared" si="62"/>
        <v>0</v>
      </c>
      <c r="AL1212" s="21" t="s">
        <v>1216</v>
      </c>
      <c r="AM1212" s="25">
        <v>0.96344539347105596</v>
      </c>
      <c r="AN1212" s="26">
        <v>0.88964388169235098</v>
      </c>
      <c r="AO1212">
        <f t="shared" si="63"/>
        <v>0.9</v>
      </c>
      <c r="AP1212">
        <f t="shared" si="64"/>
        <v>0.8</v>
      </c>
    </row>
    <row r="1213" spans="3:42">
      <c r="C1213" s="3" t="s">
        <v>1217</v>
      </c>
      <c r="D1213" s="30">
        <v>-2.2612917906301933</v>
      </c>
      <c r="F1213" s="7" t="s">
        <v>1217</v>
      </c>
      <c r="G1213" s="8">
        <v>2</v>
      </c>
      <c r="U1213" s="14" t="s">
        <v>1217</v>
      </c>
      <c r="V1213" s="15">
        <v>4</v>
      </c>
      <c r="W1213" s="16">
        <v>2</v>
      </c>
      <c r="AG1213">
        <f t="shared" si="62"/>
        <v>0</v>
      </c>
      <c r="AL1213" s="21" t="s">
        <v>1217</v>
      </c>
      <c r="AM1213" s="25">
        <v>3.4805620948173521E-2</v>
      </c>
      <c r="AN1213" s="26">
        <v>0.43400020488609958</v>
      </c>
      <c r="AO1213">
        <f t="shared" si="63"/>
        <v>0</v>
      </c>
      <c r="AP1213">
        <f t="shared" si="64"/>
        <v>0.4</v>
      </c>
    </row>
    <row r="1214" spans="3:42">
      <c r="C1214" s="3" t="s">
        <v>1218</v>
      </c>
      <c r="D1214" s="30">
        <v>0.63874882774927777</v>
      </c>
      <c r="F1214" s="7" t="s">
        <v>1218</v>
      </c>
      <c r="G1214" s="8">
        <v>9</v>
      </c>
      <c r="U1214" s="14" t="s">
        <v>1218</v>
      </c>
      <c r="V1214" s="15">
        <v>2</v>
      </c>
      <c r="W1214" s="16">
        <v>1</v>
      </c>
      <c r="AG1214">
        <f t="shared" si="62"/>
        <v>0</v>
      </c>
      <c r="AL1214" s="21" t="s">
        <v>1218</v>
      </c>
      <c r="AM1214" s="25">
        <v>0.48088498198224039</v>
      </c>
      <c r="AN1214" s="26">
        <v>0.13348244702233591</v>
      </c>
      <c r="AO1214">
        <f t="shared" si="63"/>
        <v>0.4</v>
      </c>
      <c r="AP1214">
        <f t="shared" si="64"/>
        <v>0.1</v>
      </c>
    </row>
    <row r="1215" spans="3:42">
      <c r="C1215" s="3" t="s">
        <v>1219</v>
      </c>
      <c r="D1215" s="30">
        <v>-1.17078614889025</v>
      </c>
      <c r="F1215" s="7" t="s">
        <v>1219</v>
      </c>
      <c r="G1215" s="8">
        <v>6</v>
      </c>
      <c r="U1215" s="14" t="s">
        <v>1219</v>
      </c>
      <c r="V1215" s="15">
        <v>6</v>
      </c>
      <c r="W1215" s="16">
        <v>4</v>
      </c>
      <c r="AG1215">
        <f t="shared" si="62"/>
        <v>0</v>
      </c>
      <c r="AL1215" s="21" t="s">
        <v>1219</v>
      </c>
      <c r="AM1215" s="25">
        <v>0.85462340582778829</v>
      </c>
      <c r="AN1215" s="26">
        <v>0.43371378998834254</v>
      </c>
      <c r="AO1215">
        <f t="shared" si="63"/>
        <v>0.8</v>
      </c>
      <c r="AP1215">
        <f t="shared" si="64"/>
        <v>0.4</v>
      </c>
    </row>
    <row r="1216" spans="3:42">
      <c r="C1216" s="3" t="s">
        <v>1220</v>
      </c>
      <c r="D1216" s="30">
        <v>-0.46145755722870369</v>
      </c>
      <c r="F1216" s="7" t="s">
        <v>1220</v>
      </c>
      <c r="G1216" s="8">
        <v>7</v>
      </c>
      <c r="U1216" s="14" t="s">
        <v>1220</v>
      </c>
      <c r="V1216" s="15">
        <v>1</v>
      </c>
      <c r="W1216" s="16">
        <v>5</v>
      </c>
      <c r="AG1216">
        <f t="shared" si="62"/>
        <v>0</v>
      </c>
      <c r="AL1216" s="21" t="s">
        <v>1220</v>
      </c>
      <c r="AM1216" s="25">
        <v>0.85604146173496065</v>
      </c>
      <c r="AN1216" s="26">
        <v>0.83347620500999675</v>
      </c>
      <c r="AO1216">
        <f t="shared" si="63"/>
        <v>0.8</v>
      </c>
      <c r="AP1216">
        <f t="shared" si="64"/>
        <v>0.8</v>
      </c>
    </row>
    <row r="1217" spans="3:42">
      <c r="C1217" s="3" t="s">
        <v>1221</v>
      </c>
      <c r="D1217" s="30">
        <v>-0.45952781961045402</v>
      </c>
      <c r="F1217" s="7" t="s">
        <v>1221</v>
      </c>
      <c r="G1217" s="8">
        <v>2</v>
      </c>
      <c r="U1217" s="14" t="s">
        <v>1221</v>
      </c>
      <c r="V1217" s="15">
        <v>10</v>
      </c>
      <c r="W1217" s="16">
        <v>3</v>
      </c>
      <c r="AG1217">
        <f t="shared" si="62"/>
        <v>0</v>
      </c>
      <c r="AL1217" s="21" t="s">
        <v>1221</v>
      </c>
      <c r="AM1217" s="25">
        <v>0.36679999715422174</v>
      </c>
      <c r="AN1217" s="26">
        <v>0.76030701754536556</v>
      </c>
      <c r="AO1217">
        <f t="shared" si="63"/>
        <v>0.3</v>
      </c>
      <c r="AP1217">
        <f t="shared" si="64"/>
        <v>0.7</v>
      </c>
    </row>
    <row r="1218" spans="3:42">
      <c r="C1218" s="3" t="s">
        <v>1222</v>
      </c>
      <c r="D1218" s="30">
        <v>-0.86101764576475648</v>
      </c>
      <c r="F1218" s="7" t="s">
        <v>1222</v>
      </c>
      <c r="G1218" s="8">
        <v>1</v>
      </c>
      <c r="U1218" s="14" t="s">
        <v>1222</v>
      </c>
      <c r="V1218" s="15">
        <v>1</v>
      </c>
      <c r="W1218" s="16">
        <v>4</v>
      </c>
      <c r="AG1218">
        <f t="shared" si="62"/>
        <v>0</v>
      </c>
      <c r="AL1218" s="21" t="s">
        <v>1222</v>
      </c>
      <c r="AM1218" s="25">
        <v>2.3153787746992061E-2</v>
      </c>
      <c r="AN1218" s="26">
        <v>0.51823974341793422</v>
      </c>
      <c r="AO1218">
        <f t="shared" si="63"/>
        <v>0</v>
      </c>
      <c r="AP1218">
        <f t="shared" si="64"/>
        <v>0.5</v>
      </c>
    </row>
    <row r="1219" spans="3:42">
      <c r="C1219" s="3" t="s">
        <v>1223</v>
      </c>
      <c r="D1219" s="30">
        <v>0.8741251816723038</v>
      </c>
      <c r="F1219" s="7" t="s">
        <v>1223</v>
      </c>
      <c r="G1219" s="8">
        <v>8</v>
      </c>
      <c r="U1219" s="14" t="s">
        <v>1223</v>
      </c>
      <c r="V1219" s="15">
        <v>3</v>
      </c>
      <c r="W1219" s="16">
        <v>4</v>
      </c>
      <c r="AG1219">
        <f t="shared" si="62"/>
        <v>0</v>
      </c>
      <c r="AL1219" s="21" t="s">
        <v>1223</v>
      </c>
      <c r="AM1219" s="25">
        <v>0.63999468695103678</v>
      </c>
      <c r="AN1219" s="26">
        <v>0.39399853997923906</v>
      </c>
      <c r="AO1219">
        <f t="shared" si="63"/>
        <v>0.6</v>
      </c>
      <c r="AP1219">
        <f t="shared" si="64"/>
        <v>0.3</v>
      </c>
    </row>
    <row r="1220" spans="3:42">
      <c r="C1220" s="3" t="s">
        <v>1224</v>
      </c>
      <c r="D1220" s="30">
        <v>-0.18476264289873004</v>
      </c>
      <c r="F1220" s="7" t="s">
        <v>1224</v>
      </c>
      <c r="G1220" s="8">
        <v>5</v>
      </c>
      <c r="U1220" s="14" t="s">
        <v>1224</v>
      </c>
      <c r="V1220" s="15">
        <v>2</v>
      </c>
      <c r="W1220" s="16">
        <v>2</v>
      </c>
      <c r="AG1220">
        <f t="shared" si="62"/>
        <v>0</v>
      </c>
      <c r="AL1220" s="21" t="s">
        <v>1224</v>
      </c>
      <c r="AM1220" s="25">
        <v>0.65580771276703775</v>
      </c>
      <c r="AN1220" s="26">
        <v>0.78949832344181825</v>
      </c>
      <c r="AO1220">
        <f t="shared" si="63"/>
        <v>0.6</v>
      </c>
      <c r="AP1220">
        <f t="shared" si="64"/>
        <v>0.7</v>
      </c>
    </row>
    <row r="1221" spans="3:42">
      <c r="C1221" s="3" t="s">
        <v>1225</v>
      </c>
      <c r="D1221" s="30">
        <v>-1.2155871403104017</v>
      </c>
      <c r="F1221" s="7" t="s">
        <v>1225</v>
      </c>
      <c r="G1221" s="8">
        <v>9</v>
      </c>
      <c r="U1221" s="14" t="s">
        <v>1225</v>
      </c>
      <c r="V1221" s="15">
        <v>10</v>
      </c>
      <c r="W1221" s="16">
        <v>4</v>
      </c>
      <c r="AG1221">
        <f t="shared" si="62"/>
        <v>0</v>
      </c>
      <c r="AL1221" s="21" t="s">
        <v>1225</v>
      </c>
      <c r="AM1221" s="25">
        <v>0.40714829704773259</v>
      </c>
      <c r="AN1221" s="26">
        <v>3.2034859876744592E-2</v>
      </c>
      <c r="AO1221">
        <f t="shared" si="63"/>
        <v>0.4</v>
      </c>
      <c r="AP1221">
        <f t="shared" si="64"/>
        <v>0</v>
      </c>
    </row>
    <row r="1222" spans="3:42">
      <c r="C1222" s="3" t="s">
        <v>1226</v>
      </c>
      <c r="D1222" s="30">
        <v>2.3612965960522394</v>
      </c>
      <c r="F1222" s="7" t="s">
        <v>1226</v>
      </c>
      <c r="G1222" s="8">
        <v>8</v>
      </c>
      <c r="U1222" s="14" t="s">
        <v>1226</v>
      </c>
      <c r="V1222" s="15">
        <v>1</v>
      </c>
      <c r="W1222" s="16">
        <v>4</v>
      </c>
      <c r="AG1222">
        <f t="shared" si="62"/>
        <v>0</v>
      </c>
      <c r="AL1222" s="21" t="s">
        <v>1226</v>
      </c>
      <c r="AM1222" s="25">
        <v>0.22062996251300004</v>
      </c>
      <c r="AN1222" s="26">
        <v>0.29206447711381311</v>
      </c>
      <c r="AO1222">
        <f t="shared" si="63"/>
        <v>0.2</v>
      </c>
      <c r="AP1222">
        <f t="shared" si="64"/>
        <v>0.2</v>
      </c>
    </row>
    <row r="1223" spans="3:42">
      <c r="C1223" s="3" t="s">
        <v>1227</v>
      </c>
      <c r="D1223" s="30">
        <v>0.64636417955234549</v>
      </c>
      <c r="F1223" s="7" t="s">
        <v>1227</v>
      </c>
      <c r="G1223" s="8">
        <v>6</v>
      </c>
      <c r="U1223" s="14" t="s">
        <v>1227</v>
      </c>
      <c r="V1223" s="15">
        <v>9</v>
      </c>
      <c r="W1223" s="16">
        <v>5</v>
      </c>
      <c r="AG1223">
        <f t="shared" si="62"/>
        <v>0</v>
      </c>
      <c r="AL1223" s="21" t="s">
        <v>1227</v>
      </c>
      <c r="AM1223" s="25">
        <v>0.99423674045142951</v>
      </c>
      <c r="AN1223" s="26">
        <v>0.99651315507599558</v>
      </c>
      <c r="AO1223">
        <f t="shared" si="63"/>
        <v>0.9</v>
      </c>
      <c r="AP1223">
        <f t="shared" si="64"/>
        <v>0.9</v>
      </c>
    </row>
    <row r="1224" spans="3:42">
      <c r="C1224" s="3" t="s">
        <v>1228</v>
      </c>
      <c r="D1224" s="30">
        <v>0.69294735709126631</v>
      </c>
      <c r="F1224" s="7" t="s">
        <v>1228</v>
      </c>
      <c r="G1224" s="8">
        <v>4</v>
      </c>
      <c r="U1224" s="14" t="s">
        <v>1228</v>
      </c>
      <c r="V1224" s="15">
        <v>5</v>
      </c>
      <c r="W1224" s="16">
        <v>4</v>
      </c>
      <c r="AG1224">
        <f t="shared" ref="AG1224:AG1287" si="65">IF(AND(V1224=4,W1224=3),1,0)</f>
        <v>0</v>
      </c>
      <c r="AL1224" s="21" t="s">
        <v>1228</v>
      </c>
      <c r="AM1224" s="25">
        <v>0.15775484331688838</v>
      </c>
      <c r="AN1224" s="26">
        <v>0.21799197496550438</v>
      </c>
      <c r="AO1224">
        <f t="shared" si="63"/>
        <v>0.1</v>
      </c>
      <c r="AP1224">
        <f t="shared" si="64"/>
        <v>0.2</v>
      </c>
    </row>
    <row r="1225" spans="3:42">
      <c r="C1225" s="3" t="s">
        <v>1229</v>
      </c>
      <c r="D1225" s="30">
        <v>2.0176094221350416E-2</v>
      </c>
      <c r="F1225" s="7" t="s">
        <v>1229</v>
      </c>
      <c r="G1225" s="8">
        <v>3</v>
      </c>
      <c r="U1225" s="14" t="s">
        <v>1229</v>
      </c>
      <c r="V1225" s="15">
        <v>9</v>
      </c>
      <c r="W1225" s="16">
        <v>3</v>
      </c>
      <c r="AG1225">
        <f t="shared" si="65"/>
        <v>0</v>
      </c>
      <c r="AL1225" s="21" t="s">
        <v>1229</v>
      </c>
      <c r="AM1225" s="25">
        <v>0.60520551679798884</v>
      </c>
      <c r="AN1225" s="26">
        <v>0.76246062309277562</v>
      </c>
      <c r="AO1225">
        <f t="shared" ref="AO1225:AO1288" si="66">VLOOKUP(AM1225,$AR$8:$AR$17,1,TRUE)</f>
        <v>0.6</v>
      </c>
      <c r="AP1225">
        <f t="shared" ref="AP1225:AP1288" si="67">VLOOKUP(AN1225,$AR$8:$AR$18,1,TRUE)</f>
        <v>0.7</v>
      </c>
    </row>
    <row r="1226" spans="3:42">
      <c r="C1226" s="3" t="s">
        <v>1230</v>
      </c>
      <c r="D1226" s="30">
        <v>-0.39640351729365314</v>
      </c>
      <c r="F1226" s="7" t="s">
        <v>1230</v>
      </c>
      <c r="G1226" s="8">
        <v>7</v>
      </c>
      <c r="U1226" s="14" t="s">
        <v>1230</v>
      </c>
      <c r="V1226" s="15">
        <v>4</v>
      </c>
      <c r="W1226" s="16">
        <v>2</v>
      </c>
      <c r="AG1226">
        <f t="shared" si="65"/>
        <v>0</v>
      </c>
      <c r="AL1226" s="21" t="s">
        <v>1230</v>
      </c>
      <c r="AM1226" s="25">
        <v>0.46624328488020361</v>
      </c>
      <c r="AN1226" s="26">
        <v>0.1794942410546746</v>
      </c>
      <c r="AO1226">
        <f t="shared" si="66"/>
        <v>0.4</v>
      </c>
      <c r="AP1226">
        <f t="shared" si="67"/>
        <v>0.1</v>
      </c>
    </row>
    <row r="1227" spans="3:42">
      <c r="C1227" s="3" t="s">
        <v>1231</v>
      </c>
      <c r="D1227" s="30">
        <v>-0.76277520374680574</v>
      </c>
      <c r="F1227" s="7" t="s">
        <v>1231</v>
      </c>
      <c r="G1227" s="8">
        <v>4</v>
      </c>
      <c r="U1227" s="14" t="s">
        <v>1231</v>
      </c>
      <c r="V1227" s="15">
        <v>9</v>
      </c>
      <c r="W1227" s="16">
        <v>3</v>
      </c>
      <c r="AG1227">
        <f t="shared" si="65"/>
        <v>0</v>
      </c>
      <c r="AL1227" s="21" t="s">
        <v>1231</v>
      </c>
      <c r="AM1227" s="25">
        <v>0.15114002993172315</v>
      </c>
      <c r="AN1227" s="26">
        <v>8.7135064725956224E-2</v>
      </c>
      <c r="AO1227">
        <f t="shared" si="66"/>
        <v>0.1</v>
      </c>
      <c r="AP1227">
        <f t="shared" si="67"/>
        <v>0</v>
      </c>
    </row>
    <row r="1228" spans="3:42">
      <c r="C1228" s="3" t="s">
        <v>1232</v>
      </c>
      <c r="D1228" s="30">
        <v>-1.1818525388497483</v>
      </c>
      <c r="F1228" s="7" t="s">
        <v>1232</v>
      </c>
      <c r="G1228" s="8">
        <v>4</v>
      </c>
      <c r="U1228" s="14" t="s">
        <v>1232</v>
      </c>
      <c r="V1228" s="15">
        <v>7</v>
      </c>
      <c r="W1228" s="16">
        <v>3</v>
      </c>
      <c r="AG1228">
        <f t="shared" si="65"/>
        <v>0</v>
      </c>
      <c r="AL1228" s="21" t="s">
        <v>1232</v>
      </c>
      <c r="AM1228" s="25">
        <v>0.36854877259321162</v>
      </c>
      <c r="AN1228" s="26">
        <v>6.6613171350059175E-2</v>
      </c>
      <c r="AO1228">
        <f t="shared" si="66"/>
        <v>0.3</v>
      </c>
      <c r="AP1228">
        <f t="shared" si="67"/>
        <v>0</v>
      </c>
    </row>
    <row r="1229" spans="3:42">
      <c r="C1229" s="3" t="s">
        <v>1233</v>
      </c>
      <c r="D1229" s="30">
        <v>-1.0049429886298225</v>
      </c>
      <c r="F1229" s="7" t="s">
        <v>1233</v>
      </c>
      <c r="G1229" s="8">
        <v>6</v>
      </c>
      <c r="U1229" s="14" t="s">
        <v>1233</v>
      </c>
      <c r="V1229" s="15">
        <v>2</v>
      </c>
      <c r="W1229" s="16">
        <v>2</v>
      </c>
      <c r="AG1229">
        <f t="shared" si="65"/>
        <v>0</v>
      </c>
      <c r="AL1229" s="21" t="s">
        <v>1233</v>
      </c>
      <c r="AM1229" s="25">
        <v>0.80478488284054694</v>
      </c>
      <c r="AN1229" s="26">
        <v>8.0396237490214406E-2</v>
      </c>
      <c r="AO1229">
        <f t="shared" si="66"/>
        <v>0.8</v>
      </c>
      <c r="AP1229">
        <f t="shared" si="67"/>
        <v>0</v>
      </c>
    </row>
    <row r="1230" spans="3:42">
      <c r="C1230" s="3" t="s">
        <v>1234</v>
      </c>
      <c r="D1230" s="30">
        <v>1.2974340241321518</v>
      </c>
      <c r="F1230" s="7" t="s">
        <v>1234</v>
      </c>
      <c r="G1230" s="8">
        <v>4</v>
      </c>
      <c r="U1230" s="14" t="s">
        <v>1234</v>
      </c>
      <c r="V1230" s="15">
        <v>6</v>
      </c>
      <c r="W1230" s="16">
        <v>3</v>
      </c>
      <c r="AG1230">
        <f t="shared" si="65"/>
        <v>0</v>
      </c>
      <c r="AL1230" s="21" t="s">
        <v>1234</v>
      </c>
      <c r="AM1230" s="25">
        <v>0.5230229188314276</v>
      </c>
      <c r="AN1230" s="26">
        <v>0.54082684000333847</v>
      </c>
      <c r="AO1230">
        <f t="shared" si="66"/>
        <v>0.5</v>
      </c>
      <c r="AP1230">
        <f t="shared" si="67"/>
        <v>0.5</v>
      </c>
    </row>
    <row r="1231" spans="3:42">
      <c r="C1231" s="3" t="s">
        <v>1235</v>
      </c>
      <c r="D1231" s="30">
        <v>-0.5070676230333323</v>
      </c>
      <c r="F1231" s="7" t="s">
        <v>1235</v>
      </c>
      <c r="G1231" s="8">
        <v>6</v>
      </c>
      <c r="U1231" s="14" t="s">
        <v>1235</v>
      </c>
      <c r="V1231" s="15">
        <v>6</v>
      </c>
      <c r="W1231" s="16">
        <v>1</v>
      </c>
      <c r="AG1231">
        <f t="shared" si="65"/>
        <v>0</v>
      </c>
      <c r="AL1231" s="21" t="s">
        <v>1235</v>
      </c>
      <c r="AM1231" s="25">
        <v>0.56199053201565841</v>
      </c>
      <c r="AN1231" s="26">
        <v>0.55845193581730657</v>
      </c>
      <c r="AO1231">
        <f t="shared" si="66"/>
        <v>0.5</v>
      </c>
      <c r="AP1231">
        <f t="shared" si="67"/>
        <v>0.5</v>
      </c>
    </row>
    <row r="1232" spans="3:42">
      <c r="C1232" s="3" t="s">
        <v>1236</v>
      </c>
      <c r="D1232" s="30">
        <v>0.92712348661045207</v>
      </c>
      <c r="F1232" s="7" t="s">
        <v>1236</v>
      </c>
      <c r="G1232" s="8">
        <v>1</v>
      </c>
      <c r="U1232" s="14" t="s">
        <v>1236</v>
      </c>
      <c r="V1232" s="15">
        <v>4</v>
      </c>
      <c r="W1232" s="16">
        <v>2</v>
      </c>
      <c r="AG1232">
        <f t="shared" si="65"/>
        <v>0</v>
      </c>
      <c r="AL1232" s="21" t="s">
        <v>1236</v>
      </c>
      <c r="AM1232" s="25">
        <v>0.36944264157588969</v>
      </c>
      <c r="AN1232" s="26">
        <v>0.11748824643831191</v>
      </c>
      <c r="AO1232">
        <f t="shared" si="66"/>
        <v>0.3</v>
      </c>
      <c r="AP1232">
        <f t="shared" si="67"/>
        <v>0.1</v>
      </c>
    </row>
    <row r="1233" spans="3:42">
      <c r="C1233" s="3" t="s">
        <v>1237</v>
      </c>
      <c r="D1233" s="30">
        <v>0.36437262858063857</v>
      </c>
      <c r="F1233" s="7" t="s">
        <v>1237</v>
      </c>
      <c r="G1233" s="8">
        <v>5</v>
      </c>
      <c r="U1233" s="14" t="s">
        <v>1237</v>
      </c>
      <c r="V1233" s="15">
        <v>9</v>
      </c>
      <c r="W1233" s="16">
        <v>1</v>
      </c>
      <c r="AG1233">
        <f t="shared" si="65"/>
        <v>0</v>
      </c>
      <c r="AL1233" s="21" t="s">
        <v>1237</v>
      </c>
      <c r="AM1233" s="25">
        <v>0.78619504338499868</v>
      </c>
      <c r="AN1233" s="26">
        <v>0.4932040050302966</v>
      </c>
      <c r="AO1233">
        <f t="shared" si="66"/>
        <v>0.7</v>
      </c>
      <c r="AP1233">
        <f t="shared" si="67"/>
        <v>0.4</v>
      </c>
    </row>
    <row r="1234" spans="3:42">
      <c r="C1234" s="3" t="s">
        <v>1238</v>
      </c>
      <c r="D1234" s="30">
        <v>1.5981569469539596</v>
      </c>
      <c r="F1234" s="7" t="s">
        <v>1238</v>
      </c>
      <c r="G1234" s="8">
        <v>7</v>
      </c>
      <c r="U1234" s="14" t="s">
        <v>1238</v>
      </c>
      <c r="V1234" s="15">
        <v>9</v>
      </c>
      <c r="W1234" s="16">
        <v>5</v>
      </c>
      <c r="AG1234">
        <f t="shared" si="65"/>
        <v>0</v>
      </c>
      <c r="AL1234" s="21" t="s">
        <v>1238</v>
      </c>
      <c r="AM1234" s="25">
        <v>0.73710556630509139</v>
      </c>
      <c r="AN1234" s="26">
        <v>0.30471056118895867</v>
      </c>
      <c r="AO1234">
        <f t="shared" si="66"/>
        <v>0.7</v>
      </c>
      <c r="AP1234">
        <f t="shared" si="67"/>
        <v>0.3</v>
      </c>
    </row>
    <row r="1235" spans="3:42">
      <c r="C1235" s="3" t="s">
        <v>1239</v>
      </c>
      <c r="D1235" s="30">
        <v>-0.55215484760823585</v>
      </c>
      <c r="F1235" s="7" t="s">
        <v>1239</v>
      </c>
      <c r="G1235" s="8">
        <v>10</v>
      </c>
      <c r="U1235" s="14" t="s">
        <v>1239</v>
      </c>
      <c r="V1235" s="15">
        <v>7</v>
      </c>
      <c r="W1235" s="16">
        <v>5</v>
      </c>
      <c r="AG1235">
        <f t="shared" si="65"/>
        <v>0</v>
      </c>
      <c r="AL1235" s="21" t="s">
        <v>1239</v>
      </c>
      <c r="AM1235" s="25">
        <v>0.82228268952031447</v>
      </c>
      <c r="AN1235" s="26">
        <v>0.10329745477941898</v>
      </c>
      <c r="AO1235">
        <f t="shared" si="66"/>
        <v>0.8</v>
      </c>
      <c r="AP1235">
        <f t="shared" si="67"/>
        <v>0.1</v>
      </c>
    </row>
    <row r="1236" spans="3:42">
      <c r="C1236" s="3" t="s">
        <v>1240</v>
      </c>
      <c r="D1236" s="30">
        <v>-0.85338128334454055</v>
      </c>
      <c r="F1236" s="7" t="s">
        <v>1240</v>
      </c>
      <c r="G1236" s="8">
        <v>10</v>
      </c>
      <c r="U1236" s="14" t="s">
        <v>1240</v>
      </c>
      <c r="V1236" s="15">
        <v>5</v>
      </c>
      <c r="W1236" s="16">
        <v>1</v>
      </c>
      <c r="AG1236">
        <f t="shared" si="65"/>
        <v>0</v>
      </c>
      <c r="AL1236" s="21" t="s">
        <v>1240</v>
      </c>
      <c r="AM1236" s="25">
        <v>0.53354865824182984</v>
      </c>
      <c r="AN1236" s="26">
        <v>0.13935386501678682</v>
      </c>
      <c r="AO1236">
        <f t="shared" si="66"/>
        <v>0.5</v>
      </c>
      <c r="AP1236">
        <f t="shared" si="67"/>
        <v>0.1</v>
      </c>
    </row>
    <row r="1237" spans="3:42">
      <c r="C1237" s="3" t="s">
        <v>1241</v>
      </c>
      <c r="D1237" s="30">
        <v>0.50913784032605258</v>
      </c>
      <c r="F1237" s="7" t="s">
        <v>1241</v>
      </c>
      <c r="G1237" s="8">
        <v>6</v>
      </c>
      <c r="U1237" s="14" t="s">
        <v>1241</v>
      </c>
      <c r="V1237" s="15">
        <v>7</v>
      </c>
      <c r="W1237" s="16">
        <v>1</v>
      </c>
      <c r="AG1237">
        <f t="shared" si="65"/>
        <v>0</v>
      </c>
      <c r="AL1237" s="21" t="s">
        <v>1241</v>
      </c>
      <c r="AM1237" s="25">
        <v>0.73576549764055543</v>
      </c>
      <c r="AN1237" s="26">
        <v>0.71085281800082811</v>
      </c>
      <c r="AO1237">
        <f t="shared" si="66"/>
        <v>0.7</v>
      </c>
      <c r="AP1237">
        <f t="shared" si="67"/>
        <v>0.7</v>
      </c>
    </row>
    <row r="1238" spans="3:42">
      <c r="C1238" s="3" t="s">
        <v>1242</v>
      </c>
      <c r="D1238" s="30">
        <v>-0.41493608621143074</v>
      </c>
      <c r="F1238" s="7" t="s">
        <v>1242</v>
      </c>
      <c r="G1238" s="8">
        <v>8</v>
      </c>
      <c r="U1238" s="14" t="s">
        <v>1242</v>
      </c>
      <c r="V1238" s="15">
        <v>3</v>
      </c>
      <c r="W1238" s="16">
        <v>2</v>
      </c>
      <c r="AG1238">
        <f t="shared" si="65"/>
        <v>0</v>
      </c>
      <c r="AL1238" s="21" t="s">
        <v>1242</v>
      </c>
      <c r="AM1238" s="25">
        <v>0.50108233835964167</v>
      </c>
      <c r="AN1238" s="26">
        <v>0.82516007284401027</v>
      </c>
      <c r="AO1238">
        <f t="shared" si="66"/>
        <v>0.5</v>
      </c>
      <c r="AP1238">
        <f t="shared" si="67"/>
        <v>0.8</v>
      </c>
    </row>
    <row r="1239" spans="3:42">
      <c r="C1239" s="3" t="s">
        <v>1243</v>
      </c>
      <c r="D1239" s="30">
        <v>-2.1112885980852392</v>
      </c>
      <c r="F1239" s="7" t="s">
        <v>1243</v>
      </c>
      <c r="G1239" s="8">
        <v>4</v>
      </c>
      <c r="U1239" s="14" t="s">
        <v>1243</v>
      </c>
      <c r="V1239" s="15">
        <v>1</v>
      </c>
      <c r="W1239" s="16">
        <v>4</v>
      </c>
      <c r="AG1239">
        <f t="shared" si="65"/>
        <v>0</v>
      </c>
      <c r="AL1239" s="21" t="s">
        <v>1243</v>
      </c>
      <c r="AM1239" s="25">
        <v>0.23556313581501254</v>
      </c>
      <c r="AN1239" s="26">
        <v>0.47563518485309919</v>
      </c>
      <c r="AO1239">
        <f t="shared" si="66"/>
        <v>0.2</v>
      </c>
      <c r="AP1239">
        <f t="shared" si="67"/>
        <v>0.4</v>
      </c>
    </row>
    <row r="1240" spans="3:42">
      <c r="C1240" s="3" t="s">
        <v>1244</v>
      </c>
      <c r="D1240" s="30">
        <v>0.71231063746911893</v>
      </c>
      <c r="F1240" s="7" t="s">
        <v>1244</v>
      </c>
      <c r="G1240" s="8">
        <v>2</v>
      </c>
      <c r="U1240" s="14" t="s">
        <v>1244</v>
      </c>
      <c r="V1240" s="15">
        <v>2</v>
      </c>
      <c r="W1240" s="16">
        <v>1</v>
      </c>
      <c r="AG1240">
        <f t="shared" si="65"/>
        <v>0</v>
      </c>
      <c r="AL1240" s="21" t="s">
        <v>1244</v>
      </c>
      <c r="AM1240" s="25">
        <v>0.1558347565418855</v>
      </c>
      <c r="AN1240" s="26">
        <v>0.84058561792202335</v>
      </c>
      <c r="AO1240">
        <f t="shared" si="66"/>
        <v>0.1</v>
      </c>
      <c r="AP1240">
        <f t="shared" si="67"/>
        <v>0.8</v>
      </c>
    </row>
    <row r="1241" spans="3:42">
      <c r="C1241" s="3" t="s">
        <v>1245</v>
      </c>
      <c r="D1241" s="30">
        <v>0.64412079784708964</v>
      </c>
      <c r="F1241" s="7" t="s">
        <v>1245</v>
      </c>
      <c r="G1241" s="8">
        <v>3</v>
      </c>
      <c r="U1241" s="14" t="s">
        <v>1245</v>
      </c>
      <c r="V1241" s="15">
        <v>3</v>
      </c>
      <c r="W1241" s="16">
        <v>4</v>
      </c>
      <c r="AG1241">
        <f t="shared" si="65"/>
        <v>0</v>
      </c>
      <c r="AL1241" s="21" t="s">
        <v>1245</v>
      </c>
      <c r="AM1241" s="25">
        <v>0.24549428139825835</v>
      </c>
      <c r="AN1241" s="26">
        <v>0.73193010215322718</v>
      </c>
      <c r="AO1241">
        <f t="shared" si="66"/>
        <v>0.2</v>
      </c>
      <c r="AP1241">
        <f t="shared" si="67"/>
        <v>0.7</v>
      </c>
    </row>
    <row r="1242" spans="3:42">
      <c r="C1242" s="3" t="s">
        <v>1246</v>
      </c>
      <c r="D1242" s="30">
        <v>1.4687842432919775</v>
      </c>
      <c r="F1242" s="7" t="s">
        <v>1246</v>
      </c>
      <c r="G1242" s="8">
        <v>2</v>
      </c>
      <c r="U1242" s="14" t="s">
        <v>1246</v>
      </c>
      <c r="V1242" s="15">
        <v>10</v>
      </c>
      <c r="W1242" s="16">
        <v>3</v>
      </c>
      <c r="AG1242">
        <f t="shared" si="65"/>
        <v>0</v>
      </c>
      <c r="AL1242" s="21" t="s">
        <v>1246</v>
      </c>
      <c r="AM1242" s="25">
        <v>0.52325371595145975</v>
      </c>
      <c r="AN1242" s="26">
        <v>0.62712078507053293</v>
      </c>
      <c r="AO1242">
        <f t="shared" si="66"/>
        <v>0.5</v>
      </c>
      <c r="AP1242">
        <f t="shared" si="67"/>
        <v>0.6</v>
      </c>
    </row>
    <row r="1243" spans="3:42">
      <c r="C1243" s="3" t="s">
        <v>1247</v>
      </c>
      <c r="D1243" s="30">
        <v>1.8850472881437081</v>
      </c>
      <c r="F1243" s="7" t="s">
        <v>1247</v>
      </c>
      <c r="G1243" s="8">
        <v>9</v>
      </c>
      <c r="U1243" s="14" t="s">
        <v>1247</v>
      </c>
      <c r="V1243" s="15">
        <v>7</v>
      </c>
      <c r="W1243" s="16">
        <v>1</v>
      </c>
      <c r="AG1243">
        <f t="shared" si="65"/>
        <v>0</v>
      </c>
      <c r="AL1243" s="21" t="s">
        <v>1247</v>
      </c>
      <c r="AM1243" s="25">
        <v>0.76170897821910843</v>
      </c>
      <c r="AN1243" s="26">
        <v>0.95753805186171914</v>
      </c>
      <c r="AO1243">
        <f t="shared" si="66"/>
        <v>0.7</v>
      </c>
      <c r="AP1243">
        <f t="shared" si="67"/>
        <v>0.9</v>
      </c>
    </row>
    <row r="1244" spans="3:42">
      <c r="C1244" s="3" t="s">
        <v>1248</v>
      </c>
      <c r="D1244" s="30">
        <v>0.69562497309851012</v>
      </c>
      <c r="F1244" s="7" t="s">
        <v>1248</v>
      </c>
      <c r="G1244" s="8">
        <v>4</v>
      </c>
      <c r="U1244" s="14" t="s">
        <v>1248</v>
      </c>
      <c r="V1244" s="15">
        <v>9</v>
      </c>
      <c r="W1244" s="16">
        <v>3</v>
      </c>
      <c r="AG1244">
        <f t="shared" si="65"/>
        <v>0</v>
      </c>
      <c r="AL1244" s="21" t="s">
        <v>1248</v>
      </c>
      <c r="AM1244" s="25">
        <v>0.33686456908093809</v>
      </c>
      <c r="AN1244" s="26">
        <v>3.5672199613315136E-2</v>
      </c>
      <c r="AO1244">
        <f t="shared" si="66"/>
        <v>0.3</v>
      </c>
      <c r="AP1244">
        <f t="shared" si="67"/>
        <v>0</v>
      </c>
    </row>
    <row r="1245" spans="3:42">
      <c r="C1245" s="3" t="s">
        <v>1249</v>
      </c>
      <c r="D1245" s="30">
        <v>1.8312173885072822E-2</v>
      </c>
      <c r="F1245" s="7" t="s">
        <v>1249</v>
      </c>
      <c r="G1245" s="8">
        <v>10</v>
      </c>
      <c r="U1245" s="14" t="s">
        <v>1249</v>
      </c>
      <c r="V1245" s="15">
        <v>7</v>
      </c>
      <c r="W1245" s="16">
        <v>3</v>
      </c>
      <c r="AG1245">
        <f t="shared" si="65"/>
        <v>0</v>
      </c>
      <c r="AL1245" s="21" t="s">
        <v>1249</v>
      </c>
      <c r="AM1245" s="25">
        <v>0.46797273095135894</v>
      </c>
      <c r="AN1245" s="26">
        <v>0.74147960742781427</v>
      </c>
      <c r="AO1245">
        <f t="shared" si="66"/>
        <v>0.4</v>
      </c>
      <c r="AP1245">
        <f t="shared" si="67"/>
        <v>0.7</v>
      </c>
    </row>
    <row r="1246" spans="3:42">
      <c r="C1246" s="3" t="s">
        <v>1250</v>
      </c>
      <c r="D1246" s="30">
        <v>-0.70498719391382214</v>
      </c>
      <c r="F1246" s="7" t="s">
        <v>1250</v>
      </c>
      <c r="G1246" s="8">
        <v>2</v>
      </c>
      <c r="U1246" s="14" t="s">
        <v>1250</v>
      </c>
      <c r="V1246" s="15">
        <v>8</v>
      </c>
      <c r="W1246" s="16">
        <v>4</v>
      </c>
      <c r="AG1246">
        <f t="shared" si="65"/>
        <v>0</v>
      </c>
      <c r="AL1246" s="21" t="s">
        <v>1250</v>
      </c>
      <c r="AM1246" s="25">
        <v>0.37913982938796797</v>
      </c>
      <c r="AN1246" s="26">
        <v>0.4257652309133837</v>
      </c>
      <c r="AO1246">
        <f t="shared" si="66"/>
        <v>0.3</v>
      </c>
      <c r="AP1246">
        <f t="shared" si="67"/>
        <v>0.4</v>
      </c>
    </row>
    <row r="1247" spans="3:42">
      <c r="C1247" s="3" t="s">
        <v>1251</v>
      </c>
      <c r="D1247" s="30">
        <v>-1.2866655691428974</v>
      </c>
      <c r="F1247" s="7" t="s">
        <v>1251</v>
      </c>
      <c r="G1247" s="8">
        <v>8</v>
      </c>
      <c r="U1247" s="14" t="s">
        <v>1251</v>
      </c>
      <c r="V1247" s="15">
        <v>5</v>
      </c>
      <c r="W1247" s="16">
        <v>3</v>
      </c>
      <c r="AG1247">
        <f t="shared" si="65"/>
        <v>0</v>
      </c>
      <c r="AL1247" s="21" t="s">
        <v>1251</v>
      </c>
      <c r="AM1247" s="25">
        <v>0.47583764943934637</v>
      </c>
      <c r="AN1247" s="26">
        <v>7.7091759150712313E-2</v>
      </c>
      <c r="AO1247">
        <f t="shared" si="66"/>
        <v>0.4</v>
      </c>
      <c r="AP1247">
        <f t="shared" si="67"/>
        <v>0</v>
      </c>
    </row>
    <row r="1248" spans="3:42">
      <c r="C1248" s="3" t="s">
        <v>1252</v>
      </c>
      <c r="D1248" s="30">
        <v>1.288997508613555</v>
      </c>
      <c r="F1248" s="7" t="s">
        <v>1252</v>
      </c>
      <c r="G1248" s="8">
        <v>1</v>
      </c>
      <c r="U1248" s="14" t="s">
        <v>1252</v>
      </c>
      <c r="V1248" s="15">
        <v>6</v>
      </c>
      <c r="W1248" s="16">
        <v>4</v>
      </c>
      <c r="AG1248">
        <f t="shared" si="65"/>
        <v>0</v>
      </c>
      <c r="AL1248" s="21" t="s">
        <v>1252</v>
      </c>
      <c r="AM1248" s="25">
        <v>0.72392014905356705</v>
      </c>
      <c r="AN1248" s="26">
        <v>3.0180328435022941E-2</v>
      </c>
      <c r="AO1248">
        <f t="shared" si="66"/>
        <v>0.7</v>
      </c>
      <c r="AP1248">
        <f t="shared" si="67"/>
        <v>0</v>
      </c>
    </row>
    <row r="1249" spans="3:42">
      <c r="C1249" s="3" t="s">
        <v>1253</v>
      </c>
      <c r="D1249" s="30">
        <v>1.6938234194945012</v>
      </c>
      <c r="F1249" s="7" t="s">
        <v>1253</v>
      </c>
      <c r="G1249" s="8">
        <v>2</v>
      </c>
      <c r="U1249" s="14" t="s">
        <v>1253</v>
      </c>
      <c r="V1249" s="15">
        <v>10</v>
      </c>
      <c r="W1249" s="16">
        <v>1</v>
      </c>
      <c r="AG1249">
        <f t="shared" si="65"/>
        <v>0</v>
      </c>
      <c r="AL1249" s="21" t="s">
        <v>1253</v>
      </c>
      <c r="AM1249" s="25">
        <v>2.7411799928935165E-2</v>
      </c>
      <c r="AN1249" s="26">
        <v>0.41511418304405334</v>
      </c>
      <c r="AO1249">
        <f t="shared" si="66"/>
        <v>0</v>
      </c>
      <c r="AP1249">
        <f t="shared" si="67"/>
        <v>0.4</v>
      </c>
    </row>
    <row r="1250" spans="3:42">
      <c r="C1250" s="3" t="s">
        <v>1254</v>
      </c>
      <c r="D1250" s="30">
        <v>0.42456664196344296</v>
      </c>
      <c r="F1250" s="7" t="s">
        <v>1254</v>
      </c>
      <c r="G1250" s="8">
        <v>1</v>
      </c>
      <c r="U1250" s="14" t="s">
        <v>1254</v>
      </c>
      <c r="V1250" s="15">
        <v>2</v>
      </c>
      <c r="W1250" s="16">
        <v>5</v>
      </c>
      <c r="AG1250">
        <f t="shared" si="65"/>
        <v>0</v>
      </c>
      <c r="AL1250" s="21" t="s">
        <v>1254</v>
      </c>
      <c r="AM1250" s="25">
        <v>0.52202566606625433</v>
      </c>
      <c r="AN1250" s="26">
        <v>0.52879313015890461</v>
      </c>
      <c r="AO1250">
        <f t="shared" si="66"/>
        <v>0.5</v>
      </c>
      <c r="AP1250">
        <f t="shared" si="67"/>
        <v>0.5</v>
      </c>
    </row>
    <row r="1251" spans="3:42">
      <c r="C1251" s="3" t="s">
        <v>1255</v>
      </c>
      <c r="D1251" s="30">
        <v>0.38544259308417778</v>
      </c>
      <c r="F1251" s="7" t="s">
        <v>1255</v>
      </c>
      <c r="G1251" s="8">
        <v>1</v>
      </c>
      <c r="U1251" s="14" t="s">
        <v>1255</v>
      </c>
      <c r="V1251" s="15">
        <v>8</v>
      </c>
      <c r="W1251" s="16">
        <v>2</v>
      </c>
      <c r="AG1251">
        <f t="shared" si="65"/>
        <v>0</v>
      </c>
      <c r="AL1251" s="21" t="s">
        <v>1255</v>
      </c>
      <c r="AM1251" s="25">
        <v>0.63965915557001451</v>
      </c>
      <c r="AN1251" s="26">
        <v>4.1554953772217629E-2</v>
      </c>
      <c r="AO1251">
        <f t="shared" si="66"/>
        <v>0.6</v>
      </c>
      <c r="AP1251">
        <f t="shared" si="67"/>
        <v>0</v>
      </c>
    </row>
    <row r="1252" spans="3:42">
      <c r="C1252" s="3" t="s">
        <v>1256</v>
      </c>
      <c r="D1252" s="30">
        <v>1.9499480582882442</v>
      </c>
      <c r="F1252" s="7" t="s">
        <v>1256</v>
      </c>
      <c r="G1252" s="8">
        <v>3</v>
      </c>
      <c r="U1252" s="14" t="s">
        <v>1256</v>
      </c>
      <c r="V1252" s="15">
        <v>6</v>
      </c>
      <c r="W1252" s="16">
        <v>2</v>
      </c>
      <c r="AG1252">
        <f t="shared" si="65"/>
        <v>0</v>
      </c>
      <c r="AL1252" s="21" t="s">
        <v>1256</v>
      </c>
      <c r="AM1252" s="25">
        <v>0.40407320015564185</v>
      </c>
      <c r="AN1252" s="26">
        <v>0.65164314716429472</v>
      </c>
      <c r="AO1252">
        <f t="shared" si="66"/>
        <v>0.4</v>
      </c>
      <c r="AP1252">
        <f t="shared" si="67"/>
        <v>0.6</v>
      </c>
    </row>
    <row r="1253" spans="3:42">
      <c r="C1253" s="3" t="s">
        <v>1257</v>
      </c>
      <c r="D1253" s="30">
        <v>0.38714385801580126</v>
      </c>
      <c r="F1253" s="7" t="s">
        <v>1257</v>
      </c>
      <c r="G1253" s="8">
        <v>4</v>
      </c>
      <c r="U1253" s="14" t="s">
        <v>1257</v>
      </c>
      <c r="V1253" s="15">
        <v>3</v>
      </c>
      <c r="W1253" s="16">
        <v>3</v>
      </c>
      <c r="AG1253">
        <f t="shared" si="65"/>
        <v>0</v>
      </c>
      <c r="AL1253" s="21" t="s">
        <v>1257</v>
      </c>
      <c r="AM1253" s="25">
        <v>0.36095684631044911</v>
      </c>
      <c r="AN1253" s="26">
        <v>0.59389345528769777</v>
      </c>
      <c r="AO1253">
        <f t="shared" si="66"/>
        <v>0.3</v>
      </c>
      <c r="AP1253">
        <f t="shared" si="67"/>
        <v>0.5</v>
      </c>
    </row>
    <row r="1254" spans="3:42">
      <c r="C1254" s="3" t="s">
        <v>1258</v>
      </c>
      <c r="D1254" s="30">
        <v>-1.7605825643108435</v>
      </c>
      <c r="F1254" s="7" t="s">
        <v>1258</v>
      </c>
      <c r="G1254" s="8">
        <v>4</v>
      </c>
      <c r="U1254" s="14" t="s">
        <v>1258</v>
      </c>
      <c r="V1254" s="15">
        <v>3</v>
      </c>
      <c r="W1254" s="16">
        <v>1</v>
      </c>
      <c r="AG1254">
        <f t="shared" si="65"/>
        <v>0</v>
      </c>
      <c r="AL1254" s="21" t="s">
        <v>1258</v>
      </c>
      <c r="AM1254" s="25">
        <v>0.58057398060094223</v>
      </c>
      <c r="AN1254" s="26">
        <v>0.74558545248189767</v>
      </c>
      <c r="AO1254">
        <f t="shared" si="66"/>
        <v>0.5</v>
      </c>
      <c r="AP1254">
        <f t="shared" si="67"/>
        <v>0.7</v>
      </c>
    </row>
    <row r="1255" spans="3:42">
      <c r="C1255" s="3" t="s">
        <v>1259</v>
      </c>
      <c r="D1255" s="30">
        <v>-1.0209361743648278</v>
      </c>
      <c r="F1255" s="7" t="s">
        <v>1259</v>
      </c>
      <c r="G1255" s="8">
        <v>10</v>
      </c>
      <c r="U1255" s="14" t="s">
        <v>1259</v>
      </c>
      <c r="V1255" s="15">
        <v>10</v>
      </c>
      <c r="W1255" s="16">
        <v>5</v>
      </c>
      <c r="AG1255">
        <f t="shared" si="65"/>
        <v>0</v>
      </c>
      <c r="AL1255" s="21" t="s">
        <v>1259</v>
      </c>
      <c r="AM1255" s="25">
        <v>3.9858805200353786E-2</v>
      </c>
      <c r="AN1255" s="26">
        <v>0.12439455781993691</v>
      </c>
      <c r="AO1255">
        <f t="shared" si="66"/>
        <v>0</v>
      </c>
      <c r="AP1255">
        <f t="shared" si="67"/>
        <v>0.1</v>
      </c>
    </row>
    <row r="1256" spans="3:42">
      <c r="C1256" s="3" t="s">
        <v>1260</v>
      </c>
      <c r="D1256" s="30">
        <v>-0.86464228958161715</v>
      </c>
      <c r="F1256" s="7" t="s">
        <v>1260</v>
      </c>
      <c r="G1256" s="8">
        <v>10</v>
      </c>
      <c r="U1256" s="14" t="s">
        <v>1260</v>
      </c>
      <c r="V1256" s="15">
        <v>1</v>
      </c>
      <c r="W1256" s="16">
        <v>3</v>
      </c>
      <c r="AG1256">
        <f t="shared" si="65"/>
        <v>0</v>
      </c>
      <c r="AL1256" s="21" t="s">
        <v>1260</v>
      </c>
      <c r="AM1256" s="25">
        <v>0.95694117661863121</v>
      </c>
      <c r="AN1256" s="26">
        <v>0.2249333231494367</v>
      </c>
      <c r="AO1256">
        <f t="shared" si="66"/>
        <v>0.9</v>
      </c>
      <c r="AP1256">
        <f t="shared" si="67"/>
        <v>0.2</v>
      </c>
    </row>
    <row r="1257" spans="3:42">
      <c r="C1257" s="3" t="s">
        <v>1261</v>
      </c>
      <c r="D1257" s="30">
        <v>-0.76078104130702751</v>
      </c>
      <c r="F1257" s="7" t="s">
        <v>1261</v>
      </c>
      <c r="G1257" s="8">
        <v>8</v>
      </c>
      <c r="U1257" s="14" t="s">
        <v>1261</v>
      </c>
      <c r="V1257" s="15">
        <v>3</v>
      </c>
      <c r="W1257" s="16">
        <v>1</v>
      </c>
      <c r="AG1257">
        <f t="shared" si="65"/>
        <v>0</v>
      </c>
      <c r="AL1257" s="21" t="s">
        <v>1261</v>
      </c>
      <c r="AM1257" s="25">
        <v>0.25127849568858063</v>
      </c>
      <c r="AN1257" s="26">
        <v>0.38200793510007214</v>
      </c>
      <c r="AO1257">
        <f t="shared" si="66"/>
        <v>0.2</v>
      </c>
      <c r="AP1257">
        <f t="shared" si="67"/>
        <v>0.3</v>
      </c>
    </row>
    <row r="1258" spans="3:42">
      <c r="C1258" s="3" t="s">
        <v>1262</v>
      </c>
      <c r="D1258" s="30">
        <v>-0.81791231492203642</v>
      </c>
      <c r="F1258" s="7" t="s">
        <v>1262</v>
      </c>
      <c r="G1258" s="8">
        <v>9</v>
      </c>
      <c r="U1258" s="14" t="s">
        <v>1262</v>
      </c>
      <c r="V1258" s="15">
        <v>3</v>
      </c>
      <c r="W1258" s="16">
        <v>5</v>
      </c>
      <c r="AG1258">
        <f t="shared" si="65"/>
        <v>0</v>
      </c>
      <c r="AL1258" s="21" t="s">
        <v>1262</v>
      </c>
      <c r="AM1258" s="25">
        <v>0.3547700378020765</v>
      </c>
      <c r="AN1258" s="26">
        <v>0.11310882427715863</v>
      </c>
      <c r="AO1258">
        <f t="shared" si="66"/>
        <v>0.3</v>
      </c>
      <c r="AP1258">
        <f t="shared" si="67"/>
        <v>0.1</v>
      </c>
    </row>
    <row r="1259" spans="3:42">
      <c r="C1259" s="3" t="s">
        <v>1263</v>
      </c>
      <c r="D1259" s="30">
        <v>-0.25032101283109393</v>
      </c>
      <c r="F1259" s="7" t="s">
        <v>1263</v>
      </c>
      <c r="G1259" s="8">
        <v>8</v>
      </c>
      <c r="U1259" s="14" t="s">
        <v>1263</v>
      </c>
      <c r="V1259" s="15">
        <v>6</v>
      </c>
      <c r="W1259" s="16">
        <v>5</v>
      </c>
      <c r="AG1259">
        <f t="shared" si="65"/>
        <v>0</v>
      </c>
      <c r="AL1259" s="21" t="s">
        <v>1263</v>
      </c>
      <c r="AM1259" s="25">
        <v>0.34658315221088398</v>
      </c>
      <c r="AN1259" s="26">
        <v>0.7047809974137812</v>
      </c>
      <c r="AO1259">
        <f t="shared" si="66"/>
        <v>0.3</v>
      </c>
      <c r="AP1259">
        <f t="shared" si="67"/>
        <v>0.7</v>
      </c>
    </row>
    <row r="1260" spans="3:42">
      <c r="C1260" s="3" t="s">
        <v>1264</v>
      </c>
      <c r="D1260" s="30">
        <v>-0.43983108413152405</v>
      </c>
      <c r="F1260" s="7" t="s">
        <v>1264</v>
      </c>
      <c r="G1260" s="8">
        <v>6</v>
      </c>
      <c r="U1260" s="14" t="s">
        <v>1264</v>
      </c>
      <c r="V1260" s="15">
        <v>1</v>
      </c>
      <c r="W1260" s="16">
        <v>5</v>
      </c>
      <c r="AG1260">
        <f t="shared" si="65"/>
        <v>0</v>
      </c>
      <c r="AL1260" s="21" t="s">
        <v>1264</v>
      </c>
      <c r="AM1260" s="25">
        <v>0.8857750255102177</v>
      </c>
      <c r="AN1260" s="26">
        <v>0.23230177558846243</v>
      </c>
      <c r="AO1260">
        <f t="shared" si="66"/>
        <v>0.8</v>
      </c>
      <c r="AP1260">
        <f t="shared" si="67"/>
        <v>0.2</v>
      </c>
    </row>
    <row r="1261" spans="3:42">
      <c r="C1261" s="3" t="s">
        <v>1265</v>
      </c>
      <c r="D1261" s="30">
        <v>-0.34852469347992393</v>
      </c>
      <c r="F1261" s="7" t="s">
        <v>1265</v>
      </c>
      <c r="G1261" s="8">
        <v>2</v>
      </c>
      <c r="U1261" s="14" t="s">
        <v>1265</v>
      </c>
      <c r="V1261" s="15">
        <v>10</v>
      </c>
      <c r="W1261" s="16">
        <v>4</v>
      </c>
      <c r="AG1261">
        <f t="shared" si="65"/>
        <v>0</v>
      </c>
      <c r="AL1261" s="21" t="s">
        <v>1265</v>
      </c>
      <c r="AM1261" s="25">
        <v>0.3285593680040928</v>
      </c>
      <c r="AN1261" s="26">
        <v>0.29702969028616655</v>
      </c>
      <c r="AO1261">
        <f t="shared" si="66"/>
        <v>0.3</v>
      </c>
      <c r="AP1261">
        <f t="shared" si="67"/>
        <v>0.2</v>
      </c>
    </row>
    <row r="1262" spans="3:42">
      <c r="C1262" s="3" t="s">
        <v>1266</v>
      </c>
      <c r="D1262" s="30">
        <v>-1.1686682029733828</v>
      </c>
      <c r="F1262" s="7" t="s">
        <v>1266</v>
      </c>
      <c r="G1262" s="8">
        <v>9</v>
      </c>
      <c r="U1262" s="14" t="s">
        <v>1266</v>
      </c>
      <c r="V1262" s="15">
        <v>7</v>
      </c>
      <c r="W1262" s="16">
        <v>4</v>
      </c>
      <c r="AG1262">
        <f t="shared" si="65"/>
        <v>0</v>
      </c>
      <c r="AL1262" s="21" t="s">
        <v>1266</v>
      </c>
      <c r="AM1262" s="25">
        <v>0.89168742336769924</v>
      </c>
      <c r="AN1262" s="26">
        <v>0.93719157384829377</v>
      </c>
      <c r="AO1262">
        <f t="shared" si="66"/>
        <v>0.8</v>
      </c>
      <c r="AP1262">
        <f t="shared" si="67"/>
        <v>0.9</v>
      </c>
    </row>
    <row r="1263" spans="3:42">
      <c r="C1263" s="3" t="s">
        <v>1267</v>
      </c>
      <c r="D1263" s="30">
        <v>-0.67385907907651688</v>
      </c>
      <c r="F1263" s="7" t="s">
        <v>1267</v>
      </c>
      <c r="G1263" s="8">
        <v>9</v>
      </c>
      <c r="U1263" s="14" t="s">
        <v>1267</v>
      </c>
      <c r="V1263" s="15">
        <v>10</v>
      </c>
      <c r="W1263" s="16">
        <v>4</v>
      </c>
      <c r="AG1263">
        <f t="shared" si="65"/>
        <v>0</v>
      </c>
      <c r="AL1263" s="21" t="s">
        <v>1267</v>
      </c>
      <c r="AM1263" s="25">
        <v>0.29010731739738871</v>
      </c>
      <c r="AN1263" s="26">
        <v>0.96657966763976511</v>
      </c>
      <c r="AO1263">
        <f t="shared" si="66"/>
        <v>0.2</v>
      </c>
      <c r="AP1263">
        <f t="shared" si="67"/>
        <v>0.9</v>
      </c>
    </row>
    <row r="1264" spans="3:42">
      <c r="C1264" s="3" t="s">
        <v>1268</v>
      </c>
      <c r="D1264" s="30">
        <v>-1.3020972921220975</v>
      </c>
      <c r="F1264" s="7" t="s">
        <v>1268</v>
      </c>
      <c r="G1264" s="8">
        <v>1</v>
      </c>
      <c r="U1264" s="14" t="s">
        <v>1268</v>
      </c>
      <c r="V1264" s="15">
        <v>8</v>
      </c>
      <c r="W1264" s="16">
        <v>5</v>
      </c>
      <c r="AG1264">
        <f t="shared" si="65"/>
        <v>0</v>
      </c>
      <c r="AL1264" s="21" t="s">
        <v>1268</v>
      </c>
      <c r="AM1264" s="25">
        <v>0.21838112723081038</v>
      </c>
      <c r="AN1264" s="26">
        <v>0.31182088839575561</v>
      </c>
      <c r="AO1264">
        <f t="shared" si="66"/>
        <v>0.2</v>
      </c>
      <c r="AP1264">
        <f t="shared" si="67"/>
        <v>0.3</v>
      </c>
    </row>
    <row r="1265" spans="3:42">
      <c r="C1265" s="3" t="s">
        <v>1269</v>
      </c>
      <c r="D1265" s="30">
        <v>-1.348789215452616</v>
      </c>
      <c r="F1265" s="7" t="s">
        <v>1269</v>
      </c>
      <c r="G1265" s="8">
        <v>1</v>
      </c>
      <c r="U1265" s="14" t="s">
        <v>1269</v>
      </c>
      <c r="V1265" s="15">
        <v>5</v>
      </c>
      <c r="W1265" s="16">
        <v>2</v>
      </c>
      <c r="AG1265">
        <f t="shared" si="65"/>
        <v>0</v>
      </c>
      <c r="AL1265" s="21" t="s">
        <v>1269</v>
      </c>
      <c r="AM1265" s="25">
        <v>0.11135477970736951</v>
      </c>
      <c r="AN1265" s="26">
        <v>0.51912456232478521</v>
      </c>
      <c r="AO1265">
        <f t="shared" si="66"/>
        <v>0.1</v>
      </c>
      <c r="AP1265">
        <f t="shared" si="67"/>
        <v>0.5</v>
      </c>
    </row>
    <row r="1266" spans="3:42">
      <c r="C1266" s="3" t="s">
        <v>1270</v>
      </c>
      <c r="D1266" s="30">
        <v>-2.0090514007425293</v>
      </c>
      <c r="F1266" s="7" t="s">
        <v>1270</v>
      </c>
      <c r="G1266" s="8">
        <v>6</v>
      </c>
      <c r="U1266" s="14" t="s">
        <v>1270</v>
      </c>
      <c r="V1266" s="15">
        <v>9</v>
      </c>
      <c r="W1266" s="16">
        <v>3</v>
      </c>
      <c r="AG1266">
        <f t="shared" si="65"/>
        <v>0</v>
      </c>
      <c r="AL1266" s="21" t="s">
        <v>1270</v>
      </c>
      <c r="AM1266" s="25">
        <v>0.57549977837520339</v>
      </c>
      <c r="AN1266" s="26">
        <v>6.4431468434938965E-3</v>
      </c>
      <c r="AO1266">
        <f t="shared" si="66"/>
        <v>0.5</v>
      </c>
      <c r="AP1266">
        <f t="shared" si="67"/>
        <v>0</v>
      </c>
    </row>
    <row r="1267" spans="3:42">
      <c r="C1267" s="3" t="s">
        <v>1271</v>
      </c>
      <c r="D1267" s="30">
        <v>0.47150238449888648</v>
      </c>
      <c r="F1267" s="7" t="s">
        <v>1271</v>
      </c>
      <c r="G1267" s="8">
        <v>9</v>
      </c>
      <c r="U1267" s="14" t="s">
        <v>1271</v>
      </c>
      <c r="V1267" s="15">
        <v>1</v>
      </c>
      <c r="W1267" s="16">
        <v>2</v>
      </c>
      <c r="AG1267">
        <f t="shared" si="65"/>
        <v>0</v>
      </c>
      <c r="AL1267" s="21" t="s">
        <v>1271</v>
      </c>
      <c r="AM1267" s="25">
        <v>0.11703630681518074</v>
      </c>
      <c r="AN1267" s="26">
        <v>0.52736846055327746</v>
      </c>
      <c r="AO1267">
        <f t="shared" si="66"/>
        <v>0.1</v>
      </c>
      <c r="AP1267">
        <f t="shared" si="67"/>
        <v>0.5</v>
      </c>
    </row>
    <row r="1268" spans="3:42">
      <c r="C1268" s="3" t="s">
        <v>1272</v>
      </c>
      <c r="D1268" s="30">
        <v>0.6653527432458779</v>
      </c>
      <c r="F1268" s="7" t="s">
        <v>1272</v>
      </c>
      <c r="G1268" s="8">
        <v>7</v>
      </c>
      <c r="U1268" s="14" t="s">
        <v>1272</v>
      </c>
      <c r="V1268" s="15">
        <v>5</v>
      </c>
      <c r="W1268" s="16">
        <v>1</v>
      </c>
      <c r="AG1268">
        <f t="shared" si="65"/>
        <v>0</v>
      </c>
      <c r="AL1268" s="21" t="s">
        <v>1272</v>
      </c>
      <c r="AM1268" s="25">
        <v>0.66789160137198844</v>
      </c>
      <c r="AN1268" s="26">
        <v>0.80808221615551512</v>
      </c>
      <c r="AO1268">
        <f t="shared" si="66"/>
        <v>0.6</v>
      </c>
      <c r="AP1268">
        <f t="shared" si="67"/>
        <v>0.8</v>
      </c>
    </row>
    <row r="1269" spans="3:42">
      <c r="C1269" s="3" t="s">
        <v>1273</v>
      </c>
      <c r="D1269" s="30">
        <v>-0.61580927219099335</v>
      </c>
      <c r="F1269" s="7" t="s">
        <v>1273</v>
      </c>
      <c r="G1269" s="8">
        <v>7</v>
      </c>
      <c r="U1269" s="14" t="s">
        <v>1273</v>
      </c>
      <c r="V1269" s="15">
        <v>3</v>
      </c>
      <c r="W1269" s="16">
        <v>2</v>
      </c>
      <c r="AG1269">
        <f t="shared" si="65"/>
        <v>0</v>
      </c>
      <c r="AL1269" s="21" t="s">
        <v>1273</v>
      </c>
      <c r="AM1269" s="25">
        <v>0.96619407750582942</v>
      </c>
      <c r="AN1269" s="26">
        <v>0.86928157191208055</v>
      </c>
      <c r="AO1269">
        <f t="shared" si="66"/>
        <v>0.9</v>
      </c>
      <c r="AP1269">
        <f t="shared" si="67"/>
        <v>0.8</v>
      </c>
    </row>
    <row r="1270" spans="3:42">
      <c r="C1270" s="3" t="s">
        <v>1274</v>
      </c>
      <c r="D1270" s="30">
        <v>-1.6917960253773696</v>
      </c>
      <c r="F1270" s="7" t="s">
        <v>1274</v>
      </c>
      <c r="G1270" s="8">
        <v>4</v>
      </c>
      <c r="U1270" s="14" t="s">
        <v>1274</v>
      </c>
      <c r="V1270" s="15">
        <v>7</v>
      </c>
      <c r="W1270" s="16">
        <v>5</v>
      </c>
      <c r="AG1270">
        <f t="shared" si="65"/>
        <v>0</v>
      </c>
      <c r="AL1270" s="21" t="s">
        <v>1274</v>
      </c>
      <c r="AM1270" s="25">
        <v>2.5681965989246991E-2</v>
      </c>
      <c r="AN1270" s="26">
        <v>0.19977473286101466</v>
      </c>
      <c r="AO1270">
        <f t="shared" si="66"/>
        <v>0</v>
      </c>
      <c r="AP1270">
        <f t="shared" si="67"/>
        <v>0.1</v>
      </c>
    </row>
    <row r="1271" spans="3:42">
      <c r="C1271" s="3" t="s">
        <v>1275</v>
      </c>
      <c r="D1271" s="30">
        <v>1.296230639104867</v>
      </c>
      <c r="F1271" s="7" t="s">
        <v>1275</v>
      </c>
      <c r="G1271" s="8">
        <v>10</v>
      </c>
      <c r="U1271" s="14" t="s">
        <v>1275</v>
      </c>
      <c r="V1271" s="15">
        <v>7</v>
      </c>
      <c r="W1271" s="16">
        <v>4</v>
      </c>
      <c r="AG1271">
        <f t="shared" si="65"/>
        <v>0</v>
      </c>
      <c r="AL1271" s="21" t="s">
        <v>1275</v>
      </c>
      <c r="AM1271" s="25">
        <v>0.52331177900417558</v>
      </c>
      <c r="AN1271" s="26">
        <v>3.904284088752763E-3</v>
      </c>
      <c r="AO1271">
        <f t="shared" si="66"/>
        <v>0.5</v>
      </c>
      <c r="AP1271">
        <f t="shared" si="67"/>
        <v>0</v>
      </c>
    </row>
    <row r="1272" spans="3:42">
      <c r="C1272" s="3" t="s">
        <v>1276</v>
      </c>
      <c r="D1272" s="30">
        <v>1.321923671378805</v>
      </c>
      <c r="F1272" s="7" t="s">
        <v>1276</v>
      </c>
      <c r="G1272" s="8">
        <v>8</v>
      </c>
      <c r="U1272" s="14" t="s">
        <v>1276</v>
      </c>
      <c r="V1272" s="15">
        <v>4</v>
      </c>
      <c r="W1272" s="16">
        <v>4</v>
      </c>
      <c r="AG1272">
        <f t="shared" si="65"/>
        <v>0</v>
      </c>
      <c r="AL1272" s="21" t="s">
        <v>1276</v>
      </c>
      <c r="AM1272" s="25">
        <v>3.73922435662426E-2</v>
      </c>
      <c r="AN1272" s="26">
        <v>0.99269183351735446</v>
      </c>
      <c r="AO1272">
        <f t="shared" si="66"/>
        <v>0</v>
      </c>
      <c r="AP1272">
        <f t="shared" si="67"/>
        <v>0.9</v>
      </c>
    </row>
    <row r="1273" spans="3:42">
      <c r="C1273" s="3" t="s">
        <v>1277</v>
      </c>
      <c r="D1273" s="30">
        <v>0.20031419815593568</v>
      </c>
      <c r="F1273" s="7" t="s">
        <v>1277</v>
      </c>
      <c r="G1273" s="8">
        <v>5</v>
      </c>
      <c r="U1273" s="14" t="s">
        <v>1277</v>
      </c>
      <c r="V1273" s="15">
        <v>2</v>
      </c>
      <c r="W1273" s="16">
        <v>3</v>
      </c>
      <c r="AG1273">
        <f t="shared" si="65"/>
        <v>0</v>
      </c>
      <c r="AL1273" s="21" t="s">
        <v>1277</v>
      </c>
      <c r="AM1273" s="25">
        <v>0.33643124657093659</v>
      </c>
      <c r="AN1273" s="26">
        <v>0.9419108275746968</v>
      </c>
      <c r="AO1273">
        <f t="shared" si="66"/>
        <v>0.3</v>
      </c>
      <c r="AP1273">
        <f t="shared" si="67"/>
        <v>0.9</v>
      </c>
    </row>
    <row r="1274" spans="3:42">
      <c r="C1274" s="3" t="s">
        <v>1278</v>
      </c>
      <c r="D1274" s="30">
        <v>1.6785293747861845</v>
      </c>
      <c r="F1274" s="7" t="s">
        <v>1278</v>
      </c>
      <c r="G1274" s="8">
        <v>5</v>
      </c>
      <c r="U1274" s="14" t="s">
        <v>1278</v>
      </c>
      <c r="V1274" s="15">
        <v>4</v>
      </c>
      <c r="W1274" s="16">
        <v>1</v>
      </c>
      <c r="AG1274">
        <f t="shared" si="65"/>
        <v>0</v>
      </c>
      <c r="AL1274" s="21" t="s">
        <v>1278</v>
      </c>
      <c r="AM1274" s="25">
        <v>0.83811399127550545</v>
      </c>
      <c r="AN1274" s="26">
        <v>0.78141061783520105</v>
      </c>
      <c r="AO1274">
        <f t="shared" si="66"/>
        <v>0.8</v>
      </c>
      <c r="AP1274">
        <f t="shared" si="67"/>
        <v>0.7</v>
      </c>
    </row>
    <row r="1275" spans="3:42">
      <c r="C1275" s="3" t="s">
        <v>1279</v>
      </c>
      <c r="D1275" s="30">
        <v>-1.7563377625908227</v>
      </c>
      <c r="F1275" s="7" t="s">
        <v>1279</v>
      </c>
      <c r="G1275" s="8">
        <v>5</v>
      </c>
      <c r="U1275" s="14" t="s">
        <v>1279</v>
      </c>
      <c r="V1275" s="15">
        <v>2</v>
      </c>
      <c r="W1275" s="16">
        <v>5</v>
      </c>
      <c r="AG1275">
        <f t="shared" si="65"/>
        <v>0</v>
      </c>
      <c r="AL1275" s="21" t="s">
        <v>1279</v>
      </c>
      <c r="AM1275" s="25">
        <v>0.9010718949195442</v>
      </c>
      <c r="AN1275" s="26">
        <v>6.0340630717139132E-2</v>
      </c>
      <c r="AO1275">
        <f t="shared" si="66"/>
        <v>0.9</v>
      </c>
      <c r="AP1275">
        <f t="shared" si="67"/>
        <v>0</v>
      </c>
    </row>
    <row r="1276" spans="3:42">
      <c r="C1276" s="3" t="s">
        <v>1280</v>
      </c>
      <c r="D1276" s="30">
        <v>-0.84247463486102803</v>
      </c>
      <c r="F1276" s="7" t="s">
        <v>1280</v>
      </c>
      <c r="G1276" s="8">
        <v>4</v>
      </c>
      <c r="U1276" s="14" t="s">
        <v>1280</v>
      </c>
      <c r="V1276" s="15">
        <v>4</v>
      </c>
      <c r="W1276" s="16">
        <v>1</v>
      </c>
      <c r="AG1276">
        <f t="shared" si="65"/>
        <v>0</v>
      </c>
      <c r="AL1276" s="21" t="s">
        <v>1280</v>
      </c>
      <c r="AM1276" s="25">
        <v>0.62446234370521325</v>
      </c>
      <c r="AN1276" s="26">
        <v>0.64448817332966002</v>
      </c>
      <c r="AO1276">
        <f t="shared" si="66"/>
        <v>0.6</v>
      </c>
      <c r="AP1276">
        <f t="shared" si="67"/>
        <v>0.6</v>
      </c>
    </row>
    <row r="1277" spans="3:42">
      <c r="C1277" s="3" t="s">
        <v>1281</v>
      </c>
      <c r="D1277" s="30">
        <v>-0.48426838998115962</v>
      </c>
      <c r="F1277" s="7" t="s">
        <v>1281</v>
      </c>
      <c r="G1277" s="8">
        <v>1</v>
      </c>
      <c r="U1277" s="14" t="s">
        <v>1281</v>
      </c>
      <c r="V1277" s="15">
        <v>4</v>
      </c>
      <c r="W1277" s="16">
        <v>2</v>
      </c>
      <c r="AG1277">
        <f t="shared" si="65"/>
        <v>0</v>
      </c>
      <c r="AL1277" s="21" t="s">
        <v>1281</v>
      </c>
      <c r="AM1277" s="25">
        <v>0.37989465990114168</v>
      </c>
      <c r="AN1277" s="26">
        <v>0.40846462179732568</v>
      </c>
      <c r="AO1277">
        <f t="shared" si="66"/>
        <v>0.3</v>
      </c>
      <c r="AP1277">
        <f t="shared" si="67"/>
        <v>0.4</v>
      </c>
    </row>
    <row r="1278" spans="3:42">
      <c r="C1278" s="3" t="s">
        <v>1282</v>
      </c>
      <c r="D1278" s="30">
        <v>0.17050683629124133</v>
      </c>
      <c r="F1278" s="7" t="s">
        <v>1282</v>
      </c>
      <c r="G1278" s="8">
        <v>5</v>
      </c>
      <c r="U1278" s="14" t="s">
        <v>1282</v>
      </c>
      <c r="V1278" s="15">
        <v>7</v>
      </c>
      <c r="W1278" s="16">
        <v>3</v>
      </c>
      <c r="AG1278">
        <f t="shared" si="65"/>
        <v>0</v>
      </c>
      <c r="AL1278" s="21" t="s">
        <v>1282</v>
      </c>
      <c r="AM1278" s="25">
        <v>0.20854303721688572</v>
      </c>
      <c r="AN1278" s="26">
        <v>0.55867582705126539</v>
      </c>
      <c r="AO1278">
        <f t="shared" si="66"/>
        <v>0.2</v>
      </c>
      <c r="AP1278">
        <f t="shared" si="67"/>
        <v>0.5</v>
      </c>
    </row>
    <row r="1279" spans="3:42">
      <c r="C1279" s="3" t="s">
        <v>1283</v>
      </c>
      <c r="D1279" s="30">
        <v>-0.60421829620945822</v>
      </c>
      <c r="F1279" s="7" t="s">
        <v>1283</v>
      </c>
      <c r="G1279" s="8">
        <v>5</v>
      </c>
      <c r="U1279" s="14" t="s">
        <v>1283</v>
      </c>
      <c r="V1279" s="15">
        <v>1</v>
      </c>
      <c r="W1279" s="16">
        <v>1</v>
      </c>
      <c r="AG1279">
        <f t="shared" si="65"/>
        <v>0</v>
      </c>
      <c r="AL1279" s="21" t="s">
        <v>1283</v>
      </c>
      <c r="AM1279" s="25">
        <v>0.3667824787220707</v>
      </c>
      <c r="AN1279" s="26">
        <v>0.22504878434000775</v>
      </c>
      <c r="AO1279">
        <f t="shared" si="66"/>
        <v>0.3</v>
      </c>
      <c r="AP1279">
        <f t="shared" si="67"/>
        <v>0.2</v>
      </c>
    </row>
    <row r="1280" spans="3:42">
      <c r="C1280" s="3" t="s">
        <v>1284</v>
      </c>
      <c r="D1280" s="30">
        <v>0.17221732237822407</v>
      </c>
      <c r="F1280" s="7" t="s">
        <v>1284</v>
      </c>
      <c r="G1280" s="8">
        <v>1</v>
      </c>
      <c r="U1280" s="14" t="s">
        <v>1284</v>
      </c>
      <c r="V1280" s="15">
        <v>5</v>
      </c>
      <c r="W1280" s="16">
        <v>1</v>
      </c>
      <c r="AG1280">
        <f t="shared" si="65"/>
        <v>0</v>
      </c>
      <c r="AL1280" s="21" t="s">
        <v>1284</v>
      </c>
      <c r="AM1280" s="25">
        <v>5.1890200448725721E-2</v>
      </c>
      <c r="AN1280" s="26">
        <v>0.94438757838507903</v>
      </c>
      <c r="AO1280">
        <f t="shared" si="66"/>
        <v>0</v>
      </c>
      <c r="AP1280">
        <f t="shared" si="67"/>
        <v>0.9</v>
      </c>
    </row>
    <row r="1281" spans="3:42">
      <c r="C1281" s="3" t="s">
        <v>1285</v>
      </c>
      <c r="D1281" s="30">
        <v>0.98999992212041743</v>
      </c>
      <c r="F1281" s="7" t="s">
        <v>1285</v>
      </c>
      <c r="G1281" s="8">
        <v>9</v>
      </c>
      <c r="U1281" s="14" t="s">
        <v>1285</v>
      </c>
      <c r="V1281" s="15">
        <v>8</v>
      </c>
      <c r="W1281" s="16">
        <v>4</v>
      </c>
      <c r="AG1281">
        <f t="shared" si="65"/>
        <v>0</v>
      </c>
      <c r="AL1281" s="21" t="s">
        <v>1285</v>
      </c>
      <c r="AM1281" s="25">
        <v>0.98228687808052462</v>
      </c>
      <c r="AN1281" s="26">
        <v>0.22727180144143755</v>
      </c>
      <c r="AO1281">
        <f t="shared" si="66"/>
        <v>0.9</v>
      </c>
      <c r="AP1281">
        <f t="shared" si="67"/>
        <v>0.2</v>
      </c>
    </row>
    <row r="1282" spans="3:42">
      <c r="C1282" s="3" t="s">
        <v>1286</v>
      </c>
      <c r="D1282" s="30">
        <v>0.42298256437072201</v>
      </c>
      <c r="F1282" s="7" t="s">
        <v>1286</v>
      </c>
      <c r="G1282" s="8">
        <v>4</v>
      </c>
      <c r="U1282" s="14" t="s">
        <v>1286</v>
      </c>
      <c r="V1282" s="15">
        <v>8</v>
      </c>
      <c r="W1282" s="16">
        <v>2</v>
      </c>
      <c r="AG1282">
        <f t="shared" si="65"/>
        <v>0</v>
      </c>
      <c r="AL1282" s="21" t="s">
        <v>1286</v>
      </c>
      <c r="AM1282" s="25">
        <v>0.7557863481224687</v>
      </c>
      <c r="AN1282" s="26">
        <v>0.67520323153890871</v>
      </c>
      <c r="AO1282">
        <f t="shared" si="66"/>
        <v>0.7</v>
      </c>
      <c r="AP1282">
        <f t="shared" si="67"/>
        <v>0.6</v>
      </c>
    </row>
    <row r="1283" spans="3:42">
      <c r="C1283" s="3" t="s">
        <v>1287</v>
      </c>
      <c r="D1283" s="30">
        <v>2.3475430559825319</v>
      </c>
      <c r="F1283" s="7" t="s">
        <v>1287</v>
      </c>
      <c r="G1283" s="8">
        <v>3</v>
      </c>
      <c r="U1283" s="14" t="s">
        <v>1287</v>
      </c>
      <c r="V1283" s="15">
        <v>7</v>
      </c>
      <c r="W1283" s="16">
        <v>2</v>
      </c>
      <c r="AG1283">
        <f t="shared" si="65"/>
        <v>0</v>
      </c>
      <c r="AL1283" s="21" t="s">
        <v>1287</v>
      </c>
      <c r="AM1283" s="25">
        <v>0.80770451797978626</v>
      </c>
      <c r="AN1283" s="26">
        <v>0.23972959522536652</v>
      </c>
      <c r="AO1283">
        <f t="shared" si="66"/>
        <v>0.8</v>
      </c>
      <c r="AP1283">
        <f t="shared" si="67"/>
        <v>0.2</v>
      </c>
    </row>
    <row r="1284" spans="3:42">
      <c r="C1284" s="3" t="s">
        <v>1288</v>
      </c>
      <c r="D1284" s="30">
        <v>-0.52213797535950346</v>
      </c>
      <c r="F1284" s="7" t="s">
        <v>1288</v>
      </c>
      <c r="G1284" s="8">
        <v>6</v>
      </c>
      <c r="U1284" s="14" t="s">
        <v>1288</v>
      </c>
      <c r="V1284" s="15">
        <v>2</v>
      </c>
      <c r="W1284" s="16">
        <v>1</v>
      </c>
      <c r="AG1284">
        <f t="shared" si="65"/>
        <v>0</v>
      </c>
      <c r="AL1284" s="21" t="s">
        <v>1288</v>
      </c>
      <c r="AM1284" s="25">
        <v>0.87485217582682884</v>
      </c>
      <c r="AN1284" s="26">
        <v>0.88335095740301717</v>
      </c>
      <c r="AO1284">
        <f t="shared" si="66"/>
        <v>0.8</v>
      </c>
      <c r="AP1284">
        <f t="shared" si="67"/>
        <v>0.8</v>
      </c>
    </row>
    <row r="1285" spans="3:42">
      <c r="C1285" s="3" t="s">
        <v>1289</v>
      </c>
      <c r="D1285" s="30">
        <v>-1.1087030053267153</v>
      </c>
      <c r="F1285" s="7" t="s">
        <v>1289</v>
      </c>
      <c r="G1285" s="8">
        <v>4</v>
      </c>
      <c r="U1285" s="14" t="s">
        <v>1289</v>
      </c>
      <c r="V1285" s="15">
        <v>6</v>
      </c>
      <c r="W1285" s="16">
        <v>3</v>
      </c>
      <c r="AG1285">
        <f t="shared" si="65"/>
        <v>0</v>
      </c>
      <c r="AL1285" s="21" t="s">
        <v>1289</v>
      </c>
      <c r="AM1285" s="25">
        <v>0.42644322251439748</v>
      </c>
      <c r="AN1285" s="26">
        <v>0.64907116355074845</v>
      </c>
      <c r="AO1285">
        <f t="shared" si="66"/>
        <v>0.4</v>
      </c>
      <c r="AP1285">
        <f t="shared" si="67"/>
        <v>0.6</v>
      </c>
    </row>
    <row r="1286" spans="3:42">
      <c r="C1286" s="3" t="s">
        <v>1290</v>
      </c>
      <c r="D1286" s="30">
        <v>1.9636002255827751</v>
      </c>
      <c r="F1286" s="7" t="s">
        <v>1290</v>
      </c>
      <c r="G1286" s="8">
        <v>8</v>
      </c>
      <c r="U1286" s="14" t="s">
        <v>1290</v>
      </c>
      <c r="V1286" s="15">
        <v>8</v>
      </c>
      <c r="W1286" s="16">
        <v>2</v>
      </c>
      <c r="AG1286">
        <f t="shared" si="65"/>
        <v>0</v>
      </c>
      <c r="AL1286" s="21" t="s">
        <v>1290</v>
      </c>
      <c r="AM1286" s="25">
        <v>0.38968795167441161</v>
      </c>
      <c r="AN1286" s="26">
        <v>0.52148029988524025</v>
      </c>
      <c r="AO1286">
        <f t="shared" si="66"/>
        <v>0.3</v>
      </c>
      <c r="AP1286">
        <f t="shared" si="67"/>
        <v>0.5</v>
      </c>
    </row>
    <row r="1287" spans="3:42">
      <c r="C1287" s="3" t="s">
        <v>1291</v>
      </c>
      <c r="D1287" s="30">
        <v>-0.11881632309796113</v>
      </c>
      <c r="F1287" s="7" t="s">
        <v>1291</v>
      </c>
      <c r="G1287" s="8">
        <v>8</v>
      </c>
      <c r="U1287" s="14" t="s">
        <v>1291</v>
      </c>
      <c r="V1287" s="15">
        <v>9</v>
      </c>
      <c r="W1287" s="16">
        <v>5</v>
      </c>
      <c r="AG1287">
        <f t="shared" si="65"/>
        <v>0</v>
      </c>
      <c r="AL1287" s="21" t="s">
        <v>1291</v>
      </c>
      <c r="AM1287" s="25">
        <v>0.52664492740983282</v>
      </c>
      <c r="AN1287" s="26">
        <v>0.16758017084124621</v>
      </c>
      <c r="AO1287">
        <f t="shared" si="66"/>
        <v>0.5</v>
      </c>
      <c r="AP1287">
        <f t="shared" si="67"/>
        <v>0.1</v>
      </c>
    </row>
    <row r="1288" spans="3:42">
      <c r="C1288" s="3" t="s">
        <v>1292</v>
      </c>
      <c r="D1288" s="30">
        <v>0.63443212414914685</v>
      </c>
      <c r="F1288" s="7" t="s">
        <v>1292</v>
      </c>
      <c r="G1288" s="8">
        <v>8</v>
      </c>
      <c r="U1288" s="14" t="s">
        <v>1292</v>
      </c>
      <c r="V1288" s="15">
        <v>4</v>
      </c>
      <c r="W1288" s="16">
        <v>4</v>
      </c>
      <c r="AG1288">
        <f t="shared" ref="AG1288:AG1351" si="68">IF(AND(V1288=4,W1288=3),1,0)</f>
        <v>0</v>
      </c>
      <c r="AL1288" s="21" t="s">
        <v>1292</v>
      </c>
      <c r="AM1288" s="25">
        <v>0.68873533041817869</v>
      </c>
      <c r="AN1288" s="26">
        <v>7.1872867708684063E-2</v>
      </c>
      <c r="AO1288">
        <f t="shared" si="66"/>
        <v>0.6</v>
      </c>
      <c r="AP1288">
        <f t="shared" si="67"/>
        <v>0</v>
      </c>
    </row>
    <row r="1289" spans="3:42">
      <c r="C1289" s="3" t="s">
        <v>1293</v>
      </c>
      <c r="D1289" s="30">
        <v>-1.6604438963143862</v>
      </c>
      <c r="F1289" s="7" t="s">
        <v>1293</v>
      </c>
      <c r="G1289" s="8">
        <v>1</v>
      </c>
      <c r="U1289" s="14" t="s">
        <v>1293</v>
      </c>
      <c r="V1289" s="15">
        <v>9</v>
      </c>
      <c r="W1289" s="16">
        <v>1</v>
      </c>
      <c r="AG1289">
        <f t="shared" si="68"/>
        <v>0</v>
      </c>
      <c r="AL1289" s="21" t="s">
        <v>1293</v>
      </c>
      <c r="AM1289" s="25">
        <v>0.18018162281563488</v>
      </c>
      <c r="AN1289" s="26">
        <v>0.68816799423204644</v>
      </c>
      <c r="AO1289">
        <f t="shared" ref="AO1289:AO1352" si="69">VLOOKUP(AM1289,$AR$8:$AR$17,1,TRUE)</f>
        <v>0.1</v>
      </c>
      <c r="AP1289">
        <f t="shared" ref="AP1289:AP1352" si="70">VLOOKUP(AN1289,$AR$8:$AR$18,1,TRUE)</f>
        <v>0.6</v>
      </c>
    </row>
    <row r="1290" spans="3:42">
      <c r="C1290" s="3" t="s">
        <v>1294</v>
      </c>
      <c r="D1290" s="30">
        <v>1.2009884759611908</v>
      </c>
      <c r="F1290" s="7" t="s">
        <v>1294</v>
      </c>
      <c r="G1290" s="8">
        <v>10</v>
      </c>
      <c r="U1290" s="14" t="s">
        <v>1294</v>
      </c>
      <c r="V1290" s="15">
        <v>2</v>
      </c>
      <c r="W1290" s="16">
        <v>4</v>
      </c>
      <c r="AG1290">
        <f t="shared" si="68"/>
        <v>0</v>
      </c>
      <c r="AL1290" s="21" t="s">
        <v>1294</v>
      </c>
      <c r="AM1290" s="25">
        <v>5.1857444957117638E-2</v>
      </c>
      <c r="AN1290" s="26">
        <v>0.22901969737817818</v>
      </c>
      <c r="AO1290">
        <f t="shared" si="69"/>
        <v>0</v>
      </c>
      <c r="AP1290">
        <f t="shared" si="70"/>
        <v>0.2</v>
      </c>
    </row>
    <row r="1291" spans="3:42">
      <c r="C1291" s="3" t="s">
        <v>1295</v>
      </c>
      <c r="D1291" s="30">
        <v>1.3087842844606812</v>
      </c>
      <c r="F1291" s="7" t="s">
        <v>1295</v>
      </c>
      <c r="G1291" s="8">
        <v>8</v>
      </c>
      <c r="U1291" s="14" t="s">
        <v>1295</v>
      </c>
      <c r="V1291" s="15">
        <v>7</v>
      </c>
      <c r="W1291" s="16">
        <v>1</v>
      </c>
      <c r="AG1291">
        <f t="shared" si="68"/>
        <v>0</v>
      </c>
      <c r="AL1291" s="21" t="s">
        <v>1295</v>
      </c>
      <c r="AM1291" s="25">
        <v>0.16829067234741191</v>
      </c>
      <c r="AN1291" s="26">
        <v>0.69321912095169225</v>
      </c>
      <c r="AO1291">
        <f t="shared" si="69"/>
        <v>0.1</v>
      </c>
      <c r="AP1291">
        <f t="shared" si="70"/>
        <v>0.6</v>
      </c>
    </row>
    <row r="1292" spans="3:42">
      <c r="C1292" s="3" t="s">
        <v>1296</v>
      </c>
      <c r="D1292" s="30">
        <v>0.99075450000392162</v>
      </c>
      <c r="F1292" s="7" t="s">
        <v>1296</v>
      </c>
      <c r="G1292" s="8">
        <v>1</v>
      </c>
      <c r="U1292" s="14" t="s">
        <v>1296</v>
      </c>
      <c r="V1292" s="15">
        <v>4</v>
      </c>
      <c r="W1292" s="16">
        <v>5</v>
      </c>
      <c r="AG1292">
        <f t="shared" si="68"/>
        <v>0</v>
      </c>
      <c r="AL1292" s="21" t="s">
        <v>1296</v>
      </c>
      <c r="AM1292" s="25">
        <v>0.80337421704776579</v>
      </c>
      <c r="AN1292" s="26">
        <v>0.30696418337939091</v>
      </c>
      <c r="AO1292">
        <f t="shared" si="69"/>
        <v>0.8</v>
      </c>
      <c r="AP1292">
        <f t="shared" si="70"/>
        <v>0.3</v>
      </c>
    </row>
    <row r="1293" spans="3:42">
      <c r="C1293" s="3" t="s">
        <v>1297</v>
      </c>
      <c r="D1293" s="30">
        <v>-0.38697817900975762</v>
      </c>
      <c r="F1293" s="7" t="s">
        <v>1297</v>
      </c>
      <c r="G1293" s="8">
        <v>5</v>
      </c>
      <c r="U1293" s="14" t="s">
        <v>1297</v>
      </c>
      <c r="V1293" s="15">
        <v>4</v>
      </c>
      <c r="W1293" s="16">
        <v>1</v>
      </c>
      <c r="AG1293">
        <f t="shared" si="68"/>
        <v>0</v>
      </c>
      <c r="AL1293" s="21" t="s">
        <v>1297</v>
      </c>
      <c r="AM1293" s="25">
        <v>2.1173690051947469E-2</v>
      </c>
      <c r="AN1293" s="26">
        <v>0.42295847631601968</v>
      </c>
      <c r="AO1293">
        <f t="shared" si="69"/>
        <v>0</v>
      </c>
      <c r="AP1293">
        <f t="shared" si="70"/>
        <v>0.4</v>
      </c>
    </row>
    <row r="1294" spans="3:42">
      <c r="C1294" s="3" t="s">
        <v>1298</v>
      </c>
      <c r="D1294" s="30">
        <v>-2.7385859518151525</v>
      </c>
      <c r="F1294" s="7" t="s">
        <v>1298</v>
      </c>
      <c r="G1294" s="8">
        <v>4</v>
      </c>
      <c r="U1294" s="14" t="s">
        <v>1298</v>
      </c>
      <c r="V1294" s="15">
        <v>4</v>
      </c>
      <c r="W1294" s="16">
        <v>3</v>
      </c>
      <c r="AG1294">
        <f t="shared" si="68"/>
        <v>1</v>
      </c>
      <c r="AL1294" s="21" t="s">
        <v>1298</v>
      </c>
      <c r="AM1294" s="25">
        <v>0.31337912091184317</v>
      </c>
      <c r="AN1294" s="26">
        <v>0.63147940205440622</v>
      </c>
      <c r="AO1294">
        <f t="shared" si="69"/>
        <v>0.3</v>
      </c>
      <c r="AP1294">
        <f t="shared" si="70"/>
        <v>0.6</v>
      </c>
    </row>
    <row r="1295" spans="3:42">
      <c r="C1295" s="3" t="s">
        <v>1299</v>
      </c>
      <c r="D1295" s="30">
        <v>-1.21867140475503</v>
      </c>
      <c r="F1295" s="7" t="s">
        <v>1299</v>
      </c>
      <c r="G1295" s="8">
        <v>9</v>
      </c>
      <c r="U1295" s="14" t="s">
        <v>1299</v>
      </c>
      <c r="V1295" s="15">
        <v>6</v>
      </c>
      <c r="W1295" s="16">
        <v>4</v>
      </c>
      <c r="AG1295">
        <f t="shared" si="68"/>
        <v>0</v>
      </c>
      <c r="AL1295" s="21" t="s">
        <v>1299</v>
      </c>
      <c r="AM1295" s="25">
        <v>0.53536134233440535</v>
      </c>
      <c r="AN1295" s="26">
        <v>0.90994880043551896</v>
      </c>
      <c r="AO1295">
        <f t="shared" si="69"/>
        <v>0.5</v>
      </c>
      <c r="AP1295">
        <f t="shared" si="70"/>
        <v>0.9</v>
      </c>
    </row>
    <row r="1296" spans="3:42">
      <c r="C1296" s="3" t="s">
        <v>1300</v>
      </c>
      <c r="D1296" s="30">
        <v>-1.0418357464029393</v>
      </c>
      <c r="F1296" s="7" t="s">
        <v>1300</v>
      </c>
      <c r="G1296" s="8">
        <v>9</v>
      </c>
      <c r="U1296" s="14" t="s">
        <v>1300</v>
      </c>
      <c r="V1296" s="15">
        <v>10</v>
      </c>
      <c r="W1296" s="16">
        <v>2</v>
      </c>
      <c r="AG1296">
        <f t="shared" si="68"/>
        <v>0</v>
      </c>
      <c r="AL1296" s="21" t="s">
        <v>1300</v>
      </c>
      <c r="AM1296" s="25">
        <v>0.44465687795228159</v>
      </c>
      <c r="AN1296" s="26">
        <v>0.62331510356976683</v>
      </c>
      <c r="AO1296">
        <f t="shared" si="69"/>
        <v>0.4</v>
      </c>
      <c r="AP1296">
        <f t="shared" si="70"/>
        <v>0.6</v>
      </c>
    </row>
    <row r="1297" spans="3:42">
      <c r="C1297" s="3" t="s">
        <v>1301</v>
      </c>
      <c r="D1297" s="30">
        <v>2.4604951490246911</v>
      </c>
      <c r="F1297" s="7" t="s">
        <v>1301</v>
      </c>
      <c r="G1297" s="8">
        <v>7</v>
      </c>
      <c r="U1297" s="14" t="s">
        <v>1301</v>
      </c>
      <c r="V1297" s="15">
        <v>3</v>
      </c>
      <c r="W1297" s="16">
        <v>4</v>
      </c>
      <c r="AG1297">
        <f t="shared" si="68"/>
        <v>0</v>
      </c>
      <c r="AL1297" s="21" t="s">
        <v>1301</v>
      </c>
      <c r="AM1297" s="25">
        <v>0.22886608879083858</v>
      </c>
      <c r="AN1297" s="26">
        <v>8.3645478413924557E-2</v>
      </c>
      <c r="AO1297">
        <f t="shared" si="69"/>
        <v>0.2</v>
      </c>
      <c r="AP1297">
        <f t="shared" si="70"/>
        <v>0</v>
      </c>
    </row>
    <row r="1298" spans="3:42">
      <c r="C1298" s="3" t="s">
        <v>1302</v>
      </c>
      <c r="D1298" s="30">
        <v>1.0831568650044376</v>
      </c>
      <c r="F1298" s="7" t="s">
        <v>1302</v>
      </c>
      <c r="G1298" s="8">
        <v>10</v>
      </c>
      <c r="U1298" s="14" t="s">
        <v>1302</v>
      </c>
      <c r="V1298" s="15">
        <v>8</v>
      </c>
      <c r="W1298" s="16">
        <v>5</v>
      </c>
      <c r="AG1298">
        <f t="shared" si="68"/>
        <v>0</v>
      </c>
      <c r="AL1298" s="21" t="s">
        <v>1302</v>
      </c>
      <c r="AM1298" s="25">
        <v>0.66390148148514172</v>
      </c>
      <c r="AN1298" s="26">
        <v>0.64030597421614843</v>
      </c>
      <c r="AO1298">
        <f t="shared" si="69"/>
        <v>0.6</v>
      </c>
      <c r="AP1298">
        <f t="shared" si="70"/>
        <v>0.6</v>
      </c>
    </row>
    <row r="1299" spans="3:42">
      <c r="C1299" s="3" t="s">
        <v>1303</v>
      </c>
      <c r="D1299" s="30">
        <v>1.3417376031126005</v>
      </c>
      <c r="F1299" s="7" t="s">
        <v>1303</v>
      </c>
      <c r="G1299" s="8">
        <v>7</v>
      </c>
      <c r="U1299" s="14" t="s">
        <v>1303</v>
      </c>
      <c r="V1299" s="15">
        <v>8</v>
      </c>
      <c r="W1299" s="16">
        <v>2</v>
      </c>
      <c r="AG1299">
        <f t="shared" si="68"/>
        <v>0</v>
      </c>
      <c r="AL1299" s="21" t="s">
        <v>1303</v>
      </c>
      <c r="AM1299" s="25">
        <v>0.82632865858986437</v>
      </c>
      <c r="AN1299" s="26">
        <v>0.60318264523318299</v>
      </c>
      <c r="AO1299">
        <f t="shared" si="69"/>
        <v>0.8</v>
      </c>
      <c r="AP1299">
        <f t="shared" si="70"/>
        <v>0.6</v>
      </c>
    </row>
    <row r="1300" spans="3:42">
      <c r="C1300" s="3" t="s">
        <v>1304</v>
      </c>
      <c r="D1300" s="30">
        <v>-1.9690328133623594</v>
      </c>
      <c r="F1300" s="7" t="s">
        <v>1304</v>
      </c>
      <c r="G1300" s="8">
        <v>10</v>
      </c>
      <c r="U1300" s="14" t="s">
        <v>1304</v>
      </c>
      <c r="V1300" s="15">
        <v>2</v>
      </c>
      <c r="W1300" s="16">
        <v>3</v>
      </c>
      <c r="AG1300">
        <f t="shared" si="68"/>
        <v>0</v>
      </c>
      <c r="AL1300" s="21" t="s">
        <v>1304</v>
      </c>
      <c r="AM1300" s="25">
        <v>0.67283285457623743</v>
      </c>
      <c r="AN1300" s="26">
        <v>0.86758794645716852</v>
      </c>
      <c r="AO1300">
        <f t="shared" si="69"/>
        <v>0.6</v>
      </c>
      <c r="AP1300">
        <f t="shared" si="70"/>
        <v>0.8</v>
      </c>
    </row>
    <row r="1301" spans="3:42">
      <c r="C1301" s="3" t="s">
        <v>1305</v>
      </c>
      <c r="D1301" s="30">
        <v>0.58164401671482568</v>
      </c>
      <c r="F1301" s="7" t="s">
        <v>1305</v>
      </c>
      <c r="G1301" s="8">
        <v>3</v>
      </c>
      <c r="U1301" s="14" t="s">
        <v>1305</v>
      </c>
      <c r="V1301" s="15">
        <v>1</v>
      </c>
      <c r="W1301" s="16">
        <v>1</v>
      </c>
      <c r="AG1301">
        <f t="shared" si="68"/>
        <v>0</v>
      </c>
      <c r="AL1301" s="21" t="s">
        <v>1305</v>
      </c>
      <c r="AM1301" s="25">
        <v>0.95243010832880459</v>
      </c>
      <c r="AN1301" s="26">
        <v>0.86840760401171446</v>
      </c>
      <c r="AO1301">
        <f t="shared" si="69"/>
        <v>0.9</v>
      </c>
      <c r="AP1301">
        <f t="shared" si="70"/>
        <v>0.8</v>
      </c>
    </row>
    <row r="1302" spans="3:42">
      <c r="C1302" s="3" t="s">
        <v>1306</v>
      </c>
      <c r="D1302" s="30">
        <v>-0.46250956039905305</v>
      </c>
      <c r="F1302" s="7" t="s">
        <v>1306</v>
      </c>
      <c r="G1302" s="8">
        <v>6</v>
      </c>
      <c r="U1302" s="14" t="s">
        <v>1306</v>
      </c>
      <c r="V1302" s="15">
        <v>9</v>
      </c>
      <c r="W1302" s="16">
        <v>5</v>
      </c>
      <c r="AG1302">
        <f t="shared" si="68"/>
        <v>0</v>
      </c>
      <c r="AL1302" s="21" t="s">
        <v>1306</v>
      </c>
      <c r="AM1302" s="25">
        <v>0.91308111063560682</v>
      </c>
      <c r="AN1302" s="26">
        <v>0.67940612500050956</v>
      </c>
      <c r="AO1302">
        <f t="shared" si="69"/>
        <v>0.9</v>
      </c>
      <c r="AP1302">
        <f t="shared" si="70"/>
        <v>0.6</v>
      </c>
    </row>
    <row r="1303" spans="3:42">
      <c r="C1303" s="3" t="s">
        <v>1307</v>
      </c>
      <c r="D1303" s="30">
        <v>0.87091085223683351</v>
      </c>
      <c r="F1303" s="7" t="s">
        <v>1307</v>
      </c>
      <c r="G1303" s="8">
        <v>7</v>
      </c>
      <c r="U1303" s="14" t="s">
        <v>1307</v>
      </c>
      <c r="V1303" s="15">
        <v>4</v>
      </c>
      <c r="W1303" s="16">
        <v>4</v>
      </c>
      <c r="AG1303">
        <f t="shared" si="68"/>
        <v>0</v>
      </c>
      <c r="AL1303" s="21" t="s">
        <v>1307</v>
      </c>
      <c r="AM1303" s="25">
        <v>0.17201083567792652</v>
      </c>
      <c r="AN1303" s="26">
        <v>0.40302525185266869</v>
      </c>
      <c r="AO1303">
        <f t="shared" si="69"/>
        <v>0.1</v>
      </c>
      <c r="AP1303">
        <f t="shared" si="70"/>
        <v>0.4</v>
      </c>
    </row>
    <row r="1304" spans="3:42">
      <c r="C1304" s="3" t="s">
        <v>1308</v>
      </c>
      <c r="D1304" s="30">
        <v>0.73241473427383619</v>
      </c>
      <c r="F1304" s="7" t="s">
        <v>1308</v>
      </c>
      <c r="G1304" s="8">
        <v>1</v>
      </c>
      <c r="U1304" s="14" t="s">
        <v>1308</v>
      </c>
      <c r="V1304" s="15">
        <v>1</v>
      </c>
      <c r="W1304" s="16">
        <v>4</v>
      </c>
      <c r="AG1304">
        <f t="shared" si="68"/>
        <v>0</v>
      </c>
      <c r="AL1304" s="21" t="s">
        <v>1308</v>
      </c>
      <c r="AM1304" s="25">
        <v>0.26512419375008089</v>
      </c>
      <c r="AN1304" s="26">
        <v>0.92725492511320762</v>
      </c>
      <c r="AO1304">
        <f t="shared" si="69"/>
        <v>0.2</v>
      </c>
      <c r="AP1304">
        <f t="shared" si="70"/>
        <v>0.9</v>
      </c>
    </row>
    <row r="1305" spans="3:42">
      <c r="C1305" s="3" t="s">
        <v>1309</v>
      </c>
      <c r="D1305" s="30">
        <v>-1.7906302187502845</v>
      </c>
      <c r="F1305" s="7" t="s">
        <v>1309</v>
      </c>
      <c r="G1305" s="8">
        <v>9</v>
      </c>
      <c r="U1305" s="14" t="s">
        <v>1309</v>
      </c>
      <c r="V1305" s="15">
        <v>2</v>
      </c>
      <c r="W1305" s="16">
        <v>2</v>
      </c>
      <c r="AG1305">
        <f t="shared" si="68"/>
        <v>0</v>
      </c>
      <c r="AL1305" s="21" t="s">
        <v>1309</v>
      </c>
      <c r="AM1305" s="25">
        <v>0.60620966372201102</v>
      </c>
      <c r="AN1305" s="26">
        <v>0.22106652511118874</v>
      </c>
      <c r="AO1305">
        <f t="shared" si="69"/>
        <v>0.6</v>
      </c>
      <c r="AP1305">
        <f t="shared" si="70"/>
        <v>0.2</v>
      </c>
    </row>
    <row r="1306" spans="3:42">
      <c r="C1306" s="3" t="s">
        <v>1310</v>
      </c>
      <c r="D1306" s="30">
        <v>0.87446737707729782</v>
      </c>
      <c r="F1306" s="7" t="s">
        <v>1310</v>
      </c>
      <c r="G1306" s="8">
        <v>1</v>
      </c>
      <c r="U1306" s="14" t="s">
        <v>1310</v>
      </c>
      <c r="V1306" s="15">
        <v>1</v>
      </c>
      <c r="W1306" s="16">
        <v>5</v>
      </c>
      <c r="AG1306">
        <f t="shared" si="68"/>
        <v>0</v>
      </c>
      <c r="AL1306" s="21" t="s">
        <v>1310</v>
      </c>
      <c r="AM1306" s="25">
        <v>0.4668037962274314</v>
      </c>
      <c r="AN1306" s="26">
        <v>0.42378065538235177</v>
      </c>
      <c r="AO1306">
        <f t="shared" si="69"/>
        <v>0.4</v>
      </c>
      <c r="AP1306">
        <f t="shared" si="70"/>
        <v>0.4</v>
      </c>
    </row>
    <row r="1307" spans="3:42">
      <c r="C1307" s="3" t="s">
        <v>1311</v>
      </c>
      <c r="D1307" s="30">
        <v>0.87488562469555886</v>
      </c>
      <c r="F1307" s="7" t="s">
        <v>1311</v>
      </c>
      <c r="G1307" s="8">
        <v>7</v>
      </c>
      <c r="U1307" s="14" t="s">
        <v>1311</v>
      </c>
      <c r="V1307" s="15">
        <v>9</v>
      </c>
      <c r="W1307" s="16">
        <v>4</v>
      </c>
      <c r="AG1307">
        <f t="shared" si="68"/>
        <v>0</v>
      </c>
      <c r="AL1307" s="21" t="s">
        <v>1311</v>
      </c>
      <c r="AM1307" s="25">
        <v>0.47989976085927688</v>
      </c>
      <c r="AN1307" s="26">
        <v>0.29097292486423521</v>
      </c>
      <c r="AO1307">
        <f t="shared" si="69"/>
        <v>0.4</v>
      </c>
      <c r="AP1307">
        <f t="shared" si="70"/>
        <v>0.2</v>
      </c>
    </row>
    <row r="1308" spans="3:42">
      <c r="C1308" s="3" t="s">
        <v>1312</v>
      </c>
      <c r="D1308" s="30">
        <v>1.0631652366556152</v>
      </c>
      <c r="F1308" s="7" t="s">
        <v>1312</v>
      </c>
      <c r="G1308" s="8">
        <v>8</v>
      </c>
      <c r="U1308" s="14" t="s">
        <v>1312</v>
      </c>
      <c r="V1308" s="15">
        <v>7</v>
      </c>
      <c r="W1308" s="16">
        <v>3</v>
      </c>
      <c r="AG1308">
        <f t="shared" si="68"/>
        <v>0</v>
      </c>
      <c r="AL1308" s="21" t="s">
        <v>1312</v>
      </c>
      <c r="AM1308" s="25">
        <v>0.44787616403477815</v>
      </c>
      <c r="AN1308" s="26">
        <v>0.27339487109503002</v>
      </c>
      <c r="AO1308">
        <f t="shared" si="69"/>
        <v>0.4</v>
      </c>
      <c r="AP1308">
        <f t="shared" si="70"/>
        <v>0.2</v>
      </c>
    </row>
    <row r="1309" spans="3:42">
      <c r="C1309" s="3" t="s">
        <v>1313</v>
      </c>
      <c r="D1309" s="30">
        <v>0.31956945930294628</v>
      </c>
      <c r="F1309" s="7" t="s">
        <v>1313</v>
      </c>
      <c r="G1309" s="8">
        <v>1</v>
      </c>
      <c r="U1309" s="14" t="s">
        <v>1313</v>
      </c>
      <c r="V1309" s="15">
        <v>3</v>
      </c>
      <c r="W1309" s="16">
        <v>1</v>
      </c>
      <c r="AG1309">
        <f t="shared" si="68"/>
        <v>0</v>
      </c>
      <c r="AL1309" s="21" t="s">
        <v>1313</v>
      </c>
      <c r="AM1309" s="25">
        <v>0.83593386738735875</v>
      </c>
      <c r="AN1309" s="26">
        <v>0.55699448500535942</v>
      </c>
      <c r="AO1309">
        <f t="shared" si="69"/>
        <v>0.8</v>
      </c>
      <c r="AP1309">
        <f t="shared" si="70"/>
        <v>0.5</v>
      </c>
    </row>
    <row r="1310" spans="3:42">
      <c r="C1310" s="3" t="s">
        <v>1314</v>
      </c>
      <c r="D1310" s="30">
        <v>1.3454047083514782</v>
      </c>
      <c r="F1310" s="7" t="s">
        <v>1314</v>
      </c>
      <c r="G1310" s="8">
        <v>3</v>
      </c>
      <c r="U1310" s="14" t="s">
        <v>1314</v>
      </c>
      <c r="V1310" s="15">
        <v>10</v>
      </c>
      <c r="W1310" s="16">
        <v>1</v>
      </c>
      <c r="AG1310">
        <f t="shared" si="68"/>
        <v>0</v>
      </c>
      <c r="AL1310" s="21" t="s">
        <v>1314</v>
      </c>
      <c r="AM1310" s="25">
        <v>0.40878835184674389</v>
      </c>
      <c r="AN1310" s="26">
        <v>0.87924615755061564</v>
      </c>
      <c r="AO1310">
        <f t="shared" si="69"/>
        <v>0.4</v>
      </c>
      <c r="AP1310">
        <f t="shared" si="70"/>
        <v>0.8</v>
      </c>
    </row>
    <row r="1311" spans="3:42">
      <c r="C1311" s="3" t="s">
        <v>1315</v>
      </c>
      <c r="D1311" s="30">
        <v>0.54719992282992891</v>
      </c>
      <c r="F1311" s="7" t="s">
        <v>1315</v>
      </c>
      <c r="G1311" s="8">
        <v>1</v>
      </c>
      <c r="U1311" s="14" t="s">
        <v>1315</v>
      </c>
      <c r="V1311" s="15">
        <v>6</v>
      </c>
      <c r="W1311" s="16">
        <v>2</v>
      </c>
      <c r="AG1311">
        <f t="shared" si="68"/>
        <v>0</v>
      </c>
      <c r="AL1311" s="21" t="s">
        <v>1315</v>
      </c>
      <c r="AM1311" s="25">
        <v>0.65099578196158181</v>
      </c>
      <c r="AN1311" s="26">
        <v>0.3164036432119024</v>
      </c>
      <c r="AO1311">
        <f t="shared" si="69"/>
        <v>0.6</v>
      </c>
      <c r="AP1311">
        <f t="shared" si="70"/>
        <v>0.3</v>
      </c>
    </row>
    <row r="1312" spans="3:42">
      <c r="C1312" s="3" t="s">
        <v>1316</v>
      </c>
      <c r="D1312" s="30">
        <v>7.5866306874025194E-2</v>
      </c>
      <c r="F1312" s="7" t="s">
        <v>1316</v>
      </c>
      <c r="G1312" s="8">
        <v>3</v>
      </c>
      <c r="U1312" s="14" t="s">
        <v>1316</v>
      </c>
      <c r="V1312" s="15">
        <v>9</v>
      </c>
      <c r="W1312" s="16">
        <v>1</v>
      </c>
      <c r="AG1312">
        <f t="shared" si="68"/>
        <v>0</v>
      </c>
      <c r="AL1312" s="21" t="s">
        <v>1316</v>
      </c>
      <c r="AM1312" s="25">
        <v>0.42026558144056014</v>
      </c>
      <c r="AN1312" s="26">
        <v>0.1168613903285276</v>
      </c>
      <c r="AO1312">
        <f t="shared" si="69"/>
        <v>0.4</v>
      </c>
      <c r="AP1312">
        <f t="shared" si="70"/>
        <v>0.1</v>
      </c>
    </row>
    <row r="1313" spans="3:42">
      <c r="C1313" s="3" t="s">
        <v>1317</v>
      </c>
      <c r="D1313" s="30">
        <v>0.87086396311849124</v>
      </c>
      <c r="F1313" s="7" t="s">
        <v>1317</v>
      </c>
      <c r="G1313" s="8">
        <v>8</v>
      </c>
      <c r="U1313" s="14" t="s">
        <v>1317</v>
      </c>
      <c r="V1313" s="15">
        <v>4</v>
      </c>
      <c r="W1313" s="16">
        <v>3</v>
      </c>
      <c r="AG1313">
        <f t="shared" si="68"/>
        <v>1</v>
      </c>
      <c r="AL1313" s="21" t="s">
        <v>1317</v>
      </c>
      <c r="AM1313" s="25">
        <v>0.91481456792051885</v>
      </c>
      <c r="AN1313" s="26">
        <v>0.53919037774549872</v>
      </c>
      <c r="AO1313">
        <f t="shared" si="69"/>
        <v>0.9</v>
      </c>
      <c r="AP1313">
        <f t="shared" si="70"/>
        <v>0.5</v>
      </c>
    </row>
    <row r="1314" spans="3:42">
      <c r="C1314" s="3" t="s">
        <v>1318</v>
      </c>
      <c r="D1314" s="30">
        <v>-1.7422247570726168</v>
      </c>
      <c r="F1314" s="7" t="s">
        <v>1318</v>
      </c>
      <c r="G1314" s="8">
        <v>6</v>
      </c>
      <c r="U1314" s="14" t="s">
        <v>1318</v>
      </c>
      <c r="V1314" s="15">
        <v>1</v>
      </c>
      <c r="W1314" s="16">
        <v>1</v>
      </c>
      <c r="AG1314">
        <f t="shared" si="68"/>
        <v>0</v>
      </c>
      <c r="AL1314" s="21" t="s">
        <v>1318</v>
      </c>
      <c r="AM1314" s="25">
        <v>0.59795403300011873</v>
      </c>
      <c r="AN1314" s="26">
        <v>0.89584036500456898</v>
      </c>
      <c r="AO1314">
        <f t="shared" si="69"/>
        <v>0.5</v>
      </c>
      <c r="AP1314">
        <f t="shared" si="70"/>
        <v>0.8</v>
      </c>
    </row>
    <row r="1315" spans="3:42">
      <c r="C1315" s="3" t="s">
        <v>1319</v>
      </c>
      <c r="D1315" s="30">
        <v>-0.4245676250489438</v>
      </c>
      <c r="F1315" s="7" t="s">
        <v>1319</v>
      </c>
      <c r="G1315" s="8">
        <v>3</v>
      </c>
      <c r="U1315" s="14" t="s">
        <v>1319</v>
      </c>
      <c r="V1315" s="15">
        <v>9</v>
      </c>
      <c r="W1315" s="16">
        <v>4</v>
      </c>
      <c r="AG1315">
        <f t="shared" si="68"/>
        <v>0</v>
      </c>
      <c r="AL1315" s="21" t="s">
        <v>1319</v>
      </c>
      <c r="AM1315" s="25">
        <v>0.11050920979293111</v>
      </c>
      <c r="AN1315" s="26">
        <v>9.5889069895510159E-2</v>
      </c>
      <c r="AO1315">
        <f t="shared" si="69"/>
        <v>0.1</v>
      </c>
      <c r="AP1315">
        <f t="shared" si="70"/>
        <v>0</v>
      </c>
    </row>
    <row r="1316" spans="3:42">
      <c r="C1316" s="3" t="s">
        <v>1320</v>
      </c>
      <c r="D1316" s="30">
        <v>1.0787606122053766</v>
      </c>
      <c r="F1316" s="7" t="s">
        <v>1320</v>
      </c>
      <c r="G1316" s="8">
        <v>2</v>
      </c>
      <c r="U1316" s="14" t="s">
        <v>1320</v>
      </c>
      <c r="V1316" s="15">
        <v>3</v>
      </c>
      <c r="W1316" s="16">
        <v>5</v>
      </c>
      <c r="AG1316">
        <f t="shared" si="68"/>
        <v>0</v>
      </c>
      <c r="AL1316" s="21" t="s">
        <v>1320</v>
      </c>
      <c r="AM1316" s="25">
        <v>0.72273505460537246</v>
      </c>
      <c r="AN1316" s="26">
        <v>0.76172709130313754</v>
      </c>
      <c r="AO1316">
        <f t="shared" si="69"/>
        <v>0.7</v>
      </c>
      <c r="AP1316">
        <f t="shared" si="70"/>
        <v>0.7</v>
      </c>
    </row>
    <row r="1317" spans="3:42">
      <c r="C1317" s="3" t="s">
        <v>1321</v>
      </c>
      <c r="D1317" s="30">
        <v>-6.5654736376084507E-4</v>
      </c>
      <c r="F1317" s="7" t="s">
        <v>1321</v>
      </c>
      <c r="G1317" s="8">
        <v>6</v>
      </c>
      <c r="U1317" s="14" t="s">
        <v>1321</v>
      </c>
      <c r="V1317" s="15">
        <v>2</v>
      </c>
      <c r="W1317" s="16">
        <v>4</v>
      </c>
      <c r="AG1317">
        <f t="shared" si="68"/>
        <v>0</v>
      </c>
      <c r="AL1317" s="21" t="s">
        <v>1321</v>
      </c>
      <c r="AM1317" s="25">
        <v>0.21210938196221463</v>
      </c>
      <c r="AN1317" s="26">
        <v>0.82336729430810862</v>
      </c>
      <c r="AO1317">
        <f t="shared" si="69"/>
        <v>0.2</v>
      </c>
      <c r="AP1317">
        <f t="shared" si="70"/>
        <v>0.8</v>
      </c>
    </row>
    <row r="1318" spans="3:42">
      <c r="C1318" s="3" t="s">
        <v>1322</v>
      </c>
      <c r="D1318" s="30">
        <v>1.3968170516201692</v>
      </c>
      <c r="F1318" s="7" t="s">
        <v>1322</v>
      </c>
      <c r="G1318" s="8">
        <v>2</v>
      </c>
      <c r="U1318" s="14" t="s">
        <v>1322</v>
      </c>
      <c r="V1318" s="15">
        <v>3</v>
      </c>
      <c r="W1318" s="16">
        <v>1</v>
      </c>
      <c r="AG1318">
        <f t="shared" si="68"/>
        <v>0</v>
      </c>
      <c r="AL1318" s="21" t="s">
        <v>1322</v>
      </c>
      <c r="AM1318" s="25">
        <v>0.25777760622902346</v>
      </c>
      <c r="AN1318" s="26">
        <v>0.10052207584376505</v>
      </c>
      <c r="AO1318">
        <f t="shared" si="69"/>
        <v>0.2</v>
      </c>
      <c r="AP1318">
        <f t="shared" si="70"/>
        <v>0.1</v>
      </c>
    </row>
    <row r="1319" spans="3:42">
      <c r="C1319" s="3" t="s">
        <v>1323</v>
      </c>
      <c r="D1319" s="30">
        <v>-0.3601559805718148</v>
      </c>
      <c r="F1319" s="7" t="s">
        <v>1323</v>
      </c>
      <c r="G1319" s="8">
        <v>10</v>
      </c>
      <c r="U1319" s="14" t="s">
        <v>1323</v>
      </c>
      <c r="V1319" s="15">
        <v>9</v>
      </c>
      <c r="W1319" s="16">
        <v>2</v>
      </c>
      <c r="AG1319">
        <f t="shared" si="68"/>
        <v>0</v>
      </c>
      <c r="AL1319" s="21" t="s">
        <v>1323</v>
      </c>
      <c r="AM1319" s="25">
        <v>0.48067696176059249</v>
      </c>
      <c r="AN1319" s="26">
        <v>0.76658478312139311</v>
      </c>
      <c r="AO1319">
        <f t="shared" si="69"/>
        <v>0.4</v>
      </c>
      <c r="AP1319">
        <f t="shared" si="70"/>
        <v>0.7</v>
      </c>
    </row>
    <row r="1320" spans="3:42">
      <c r="C1320" s="3" t="s">
        <v>1324</v>
      </c>
      <c r="D1320" s="30">
        <v>0.28996328242337904</v>
      </c>
      <c r="F1320" s="7" t="s">
        <v>1324</v>
      </c>
      <c r="G1320" s="8">
        <v>2</v>
      </c>
      <c r="U1320" s="14" t="s">
        <v>1324</v>
      </c>
      <c r="V1320" s="15">
        <v>2</v>
      </c>
      <c r="W1320" s="16">
        <v>5</v>
      </c>
      <c r="AG1320">
        <f t="shared" si="68"/>
        <v>0</v>
      </c>
      <c r="AL1320" s="21" t="s">
        <v>1324</v>
      </c>
      <c r="AM1320" s="25">
        <v>0.74376010570446882</v>
      </c>
      <c r="AN1320" s="26">
        <v>2.6649029627929699E-2</v>
      </c>
      <c r="AO1320">
        <f t="shared" si="69"/>
        <v>0.7</v>
      </c>
      <c r="AP1320">
        <f t="shared" si="70"/>
        <v>0</v>
      </c>
    </row>
    <row r="1321" spans="3:42">
      <c r="C1321" s="3" t="s">
        <v>1325</v>
      </c>
      <c r="D1321" s="30">
        <v>-0.28896126084765811</v>
      </c>
      <c r="F1321" s="7" t="s">
        <v>1325</v>
      </c>
      <c r="G1321" s="8">
        <v>1</v>
      </c>
      <c r="U1321" s="14" t="s">
        <v>1325</v>
      </c>
      <c r="V1321" s="15">
        <v>1</v>
      </c>
      <c r="W1321" s="16">
        <v>3</v>
      </c>
      <c r="AG1321">
        <f t="shared" si="68"/>
        <v>0</v>
      </c>
      <c r="AL1321" s="21" t="s">
        <v>1325</v>
      </c>
      <c r="AM1321" s="25">
        <v>0.85931607425896928</v>
      </c>
      <c r="AN1321" s="26">
        <v>4.5055507297378172E-2</v>
      </c>
      <c r="AO1321">
        <f t="shared" si="69"/>
        <v>0.8</v>
      </c>
      <c r="AP1321">
        <f t="shared" si="70"/>
        <v>0</v>
      </c>
    </row>
    <row r="1322" spans="3:42">
      <c r="C1322" s="3" t="s">
        <v>1326</v>
      </c>
      <c r="D1322" s="30">
        <v>-1.3674587142582417</v>
      </c>
      <c r="F1322" s="7" t="s">
        <v>1326</v>
      </c>
      <c r="G1322" s="8">
        <v>3</v>
      </c>
      <c r="U1322" s="14" t="s">
        <v>1326</v>
      </c>
      <c r="V1322" s="15">
        <v>8</v>
      </c>
      <c r="W1322" s="16">
        <v>1</v>
      </c>
      <c r="AG1322">
        <f t="shared" si="68"/>
        <v>0</v>
      </c>
      <c r="AL1322" s="21" t="s">
        <v>1326</v>
      </c>
      <c r="AM1322" s="25">
        <v>0.97148425385800385</v>
      </c>
      <c r="AN1322" s="26">
        <v>4.8799274001458448E-2</v>
      </c>
      <c r="AO1322">
        <f t="shared" si="69"/>
        <v>0.9</v>
      </c>
      <c r="AP1322">
        <f t="shared" si="70"/>
        <v>0</v>
      </c>
    </row>
    <row r="1323" spans="3:42">
      <c r="C1323" s="3" t="s">
        <v>1327</v>
      </c>
      <c r="D1323" s="30">
        <v>-2.8424320114696332E-2</v>
      </c>
      <c r="F1323" s="7" t="s">
        <v>1327</v>
      </c>
      <c r="G1323" s="8">
        <v>5</v>
      </c>
      <c r="U1323" s="14" t="s">
        <v>1327</v>
      </c>
      <c r="V1323" s="15">
        <v>4</v>
      </c>
      <c r="W1323" s="16">
        <v>3</v>
      </c>
      <c r="AG1323">
        <f t="shared" si="68"/>
        <v>1</v>
      </c>
      <c r="AL1323" s="21" t="s">
        <v>1327</v>
      </c>
      <c r="AM1323" s="25">
        <v>0.7011690364193115</v>
      </c>
      <c r="AN1323" s="26">
        <v>7.4241917591921891E-2</v>
      </c>
      <c r="AO1323">
        <f t="shared" si="69"/>
        <v>0.7</v>
      </c>
      <c r="AP1323">
        <f t="shared" si="70"/>
        <v>0</v>
      </c>
    </row>
    <row r="1324" spans="3:42">
      <c r="C1324" s="3" t="s">
        <v>1328</v>
      </c>
      <c r="D1324" s="30">
        <v>-0.43213270333836312</v>
      </c>
      <c r="F1324" s="7" t="s">
        <v>1328</v>
      </c>
      <c r="G1324" s="8">
        <v>9</v>
      </c>
      <c r="U1324" s="14" t="s">
        <v>1328</v>
      </c>
      <c r="V1324" s="15">
        <v>4</v>
      </c>
      <c r="W1324" s="16">
        <v>3</v>
      </c>
      <c r="AG1324">
        <f t="shared" si="68"/>
        <v>1</v>
      </c>
      <c r="AL1324" s="21" t="s">
        <v>1328</v>
      </c>
      <c r="AM1324" s="25">
        <v>8.8635632706383638E-2</v>
      </c>
      <c r="AN1324" s="26">
        <v>6.872231224850367E-4</v>
      </c>
      <c r="AO1324">
        <f t="shared" si="69"/>
        <v>0</v>
      </c>
      <c r="AP1324">
        <f t="shared" si="70"/>
        <v>0</v>
      </c>
    </row>
    <row r="1325" spans="3:42">
      <c r="C1325" s="3" t="s">
        <v>1329</v>
      </c>
      <c r="D1325" s="30">
        <v>-0.46887709682541717</v>
      </c>
      <c r="F1325" s="7" t="s">
        <v>1329</v>
      </c>
      <c r="G1325" s="8">
        <v>1</v>
      </c>
      <c r="U1325" s="14" t="s">
        <v>1329</v>
      </c>
      <c r="V1325" s="15">
        <v>3</v>
      </c>
      <c r="W1325" s="16">
        <v>5</v>
      </c>
      <c r="AG1325">
        <f t="shared" si="68"/>
        <v>0</v>
      </c>
      <c r="AL1325" s="21" t="s">
        <v>1329</v>
      </c>
      <c r="AM1325" s="25">
        <v>0.76268672282020011</v>
      </c>
      <c r="AN1325" s="26">
        <v>0.91536839540693082</v>
      </c>
      <c r="AO1325">
        <f t="shared" si="69"/>
        <v>0.7</v>
      </c>
      <c r="AP1325">
        <f t="shared" si="70"/>
        <v>0.9</v>
      </c>
    </row>
    <row r="1326" spans="3:42">
      <c r="C1326" s="3" t="s">
        <v>1330</v>
      </c>
      <c r="D1326" s="30">
        <v>0.3220050020603718</v>
      </c>
      <c r="F1326" s="7" t="s">
        <v>1330</v>
      </c>
      <c r="G1326" s="8">
        <v>6</v>
      </c>
      <c r="U1326" s="14" t="s">
        <v>1330</v>
      </c>
      <c r="V1326" s="15">
        <v>9</v>
      </c>
      <c r="W1326" s="16">
        <v>5</v>
      </c>
      <c r="AG1326">
        <f t="shared" si="68"/>
        <v>0</v>
      </c>
      <c r="AL1326" s="21" t="s">
        <v>1330</v>
      </c>
      <c r="AM1326" s="25">
        <v>0.16205670302081854</v>
      </c>
      <c r="AN1326" s="26">
        <v>0.3879899705578882</v>
      </c>
      <c r="AO1326">
        <f t="shared" si="69"/>
        <v>0.1</v>
      </c>
      <c r="AP1326">
        <f t="shared" si="70"/>
        <v>0.3</v>
      </c>
    </row>
    <row r="1327" spans="3:42">
      <c r="C1327" s="3" t="s">
        <v>1331</v>
      </c>
      <c r="D1327" s="30">
        <v>2.0639466340630404</v>
      </c>
      <c r="F1327" s="7" t="s">
        <v>1331</v>
      </c>
      <c r="G1327" s="8">
        <v>2</v>
      </c>
      <c r="U1327" s="14" t="s">
        <v>1331</v>
      </c>
      <c r="V1327" s="15">
        <v>5</v>
      </c>
      <c r="W1327" s="16">
        <v>3</v>
      </c>
      <c r="AG1327">
        <f t="shared" si="68"/>
        <v>0</v>
      </c>
      <c r="AL1327" s="21" t="s">
        <v>1331</v>
      </c>
      <c r="AM1327" s="25">
        <v>0.49738803527043496</v>
      </c>
      <c r="AN1327" s="26">
        <v>0.53893023742435942</v>
      </c>
      <c r="AO1327">
        <f t="shared" si="69"/>
        <v>0.4</v>
      </c>
      <c r="AP1327">
        <f t="shared" si="70"/>
        <v>0.5</v>
      </c>
    </row>
    <row r="1328" spans="3:42">
      <c r="C1328" s="3" t="s">
        <v>1332</v>
      </c>
      <c r="D1328" s="30">
        <v>0.15554530748389309</v>
      </c>
      <c r="F1328" s="7" t="s">
        <v>1332</v>
      </c>
      <c r="G1328" s="8">
        <v>5</v>
      </c>
      <c r="U1328" s="14" t="s">
        <v>1332</v>
      </c>
      <c r="V1328" s="15">
        <v>10</v>
      </c>
      <c r="W1328" s="16">
        <v>2</v>
      </c>
      <c r="AG1328">
        <f t="shared" si="68"/>
        <v>0</v>
      </c>
      <c r="AL1328" s="21" t="s">
        <v>1332</v>
      </c>
      <c r="AM1328" s="25">
        <v>0.28762618283084562</v>
      </c>
      <c r="AN1328" s="26">
        <v>0.28779857902086226</v>
      </c>
      <c r="AO1328">
        <f t="shared" si="69"/>
        <v>0.2</v>
      </c>
      <c r="AP1328">
        <f t="shared" si="70"/>
        <v>0.2</v>
      </c>
    </row>
    <row r="1329" spans="3:42">
      <c r="C1329" s="3" t="s">
        <v>1333</v>
      </c>
      <c r="D1329" s="30">
        <v>-0.37989030698619203</v>
      </c>
      <c r="F1329" s="7" t="s">
        <v>1333</v>
      </c>
      <c r="G1329" s="8">
        <v>2</v>
      </c>
      <c r="U1329" s="14" t="s">
        <v>1333</v>
      </c>
      <c r="V1329" s="15">
        <v>10</v>
      </c>
      <c r="W1329" s="16">
        <v>1</v>
      </c>
      <c r="AG1329">
        <f t="shared" si="68"/>
        <v>0</v>
      </c>
      <c r="AL1329" s="21" t="s">
        <v>1333</v>
      </c>
      <c r="AM1329" s="25">
        <v>0.9547362314923642</v>
      </c>
      <c r="AN1329" s="26">
        <v>9.4261229811710701E-2</v>
      </c>
      <c r="AO1329">
        <f t="shared" si="69"/>
        <v>0.9</v>
      </c>
      <c r="AP1329">
        <f t="shared" si="70"/>
        <v>0</v>
      </c>
    </row>
    <row r="1330" spans="3:42">
      <c r="C1330" s="3" t="s">
        <v>1334</v>
      </c>
      <c r="D1330" s="30">
        <v>1.6248827413652025</v>
      </c>
      <c r="F1330" s="7" t="s">
        <v>1334</v>
      </c>
      <c r="G1330" s="8">
        <v>9</v>
      </c>
      <c r="U1330" s="14" t="s">
        <v>1334</v>
      </c>
      <c r="V1330" s="15">
        <v>4</v>
      </c>
      <c r="W1330" s="16">
        <v>3</v>
      </c>
      <c r="AG1330">
        <f t="shared" si="68"/>
        <v>1</v>
      </c>
      <c r="AL1330" s="21" t="s">
        <v>1334</v>
      </c>
      <c r="AM1330" s="25">
        <v>0.45849723445896828</v>
      </c>
      <c r="AN1330" s="26">
        <v>0.61893687617915982</v>
      </c>
      <c r="AO1330">
        <f t="shared" si="69"/>
        <v>0.4</v>
      </c>
      <c r="AP1330">
        <f t="shared" si="70"/>
        <v>0.6</v>
      </c>
    </row>
    <row r="1331" spans="3:42">
      <c r="C1331" s="3" t="s">
        <v>1335</v>
      </c>
      <c r="D1331" s="30">
        <v>0.28501392826107508</v>
      </c>
      <c r="F1331" s="7" t="s">
        <v>1335</v>
      </c>
      <c r="G1331" s="8">
        <v>4</v>
      </c>
      <c r="U1331" s="14" t="s">
        <v>1335</v>
      </c>
      <c r="V1331" s="15">
        <v>7</v>
      </c>
      <c r="W1331" s="16">
        <v>1</v>
      </c>
      <c r="AG1331">
        <f t="shared" si="68"/>
        <v>0</v>
      </c>
      <c r="AL1331" s="21" t="s">
        <v>1335</v>
      </c>
      <c r="AM1331" s="25">
        <v>0.92743686469164399</v>
      </c>
      <c r="AN1331" s="26">
        <v>0.39078982867905887</v>
      </c>
      <c r="AO1331">
        <f t="shared" si="69"/>
        <v>0.9</v>
      </c>
      <c r="AP1331">
        <f t="shared" si="70"/>
        <v>0.3</v>
      </c>
    </row>
    <row r="1332" spans="3:42">
      <c r="C1332" s="3" t="s">
        <v>1336</v>
      </c>
      <c r="D1332" s="30">
        <v>-0.46574867901929079</v>
      </c>
      <c r="F1332" s="7" t="s">
        <v>1336</v>
      </c>
      <c r="G1332" s="8">
        <v>8</v>
      </c>
      <c r="U1332" s="14" t="s">
        <v>1336</v>
      </c>
      <c r="V1332" s="15">
        <v>9</v>
      </c>
      <c r="W1332" s="16">
        <v>1</v>
      </c>
      <c r="AG1332">
        <f t="shared" si="68"/>
        <v>0</v>
      </c>
      <c r="AL1332" s="21" t="s">
        <v>1336</v>
      </c>
      <c r="AM1332" s="25">
        <v>0.7944806089771399</v>
      </c>
      <c r="AN1332" s="26">
        <v>0.34045106986272777</v>
      </c>
      <c r="AO1332">
        <f t="shared" si="69"/>
        <v>0.7</v>
      </c>
      <c r="AP1332">
        <f t="shared" si="70"/>
        <v>0.3</v>
      </c>
    </row>
    <row r="1333" spans="3:42">
      <c r="C1333" s="3" t="s">
        <v>1337</v>
      </c>
      <c r="D1333" s="30">
        <v>0.49954665710915486</v>
      </c>
      <c r="F1333" s="7" t="s">
        <v>1337</v>
      </c>
      <c r="G1333" s="8">
        <v>9</v>
      </c>
      <c r="U1333" s="14" t="s">
        <v>1337</v>
      </c>
      <c r="V1333" s="15">
        <v>10</v>
      </c>
      <c r="W1333" s="16">
        <v>1</v>
      </c>
      <c r="AG1333">
        <f t="shared" si="68"/>
        <v>0</v>
      </c>
      <c r="AL1333" s="21" t="s">
        <v>1337</v>
      </c>
      <c r="AM1333" s="25">
        <v>0.36508349666134132</v>
      </c>
      <c r="AN1333" s="26">
        <v>0.16861467909321737</v>
      </c>
      <c r="AO1333">
        <f t="shared" si="69"/>
        <v>0.3</v>
      </c>
      <c r="AP1333">
        <f t="shared" si="70"/>
        <v>0.1</v>
      </c>
    </row>
    <row r="1334" spans="3:42">
      <c r="C1334" s="3" t="s">
        <v>1338</v>
      </c>
      <c r="D1334" s="30">
        <v>-3.2323309410941518E-2</v>
      </c>
      <c r="F1334" s="7" t="s">
        <v>1338</v>
      </c>
      <c r="G1334" s="8">
        <v>8</v>
      </c>
      <c r="U1334" s="14" t="s">
        <v>1338</v>
      </c>
      <c r="V1334" s="15">
        <v>8</v>
      </c>
      <c r="W1334" s="16">
        <v>5</v>
      </c>
      <c r="AG1334">
        <f t="shared" si="68"/>
        <v>0</v>
      </c>
      <c r="AL1334" s="21" t="s">
        <v>1338</v>
      </c>
      <c r="AM1334" s="25">
        <v>0.40005465531762607</v>
      </c>
      <c r="AN1334" s="26">
        <v>0.92803430848656054</v>
      </c>
      <c r="AO1334">
        <f t="shared" si="69"/>
        <v>0.4</v>
      </c>
      <c r="AP1334">
        <f t="shared" si="70"/>
        <v>0.9</v>
      </c>
    </row>
    <row r="1335" spans="3:42">
      <c r="C1335" s="3" t="s">
        <v>1339</v>
      </c>
      <c r="D1335" s="30">
        <v>-0.79329754032873356</v>
      </c>
      <c r="F1335" s="7" t="s">
        <v>1339</v>
      </c>
      <c r="G1335" s="8">
        <v>6</v>
      </c>
      <c r="U1335" s="14" t="s">
        <v>1339</v>
      </c>
      <c r="V1335" s="15">
        <v>1</v>
      </c>
      <c r="W1335" s="16">
        <v>1</v>
      </c>
      <c r="AG1335">
        <f t="shared" si="68"/>
        <v>0</v>
      </c>
      <c r="AL1335" s="21" t="s">
        <v>1339</v>
      </c>
      <c r="AM1335" s="25">
        <v>1.3036715094954743E-2</v>
      </c>
      <c r="AN1335" s="26">
        <v>0.40672824250815587</v>
      </c>
      <c r="AO1335">
        <f t="shared" si="69"/>
        <v>0</v>
      </c>
      <c r="AP1335">
        <f t="shared" si="70"/>
        <v>0.4</v>
      </c>
    </row>
    <row r="1336" spans="3:42">
      <c r="C1336" s="3" t="s">
        <v>1340</v>
      </c>
      <c r="D1336" s="30">
        <v>0.16811294631885246</v>
      </c>
      <c r="F1336" s="7" t="s">
        <v>1340</v>
      </c>
      <c r="G1336" s="8">
        <v>10</v>
      </c>
      <c r="U1336" s="14" t="s">
        <v>1340</v>
      </c>
      <c r="V1336" s="15">
        <v>8</v>
      </c>
      <c r="W1336" s="16">
        <v>4</v>
      </c>
      <c r="AG1336">
        <f t="shared" si="68"/>
        <v>0</v>
      </c>
      <c r="AL1336" s="21" t="s">
        <v>1340</v>
      </c>
      <c r="AM1336" s="25">
        <v>0.66687090046201358</v>
      </c>
      <c r="AN1336" s="26">
        <v>0.32294054756229629</v>
      </c>
      <c r="AO1336">
        <f t="shared" si="69"/>
        <v>0.6</v>
      </c>
      <c r="AP1336">
        <f t="shared" si="70"/>
        <v>0.3</v>
      </c>
    </row>
    <row r="1337" spans="3:42">
      <c r="C1337" s="3" t="s">
        <v>1341</v>
      </c>
      <c r="D1337" s="30">
        <v>0.72493009517764184</v>
      </c>
      <c r="F1337" s="7" t="s">
        <v>1341</v>
      </c>
      <c r="G1337" s="8">
        <v>1</v>
      </c>
      <c r="U1337" s="14" t="s">
        <v>1341</v>
      </c>
      <c r="V1337" s="15">
        <v>1</v>
      </c>
      <c r="W1337" s="16">
        <v>3</v>
      </c>
      <c r="AG1337">
        <f t="shared" si="68"/>
        <v>0</v>
      </c>
      <c r="AL1337" s="21" t="s">
        <v>1341</v>
      </c>
      <c r="AM1337" s="25">
        <v>0.35003338952238983</v>
      </c>
      <c r="AN1337" s="26">
        <v>0.94397384035678533</v>
      </c>
      <c r="AO1337">
        <f t="shared" si="69"/>
        <v>0.3</v>
      </c>
      <c r="AP1337">
        <f t="shared" si="70"/>
        <v>0.9</v>
      </c>
    </row>
    <row r="1338" spans="3:42">
      <c r="C1338" s="3" t="s">
        <v>1342</v>
      </c>
      <c r="D1338" s="30">
        <v>-0.17447599321083673</v>
      </c>
      <c r="F1338" s="7" t="s">
        <v>1342</v>
      </c>
      <c r="G1338" s="8">
        <v>5</v>
      </c>
      <c r="U1338" s="14" t="s">
        <v>1342</v>
      </c>
      <c r="V1338" s="15">
        <v>8</v>
      </c>
      <c r="W1338" s="16">
        <v>5</v>
      </c>
      <c r="AG1338">
        <f t="shared" si="68"/>
        <v>0</v>
      </c>
      <c r="AL1338" s="21" t="s">
        <v>1342</v>
      </c>
      <c r="AM1338" s="25">
        <v>0.94798149009110522</v>
      </c>
      <c r="AN1338" s="26">
        <v>0.67925237101083535</v>
      </c>
      <c r="AO1338">
        <f t="shared" si="69"/>
        <v>0.9</v>
      </c>
      <c r="AP1338">
        <f t="shared" si="70"/>
        <v>0.6</v>
      </c>
    </row>
    <row r="1339" spans="3:42">
      <c r="C1339" s="3" t="s">
        <v>1343</v>
      </c>
      <c r="D1339" s="30">
        <v>-0.37254880240292892</v>
      </c>
      <c r="F1339" s="7" t="s">
        <v>1343</v>
      </c>
      <c r="G1339" s="8">
        <v>8</v>
      </c>
      <c r="U1339" s="14" t="s">
        <v>1343</v>
      </c>
      <c r="V1339" s="15">
        <v>3</v>
      </c>
      <c r="W1339" s="16">
        <v>1</v>
      </c>
      <c r="AG1339">
        <f t="shared" si="68"/>
        <v>0</v>
      </c>
      <c r="AL1339" s="21" t="s">
        <v>1343</v>
      </c>
      <c r="AM1339" s="25">
        <v>0.5598996306284284</v>
      </c>
      <c r="AN1339" s="26">
        <v>0.40479354398215994</v>
      </c>
      <c r="AO1339">
        <f t="shared" si="69"/>
        <v>0.5</v>
      </c>
      <c r="AP1339">
        <f t="shared" si="70"/>
        <v>0.4</v>
      </c>
    </row>
    <row r="1340" spans="3:42">
      <c r="C1340" s="3" t="s">
        <v>1344</v>
      </c>
      <c r="D1340" s="30">
        <v>0.29108959786741107</v>
      </c>
      <c r="F1340" s="7" t="s">
        <v>1344</v>
      </c>
      <c r="G1340" s="8">
        <v>9</v>
      </c>
      <c r="U1340" s="14" t="s">
        <v>1344</v>
      </c>
      <c r="V1340" s="15">
        <v>3</v>
      </c>
      <c r="W1340" s="16">
        <v>2</v>
      </c>
      <c r="AG1340">
        <f t="shared" si="68"/>
        <v>0</v>
      </c>
      <c r="AL1340" s="21" t="s">
        <v>1344</v>
      </c>
      <c r="AM1340" s="25">
        <v>0.19699090655313367</v>
      </c>
      <c r="AN1340" s="26">
        <v>0.2888320493931591</v>
      </c>
      <c r="AO1340">
        <f t="shared" si="69"/>
        <v>0.1</v>
      </c>
      <c r="AP1340">
        <f t="shared" si="70"/>
        <v>0.2</v>
      </c>
    </row>
    <row r="1341" spans="3:42">
      <c r="C1341" s="3" t="s">
        <v>1345</v>
      </c>
      <c r="D1341" s="30">
        <v>1.0633775697793819</v>
      </c>
      <c r="F1341" s="7" t="s">
        <v>1345</v>
      </c>
      <c r="G1341" s="8">
        <v>7</v>
      </c>
      <c r="U1341" s="14" t="s">
        <v>1345</v>
      </c>
      <c r="V1341" s="15">
        <v>7</v>
      </c>
      <c r="W1341" s="16">
        <v>4</v>
      </c>
      <c r="AG1341">
        <f t="shared" si="68"/>
        <v>0</v>
      </c>
      <c r="AL1341" s="21" t="s">
        <v>1345</v>
      </c>
      <c r="AM1341" s="25">
        <v>0.20681582424209222</v>
      </c>
      <c r="AN1341" s="26">
        <v>0.70073636830312958</v>
      </c>
      <c r="AO1341">
        <f t="shared" si="69"/>
        <v>0.2</v>
      </c>
      <c r="AP1341">
        <f t="shared" si="70"/>
        <v>0.7</v>
      </c>
    </row>
    <row r="1342" spans="3:42">
      <c r="C1342" s="3" t="s">
        <v>1346</v>
      </c>
      <c r="D1342" s="30">
        <v>-0.34639548620668464</v>
      </c>
      <c r="F1342" s="7" t="s">
        <v>1346</v>
      </c>
      <c r="G1342" s="8">
        <v>5</v>
      </c>
      <c r="U1342" s="14" t="s">
        <v>1346</v>
      </c>
      <c r="V1342" s="15">
        <v>1</v>
      </c>
      <c r="W1342" s="16">
        <v>5</v>
      </c>
      <c r="AG1342">
        <f t="shared" si="68"/>
        <v>0</v>
      </c>
      <c r="AL1342" s="21" t="s">
        <v>1346</v>
      </c>
      <c r="AM1342" s="25">
        <v>2.8048410489501463E-2</v>
      </c>
      <c r="AN1342" s="26">
        <v>0.1631026823727677</v>
      </c>
      <c r="AO1342">
        <f t="shared" si="69"/>
        <v>0</v>
      </c>
      <c r="AP1342">
        <f t="shared" si="70"/>
        <v>0.1</v>
      </c>
    </row>
    <row r="1343" spans="3:42">
      <c r="C1343" s="3" t="s">
        <v>1347</v>
      </c>
      <c r="D1343" s="30">
        <v>-0.10794002238735755</v>
      </c>
      <c r="F1343" s="7" t="s">
        <v>1347</v>
      </c>
      <c r="G1343" s="8">
        <v>3</v>
      </c>
      <c r="U1343" s="14" t="s">
        <v>1347</v>
      </c>
      <c r="V1343" s="15">
        <v>2</v>
      </c>
      <c r="W1343" s="16">
        <v>2</v>
      </c>
      <c r="AG1343">
        <f t="shared" si="68"/>
        <v>0</v>
      </c>
      <c r="AL1343" s="21" t="s">
        <v>1347</v>
      </c>
      <c r="AM1343" s="25">
        <v>0.41303376927736035</v>
      </c>
      <c r="AN1343" s="26">
        <v>0.1888731639836394</v>
      </c>
      <c r="AO1343">
        <f t="shared" si="69"/>
        <v>0.4</v>
      </c>
      <c r="AP1343">
        <f t="shared" si="70"/>
        <v>0.1</v>
      </c>
    </row>
    <row r="1344" spans="3:42">
      <c r="C1344" s="3" t="s">
        <v>1348</v>
      </c>
      <c r="D1344" s="30">
        <v>-0.5470611179216095</v>
      </c>
      <c r="F1344" s="7" t="s">
        <v>1348</v>
      </c>
      <c r="G1344" s="8">
        <v>5</v>
      </c>
      <c r="U1344" s="14" t="s">
        <v>1348</v>
      </c>
      <c r="V1344" s="15">
        <v>3</v>
      </c>
      <c r="W1344" s="16">
        <v>3</v>
      </c>
      <c r="AG1344">
        <f t="shared" si="68"/>
        <v>0</v>
      </c>
      <c r="AL1344" s="21" t="s">
        <v>1348</v>
      </c>
      <c r="AM1344" s="25">
        <v>0.8878346889990274</v>
      </c>
      <c r="AN1344" s="26">
        <v>0.11960074886860073</v>
      </c>
      <c r="AO1344">
        <f t="shared" si="69"/>
        <v>0.8</v>
      </c>
      <c r="AP1344">
        <f t="shared" si="70"/>
        <v>0.1</v>
      </c>
    </row>
    <row r="1345" spans="3:42">
      <c r="C1345" s="3" t="s">
        <v>1349</v>
      </c>
      <c r="D1345" s="30">
        <v>-0.56051587870327457</v>
      </c>
      <c r="F1345" s="7" t="s">
        <v>1349</v>
      </c>
      <c r="G1345" s="8">
        <v>3</v>
      </c>
      <c r="U1345" s="14" t="s">
        <v>1349</v>
      </c>
      <c r="V1345" s="15">
        <v>9</v>
      </c>
      <c r="W1345" s="16">
        <v>3</v>
      </c>
      <c r="AG1345">
        <f t="shared" si="68"/>
        <v>0</v>
      </c>
      <c r="AL1345" s="21" t="s">
        <v>1349</v>
      </c>
      <c r="AM1345" s="25">
        <v>0.69109117975988976</v>
      </c>
      <c r="AN1345" s="26">
        <v>0.21796005354393899</v>
      </c>
      <c r="AO1345">
        <f t="shared" si="69"/>
        <v>0.6</v>
      </c>
      <c r="AP1345">
        <f t="shared" si="70"/>
        <v>0.2</v>
      </c>
    </row>
    <row r="1346" spans="3:42">
      <c r="C1346" s="3" t="s">
        <v>1350</v>
      </c>
      <c r="D1346" s="30">
        <v>-0.50707366271136034</v>
      </c>
      <c r="F1346" s="7" t="s">
        <v>1350</v>
      </c>
      <c r="G1346" s="8">
        <v>4</v>
      </c>
      <c r="U1346" s="14" t="s">
        <v>1350</v>
      </c>
      <c r="V1346" s="15">
        <v>2</v>
      </c>
      <c r="W1346" s="16">
        <v>4</v>
      </c>
      <c r="AG1346">
        <f t="shared" si="68"/>
        <v>0</v>
      </c>
      <c r="AL1346" s="21" t="s">
        <v>1350</v>
      </c>
      <c r="AM1346" s="25">
        <v>0.6609032597828346</v>
      </c>
      <c r="AN1346" s="26">
        <v>0.64205644667381478</v>
      </c>
      <c r="AO1346">
        <f t="shared" si="69"/>
        <v>0.6</v>
      </c>
      <c r="AP1346">
        <f t="shared" si="70"/>
        <v>0.6</v>
      </c>
    </row>
    <row r="1347" spans="3:42">
      <c r="C1347" s="3" t="s">
        <v>1351</v>
      </c>
      <c r="D1347" s="30">
        <v>-0.69251779601918628</v>
      </c>
      <c r="F1347" s="7" t="s">
        <v>1351</v>
      </c>
      <c r="G1347" s="8">
        <v>5</v>
      </c>
      <c r="U1347" s="14" t="s">
        <v>1351</v>
      </c>
      <c r="V1347" s="15">
        <v>6</v>
      </c>
      <c r="W1347" s="16">
        <v>2</v>
      </c>
      <c r="AG1347">
        <f t="shared" si="68"/>
        <v>0</v>
      </c>
      <c r="AL1347" s="21" t="s">
        <v>1351</v>
      </c>
      <c r="AM1347" s="25">
        <v>0.57730108980855133</v>
      </c>
      <c r="AN1347" s="26">
        <v>0.93785789757690452</v>
      </c>
      <c r="AO1347">
        <f t="shared" si="69"/>
        <v>0.5</v>
      </c>
      <c r="AP1347">
        <f t="shared" si="70"/>
        <v>0.9</v>
      </c>
    </row>
    <row r="1348" spans="3:42">
      <c r="C1348" s="3" t="s">
        <v>1352</v>
      </c>
      <c r="D1348" s="30">
        <v>-0.81217633728825234</v>
      </c>
      <c r="F1348" s="7" t="s">
        <v>1352</v>
      </c>
      <c r="G1348" s="8">
        <v>7</v>
      </c>
      <c r="U1348" s="14" t="s">
        <v>1352</v>
      </c>
      <c r="V1348" s="15">
        <v>3</v>
      </c>
      <c r="W1348" s="16">
        <v>4</v>
      </c>
      <c r="AG1348">
        <f t="shared" si="68"/>
        <v>0</v>
      </c>
      <c r="AL1348" s="21" t="s">
        <v>1352</v>
      </c>
      <c r="AM1348" s="25">
        <v>0.22653271699046118</v>
      </c>
      <c r="AN1348" s="26">
        <v>3.5009274440785165E-2</v>
      </c>
      <c r="AO1348">
        <f t="shared" si="69"/>
        <v>0.2</v>
      </c>
      <c r="AP1348">
        <f t="shared" si="70"/>
        <v>0</v>
      </c>
    </row>
    <row r="1349" spans="3:42">
      <c r="C1349" s="3" t="s">
        <v>1353</v>
      </c>
      <c r="D1349" s="30">
        <v>-0.6802301524538702</v>
      </c>
      <c r="F1349" s="7" t="s">
        <v>1353</v>
      </c>
      <c r="G1349" s="8">
        <v>10</v>
      </c>
      <c r="U1349" s="14" t="s">
        <v>1353</v>
      </c>
      <c r="V1349" s="15">
        <v>5</v>
      </c>
      <c r="W1349" s="16">
        <v>4</v>
      </c>
      <c r="AG1349">
        <f t="shared" si="68"/>
        <v>0</v>
      </c>
      <c r="AL1349" s="21" t="s">
        <v>1353</v>
      </c>
      <c r="AM1349" s="25">
        <v>0.98217539226876582</v>
      </c>
      <c r="AN1349" s="26">
        <v>0.9918409445102534</v>
      </c>
      <c r="AO1349">
        <f t="shared" si="69"/>
        <v>0.9</v>
      </c>
      <c r="AP1349">
        <f t="shared" si="70"/>
        <v>0.9</v>
      </c>
    </row>
    <row r="1350" spans="3:42">
      <c r="C1350" s="3" t="s">
        <v>1354</v>
      </c>
      <c r="D1350" s="30">
        <v>0.99465588234470181</v>
      </c>
      <c r="F1350" s="7" t="s">
        <v>1354</v>
      </c>
      <c r="G1350" s="8">
        <v>7</v>
      </c>
      <c r="U1350" s="14" t="s">
        <v>1354</v>
      </c>
      <c r="V1350" s="15">
        <v>6</v>
      </c>
      <c r="W1350" s="16">
        <v>2</v>
      </c>
      <c r="AG1350">
        <f t="shared" si="68"/>
        <v>0</v>
      </c>
      <c r="AL1350" s="21" t="s">
        <v>1354</v>
      </c>
      <c r="AM1350" s="25">
        <v>5.6274862472603493E-2</v>
      </c>
      <c r="AN1350" s="26">
        <v>0.18167504391923839</v>
      </c>
      <c r="AO1350">
        <f t="shared" si="69"/>
        <v>0</v>
      </c>
      <c r="AP1350">
        <f t="shared" si="70"/>
        <v>0.1</v>
      </c>
    </row>
    <row r="1351" spans="3:42">
      <c r="C1351" s="3" t="s">
        <v>1355</v>
      </c>
      <c r="D1351" s="30">
        <v>-1.1197099086250748</v>
      </c>
      <c r="F1351" s="7" t="s">
        <v>1355</v>
      </c>
      <c r="G1351" s="8">
        <v>9</v>
      </c>
      <c r="U1351" s="14" t="s">
        <v>1355</v>
      </c>
      <c r="V1351" s="15">
        <v>8</v>
      </c>
      <c r="W1351" s="16">
        <v>2</v>
      </c>
      <c r="AG1351">
        <f t="shared" si="68"/>
        <v>0</v>
      </c>
      <c r="AL1351" s="21" t="s">
        <v>1355</v>
      </c>
      <c r="AM1351" s="25">
        <v>0.13720937597336325</v>
      </c>
      <c r="AN1351" s="26">
        <v>0.88950098198160032</v>
      </c>
      <c r="AO1351">
        <f t="shared" si="69"/>
        <v>0.1</v>
      </c>
      <c r="AP1351">
        <f t="shared" si="70"/>
        <v>0.8</v>
      </c>
    </row>
    <row r="1352" spans="3:42">
      <c r="C1352" s="3" t="s">
        <v>1356</v>
      </c>
      <c r="D1352" s="30">
        <v>-0.41185568538929013</v>
      </c>
      <c r="F1352" s="7" t="s">
        <v>1356</v>
      </c>
      <c r="G1352" s="8">
        <v>7</v>
      </c>
      <c r="U1352" s="14" t="s">
        <v>1356</v>
      </c>
      <c r="V1352" s="15">
        <v>1</v>
      </c>
      <c r="W1352" s="16">
        <v>3</v>
      </c>
      <c r="AG1352">
        <f t="shared" ref="AG1352:AG1415" si="71">IF(AND(V1352=4,W1352=3),1,0)</f>
        <v>0</v>
      </c>
      <c r="AL1352" s="21" t="s">
        <v>1356</v>
      </c>
      <c r="AM1352" s="25">
        <v>0.60208457782224956</v>
      </c>
      <c r="AN1352" s="26">
        <v>0.64110418256353585</v>
      </c>
      <c r="AO1352">
        <f t="shared" si="69"/>
        <v>0.6</v>
      </c>
      <c r="AP1352">
        <f t="shared" si="70"/>
        <v>0.6</v>
      </c>
    </row>
    <row r="1353" spans="3:42">
      <c r="C1353" s="3" t="s">
        <v>1357</v>
      </c>
      <c r="D1353" s="30">
        <v>1.2650619721486229</v>
      </c>
      <c r="F1353" s="7" t="s">
        <v>1357</v>
      </c>
      <c r="G1353" s="8">
        <v>3</v>
      </c>
      <c r="U1353" s="14" t="s">
        <v>1357</v>
      </c>
      <c r="V1353" s="15">
        <v>6</v>
      </c>
      <c r="W1353" s="16">
        <v>5</v>
      </c>
      <c r="AG1353">
        <f t="shared" si="71"/>
        <v>0</v>
      </c>
      <c r="AL1353" s="21" t="s">
        <v>1357</v>
      </c>
      <c r="AM1353" s="25">
        <v>0.12737859837463439</v>
      </c>
      <c r="AN1353" s="26">
        <v>5.5596774172367192E-2</v>
      </c>
      <c r="AO1353">
        <f t="shared" ref="AO1353:AO1416" si="72">VLOOKUP(AM1353,$AR$8:$AR$17,1,TRUE)</f>
        <v>0.1</v>
      </c>
      <c r="AP1353">
        <f t="shared" ref="AP1353:AP1416" si="73">VLOOKUP(AN1353,$AR$8:$AR$18,1,TRUE)</f>
        <v>0</v>
      </c>
    </row>
    <row r="1354" spans="3:42">
      <c r="C1354" s="3" t="s">
        <v>1358</v>
      </c>
      <c r="D1354" s="30">
        <v>0.92388767077000766</v>
      </c>
      <c r="F1354" s="7" t="s">
        <v>1358</v>
      </c>
      <c r="G1354" s="8">
        <v>1</v>
      </c>
      <c r="U1354" s="14" t="s">
        <v>1358</v>
      </c>
      <c r="V1354" s="15">
        <v>5</v>
      </c>
      <c r="W1354" s="16">
        <v>1</v>
      </c>
      <c r="AG1354">
        <f t="shared" si="71"/>
        <v>0</v>
      </c>
      <c r="AL1354" s="21" t="s">
        <v>1358</v>
      </c>
      <c r="AM1354" s="25">
        <v>0.273556613773555</v>
      </c>
      <c r="AN1354" s="26">
        <v>0.41723463714955511</v>
      </c>
      <c r="AO1354">
        <f t="shared" si="72"/>
        <v>0.2</v>
      </c>
      <c r="AP1354">
        <f t="shared" si="73"/>
        <v>0.4</v>
      </c>
    </row>
    <row r="1355" spans="3:42">
      <c r="C1355" s="3" t="s">
        <v>1359</v>
      </c>
      <c r="D1355" s="30">
        <v>1.5451149301988794</v>
      </c>
      <c r="F1355" s="7" t="s">
        <v>1359</v>
      </c>
      <c r="G1355" s="8">
        <v>9</v>
      </c>
      <c r="U1355" s="14" t="s">
        <v>1359</v>
      </c>
      <c r="V1355" s="15">
        <v>1</v>
      </c>
      <c r="W1355" s="16">
        <v>1</v>
      </c>
      <c r="AG1355">
        <f t="shared" si="71"/>
        <v>0</v>
      </c>
      <c r="AL1355" s="21" t="s">
        <v>1359</v>
      </c>
      <c r="AM1355" s="25">
        <v>0.21166192234879855</v>
      </c>
      <c r="AN1355" s="26">
        <v>0.42974053517594957</v>
      </c>
      <c r="AO1355">
        <f t="shared" si="72"/>
        <v>0.2</v>
      </c>
      <c r="AP1355">
        <f t="shared" si="73"/>
        <v>0.4</v>
      </c>
    </row>
    <row r="1356" spans="3:42">
      <c r="C1356" s="3" t="s">
        <v>1360</v>
      </c>
      <c r="D1356" s="30">
        <v>-1.5151292330896444</v>
      </c>
      <c r="F1356" s="7" t="s">
        <v>1360</v>
      </c>
      <c r="G1356" s="8">
        <v>1</v>
      </c>
      <c r="U1356" s="14" t="s">
        <v>1360</v>
      </c>
      <c r="V1356" s="15">
        <v>10</v>
      </c>
      <c r="W1356" s="16">
        <v>1</v>
      </c>
      <c r="AG1356">
        <f t="shared" si="71"/>
        <v>0</v>
      </c>
      <c r="AL1356" s="21" t="s">
        <v>1360</v>
      </c>
      <c r="AM1356" s="25">
        <v>0.60704648504904002</v>
      </c>
      <c r="AN1356" s="26">
        <v>0.65459438068730158</v>
      </c>
      <c r="AO1356">
        <f t="shared" si="72"/>
        <v>0.6</v>
      </c>
      <c r="AP1356">
        <f t="shared" si="73"/>
        <v>0.6</v>
      </c>
    </row>
    <row r="1357" spans="3:42">
      <c r="C1357" s="3" t="s">
        <v>1361</v>
      </c>
      <c r="D1357" s="30">
        <v>-1.0668988030393058</v>
      </c>
      <c r="F1357" s="7" t="s">
        <v>1361</v>
      </c>
      <c r="G1357" s="8">
        <v>3</v>
      </c>
      <c r="U1357" s="14" t="s">
        <v>1361</v>
      </c>
      <c r="V1357" s="15">
        <v>4</v>
      </c>
      <c r="W1357" s="16">
        <v>1</v>
      </c>
      <c r="AG1357">
        <f t="shared" si="71"/>
        <v>0</v>
      </c>
      <c r="AL1357" s="21" t="s">
        <v>1361</v>
      </c>
      <c r="AM1357" s="25">
        <v>0.76572808112403468</v>
      </c>
      <c r="AN1357" s="26">
        <v>8.0969315278411447E-2</v>
      </c>
      <c r="AO1357">
        <f t="shared" si="72"/>
        <v>0.7</v>
      </c>
      <c r="AP1357">
        <f t="shared" si="73"/>
        <v>0</v>
      </c>
    </row>
    <row r="1358" spans="3:42">
      <c r="C1358" s="3" t="s">
        <v>1362</v>
      </c>
      <c r="D1358" s="30">
        <v>2.247878965995513</v>
      </c>
      <c r="F1358" s="7" t="s">
        <v>1362</v>
      </c>
      <c r="G1358" s="8">
        <v>9</v>
      </c>
      <c r="U1358" s="14" t="s">
        <v>1362</v>
      </c>
      <c r="V1358" s="15">
        <v>2</v>
      </c>
      <c r="W1358" s="16">
        <v>1</v>
      </c>
      <c r="AG1358">
        <f t="shared" si="71"/>
        <v>0</v>
      </c>
      <c r="AL1358" s="21" t="s">
        <v>1362</v>
      </c>
      <c r="AM1358" s="25">
        <v>0.9076904077889939</v>
      </c>
      <c r="AN1358" s="26">
        <v>0.18354895021542594</v>
      </c>
      <c r="AO1358">
        <f t="shared" si="72"/>
        <v>0.9</v>
      </c>
      <c r="AP1358">
        <f t="shared" si="73"/>
        <v>0.1</v>
      </c>
    </row>
    <row r="1359" spans="3:42">
      <c r="C1359" s="3" t="s">
        <v>1363</v>
      </c>
      <c r="D1359" s="30">
        <v>-0.90414518897647389</v>
      </c>
      <c r="F1359" s="7" t="s">
        <v>1363</v>
      </c>
      <c r="G1359" s="8">
        <v>4</v>
      </c>
      <c r="U1359" s="14" t="s">
        <v>1363</v>
      </c>
      <c r="V1359" s="15">
        <v>6</v>
      </c>
      <c r="W1359" s="16">
        <v>5</v>
      </c>
      <c r="AG1359">
        <f t="shared" si="71"/>
        <v>0</v>
      </c>
      <c r="AL1359" s="21" t="s">
        <v>1363</v>
      </c>
      <c r="AM1359" s="25">
        <v>0.78317969917802488</v>
      </c>
      <c r="AN1359" s="26">
        <v>9.1459300042460279E-2</v>
      </c>
      <c r="AO1359">
        <f t="shared" si="72"/>
        <v>0.7</v>
      </c>
      <c r="AP1359">
        <f t="shared" si="73"/>
        <v>0</v>
      </c>
    </row>
    <row r="1360" spans="3:42">
      <c r="C1360" s="3" t="s">
        <v>1364</v>
      </c>
      <c r="D1360" s="30">
        <v>3.6655369846167185E-2</v>
      </c>
      <c r="F1360" s="7" t="s">
        <v>1364</v>
      </c>
      <c r="G1360" s="8">
        <v>2</v>
      </c>
      <c r="U1360" s="14" t="s">
        <v>1364</v>
      </c>
      <c r="V1360" s="15">
        <v>3</v>
      </c>
      <c r="W1360" s="16">
        <v>4</v>
      </c>
      <c r="AG1360">
        <f t="shared" si="71"/>
        <v>0</v>
      </c>
      <c r="AL1360" s="21" t="s">
        <v>1364</v>
      </c>
      <c r="AM1360" s="25">
        <v>0.52852365463596129</v>
      </c>
      <c r="AN1360" s="26">
        <v>6.0316639106523517E-3</v>
      </c>
      <c r="AO1360">
        <f t="shared" si="72"/>
        <v>0.5</v>
      </c>
      <c r="AP1360">
        <f t="shared" si="73"/>
        <v>0</v>
      </c>
    </row>
    <row r="1361" spans="3:42">
      <c r="C1361" s="3" t="s">
        <v>1365</v>
      </c>
      <c r="D1361" s="30">
        <v>-1.5229026200583569</v>
      </c>
      <c r="F1361" s="7" t="s">
        <v>1365</v>
      </c>
      <c r="G1361" s="8">
        <v>9</v>
      </c>
      <c r="U1361" s="14" t="s">
        <v>1365</v>
      </c>
      <c r="V1361" s="15">
        <v>3</v>
      </c>
      <c r="W1361" s="16">
        <v>3</v>
      </c>
      <c r="AG1361">
        <f t="shared" si="71"/>
        <v>0</v>
      </c>
      <c r="AL1361" s="21" t="s">
        <v>1365</v>
      </c>
      <c r="AM1361" s="25">
        <v>0.97118292974691811</v>
      </c>
      <c r="AN1361" s="26">
        <v>0.18898447985939948</v>
      </c>
      <c r="AO1361">
        <f t="shared" si="72"/>
        <v>0.9</v>
      </c>
      <c r="AP1361">
        <f t="shared" si="73"/>
        <v>0.1</v>
      </c>
    </row>
    <row r="1362" spans="3:42">
      <c r="C1362" s="3" t="s">
        <v>1366</v>
      </c>
      <c r="D1362" s="30">
        <v>-0.11420799213446077</v>
      </c>
      <c r="F1362" s="7" t="s">
        <v>1366</v>
      </c>
      <c r="G1362" s="8">
        <v>4</v>
      </c>
      <c r="U1362" s="14" t="s">
        <v>1366</v>
      </c>
      <c r="V1362" s="15">
        <v>6</v>
      </c>
      <c r="W1362" s="16">
        <v>5</v>
      </c>
      <c r="AG1362">
        <f t="shared" si="71"/>
        <v>0</v>
      </c>
      <c r="AL1362" s="21" t="s">
        <v>1366</v>
      </c>
      <c r="AM1362" s="25">
        <v>0.38945422902654392</v>
      </c>
      <c r="AN1362" s="26">
        <v>0.15249419566363465</v>
      </c>
      <c r="AO1362">
        <f t="shared" si="72"/>
        <v>0.3</v>
      </c>
      <c r="AP1362">
        <f t="shared" si="73"/>
        <v>0.1</v>
      </c>
    </row>
    <row r="1363" spans="3:42">
      <c r="C1363" s="3" t="s">
        <v>1367</v>
      </c>
      <c r="D1363" s="30">
        <v>-0.73570641793359137</v>
      </c>
      <c r="F1363" s="7" t="s">
        <v>1367</v>
      </c>
      <c r="G1363" s="8">
        <v>5</v>
      </c>
      <c r="U1363" s="14" t="s">
        <v>1367</v>
      </c>
      <c r="V1363" s="15">
        <v>4</v>
      </c>
      <c r="W1363" s="16">
        <v>5</v>
      </c>
      <c r="AG1363">
        <f t="shared" si="71"/>
        <v>0</v>
      </c>
      <c r="AL1363" s="21" t="s">
        <v>1367</v>
      </c>
      <c r="AM1363" s="25">
        <v>0.71806358096729694</v>
      </c>
      <c r="AN1363" s="26">
        <v>0.46657218057574001</v>
      </c>
      <c r="AO1363">
        <f t="shared" si="72"/>
        <v>0.7</v>
      </c>
      <c r="AP1363">
        <f t="shared" si="73"/>
        <v>0.4</v>
      </c>
    </row>
    <row r="1364" spans="3:42">
      <c r="C1364" s="3" t="s">
        <v>1368</v>
      </c>
      <c r="D1364" s="30">
        <v>0.77848395237366841</v>
      </c>
      <c r="F1364" s="7" t="s">
        <v>1368</v>
      </c>
      <c r="G1364" s="8">
        <v>2</v>
      </c>
      <c r="U1364" s="14" t="s">
        <v>1368</v>
      </c>
      <c r="V1364" s="15">
        <v>3</v>
      </c>
      <c r="W1364" s="16">
        <v>2</v>
      </c>
      <c r="AG1364">
        <f t="shared" si="71"/>
        <v>0</v>
      </c>
      <c r="AL1364" s="21" t="s">
        <v>1368</v>
      </c>
      <c r="AM1364" s="25">
        <v>6.0899060667425342E-3</v>
      </c>
      <c r="AN1364" s="26">
        <v>5.830003722113386E-2</v>
      </c>
      <c r="AO1364">
        <f t="shared" si="72"/>
        <v>0</v>
      </c>
      <c r="AP1364">
        <f t="shared" si="73"/>
        <v>0</v>
      </c>
    </row>
    <row r="1365" spans="3:42">
      <c r="C1365" s="3" t="s">
        <v>1369</v>
      </c>
      <c r="D1365" s="30">
        <v>1.4499345717393195</v>
      </c>
      <c r="F1365" s="7" t="s">
        <v>1369</v>
      </c>
      <c r="G1365" s="8">
        <v>8</v>
      </c>
      <c r="U1365" s="14" t="s">
        <v>1369</v>
      </c>
      <c r="V1365" s="15">
        <v>6</v>
      </c>
      <c r="W1365" s="16">
        <v>3</v>
      </c>
      <c r="AG1365">
        <f t="shared" si="71"/>
        <v>0</v>
      </c>
      <c r="AL1365" s="21" t="s">
        <v>1369</v>
      </c>
      <c r="AM1365" s="25">
        <v>6.4023666702772708E-4</v>
      </c>
      <c r="AN1365" s="26">
        <v>0.43978814594966142</v>
      </c>
      <c r="AO1365">
        <f t="shared" si="72"/>
        <v>0</v>
      </c>
      <c r="AP1365">
        <f t="shared" si="73"/>
        <v>0.4</v>
      </c>
    </row>
    <row r="1366" spans="3:42">
      <c r="C1366" s="3" t="s">
        <v>1370</v>
      </c>
      <c r="D1366" s="30">
        <v>-0.80955469808778491</v>
      </c>
      <c r="F1366" s="7" t="s">
        <v>1370</v>
      </c>
      <c r="G1366" s="8">
        <v>4</v>
      </c>
      <c r="U1366" s="14" t="s">
        <v>1370</v>
      </c>
      <c r="V1366" s="15">
        <v>6</v>
      </c>
      <c r="W1366" s="16">
        <v>5</v>
      </c>
      <c r="AG1366">
        <f t="shared" si="71"/>
        <v>0</v>
      </c>
      <c r="AL1366" s="21" t="s">
        <v>1370</v>
      </c>
      <c r="AM1366" s="25">
        <v>0.83230458726811984</v>
      </c>
      <c r="AN1366" s="26">
        <v>0.42366665221498656</v>
      </c>
      <c r="AO1366">
        <f t="shared" si="72"/>
        <v>0.8</v>
      </c>
      <c r="AP1366">
        <f t="shared" si="73"/>
        <v>0.4</v>
      </c>
    </row>
    <row r="1367" spans="3:42">
      <c r="C1367" s="3" t="s">
        <v>1371</v>
      </c>
      <c r="D1367" s="30">
        <v>0.88824584253345795</v>
      </c>
      <c r="F1367" s="7" t="s">
        <v>1371</v>
      </c>
      <c r="G1367" s="8">
        <v>8</v>
      </c>
      <c r="U1367" s="14" t="s">
        <v>1371</v>
      </c>
      <c r="V1367" s="15">
        <v>10</v>
      </c>
      <c r="W1367" s="16">
        <v>4</v>
      </c>
      <c r="AG1367">
        <f t="shared" si="71"/>
        <v>0</v>
      </c>
      <c r="AL1367" s="21" t="s">
        <v>1371</v>
      </c>
      <c r="AM1367" s="25">
        <v>0.19378961674996886</v>
      </c>
      <c r="AN1367" s="26">
        <v>0.57597049179061788</v>
      </c>
      <c r="AO1367">
        <f t="shared" si="72"/>
        <v>0.1</v>
      </c>
      <c r="AP1367">
        <f t="shared" si="73"/>
        <v>0.5</v>
      </c>
    </row>
    <row r="1368" spans="3:42">
      <c r="C1368" s="3" t="s">
        <v>1372</v>
      </c>
      <c r="D1368" s="30">
        <v>-0.67531607831509477</v>
      </c>
      <c r="F1368" s="7" t="s">
        <v>1372</v>
      </c>
      <c r="G1368" s="8">
        <v>8</v>
      </c>
      <c r="U1368" s="14" t="s">
        <v>1372</v>
      </c>
      <c r="V1368" s="15">
        <v>3</v>
      </c>
      <c r="W1368" s="16">
        <v>4</v>
      </c>
      <c r="AG1368">
        <f t="shared" si="71"/>
        <v>0</v>
      </c>
      <c r="AL1368" s="21" t="s">
        <v>1372</v>
      </c>
      <c r="AM1368" s="25">
        <v>0.92829063310280602</v>
      </c>
      <c r="AN1368" s="26">
        <v>0.72687611960693987</v>
      </c>
      <c r="AO1368">
        <f t="shared" si="72"/>
        <v>0.9</v>
      </c>
      <c r="AP1368">
        <f t="shared" si="73"/>
        <v>0.7</v>
      </c>
    </row>
    <row r="1369" spans="3:42">
      <c r="C1369" s="3" t="s">
        <v>1373</v>
      </c>
      <c r="D1369" s="30">
        <v>-1.64596408547075</v>
      </c>
      <c r="F1369" s="7" t="s">
        <v>1373</v>
      </c>
      <c r="G1369" s="8">
        <v>6</v>
      </c>
      <c r="U1369" s="14" t="s">
        <v>1373</v>
      </c>
      <c r="V1369" s="15">
        <v>2</v>
      </c>
      <c r="W1369" s="16">
        <v>2</v>
      </c>
      <c r="AG1369">
        <f t="shared" si="71"/>
        <v>0</v>
      </c>
      <c r="AL1369" s="21" t="s">
        <v>1373</v>
      </c>
      <c r="AM1369" s="25">
        <v>9.0150040526698949E-2</v>
      </c>
      <c r="AN1369" s="26">
        <v>0.46983542608351248</v>
      </c>
      <c r="AO1369">
        <f t="shared" si="72"/>
        <v>0</v>
      </c>
      <c r="AP1369">
        <f t="shared" si="73"/>
        <v>0.4</v>
      </c>
    </row>
    <row r="1370" spans="3:42">
      <c r="C1370" s="3" t="s">
        <v>1374</v>
      </c>
      <c r="D1370" s="30">
        <v>0.15429326107990585</v>
      </c>
      <c r="F1370" s="7" t="s">
        <v>1374</v>
      </c>
      <c r="G1370" s="8">
        <v>1</v>
      </c>
      <c r="U1370" s="14" t="s">
        <v>1374</v>
      </c>
      <c r="V1370" s="15">
        <v>1</v>
      </c>
      <c r="W1370" s="16">
        <v>3</v>
      </c>
      <c r="AG1370">
        <f t="shared" si="71"/>
        <v>0</v>
      </c>
      <c r="AL1370" s="21" t="s">
        <v>1374</v>
      </c>
      <c r="AM1370" s="25">
        <v>0.44833021758917113</v>
      </c>
      <c r="AN1370" s="26">
        <v>0.58665932214813921</v>
      </c>
      <c r="AO1370">
        <f t="shared" si="72"/>
        <v>0.4</v>
      </c>
      <c r="AP1370">
        <f t="shared" si="73"/>
        <v>0.5</v>
      </c>
    </row>
    <row r="1371" spans="3:42">
      <c r="C1371" s="3" t="s">
        <v>1375</v>
      </c>
      <c r="D1371" s="30">
        <v>0.32472190874836038</v>
      </c>
      <c r="F1371" s="7" t="s">
        <v>1375</v>
      </c>
      <c r="G1371" s="8">
        <v>10</v>
      </c>
      <c r="U1371" s="14" t="s">
        <v>1375</v>
      </c>
      <c r="V1371" s="15">
        <v>9</v>
      </c>
      <c r="W1371" s="16">
        <v>1</v>
      </c>
      <c r="AG1371">
        <f t="shared" si="71"/>
        <v>0</v>
      </c>
      <c r="AL1371" s="21" t="s">
        <v>1375</v>
      </c>
      <c r="AM1371" s="25">
        <v>0.15443574075027688</v>
      </c>
      <c r="AN1371" s="26">
        <v>0.12005861406999263</v>
      </c>
      <c r="AO1371">
        <f t="shared" si="72"/>
        <v>0.1</v>
      </c>
      <c r="AP1371">
        <f t="shared" si="73"/>
        <v>0.1</v>
      </c>
    </row>
    <row r="1372" spans="3:42">
      <c r="C1372" s="3" t="s">
        <v>1376</v>
      </c>
      <c r="D1372" s="30">
        <v>1.7255157856739423</v>
      </c>
      <c r="F1372" s="7" t="s">
        <v>1376</v>
      </c>
      <c r="G1372" s="8">
        <v>4</v>
      </c>
      <c r="U1372" s="14" t="s">
        <v>1376</v>
      </c>
      <c r="V1372" s="15">
        <v>2</v>
      </c>
      <c r="W1372" s="16">
        <v>2</v>
      </c>
      <c r="AG1372">
        <f t="shared" si="71"/>
        <v>0</v>
      </c>
      <c r="AL1372" s="21" t="s">
        <v>1376</v>
      </c>
      <c r="AM1372" s="25">
        <v>0.11362558392421773</v>
      </c>
      <c r="AN1372" s="26">
        <v>0.62668185735899751</v>
      </c>
      <c r="AO1372">
        <f t="shared" si="72"/>
        <v>0.1</v>
      </c>
      <c r="AP1372">
        <f t="shared" si="73"/>
        <v>0.6</v>
      </c>
    </row>
    <row r="1373" spans="3:42">
      <c r="C1373" s="3" t="s">
        <v>1377</v>
      </c>
      <c r="D1373" s="30">
        <v>-1.3036700565186561E-2</v>
      </c>
      <c r="F1373" s="7" t="s">
        <v>1377</v>
      </c>
      <c r="G1373" s="8">
        <v>5</v>
      </c>
      <c r="U1373" s="14" t="s">
        <v>1377</v>
      </c>
      <c r="V1373" s="15">
        <v>1</v>
      </c>
      <c r="W1373" s="16">
        <v>3</v>
      </c>
      <c r="AG1373">
        <f t="shared" si="71"/>
        <v>0</v>
      </c>
      <c r="AL1373" s="21" t="s">
        <v>1377</v>
      </c>
      <c r="AM1373" s="25">
        <v>0.65278014956217767</v>
      </c>
      <c r="AN1373" s="26">
        <v>0.48165548303476735</v>
      </c>
      <c r="AO1373">
        <f t="shared" si="72"/>
        <v>0.6</v>
      </c>
      <c r="AP1373">
        <f t="shared" si="73"/>
        <v>0.4</v>
      </c>
    </row>
    <row r="1374" spans="3:42">
      <c r="C1374" s="3" t="s">
        <v>1378</v>
      </c>
      <c r="D1374" s="30">
        <v>-0.28970639972593515</v>
      </c>
      <c r="F1374" s="7" t="s">
        <v>1378</v>
      </c>
      <c r="G1374" s="8">
        <v>1</v>
      </c>
      <c r="U1374" s="14" t="s">
        <v>1378</v>
      </c>
      <c r="V1374" s="15">
        <v>10</v>
      </c>
      <c r="W1374" s="16">
        <v>4</v>
      </c>
      <c r="AG1374">
        <f t="shared" si="71"/>
        <v>0</v>
      </c>
      <c r="AL1374" s="21" t="s">
        <v>1378</v>
      </c>
      <c r="AM1374" s="25">
        <v>0.45478154336768606</v>
      </c>
      <c r="AN1374" s="26">
        <v>0.74205027559923853</v>
      </c>
      <c r="AO1374">
        <f t="shared" si="72"/>
        <v>0.4</v>
      </c>
      <c r="AP1374">
        <f t="shared" si="73"/>
        <v>0.7</v>
      </c>
    </row>
    <row r="1375" spans="3:42">
      <c r="C1375" s="3" t="s">
        <v>1379</v>
      </c>
      <c r="D1375" s="30">
        <v>0.37247402917598516</v>
      </c>
      <c r="F1375" s="7" t="s">
        <v>1379</v>
      </c>
      <c r="G1375" s="8">
        <v>1</v>
      </c>
      <c r="U1375" s="14" t="s">
        <v>1379</v>
      </c>
      <c r="V1375" s="15">
        <v>7</v>
      </c>
      <c r="W1375" s="16">
        <v>3</v>
      </c>
      <c r="AG1375">
        <f t="shared" si="71"/>
        <v>0</v>
      </c>
      <c r="AL1375" s="21" t="s">
        <v>1379</v>
      </c>
      <c r="AM1375" s="25">
        <v>0.36101982847995018</v>
      </c>
      <c r="AN1375" s="26">
        <v>0.67197451536266817</v>
      </c>
      <c r="AO1375">
        <f t="shared" si="72"/>
        <v>0.3</v>
      </c>
      <c r="AP1375">
        <f t="shared" si="73"/>
        <v>0.6</v>
      </c>
    </row>
    <row r="1376" spans="3:42">
      <c r="C1376" s="3" t="s">
        <v>1380</v>
      </c>
      <c r="D1376" s="30">
        <v>-1.0793994005151795</v>
      </c>
      <c r="F1376" s="7" t="s">
        <v>1380</v>
      </c>
      <c r="G1376" s="8">
        <v>10</v>
      </c>
      <c r="U1376" s="14" t="s">
        <v>1380</v>
      </c>
      <c r="V1376" s="15">
        <v>1</v>
      </c>
      <c r="W1376" s="16">
        <v>1</v>
      </c>
      <c r="AG1376">
        <f t="shared" si="71"/>
        <v>0</v>
      </c>
      <c r="AL1376" s="21" t="s">
        <v>1380</v>
      </c>
      <c r="AM1376" s="25">
        <v>0.86718150061274979</v>
      </c>
      <c r="AN1376" s="26">
        <v>0.53527037625896789</v>
      </c>
      <c r="AO1376">
        <f t="shared" si="72"/>
        <v>0.8</v>
      </c>
      <c r="AP1376">
        <f t="shared" si="73"/>
        <v>0.5</v>
      </c>
    </row>
    <row r="1377" spans="3:42">
      <c r="C1377" s="3" t="s">
        <v>1381</v>
      </c>
      <c r="D1377" s="30">
        <v>-1.8485077532704368</v>
      </c>
      <c r="F1377" s="7" t="s">
        <v>1381</v>
      </c>
      <c r="G1377" s="8">
        <v>10</v>
      </c>
      <c r="U1377" s="14" t="s">
        <v>1381</v>
      </c>
      <c r="V1377" s="15">
        <v>9</v>
      </c>
      <c r="W1377" s="16">
        <v>4</v>
      </c>
      <c r="AG1377">
        <f t="shared" si="71"/>
        <v>0</v>
      </c>
      <c r="AL1377" s="21" t="s">
        <v>1381</v>
      </c>
      <c r="AM1377" s="25">
        <v>0.45996932959553916</v>
      </c>
      <c r="AN1377" s="26">
        <v>4.5599111311939167E-3</v>
      </c>
      <c r="AO1377">
        <f t="shared" si="72"/>
        <v>0.4</v>
      </c>
      <c r="AP1377">
        <f t="shared" si="73"/>
        <v>0</v>
      </c>
    </row>
    <row r="1378" spans="3:42">
      <c r="C1378" s="3" t="s">
        <v>1382</v>
      </c>
      <c r="D1378" s="30">
        <v>1.1300402216116188</v>
      </c>
      <c r="F1378" s="7" t="s">
        <v>1382</v>
      </c>
      <c r="G1378" s="8">
        <v>10</v>
      </c>
      <c r="U1378" s="14" t="s">
        <v>1382</v>
      </c>
      <c r="V1378" s="15">
        <v>2</v>
      </c>
      <c r="W1378" s="16">
        <v>4</v>
      </c>
      <c r="AG1378">
        <f t="shared" si="71"/>
        <v>0</v>
      </c>
      <c r="AL1378" s="21" t="s">
        <v>1382</v>
      </c>
      <c r="AM1378" s="25">
        <v>0.67742189214166137</v>
      </c>
      <c r="AN1378" s="26">
        <v>1.1576214381597616E-2</v>
      </c>
      <c r="AO1378">
        <f t="shared" si="72"/>
        <v>0.6</v>
      </c>
      <c r="AP1378">
        <f t="shared" si="73"/>
        <v>0</v>
      </c>
    </row>
    <row r="1379" spans="3:42">
      <c r="C1379" s="3" t="s">
        <v>1383</v>
      </c>
      <c r="D1379" s="30">
        <v>0.38096938017554893</v>
      </c>
      <c r="F1379" s="7" t="s">
        <v>1383</v>
      </c>
      <c r="G1379" s="8">
        <v>1</v>
      </c>
      <c r="U1379" s="14" t="s">
        <v>1383</v>
      </c>
      <c r="V1379" s="15">
        <v>10</v>
      </c>
      <c r="W1379" s="16">
        <v>2</v>
      </c>
      <c r="AG1379">
        <f t="shared" si="71"/>
        <v>0</v>
      </c>
      <c r="AL1379" s="21" t="s">
        <v>1383</v>
      </c>
      <c r="AM1379" s="25">
        <v>0.2806311335921805</v>
      </c>
      <c r="AN1379" s="26">
        <v>0.50510009509293385</v>
      </c>
      <c r="AO1379">
        <f t="shared" si="72"/>
        <v>0.2</v>
      </c>
      <c r="AP1379">
        <f t="shared" si="73"/>
        <v>0.5</v>
      </c>
    </row>
    <row r="1380" spans="3:42">
      <c r="C1380" s="3" t="s">
        <v>1384</v>
      </c>
      <c r="D1380" s="30">
        <v>-0.41517904053043392</v>
      </c>
      <c r="F1380" s="7" t="s">
        <v>1384</v>
      </c>
      <c r="G1380" s="8">
        <v>6</v>
      </c>
      <c r="U1380" s="14" t="s">
        <v>1384</v>
      </c>
      <c r="V1380" s="15">
        <v>8</v>
      </c>
      <c r="W1380" s="16">
        <v>1</v>
      </c>
      <c r="AG1380">
        <f t="shared" si="71"/>
        <v>0</v>
      </c>
      <c r="AL1380" s="21" t="s">
        <v>1384</v>
      </c>
      <c r="AM1380" s="25">
        <v>0.13501817520237902</v>
      </c>
      <c r="AN1380" s="26">
        <v>0.68401046605652227</v>
      </c>
      <c r="AO1380">
        <f t="shared" si="72"/>
        <v>0.1</v>
      </c>
      <c r="AP1380">
        <f t="shared" si="73"/>
        <v>0.6</v>
      </c>
    </row>
    <row r="1381" spans="3:42">
      <c r="C1381" s="3" t="s">
        <v>1385</v>
      </c>
      <c r="D1381" s="30">
        <v>-0.41829543869087499</v>
      </c>
      <c r="F1381" s="7" t="s">
        <v>1385</v>
      </c>
      <c r="G1381" s="8">
        <v>6</v>
      </c>
      <c r="U1381" s="14" t="s">
        <v>1385</v>
      </c>
      <c r="V1381" s="15">
        <v>1</v>
      </c>
      <c r="W1381" s="16">
        <v>4</v>
      </c>
      <c r="AG1381">
        <f t="shared" si="71"/>
        <v>0</v>
      </c>
      <c r="AL1381" s="21" t="s">
        <v>1385</v>
      </c>
      <c r="AM1381" s="25">
        <v>0.87997877859088913</v>
      </c>
      <c r="AN1381" s="26">
        <v>0.55610846315002038</v>
      </c>
      <c r="AO1381">
        <f t="shared" si="72"/>
        <v>0.8</v>
      </c>
      <c r="AP1381">
        <f t="shared" si="73"/>
        <v>0.5</v>
      </c>
    </row>
    <row r="1382" spans="3:42">
      <c r="C1382" s="3" t="s">
        <v>1386</v>
      </c>
      <c r="D1382" s="30">
        <v>0.48240689842156143</v>
      </c>
      <c r="F1382" s="7" t="s">
        <v>1386</v>
      </c>
      <c r="G1382" s="8">
        <v>6</v>
      </c>
      <c r="U1382" s="14" t="s">
        <v>1386</v>
      </c>
      <c r="V1382" s="15">
        <v>4</v>
      </c>
      <c r="W1382" s="16">
        <v>4</v>
      </c>
      <c r="AG1382">
        <f t="shared" si="71"/>
        <v>0</v>
      </c>
      <c r="AL1382" s="21" t="s">
        <v>1386</v>
      </c>
      <c r="AM1382" s="25">
        <v>0.72740525184516347</v>
      </c>
      <c r="AN1382" s="26">
        <v>0.65472364825623297</v>
      </c>
      <c r="AO1382">
        <f t="shared" si="72"/>
        <v>0.7</v>
      </c>
      <c r="AP1382">
        <f t="shared" si="73"/>
        <v>0.6</v>
      </c>
    </row>
    <row r="1383" spans="3:42">
      <c r="C1383" s="3" t="s">
        <v>1387</v>
      </c>
      <c r="D1383" s="30">
        <v>-9.2395542715934295E-2</v>
      </c>
      <c r="F1383" s="7" t="s">
        <v>1387</v>
      </c>
      <c r="G1383" s="8">
        <v>10</v>
      </c>
      <c r="U1383" s="14" t="s">
        <v>1387</v>
      </c>
      <c r="V1383" s="15">
        <v>10</v>
      </c>
      <c r="W1383" s="16">
        <v>4</v>
      </c>
      <c r="AG1383">
        <f t="shared" si="71"/>
        <v>0</v>
      </c>
      <c r="AL1383" s="21" t="s">
        <v>1387</v>
      </c>
      <c r="AM1383" s="25">
        <v>0.29686172045292292</v>
      </c>
      <c r="AN1383" s="26">
        <v>0.47240805764631333</v>
      </c>
      <c r="AO1383">
        <f t="shared" si="72"/>
        <v>0.2</v>
      </c>
      <c r="AP1383">
        <f t="shared" si="73"/>
        <v>0.4</v>
      </c>
    </row>
    <row r="1384" spans="3:42">
      <c r="C1384" s="3" t="s">
        <v>1388</v>
      </c>
      <c r="D1384" s="30">
        <v>2.0700174074942344</v>
      </c>
      <c r="F1384" s="7" t="s">
        <v>1388</v>
      </c>
      <c r="G1384" s="8">
        <v>4</v>
      </c>
      <c r="U1384" s="14" t="s">
        <v>1388</v>
      </c>
      <c r="V1384" s="15">
        <v>5</v>
      </c>
      <c r="W1384" s="16">
        <v>5</v>
      </c>
      <c r="AG1384">
        <f t="shared" si="71"/>
        <v>0</v>
      </c>
      <c r="AL1384" s="21" t="s">
        <v>1388</v>
      </c>
      <c r="AM1384" s="25">
        <v>0.6658526201756606</v>
      </c>
      <c r="AN1384" s="26">
        <v>0.12416777479930241</v>
      </c>
      <c r="AO1384">
        <f t="shared" si="72"/>
        <v>0.6</v>
      </c>
      <c r="AP1384">
        <f t="shared" si="73"/>
        <v>0.1</v>
      </c>
    </row>
    <row r="1385" spans="3:42">
      <c r="C1385" s="3" t="s">
        <v>1389</v>
      </c>
      <c r="D1385" s="30">
        <v>-2.1850203388233842</v>
      </c>
      <c r="F1385" s="7" t="s">
        <v>1389</v>
      </c>
      <c r="G1385" s="8">
        <v>6</v>
      </c>
      <c r="U1385" s="14" t="s">
        <v>1389</v>
      </c>
      <c r="V1385" s="15">
        <v>10</v>
      </c>
      <c r="W1385" s="16">
        <v>5</v>
      </c>
      <c r="AG1385">
        <f t="shared" si="71"/>
        <v>0</v>
      </c>
      <c r="AL1385" s="21" t="s">
        <v>1389</v>
      </c>
      <c r="AM1385" s="25">
        <v>0.29253697289383251</v>
      </c>
      <c r="AN1385" s="26">
        <v>0.89175694330077027</v>
      </c>
      <c r="AO1385">
        <f t="shared" si="72"/>
        <v>0.2</v>
      </c>
      <c r="AP1385">
        <f t="shared" si="73"/>
        <v>0.8</v>
      </c>
    </row>
    <row r="1386" spans="3:42">
      <c r="C1386" s="3" t="s">
        <v>1390</v>
      </c>
      <c r="D1386" s="30">
        <v>5.2060598030255506E-2</v>
      </c>
      <c r="F1386" s="7" t="s">
        <v>1390</v>
      </c>
      <c r="G1386" s="8">
        <v>4</v>
      </c>
      <c r="U1386" s="14" t="s">
        <v>1390</v>
      </c>
      <c r="V1386" s="15">
        <v>5</v>
      </c>
      <c r="W1386" s="16">
        <v>1</v>
      </c>
      <c r="AG1386">
        <f t="shared" si="71"/>
        <v>0</v>
      </c>
      <c r="AL1386" s="21" t="s">
        <v>1390</v>
      </c>
      <c r="AM1386" s="25">
        <v>0.70499830113633033</v>
      </c>
      <c r="AN1386" s="26">
        <v>0.99967736064824397</v>
      </c>
      <c r="AO1386">
        <f t="shared" si="72"/>
        <v>0.7</v>
      </c>
      <c r="AP1386">
        <f t="shared" si="73"/>
        <v>0.9</v>
      </c>
    </row>
    <row r="1387" spans="3:42">
      <c r="C1387" s="3" t="s">
        <v>1391</v>
      </c>
      <c r="D1387" s="30">
        <v>0.26572569048679179</v>
      </c>
      <c r="F1387" s="7" t="s">
        <v>1391</v>
      </c>
      <c r="G1387" s="8">
        <v>1</v>
      </c>
      <c r="U1387" s="14" t="s">
        <v>1391</v>
      </c>
      <c r="V1387" s="15">
        <v>4</v>
      </c>
      <c r="W1387" s="16">
        <v>1</v>
      </c>
      <c r="AG1387">
        <f t="shared" si="71"/>
        <v>0</v>
      </c>
      <c r="AL1387" s="21" t="s">
        <v>1391</v>
      </c>
      <c r="AM1387" s="25">
        <v>0.72363216939397046</v>
      </c>
      <c r="AN1387" s="26">
        <v>0.46002678283803866</v>
      </c>
      <c r="AO1387">
        <f t="shared" si="72"/>
        <v>0.7</v>
      </c>
      <c r="AP1387">
        <f t="shared" si="73"/>
        <v>0.4</v>
      </c>
    </row>
    <row r="1388" spans="3:42">
      <c r="C1388" s="3" t="s">
        <v>1392</v>
      </c>
      <c r="D1388" s="30">
        <v>-0.44393281266588475</v>
      </c>
      <c r="F1388" s="7" t="s">
        <v>1392</v>
      </c>
      <c r="G1388" s="8">
        <v>9</v>
      </c>
      <c r="U1388" s="14" t="s">
        <v>1392</v>
      </c>
      <c r="V1388" s="15">
        <v>10</v>
      </c>
      <c r="W1388" s="16">
        <v>3</v>
      </c>
      <c r="AG1388">
        <f t="shared" si="71"/>
        <v>0</v>
      </c>
      <c r="AL1388" s="21" t="s">
        <v>1392</v>
      </c>
      <c r="AM1388" s="25">
        <v>0.42022068232747001</v>
      </c>
      <c r="AN1388" s="26">
        <v>7.6649923216893789E-2</v>
      </c>
      <c r="AO1388">
        <f t="shared" si="72"/>
        <v>0.4</v>
      </c>
      <c r="AP1388">
        <f t="shared" si="73"/>
        <v>0</v>
      </c>
    </row>
    <row r="1389" spans="3:42">
      <c r="C1389" s="3" t="s">
        <v>1393</v>
      </c>
      <c r="D1389" s="30">
        <v>-0.13556173967969248</v>
      </c>
      <c r="F1389" s="7" t="s">
        <v>1393</v>
      </c>
      <c r="G1389" s="8">
        <v>6</v>
      </c>
      <c r="U1389" s="14" t="s">
        <v>1393</v>
      </c>
      <c r="V1389" s="15">
        <v>7</v>
      </c>
      <c r="W1389" s="16">
        <v>2</v>
      </c>
      <c r="AG1389">
        <f t="shared" si="71"/>
        <v>0</v>
      </c>
      <c r="AL1389" s="21" t="s">
        <v>1393</v>
      </c>
      <c r="AM1389" s="25">
        <v>0.28929691060829166</v>
      </c>
      <c r="AN1389" s="26">
        <v>0.57076345381657956</v>
      </c>
      <c r="AO1389">
        <f t="shared" si="72"/>
        <v>0.2</v>
      </c>
      <c r="AP1389">
        <f t="shared" si="73"/>
        <v>0.5</v>
      </c>
    </row>
    <row r="1390" spans="3:42">
      <c r="C1390" s="3" t="s">
        <v>1394</v>
      </c>
      <c r="D1390" s="30">
        <v>0.83170462626922381</v>
      </c>
      <c r="F1390" s="7" t="s">
        <v>1394</v>
      </c>
      <c r="G1390" s="8">
        <v>4</v>
      </c>
      <c r="U1390" s="14" t="s">
        <v>1394</v>
      </c>
      <c r="V1390" s="15">
        <v>3</v>
      </c>
      <c r="W1390" s="16">
        <v>4</v>
      </c>
      <c r="AG1390">
        <f t="shared" si="71"/>
        <v>0</v>
      </c>
      <c r="AL1390" s="21" t="s">
        <v>1394</v>
      </c>
      <c r="AM1390" s="25">
        <v>0.90945113543094747</v>
      </c>
      <c r="AN1390" s="26">
        <v>0.54431095511080951</v>
      </c>
      <c r="AO1390">
        <f t="shared" si="72"/>
        <v>0.9</v>
      </c>
      <c r="AP1390">
        <f t="shared" si="73"/>
        <v>0.5</v>
      </c>
    </row>
    <row r="1391" spans="3:42">
      <c r="C1391" s="3" t="s">
        <v>1395</v>
      </c>
      <c r="D1391" s="30">
        <v>0.15388112847551536</v>
      </c>
      <c r="F1391" s="7" t="s">
        <v>1395</v>
      </c>
      <c r="G1391" s="8">
        <v>1</v>
      </c>
      <c r="U1391" s="14" t="s">
        <v>1395</v>
      </c>
      <c r="V1391" s="15">
        <v>3</v>
      </c>
      <c r="W1391" s="16">
        <v>3</v>
      </c>
      <c r="AG1391">
        <f t="shared" si="71"/>
        <v>0</v>
      </c>
      <c r="AL1391" s="21" t="s">
        <v>1395</v>
      </c>
      <c r="AM1391" s="25">
        <v>2.1890021819986893E-2</v>
      </c>
      <c r="AN1391" s="26">
        <v>0.46178571087497289</v>
      </c>
      <c r="AO1391">
        <f t="shared" si="72"/>
        <v>0</v>
      </c>
      <c r="AP1391">
        <f t="shared" si="73"/>
        <v>0.4</v>
      </c>
    </row>
    <row r="1392" spans="3:42">
      <c r="C1392" s="3" t="s">
        <v>1396</v>
      </c>
      <c r="D1392" s="30">
        <v>0.15748910400966432</v>
      </c>
      <c r="F1392" s="7" t="s">
        <v>1396</v>
      </c>
      <c r="G1392" s="8">
        <v>6</v>
      </c>
      <c r="U1392" s="14" t="s">
        <v>1396</v>
      </c>
      <c r="V1392" s="15">
        <v>7</v>
      </c>
      <c r="W1392" s="16">
        <v>5</v>
      </c>
      <c r="AG1392">
        <f t="shared" si="71"/>
        <v>0</v>
      </c>
      <c r="AL1392" s="21" t="s">
        <v>1396</v>
      </c>
      <c r="AM1392" s="25">
        <v>0.96229658127338502</v>
      </c>
      <c r="AN1392" s="26">
        <v>0.31651643972045296</v>
      </c>
      <c r="AO1392">
        <f t="shared" si="72"/>
        <v>0.9</v>
      </c>
      <c r="AP1392">
        <f t="shared" si="73"/>
        <v>0.3</v>
      </c>
    </row>
    <row r="1393" spans="3:42">
      <c r="C1393" s="3" t="s">
        <v>1397</v>
      </c>
      <c r="D1393" s="30">
        <v>0.37733321762929667</v>
      </c>
      <c r="F1393" s="7" t="s">
        <v>1397</v>
      </c>
      <c r="G1393" s="8">
        <v>7</v>
      </c>
      <c r="U1393" s="14" t="s">
        <v>1397</v>
      </c>
      <c r="V1393" s="15">
        <v>5</v>
      </c>
      <c r="W1393" s="16">
        <v>4</v>
      </c>
      <c r="AG1393">
        <f t="shared" si="71"/>
        <v>0</v>
      </c>
      <c r="AL1393" s="21" t="s">
        <v>1397</v>
      </c>
      <c r="AM1393" s="25">
        <v>0.96423315288995093</v>
      </c>
      <c r="AN1393" s="26">
        <v>0.73587657901997328</v>
      </c>
      <c r="AO1393">
        <f t="shared" si="72"/>
        <v>0.9</v>
      </c>
      <c r="AP1393">
        <f t="shared" si="73"/>
        <v>0.7</v>
      </c>
    </row>
    <row r="1394" spans="3:42">
      <c r="C1394" s="3" t="s">
        <v>1398</v>
      </c>
      <c r="D1394" s="30">
        <v>0.40614384644304324</v>
      </c>
      <c r="F1394" s="7" t="s">
        <v>1398</v>
      </c>
      <c r="G1394" s="8">
        <v>3</v>
      </c>
      <c r="U1394" s="14" t="s">
        <v>1398</v>
      </c>
      <c r="V1394" s="15">
        <v>8</v>
      </c>
      <c r="W1394" s="16">
        <v>2</v>
      </c>
      <c r="AG1394">
        <f t="shared" si="71"/>
        <v>0</v>
      </c>
      <c r="AL1394" s="21" t="s">
        <v>1398</v>
      </c>
      <c r="AM1394" s="25">
        <v>0.88857871347064055</v>
      </c>
      <c r="AN1394" s="26">
        <v>0.86046128314230041</v>
      </c>
      <c r="AO1394">
        <f t="shared" si="72"/>
        <v>0.8</v>
      </c>
      <c r="AP1394">
        <f t="shared" si="73"/>
        <v>0.8</v>
      </c>
    </row>
    <row r="1395" spans="3:42">
      <c r="C1395" s="3" t="s">
        <v>1399</v>
      </c>
      <c r="D1395" s="30">
        <v>1.852514970052588</v>
      </c>
      <c r="F1395" s="7" t="s">
        <v>1399</v>
      </c>
      <c r="G1395" s="8">
        <v>2</v>
      </c>
      <c r="U1395" s="14" t="s">
        <v>1399</v>
      </c>
      <c r="V1395" s="15">
        <v>5</v>
      </c>
      <c r="W1395" s="16">
        <v>4</v>
      </c>
      <c r="AG1395">
        <f t="shared" si="71"/>
        <v>0</v>
      </c>
      <c r="AL1395" s="21" t="s">
        <v>1399</v>
      </c>
      <c r="AM1395" s="25">
        <v>0.21973750410282133</v>
      </c>
      <c r="AN1395" s="26">
        <v>0.49382037861135442</v>
      </c>
      <c r="AO1395">
        <f t="shared" si="72"/>
        <v>0.2</v>
      </c>
      <c r="AP1395">
        <f t="shared" si="73"/>
        <v>0.4</v>
      </c>
    </row>
    <row r="1396" spans="3:42">
      <c r="C1396" s="3" t="s">
        <v>1400</v>
      </c>
      <c r="D1396" s="30">
        <v>0.51025317104070445</v>
      </c>
      <c r="F1396" s="7" t="s">
        <v>1400</v>
      </c>
      <c r="G1396" s="8">
        <v>6</v>
      </c>
      <c r="U1396" s="14" t="s">
        <v>1400</v>
      </c>
      <c r="V1396" s="15">
        <v>5</v>
      </c>
      <c r="W1396" s="16">
        <v>1</v>
      </c>
      <c r="AG1396">
        <f t="shared" si="71"/>
        <v>0</v>
      </c>
      <c r="AL1396" s="21" t="s">
        <v>1400</v>
      </c>
      <c r="AM1396" s="25">
        <v>0.43726733994070577</v>
      </c>
      <c r="AN1396" s="26">
        <v>0.29277252443874402</v>
      </c>
      <c r="AO1396">
        <f t="shared" si="72"/>
        <v>0.4</v>
      </c>
      <c r="AP1396">
        <f t="shared" si="73"/>
        <v>0.2</v>
      </c>
    </row>
    <row r="1397" spans="3:42">
      <c r="C1397" s="3" t="s">
        <v>1401</v>
      </c>
      <c r="D1397" s="30">
        <v>-1.2142472590114117</v>
      </c>
      <c r="F1397" s="7" t="s">
        <v>1401</v>
      </c>
      <c r="G1397" s="8">
        <v>10</v>
      </c>
      <c r="U1397" s="14" t="s">
        <v>1401</v>
      </c>
      <c r="V1397" s="15">
        <v>5</v>
      </c>
      <c r="W1397" s="16">
        <v>3</v>
      </c>
      <c r="AG1397">
        <f t="shared" si="71"/>
        <v>0</v>
      </c>
      <c r="AL1397" s="21" t="s">
        <v>1401</v>
      </c>
      <c r="AM1397" s="25">
        <v>0.45334510761129387</v>
      </c>
      <c r="AN1397" s="26">
        <v>0.12884931472349692</v>
      </c>
      <c r="AO1397">
        <f t="shared" si="72"/>
        <v>0.4</v>
      </c>
      <c r="AP1397">
        <f t="shared" si="73"/>
        <v>0.1</v>
      </c>
    </row>
    <row r="1398" spans="3:42">
      <c r="C1398" s="3" t="s">
        <v>1402</v>
      </c>
      <c r="D1398" s="30">
        <v>-0.32809568273777601</v>
      </c>
      <c r="F1398" s="7" t="s">
        <v>1402</v>
      </c>
      <c r="G1398" s="8">
        <v>4</v>
      </c>
      <c r="U1398" s="14" t="s">
        <v>1402</v>
      </c>
      <c r="V1398" s="15">
        <v>10</v>
      </c>
      <c r="W1398" s="16">
        <v>4</v>
      </c>
      <c r="AG1398">
        <f t="shared" si="71"/>
        <v>0</v>
      </c>
      <c r="AL1398" s="21" t="s">
        <v>1402</v>
      </c>
      <c r="AM1398" s="25">
        <v>8.5175845438905329E-2</v>
      </c>
      <c r="AN1398" s="26">
        <v>0.13024436718956156</v>
      </c>
      <c r="AO1398">
        <f t="shared" si="72"/>
        <v>0</v>
      </c>
      <c r="AP1398">
        <f t="shared" si="73"/>
        <v>0.1</v>
      </c>
    </row>
    <row r="1399" spans="3:42">
      <c r="C1399" s="3" t="s">
        <v>1403</v>
      </c>
      <c r="D1399" s="30">
        <v>1.688704705779126</v>
      </c>
      <c r="F1399" s="7" t="s">
        <v>1403</v>
      </c>
      <c r="G1399" s="8">
        <v>6</v>
      </c>
      <c r="U1399" s="14" t="s">
        <v>1403</v>
      </c>
      <c r="V1399" s="15">
        <v>10</v>
      </c>
      <c r="W1399" s="16">
        <v>4</v>
      </c>
      <c r="AG1399">
        <f t="shared" si="71"/>
        <v>0</v>
      </c>
      <c r="AL1399" s="21" t="s">
        <v>1403</v>
      </c>
      <c r="AM1399" s="25">
        <v>0.13388218796814289</v>
      </c>
      <c r="AN1399" s="26">
        <v>0.43917191785609322</v>
      </c>
      <c r="AO1399">
        <f t="shared" si="72"/>
        <v>0.1</v>
      </c>
      <c r="AP1399">
        <f t="shared" si="73"/>
        <v>0.4</v>
      </c>
    </row>
    <row r="1400" spans="3:42">
      <c r="C1400" s="3" t="s">
        <v>1404</v>
      </c>
      <c r="D1400" s="30">
        <v>1.4138305051187072</v>
      </c>
      <c r="F1400" s="7" t="s">
        <v>1404</v>
      </c>
      <c r="G1400" s="8">
        <v>10</v>
      </c>
      <c r="U1400" s="14" t="s">
        <v>1404</v>
      </c>
      <c r="V1400" s="15">
        <v>6</v>
      </c>
      <c r="W1400" s="16">
        <v>4</v>
      </c>
      <c r="AG1400">
        <f t="shared" si="71"/>
        <v>0</v>
      </c>
      <c r="AL1400" s="21" t="s">
        <v>1404</v>
      </c>
      <c r="AM1400" s="25">
        <v>0.29518129591763176</v>
      </c>
      <c r="AN1400" s="26">
        <v>0.88211188084533709</v>
      </c>
      <c r="AO1400">
        <f t="shared" si="72"/>
        <v>0.2</v>
      </c>
      <c r="AP1400">
        <f t="shared" si="73"/>
        <v>0.8</v>
      </c>
    </row>
    <row r="1401" spans="3:42">
      <c r="C1401" s="3" t="s">
        <v>1405</v>
      </c>
      <c r="D1401" s="30">
        <v>0.89963816424900445</v>
      </c>
      <c r="F1401" s="7" t="s">
        <v>1405</v>
      </c>
      <c r="G1401" s="8">
        <v>1</v>
      </c>
      <c r="U1401" s="14" t="s">
        <v>1405</v>
      </c>
      <c r="V1401" s="15">
        <v>7</v>
      </c>
      <c r="W1401" s="16">
        <v>4</v>
      </c>
      <c r="AG1401">
        <f t="shared" si="71"/>
        <v>0</v>
      </c>
      <c r="AL1401" s="21" t="s">
        <v>1405</v>
      </c>
      <c r="AM1401" s="25">
        <v>0.64699634938586592</v>
      </c>
      <c r="AN1401" s="26">
        <v>0.499077548334385</v>
      </c>
      <c r="AO1401">
        <f t="shared" si="72"/>
        <v>0.6</v>
      </c>
      <c r="AP1401">
        <f t="shared" si="73"/>
        <v>0.4</v>
      </c>
    </row>
    <row r="1402" spans="3:42">
      <c r="C1402" s="3" t="s">
        <v>1406</v>
      </c>
      <c r="D1402" s="30">
        <v>1.9781618637814247</v>
      </c>
      <c r="F1402" s="7" t="s">
        <v>1406</v>
      </c>
      <c r="G1402" s="8">
        <v>8</v>
      </c>
      <c r="U1402" s="14" t="s">
        <v>1406</v>
      </c>
      <c r="V1402" s="15">
        <v>2</v>
      </c>
      <c r="W1402" s="16">
        <v>5</v>
      </c>
      <c r="AG1402">
        <f t="shared" si="71"/>
        <v>0</v>
      </c>
      <c r="AL1402" s="21" t="s">
        <v>1406</v>
      </c>
      <c r="AM1402" s="25">
        <v>0.54915582125059192</v>
      </c>
      <c r="AN1402" s="26">
        <v>0.19767368573271948</v>
      </c>
      <c r="AO1402">
        <f t="shared" si="72"/>
        <v>0.5</v>
      </c>
      <c r="AP1402">
        <f t="shared" si="73"/>
        <v>0.1</v>
      </c>
    </row>
    <row r="1403" spans="3:42">
      <c r="C1403" s="3" t="s">
        <v>1407</v>
      </c>
      <c r="D1403" s="30">
        <v>-0.65490516688722289</v>
      </c>
      <c r="F1403" s="7" t="s">
        <v>1407</v>
      </c>
      <c r="G1403" s="8">
        <v>4</v>
      </c>
      <c r="U1403" s="14" t="s">
        <v>1407</v>
      </c>
      <c r="V1403" s="15">
        <v>5</v>
      </c>
      <c r="W1403" s="16">
        <v>4</v>
      </c>
      <c r="AG1403">
        <f t="shared" si="71"/>
        <v>0</v>
      </c>
      <c r="AL1403" s="21" t="s">
        <v>1407</v>
      </c>
      <c r="AM1403" s="25">
        <v>0.51615677879640365</v>
      </c>
      <c r="AN1403" s="26">
        <v>0.9411062691391453</v>
      </c>
      <c r="AO1403">
        <f t="shared" si="72"/>
        <v>0.5</v>
      </c>
      <c r="AP1403">
        <f t="shared" si="73"/>
        <v>0.9</v>
      </c>
    </row>
    <row r="1404" spans="3:42">
      <c r="C1404" s="3" t="s">
        <v>1408</v>
      </c>
      <c r="D1404" s="30">
        <v>-1.1296675542763679</v>
      </c>
      <c r="F1404" s="7" t="s">
        <v>1408</v>
      </c>
      <c r="G1404" s="8">
        <v>4</v>
      </c>
      <c r="U1404" s="14" t="s">
        <v>1408</v>
      </c>
      <c r="V1404" s="15">
        <v>9</v>
      </c>
      <c r="W1404" s="16">
        <v>5</v>
      </c>
      <c r="AG1404">
        <f t="shared" si="71"/>
        <v>0</v>
      </c>
      <c r="AL1404" s="21" t="s">
        <v>1408</v>
      </c>
      <c r="AM1404" s="25">
        <v>0.52240477638424443</v>
      </c>
      <c r="AN1404" s="26">
        <v>0.8570822009405451</v>
      </c>
      <c r="AO1404">
        <f t="shared" si="72"/>
        <v>0.5</v>
      </c>
      <c r="AP1404">
        <f t="shared" si="73"/>
        <v>0.8</v>
      </c>
    </row>
    <row r="1405" spans="3:42">
      <c r="C1405" s="3" t="s">
        <v>1409</v>
      </c>
      <c r="D1405" s="30">
        <v>-1.392362019735238</v>
      </c>
      <c r="F1405" s="7" t="s">
        <v>1409</v>
      </c>
      <c r="G1405" s="8">
        <v>7</v>
      </c>
      <c r="U1405" s="14" t="s">
        <v>1409</v>
      </c>
      <c r="V1405" s="15">
        <v>9</v>
      </c>
      <c r="W1405" s="16">
        <v>2</v>
      </c>
      <c r="AG1405">
        <f t="shared" si="71"/>
        <v>0</v>
      </c>
      <c r="AL1405" s="21" t="s">
        <v>1409</v>
      </c>
      <c r="AM1405" s="25">
        <v>0.70717434521143063</v>
      </c>
      <c r="AN1405" s="26">
        <v>9.7104439868716419E-2</v>
      </c>
      <c r="AO1405">
        <f t="shared" si="72"/>
        <v>0.7</v>
      </c>
      <c r="AP1405">
        <f t="shared" si="73"/>
        <v>0</v>
      </c>
    </row>
    <row r="1406" spans="3:42">
      <c r="C1406" s="3" t="s">
        <v>1410</v>
      </c>
      <c r="D1406" s="30">
        <v>-0.47700554300913967</v>
      </c>
      <c r="F1406" s="7" t="s">
        <v>1410</v>
      </c>
      <c r="G1406" s="8">
        <v>5</v>
      </c>
      <c r="U1406" s="14" t="s">
        <v>1410</v>
      </c>
      <c r="V1406" s="15">
        <v>5</v>
      </c>
      <c r="W1406" s="16">
        <v>3</v>
      </c>
      <c r="AG1406">
        <f t="shared" si="71"/>
        <v>0</v>
      </c>
      <c r="AL1406" s="21" t="s">
        <v>1410</v>
      </c>
      <c r="AM1406" s="25">
        <v>0.12310361786626456</v>
      </c>
      <c r="AN1406" s="26">
        <v>0.27194856736482065</v>
      </c>
      <c r="AO1406">
        <f t="shared" si="72"/>
        <v>0.1</v>
      </c>
      <c r="AP1406">
        <f t="shared" si="73"/>
        <v>0.2</v>
      </c>
    </row>
    <row r="1407" spans="3:42">
      <c r="C1407" s="3" t="s">
        <v>1411</v>
      </c>
      <c r="D1407" s="30">
        <v>-0.66320138362857617</v>
      </c>
      <c r="F1407" s="7" t="s">
        <v>1411</v>
      </c>
      <c r="G1407" s="8">
        <v>5</v>
      </c>
      <c r="U1407" s="14" t="s">
        <v>1411</v>
      </c>
      <c r="V1407" s="15">
        <v>5</v>
      </c>
      <c r="W1407" s="16">
        <v>2</v>
      </c>
      <c r="AG1407">
        <f t="shared" si="71"/>
        <v>0</v>
      </c>
      <c r="AL1407" s="21" t="s">
        <v>1411</v>
      </c>
      <c r="AM1407" s="25">
        <v>0.54125824353499896</v>
      </c>
      <c r="AN1407" s="26">
        <v>0.19115916328942339</v>
      </c>
      <c r="AO1407">
        <f t="shared" si="72"/>
        <v>0.5</v>
      </c>
      <c r="AP1407">
        <f t="shared" si="73"/>
        <v>0.1</v>
      </c>
    </row>
    <row r="1408" spans="3:42">
      <c r="C1408" s="3" t="s">
        <v>1412</v>
      </c>
      <c r="D1408" s="30">
        <v>0.902529041785469</v>
      </c>
      <c r="F1408" s="7" t="s">
        <v>1412</v>
      </c>
      <c r="G1408" s="8">
        <v>8</v>
      </c>
      <c r="U1408" s="14" t="s">
        <v>1412</v>
      </c>
      <c r="V1408" s="15">
        <v>2</v>
      </c>
      <c r="W1408" s="16">
        <v>2</v>
      </c>
      <c r="AG1408">
        <f t="shared" si="71"/>
        <v>0</v>
      </c>
      <c r="AL1408" s="21" t="s">
        <v>1412</v>
      </c>
      <c r="AM1408" s="25">
        <v>0.32692822269940369</v>
      </c>
      <c r="AN1408" s="26">
        <v>0.9875743739102445</v>
      </c>
      <c r="AO1408">
        <f t="shared" si="72"/>
        <v>0.3</v>
      </c>
      <c r="AP1408">
        <f t="shared" si="73"/>
        <v>0.9</v>
      </c>
    </row>
    <row r="1409" spans="3:42">
      <c r="C1409" s="3" t="s">
        <v>1413</v>
      </c>
      <c r="D1409" s="30">
        <v>1.157340436258518</v>
      </c>
      <c r="F1409" s="7" t="s">
        <v>1413</v>
      </c>
      <c r="G1409" s="8">
        <v>3</v>
      </c>
      <c r="U1409" s="14" t="s">
        <v>1413</v>
      </c>
      <c r="V1409" s="15">
        <v>1</v>
      </c>
      <c r="W1409" s="16">
        <v>3</v>
      </c>
      <c r="AG1409">
        <f t="shared" si="71"/>
        <v>0</v>
      </c>
      <c r="AL1409" s="21" t="s">
        <v>1413</v>
      </c>
      <c r="AM1409" s="25">
        <v>0.65406309939050189</v>
      </c>
      <c r="AN1409" s="26">
        <v>0.28192882373324157</v>
      </c>
      <c r="AO1409">
        <f t="shared" si="72"/>
        <v>0.6</v>
      </c>
      <c r="AP1409">
        <f t="shared" si="73"/>
        <v>0.2</v>
      </c>
    </row>
    <row r="1410" spans="3:42">
      <c r="C1410" s="3" t="s">
        <v>1414</v>
      </c>
      <c r="D1410" s="30">
        <v>5.7087353274599024E-3</v>
      </c>
      <c r="F1410" s="7" t="s">
        <v>1414</v>
      </c>
      <c r="G1410" s="8">
        <v>3</v>
      </c>
      <c r="U1410" s="14" t="s">
        <v>1414</v>
      </c>
      <c r="V1410" s="15">
        <v>3</v>
      </c>
      <c r="W1410" s="16">
        <v>4</v>
      </c>
      <c r="AG1410">
        <f t="shared" si="71"/>
        <v>0</v>
      </c>
      <c r="AL1410" s="21" t="s">
        <v>1414</v>
      </c>
      <c r="AM1410" s="25">
        <v>0.72365994961293678</v>
      </c>
      <c r="AN1410" s="26">
        <v>0.21461962908742682</v>
      </c>
      <c r="AO1410">
        <f t="shared" si="72"/>
        <v>0.7</v>
      </c>
      <c r="AP1410">
        <f t="shared" si="73"/>
        <v>0.2</v>
      </c>
    </row>
    <row r="1411" spans="3:42">
      <c r="C1411" s="3" t="s">
        <v>1415</v>
      </c>
      <c r="D1411" s="30">
        <v>-8.0273915186311398E-2</v>
      </c>
      <c r="F1411" s="7" t="s">
        <v>1415</v>
      </c>
      <c r="G1411" s="8">
        <v>6</v>
      </c>
      <c r="U1411" s="14" t="s">
        <v>1415</v>
      </c>
      <c r="V1411" s="15">
        <v>5</v>
      </c>
      <c r="W1411" s="16">
        <v>1</v>
      </c>
      <c r="AG1411">
        <f t="shared" si="71"/>
        <v>0</v>
      </c>
      <c r="AL1411" s="21" t="s">
        <v>1415</v>
      </c>
      <c r="AM1411" s="25">
        <v>0.71751713199293476</v>
      </c>
      <c r="AN1411" s="26">
        <v>0.78646249487994235</v>
      </c>
      <c r="AO1411">
        <f t="shared" si="72"/>
        <v>0.7</v>
      </c>
      <c r="AP1411">
        <f t="shared" si="73"/>
        <v>0.7</v>
      </c>
    </row>
    <row r="1412" spans="3:42">
      <c r="C1412" s="3" t="s">
        <v>1416</v>
      </c>
      <c r="D1412" s="30">
        <v>-0.64112786026149227</v>
      </c>
      <c r="F1412" s="7" t="s">
        <v>1416</v>
      </c>
      <c r="G1412" s="8">
        <v>5</v>
      </c>
      <c r="U1412" s="14" t="s">
        <v>1416</v>
      </c>
      <c r="V1412" s="15">
        <v>1</v>
      </c>
      <c r="W1412" s="16">
        <v>2</v>
      </c>
      <c r="AG1412">
        <f t="shared" si="71"/>
        <v>0</v>
      </c>
      <c r="AL1412" s="21" t="s">
        <v>1416</v>
      </c>
      <c r="AM1412" s="25">
        <v>0.17378921136132497</v>
      </c>
      <c r="AN1412" s="26">
        <v>0.1149580264483403</v>
      </c>
      <c r="AO1412">
        <f t="shared" si="72"/>
        <v>0.1</v>
      </c>
      <c r="AP1412">
        <f t="shared" si="73"/>
        <v>0.1</v>
      </c>
    </row>
    <row r="1413" spans="3:42">
      <c r="C1413" s="3" t="s">
        <v>1417</v>
      </c>
      <c r="D1413" s="30">
        <v>0.4099530970626809</v>
      </c>
      <c r="F1413" s="7" t="s">
        <v>1417</v>
      </c>
      <c r="G1413" s="8">
        <v>5</v>
      </c>
      <c r="U1413" s="14" t="s">
        <v>1417</v>
      </c>
      <c r="V1413" s="15">
        <v>5</v>
      </c>
      <c r="W1413" s="16">
        <v>1</v>
      </c>
      <c r="AG1413">
        <f t="shared" si="71"/>
        <v>0</v>
      </c>
      <c r="AL1413" s="21" t="s">
        <v>1417</v>
      </c>
      <c r="AM1413" s="25">
        <v>0.98438464635006595</v>
      </c>
      <c r="AN1413" s="26">
        <v>0.97917260044233301</v>
      </c>
      <c r="AO1413">
        <f t="shared" si="72"/>
        <v>0.9</v>
      </c>
      <c r="AP1413">
        <f t="shared" si="73"/>
        <v>0.9</v>
      </c>
    </row>
    <row r="1414" spans="3:42">
      <c r="C1414" s="3" t="s">
        <v>1418</v>
      </c>
      <c r="D1414" s="30">
        <v>5.7141982264753373E-2</v>
      </c>
      <c r="F1414" s="7" t="s">
        <v>1418</v>
      </c>
      <c r="G1414" s="8">
        <v>6</v>
      </c>
      <c r="U1414" s="14" t="s">
        <v>1418</v>
      </c>
      <c r="V1414" s="15">
        <v>8</v>
      </c>
      <c r="W1414" s="16">
        <v>4</v>
      </c>
      <c r="AG1414">
        <f t="shared" si="71"/>
        <v>0</v>
      </c>
      <c r="AL1414" s="21" t="s">
        <v>1418</v>
      </c>
      <c r="AM1414" s="25">
        <v>0.47963224223775924</v>
      </c>
      <c r="AN1414" s="26">
        <v>0.20582731904734952</v>
      </c>
      <c r="AO1414">
        <f t="shared" si="72"/>
        <v>0.4</v>
      </c>
      <c r="AP1414">
        <f t="shared" si="73"/>
        <v>0.2</v>
      </c>
    </row>
    <row r="1415" spans="3:42">
      <c r="C1415" s="3" t="s">
        <v>1419</v>
      </c>
      <c r="D1415" s="30">
        <v>-0.28214034108115332</v>
      </c>
      <c r="F1415" s="7" t="s">
        <v>1419</v>
      </c>
      <c r="G1415" s="8">
        <v>3</v>
      </c>
      <c r="U1415" s="14" t="s">
        <v>1419</v>
      </c>
      <c r="V1415" s="15">
        <v>4</v>
      </c>
      <c r="W1415" s="16">
        <v>2</v>
      </c>
      <c r="AG1415">
        <f t="shared" si="71"/>
        <v>0</v>
      </c>
      <c r="AL1415" s="21" t="s">
        <v>1419</v>
      </c>
      <c r="AM1415" s="25">
        <v>0.84330117266357862</v>
      </c>
      <c r="AN1415" s="26">
        <v>0.37529256105053554</v>
      </c>
      <c r="AO1415">
        <f t="shared" si="72"/>
        <v>0.8</v>
      </c>
      <c r="AP1415">
        <f t="shared" si="73"/>
        <v>0.3</v>
      </c>
    </row>
    <row r="1416" spans="3:42">
      <c r="C1416" s="3" t="s">
        <v>1420</v>
      </c>
      <c r="D1416" s="30">
        <v>-0.43644166957185832</v>
      </c>
      <c r="F1416" s="7" t="s">
        <v>1420</v>
      </c>
      <c r="G1416" s="8">
        <v>6</v>
      </c>
      <c r="U1416" s="14" t="s">
        <v>1420</v>
      </c>
      <c r="V1416" s="15">
        <v>3</v>
      </c>
      <c r="W1416" s="16">
        <v>3</v>
      </c>
      <c r="AG1416">
        <f t="shared" ref="AG1416:AG1479" si="74">IF(AND(V1416=4,W1416=3),1,0)</f>
        <v>0</v>
      </c>
      <c r="AL1416" s="21" t="s">
        <v>1420</v>
      </c>
      <c r="AM1416" s="25">
        <v>8.3960472040495282E-2</v>
      </c>
      <c r="AN1416" s="26">
        <v>0.44824235891169772</v>
      </c>
      <c r="AO1416">
        <f t="shared" si="72"/>
        <v>0</v>
      </c>
      <c r="AP1416">
        <f t="shared" si="73"/>
        <v>0.4</v>
      </c>
    </row>
    <row r="1417" spans="3:42">
      <c r="C1417" s="3" t="s">
        <v>1421</v>
      </c>
      <c r="D1417" s="30">
        <v>1.1768231939349794</v>
      </c>
      <c r="F1417" s="7" t="s">
        <v>1421</v>
      </c>
      <c r="G1417" s="8">
        <v>1</v>
      </c>
      <c r="U1417" s="14" t="s">
        <v>1421</v>
      </c>
      <c r="V1417" s="15">
        <v>10</v>
      </c>
      <c r="W1417" s="16">
        <v>5</v>
      </c>
      <c r="AG1417">
        <f t="shared" si="74"/>
        <v>0</v>
      </c>
      <c r="AL1417" s="21" t="s">
        <v>1421</v>
      </c>
      <c r="AM1417" s="25">
        <v>0.47534027880632734</v>
      </c>
      <c r="AN1417" s="26">
        <v>0.88879840703628188</v>
      </c>
      <c r="AO1417">
        <f t="shared" ref="AO1417:AO1480" si="75">VLOOKUP(AM1417,$AR$8:$AR$17,1,TRUE)</f>
        <v>0.4</v>
      </c>
      <c r="AP1417">
        <f t="shared" ref="AP1417:AP1480" si="76">VLOOKUP(AN1417,$AR$8:$AR$18,1,TRUE)</f>
        <v>0.8</v>
      </c>
    </row>
    <row r="1418" spans="3:42">
      <c r="C1418" s="3" t="s">
        <v>1422</v>
      </c>
      <c r="D1418" s="30">
        <v>0.97157815928879643</v>
      </c>
      <c r="F1418" s="7" t="s">
        <v>1422</v>
      </c>
      <c r="G1418" s="8">
        <v>8</v>
      </c>
      <c r="U1418" s="14" t="s">
        <v>1422</v>
      </c>
      <c r="V1418" s="15">
        <v>9</v>
      </c>
      <c r="W1418" s="16">
        <v>5</v>
      </c>
      <c r="AG1418">
        <f t="shared" si="74"/>
        <v>0</v>
      </c>
      <c r="AL1418" s="21" t="s">
        <v>1422</v>
      </c>
      <c r="AM1418" s="25">
        <v>0.20116978920458084</v>
      </c>
      <c r="AN1418" s="26">
        <v>0.64216055464950483</v>
      </c>
      <c r="AO1418">
        <f t="shared" si="75"/>
        <v>0.2</v>
      </c>
      <c r="AP1418">
        <f t="shared" si="76"/>
        <v>0.6</v>
      </c>
    </row>
    <row r="1419" spans="3:42">
      <c r="C1419" s="3" t="s">
        <v>1423</v>
      </c>
      <c r="D1419" s="30">
        <v>-0.85525415482320888</v>
      </c>
      <c r="F1419" s="7" t="s">
        <v>1423</v>
      </c>
      <c r="G1419" s="8">
        <v>2</v>
      </c>
      <c r="U1419" s="14" t="s">
        <v>1423</v>
      </c>
      <c r="V1419" s="15">
        <v>10</v>
      </c>
      <c r="W1419" s="16">
        <v>4</v>
      </c>
      <c r="AG1419">
        <f t="shared" si="74"/>
        <v>0</v>
      </c>
      <c r="AL1419" s="21" t="s">
        <v>1423</v>
      </c>
      <c r="AM1419" s="25">
        <v>0.69805063047963312</v>
      </c>
      <c r="AN1419" s="26">
        <v>0.15657165599560974</v>
      </c>
      <c r="AO1419">
        <f t="shared" si="75"/>
        <v>0.6</v>
      </c>
      <c r="AP1419">
        <f t="shared" si="76"/>
        <v>0.1</v>
      </c>
    </row>
    <row r="1420" spans="3:42">
      <c r="C1420" s="3" t="s">
        <v>1424</v>
      </c>
      <c r="D1420" s="30">
        <v>-1.0533906497426966</v>
      </c>
      <c r="F1420" s="7" t="s">
        <v>1424</v>
      </c>
      <c r="G1420" s="8">
        <v>8</v>
      </c>
      <c r="U1420" s="14" t="s">
        <v>1424</v>
      </c>
      <c r="V1420" s="15">
        <v>7</v>
      </c>
      <c r="W1420" s="16">
        <v>1</v>
      </c>
      <c r="AG1420">
        <f t="shared" si="74"/>
        <v>0</v>
      </c>
      <c r="AL1420" s="21" t="s">
        <v>1424</v>
      </c>
      <c r="AM1420" s="25">
        <v>0.54633653582252484</v>
      </c>
      <c r="AN1420" s="26">
        <v>0.44019994119146277</v>
      </c>
      <c r="AO1420">
        <f t="shared" si="75"/>
        <v>0.5</v>
      </c>
      <c r="AP1420">
        <f t="shared" si="76"/>
        <v>0.4</v>
      </c>
    </row>
    <row r="1421" spans="3:42">
      <c r="C1421" s="3" t="s">
        <v>1425</v>
      </c>
      <c r="D1421" s="30">
        <v>0.53679127666318316</v>
      </c>
      <c r="F1421" s="7" t="s">
        <v>1425</v>
      </c>
      <c r="G1421" s="8">
        <v>7</v>
      </c>
      <c r="U1421" s="14" t="s">
        <v>1425</v>
      </c>
      <c r="V1421" s="15">
        <v>4</v>
      </c>
      <c r="W1421" s="16">
        <v>4</v>
      </c>
      <c r="AG1421">
        <f t="shared" si="74"/>
        <v>0</v>
      </c>
      <c r="AL1421" s="21" t="s">
        <v>1425</v>
      </c>
      <c r="AM1421" s="25">
        <v>0.78937487827950026</v>
      </c>
      <c r="AN1421" s="26">
        <v>0.10513136878471219</v>
      </c>
      <c r="AO1421">
        <f t="shared" si="75"/>
        <v>0.7</v>
      </c>
      <c r="AP1421">
        <f t="shared" si="76"/>
        <v>0.1</v>
      </c>
    </row>
    <row r="1422" spans="3:42">
      <c r="C1422" s="3" t="s">
        <v>1426</v>
      </c>
      <c r="D1422" s="30">
        <v>0.89063847650014483</v>
      </c>
      <c r="F1422" s="7" t="s">
        <v>1426</v>
      </c>
      <c r="G1422" s="8">
        <v>2</v>
      </c>
      <c r="U1422" s="14" t="s">
        <v>1426</v>
      </c>
      <c r="V1422" s="15">
        <v>3</v>
      </c>
      <c r="W1422" s="16">
        <v>2</v>
      </c>
      <c r="AG1422">
        <f t="shared" si="74"/>
        <v>0</v>
      </c>
      <c r="AL1422" s="21" t="s">
        <v>1426</v>
      </c>
      <c r="AM1422" s="25">
        <v>0.53524593813119337</v>
      </c>
      <c r="AN1422" s="26">
        <v>0.41356575138758578</v>
      </c>
      <c r="AO1422">
        <f t="shared" si="75"/>
        <v>0.5</v>
      </c>
      <c r="AP1422">
        <f t="shared" si="76"/>
        <v>0.4</v>
      </c>
    </row>
    <row r="1423" spans="3:42">
      <c r="C1423" s="3" t="s">
        <v>1427</v>
      </c>
      <c r="D1423" s="30">
        <v>-0.49605568430182884</v>
      </c>
      <c r="F1423" s="7" t="s">
        <v>1427</v>
      </c>
      <c r="G1423" s="8">
        <v>7</v>
      </c>
      <c r="U1423" s="14" t="s">
        <v>1427</v>
      </c>
      <c r="V1423" s="15">
        <v>3</v>
      </c>
      <c r="W1423" s="16">
        <v>3</v>
      </c>
      <c r="AG1423">
        <f t="shared" si="74"/>
        <v>0</v>
      </c>
      <c r="AL1423" s="21" t="s">
        <v>1427</v>
      </c>
      <c r="AM1423" s="25">
        <v>0.20342102420524277</v>
      </c>
      <c r="AN1423" s="26">
        <v>0.3211319670609738</v>
      </c>
      <c r="AO1423">
        <f t="shared" si="75"/>
        <v>0.2</v>
      </c>
      <c r="AP1423">
        <f t="shared" si="76"/>
        <v>0.3</v>
      </c>
    </row>
    <row r="1424" spans="3:42">
      <c r="C1424" s="3" t="s">
        <v>1428</v>
      </c>
      <c r="D1424" s="30">
        <v>0.8531835241901371</v>
      </c>
      <c r="F1424" s="7" t="s">
        <v>1428</v>
      </c>
      <c r="G1424" s="8">
        <v>8</v>
      </c>
      <c r="U1424" s="14" t="s">
        <v>1428</v>
      </c>
      <c r="V1424" s="15">
        <v>2</v>
      </c>
      <c r="W1424" s="16">
        <v>3</v>
      </c>
      <c r="AG1424">
        <f t="shared" si="74"/>
        <v>0</v>
      </c>
      <c r="AL1424" s="21" t="s">
        <v>1428</v>
      </c>
      <c r="AM1424" s="25">
        <v>0.92955292647967025</v>
      </c>
      <c r="AN1424" s="26">
        <v>0.64224069718326138</v>
      </c>
      <c r="AO1424">
        <f t="shared" si="75"/>
        <v>0.9</v>
      </c>
      <c r="AP1424">
        <f t="shared" si="76"/>
        <v>0.6</v>
      </c>
    </row>
    <row r="1425" spans="3:42">
      <c r="C1425" s="3" t="s">
        <v>1429</v>
      </c>
      <c r="D1425" s="30">
        <v>-0.98387423195472912</v>
      </c>
      <c r="F1425" s="7" t="s">
        <v>1429</v>
      </c>
      <c r="G1425" s="8">
        <v>8</v>
      </c>
      <c r="U1425" s="14" t="s">
        <v>1429</v>
      </c>
      <c r="V1425" s="15">
        <v>10</v>
      </c>
      <c r="W1425" s="16">
        <v>5</v>
      </c>
      <c r="AG1425">
        <f t="shared" si="74"/>
        <v>0</v>
      </c>
      <c r="AL1425" s="21" t="s">
        <v>1429</v>
      </c>
      <c r="AM1425" s="25">
        <v>0.69834576734545428</v>
      </c>
      <c r="AN1425" s="26">
        <v>0.52329762087939713</v>
      </c>
      <c r="AO1425">
        <f t="shared" si="75"/>
        <v>0.6</v>
      </c>
      <c r="AP1425">
        <f t="shared" si="76"/>
        <v>0.5</v>
      </c>
    </row>
    <row r="1426" spans="3:42">
      <c r="C1426" s="3" t="s">
        <v>1430</v>
      </c>
      <c r="D1426" s="30">
        <v>0.28411244133654084</v>
      </c>
      <c r="F1426" s="7" t="s">
        <v>1430</v>
      </c>
      <c r="G1426" s="8">
        <v>9</v>
      </c>
      <c r="U1426" s="14" t="s">
        <v>1430</v>
      </c>
      <c r="V1426" s="15">
        <v>5</v>
      </c>
      <c r="W1426" s="16">
        <v>4</v>
      </c>
      <c r="AG1426">
        <f t="shared" si="74"/>
        <v>0</v>
      </c>
      <c r="AL1426" s="21" t="s">
        <v>1430</v>
      </c>
      <c r="AM1426" s="25">
        <v>0.81473092336039088</v>
      </c>
      <c r="AN1426" s="26">
        <v>0.60512449653987965</v>
      </c>
      <c r="AO1426">
        <f t="shared" si="75"/>
        <v>0.8</v>
      </c>
      <c r="AP1426">
        <f t="shared" si="76"/>
        <v>0.6</v>
      </c>
    </row>
    <row r="1427" spans="3:42">
      <c r="C1427" s="3" t="s">
        <v>1431</v>
      </c>
      <c r="D1427" s="30">
        <v>0.99720142934512701</v>
      </c>
      <c r="F1427" s="7" t="s">
        <v>1431</v>
      </c>
      <c r="G1427" s="8">
        <v>7</v>
      </c>
      <c r="U1427" s="14" t="s">
        <v>1431</v>
      </c>
      <c r="V1427" s="15">
        <v>2</v>
      </c>
      <c r="W1427" s="16">
        <v>1</v>
      </c>
      <c r="AG1427">
        <f t="shared" si="74"/>
        <v>0</v>
      </c>
      <c r="AL1427" s="21" t="s">
        <v>1431</v>
      </c>
      <c r="AM1427" s="25">
        <v>4.2291307253226607E-2</v>
      </c>
      <c r="AN1427" s="26">
        <v>0.29075056464868254</v>
      </c>
      <c r="AO1427">
        <f t="shared" si="75"/>
        <v>0</v>
      </c>
      <c r="AP1427">
        <f t="shared" si="76"/>
        <v>0.2</v>
      </c>
    </row>
    <row r="1428" spans="3:42">
      <c r="C1428" s="3" t="s">
        <v>1432</v>
      </c>
      <c r="D1428" s="30">
        <v>0.40767210145012972</v>
      </c>
      <c r="F1428" s="7" t="s">
        <v>1432</v>
      </c>
      <c r="G1428" s="8">
        <v>5</v>
      </c>
      <c r="U1428" s="14" t="s">
        <v>1432</v>
      </c>
      <c r="V1428" s="15">
        <v>1</v>
      </c>
      <c r="W1428" s="16">
        <v>1</v>
      </c>
      <c r="AG1428">
        <f t="shared" si="74"/>
        <v>0</v>
      </c>
      <c r="AL1428" s="21" t="s">
        <v>1432</v>
      </c>
      <c r="AM1428" s="25">
        <v>0.97021995010150786</v>
      </c>
      <c r="AN1428" s="26">
        <v>0.3510443092026605</v>
      </c>
      <c r="AO1428">
        <f t="shared" si="75"/>
        <v>0.9</v>
      </c>
      <c r="AP1428">
        <f t="shared" si="76"/>
        <v>0.3</v>
      </c>
    </row>
    <row r="1429" spans="3:42">
      <c r="C1429" s="3" t="s">
        <v>1433</v>
      </c>
      <c r="D1429" s="30">
        <v>-0.6211634098031521</v>
      </c>
      <c r="F1429" s="7" t="s">
        <v>1433</v>
      </c>
      <c r="G1429" s="8">
        <v>8</v>
      </c>
      <c r="U1429" s="14" t="s">
        <v>1433</v>
      </c>
      <c r="V1429" s="15">
        <v>3</v>
      </c>
      <c r="W1429" s="16">
        <v>1</v>
      </c>
      <c r="AG1429">
        <f t="shared" si="74"/>
        <v>0</v>
      </c>
      <c r="AL1429" s="21" t="s">
        <v>1433</v>
      </c>
      <c r="AM1429" s="25">
        <v>0.10717739540189597</v>
      </c>
      <c r="AN1429" s="26">
        <v>0.37445367768048099</v>
      </c>
      <c r="AO1429">
        <f t="shared" si="75"/>
        <v>0.1</v>
      </c>
      <c r="AP1429">
        <f t="shared" si="76"/>
        <v>0.3</v>
      </c>
    </row>
    <row r="1430" spans="3:42">
      <c r="C1430" s="3" t="s">
        <v>1434</v>
      </c>
      <c r="D1430" s="30">
        <v>-0.12297965705076232</v>
      </c>
      <c r="F1430" s="7" t="s">
        <v>1434</v>
      </c>
      <c r="G1430" s="8">
        <v>7</v>
      </c>
      <c r="U1430" s="14" t="s">
        <v>1434</v>
      </c>
      <c r="V1430" s="15">
        <v>7</v>
      </c>
      <c r="W1430" s="16">
        <v>2</v>
      </c>
      <c r="AG1430">
        <f t="shared" si="74"/>
        <v>0</v>
      </c>
      <c r="AL1430" s="21" t="s">
        <v>1434</v>
      </c>
      <c r="AM1430" s="25">
        <v>0.21369043963113776</v>
      </c>
      <c r="AN1430" s="26">
        <v>0.33616893059119779</v>
      </c>
      <c r="AO1430">
        <f t="shared" si="75"/>
        <v>0.2</v>
      </c>
      <c r="AP1430">
        <f t="shared" si="76"/>
        <v>0.3</v>
      </c>
    </row>
    <row r="1431" spans="3:42">
      <c r="C1431" s="3" t="s">
        <v>1435</v>
      </c>
      <c r="D1431" s="30">
        <v>-0.25175543416819868</v>
      </c>
      <c r="F1431" s="7" t="s">
        <v>1435</v>
      </c>
      <c r="G1431" s="8">
        <v>8</v>
      </c>
      <c r="U1431" s="14" t="s">
        <v>1435</v>
      </c>
      <c r="V1431" s="15">
        <v>4</v>
      </c>
      <c r="W1431" s="16">
        <v>1</v>
      </c>
      <c r="AG1431">
        <f t="shared" si="74"/>
        <v>0</v>
      </c>
      <c r="AL1431" s="21" t="s">
        <v>1435</v>
      </c>
      <c r="AM1431" s="25">
        <v>0.553024009633165</v>
      </c>
      <c r="AN1431" s="26">
        <v>0.8388891732114534</v>
      </c>
      <c r="AO1431">
        <f t="shared" si="75"/>
        <v>0.5</v>
      </c>
      <c r="AP1431">
        <f t="shared" si="76"/>
        <v>0.8</v>
      </c>
    </row>
    <row r="1432" spans="3:42">
      <c r="C1432" s="3" t="s">
        <v>1436</v>
      </c>
      <c r="D1432" s="30">
        <v>-0.20368128763416229</v>
      </c>
      <c r="F1432" s="7" t="s">
        <v>1436</v>
      </c>
      <c r="G1432" s="8">
        <v>7</v>
      </c>
      <c r="U1432" s="14" t="s">
        <v>1436</v>
      </c>
      <c r="V1432" s="15">
        <v>8</v>
      </c>
      <c r="W1432" s="16">
        <v>5</v>
      </c>
      <c r="AG1432">
        <f t="shared" si="74"/>
        <v>0</v>
      </c>
      <c r="AL1432" s="21" t="s">
        <v>1436</v>
      </c>
      <c r="AM1432" s="25">
        <v>0.12322033204856742</v>
      </c>
      <c r="AN1432" s="26">
        <v>0.18445517869843564</v>
      </c>
      <c r="AO1432">
        <f t="shared" si="75"/>
        <v>0.1</v>
      </c>
      <c r="AP1432">
        <f t="shared" si="76"/>
        <v>0.1</v>
      </c>
    </row>
    <row r="1433" spans="3:42">
      <c r="C1433" s="3" t="s">
        <v>1437</v>
      </c>
      <c r="D1433" s="30">
        <v>0.96237328510216014</v>
      </c>
      <c r="F1433" s="7" t="s">
        <v>1437</v>
      </c>
      <c r="G1433" s="8">
        <v>2</v>
      </c>
      <c r="U1433" s="14" t="s">
        <v>1437</v>
      </c>
      <c r="V1433" s="15">
        <v>2</v>
      </c>
      <c r="W1433" s="16">
        <v>5</v>
      </c>
      <c r="AG1433">
        <f t="shared" si="74"/>
        <v>0</v>
      </c>
      <c r="AL1433" s="21" t="s">
        <v>1437</v>
      </c>
      <c r="AM1433" s="25">
        <v>0.18124594822538054</v>
      </c>
      <c r="AN1433" s="26">
        <v>2.959368895601433E-2</v>
      </c>
      <c r="AO1433">
        <f t="shared" si="75"/>
        <v>0.1</v>
      </c>
      <c r="AP1433">
        <f t="shared" si="76"/>
        <v>0</v>
      </c>
    </row>
    <row r="1434" spans="3:42">
      <c r="C1434" s="3" t="s">
        <v>1438</v>
      </c>
      <c r="D1434" s="30">
        <v>1.9105022960527067</v>
      </c>
      <c r="F1434" s="7" t="s">
        <v>1438</v>
      </c>
      <c r="G1434" s="8">
        <v>5</v>
      </c>
      <c r="U1434" s="14" t="s">
        <v>1438</v>
      </c>
      <c r="V1434" s="15">
        <v>7</v>
      </c>
      <c r="W1434" s="16">
        <v>2</v>
      </c>
      <c r="AG1434">
        <f t="shared" si="74"/>
        <v>0</v>
      </c>
      <c r="AL1434" s="21" t="s">
        <v>1438</v>
      </c>
      <c r="AM1434" s="25">
        <v>0.1911795611364826</v>
      </c>
      <c r="AN1434" s="26">
        <v>6.6448129422707836E-2</v>
      </c>
      <c r="AO1434">
        <f t="shared" si="75"/>
        <v>0.1</v>
      </c>
      <c r="AP1434">
        <f t="shared" si="76"/>
        <v>0</v>
      </c>
    </row>
    <row r="1435" spans="3:42">
      <c r="C1435" s="3" t="s">
        <v>1439</v>
      </c>
      <c r="D1435" s="30">
        <v>0.72244112081579348</v>
      </c>
      <c r="F1435" s="7" t="s">
        <v>1439</v>
      </c>
      <c r="G1435" s="8">
        <v>5</v>
      </c>
      <c r="U1435" s="14" t="s">
        <v>1439</v>
      </c>
      <c r="V1435" s="15">
        <v>7</v>
      </c>
      <c r="W1435" s="16">
        <v>4</v>
      </c>
      <c r="AG1435">
        <f t="shared" si="74"/>
        <v>0</v>
      </c>
      <c r="AL1435" s="21" t="s">
        <v>1439</v>
      </c>
      <c r="AM1435" s="25">
        <v>2.3706469796765606E-2</v>
      </c>
      <c r="AN1435" s="26">
        <v>0.71263714679988077</v>
      </c>
      <c r="AO1435">
        <f t="shared" si="75"/>
        <v>0</v>
      </c>
      <c r="AP1435">
        <f t="shared" si="76"/>
        <v>0.7</v>
      </c>
    </row>
    <row r="1436" spans="3:42">
      <c r="C1436" s="3" t="s">
        <v>1440</v>
      </c>
      <c r="D1436" s="30">
        <v>-2.5374266552371312</v>
      </c>
      <c r="F1436" s="7" t="s">
        <v>1440</v>
      </c>
      <c r="G1436" s="8">
        <v>6</v>
      </c>
      <c r="U1436" s="14" t="s">
        <v>1440</v>
      </c>
      <c r="V1436" s="15">
        <v>6</v>
      </c>
      <c r="W1436" s="16">
        <v>4</v>
      </c>
      <c r="AG1436">
        <f t="shared" si="74"/>
        <v>0</v>
      </c>
      <c r="AL1436" s="21" t="s">
        <v>1440</v>
      </c>
      <c r="AM1436" s="25">
        <v>0.82598634542797145</v>
      </c>
      <c r="AN1436" s="26">
        <v>0.58660318583773874</v>
      </c>
      <c r="AO1436">
        <f t="shared" si="75"/>
        <v>0.8</v>
      </c>
      <c r="AP1436">
        <f t="shared" si="76"/>
        <v>0.5</v>
      </c>
    </row>
    <row r="1437" spans="3:42">
      <c r="C1437" s="3" t="s">
        <v>1441</v>
      </c>
      <c r="D1437" s="30">
        <v>3.0600752774425355</v>
      </c>
      <c r="F1437" s="7" t="s">
        <v>1441</v>
      </c>
      <c r="G1437" s="8">
        <v>9</v>
      </c>
      <c r="U1437" s="14" t="s">
        <v>1441</v>
      </c>
      <c r="V1437" s="15">
        <v>3</v>
      </c>
      <c r="W1437" s="16">
        <v>2</v>
      </c>
      <c r="AG1437">
        <f t="shared" si="74"/>
        <v>0</v>
      </c>
      <c r="AL1437" s="21" t="s">
        <v>1441</v>
      </c>
      <c r="AM1437" s="25">
        <v>0.5609419000190643</v>
      </c>
      <c r="AN1437" s="26">
        <v>0.5152244117995759</v>
      </c>
      <c r="AO1437">
        <f t="shared" si="75"/>
        <v>0.5</v>
      </c>
      <c r="AP1437">
        <f t="shared" si="76"/>
        <v>0.5</v>
      </c>
    </row>
    <row r="1438" spans="3:42">
      <c r="C1438" s="3" t="s">
        <v>1442</v>
      </c>
      <c r="D1438" s="30">
        <v>-0.54522386858751071</v>
      </c>
      <c r="F1438" s="7" t="s">
        <v>1442</v>
      </c>
      <c r="G1438" s="8">
        <v>4</v>
      </c>
      <c r="U1438" s="14" t="s">
        <v>1442</v>
      </c>
      <c r="V1438" s="15">
        <v>1</v>
      </c>
      <c r="W1438" s="16">
        <v>2</v>
      </c>
      <c r="AG1438">
        <f t="shared" si="74"/>
        <v>0</v>
      </c>
      <c r="AL1438" s="21" t="s">
        <v>1442</v>
      </c>
      <c r="AM1438" s="25">
        <v>0.15830387790540223</v>
      </c>
      <c r="AN1438" s="26">
        <v>0.90244243278540781</v>
      </c>
      <c r="AO1438">
        <f t="shared" si="75"/>
        <v>0.1</v>
      </c>
      <c r="AP1438">
        <f t="shared" si="76"/>
        <v>0.9</v>
      </c>
    </row>
    <row r="1439" spans="3:42">
      <c r="C1439" s="3" t="s">
        <v>1443</v>
      </c>
      <c r="D1439" s="30">
        <v>0.62941168709115902</v>
      </c>
      <c r="F1439" s="7" t="s">
        <v>1443</v>
      </c>
      <c r="G1439" s="8">
        <v>6</v>
      </c>
      <c r="U1439" s="14" t="s">
        <v>1443</v>
      </c>
      <c r="V1439" s="15">
        <v>3</v>
      </c>
      <c r="W1439" s="16">
        <v>5</v>
      </c>
      <c r="AG1439">
        <f t="shared" si="74"/>
        <v>0</v>
      </c>
      <c r="AL1439" s="21" t="s">
        <v>1443</v>
      </c>
      <c r="AM1439" s="25">
        <v>0.78401776655715849</v>
      </c>
      <c r="AN1439" s="26">
        <v>0.93211456202852039</v>
      </c>
      <c r="AO1439">
        <f t="shared" si="75"/>
        <v>0.7</v>
      </c>
      <c r="AP1439">
        <f t="shared" si="76"/>
        <v>0.9</v>
      </c>
    </row>
    <row r="1440" spans="3:42">
      <c r="C1440" s="3" t="s">
        <v>1444</v>
      </c>
      <c r="D1440" s="30">
        <v>1.2657560792279361</v>
      </c>
      <c r="F1440" s="7" t="s">
        <v>1444</v>
      </c>
      <c r="G1440" s="8">
        <v>9</v>
      </c>
      <c r="U1440" s="14" t="s">
        <v>1444</v>
      </c>
      <c r="V1440" s="15">
        <v>4</v>
      </c>
      <c r="W1440" s="16">
        <v>2</v>
      </c>
      <c r="AG1440">
        <f t="shared" si="74"/>
        <v>0</v>
      </c>
      <c r="AL1440" s="21" t="s">
        <v>1444</v>
      </c>
      <c r="AM1440" s="25">
        <v>0.33759756464563528</v>
      </c>
      <c r="AN1440" s="26">
        <v>0.47082831687319882</v>
      </c>
      <c r="AO1440">
        <f t="shared" si="75"/>
        <v>0.3</v>
      </c>
      <c r="AP1440">
        <f t="shared" si="76"/>
        <v>0.4</v>
      </c>
    </row>
    <row r="1441" spans="3:42">
      <c r="C1441" s="3" t="s">
        <v>1445</v>
      </c>
      <c r="D1441" s="30">
        <v>0.49647352204715706</v>
      </c>
      <c r="F1441" s="7" t="s">
        <v>1445</v>
      </c>
      <c r="G1441" s="8">
        <v>7</v>
      </c>
      <c r="U1441" s="14" t="s">
        <v>1445</v>
      </c>
      <c r="V1441" s="15">
        <v>5</v>
      </c>
      <c r="W1441" s="16">
        <v>4</v>
      </c>
      <c r="AG1441">
        <f t="shared" si="74"/>
        <v>0</v>
      </c>
      <c r="AL1441" s="21" t="s">
        <v>1445</v>
      </c>
      <c r="AM1441" s="25">
        <v>0.59824726663233674</v>
      </c>
      <c r="AN1441" s="26">
        <v>0.13237331496546356</v>
      </c>
      <c r="AO1441">
        <f t="shared" si="75"/>
        <v>0.5</v>
      </c>
      <c r="AP1441">
        <f t="shared" si="76"/>
        <v>0.1</v>
      </c>
    </row>
    <row r="1442" spans="3:42">
      <c r="C1442" s="3" t="s">
        <v>1446</v>
      </c>
      <c r="D1442" s="30">
        <v>-1.1923192396894335E-3</v>
      </c>
      <c r="F1442" s="7" t="s">
        <v>1446</v>
      </c>
      <c r="G1442" s="8">
        <v>10</v>
      </c>
      <c r="U1442" s="14" t="s">
        <v>1446</v>
      </c>
      <c r="V1442" s="15">
        <v>10</v>
      </c>
      <c r="W1442" s="16">
        <v>4</v>
      </c>
      <c r="AG1442">
        <f t="shared" si="74"/>
        <v>0</v>
      </c>
      <c r="AL1442" s="21" t="s">
        <v>1446</v>
      </c>
      <c r="AM1442" s="25">
        <v>0.47395700393732498</v>
      </c>
      <c r="AN1442" s="26">
        <v>0.41133884989196878</v>
      </c>
      <c r="AO1442">
        <f t="shared" si="75"/>
        <v>0.4</v>
      </c>
      <c r="AP1442">
        <f t="shared" si="76"/>
        <v>0.4</v>
      </c>
    </row>
    <row r="1443" spans="3:42">
      <c r="C1443" s="3" t="s">
        <v>1447</v>
      </c>
      <c r="D1443" s="30">
        <v>-0.94222051447708599</v>
      </c>
      <c r="F1443" s="7" t="s">
        <v>1447</v>
      </c>
      <c r="G1443" s="8">
        <v>2</v>
      </c>
      <c r="U1443" s="14" t="s">
        <v>1447</v>
      </c>
      <c r="V1443" s="15">
        <v>3</v>
      </c>
      <c r="W1443" s="16">
        <v>5</v>
      </c>
      <c r="AG1443">
        <f t="shared" si="74"/>
        <v>0</v>
      </c>
      <c r="AL1443" s="21" t="s">
        <v>1447</v>
      </c>
      <c r="AM1443" s="25">
        <v>0.17409537068462611</v>
      </c>
      <c r="AN1443" s="26">
        <v>0.86565352101889326</v>
      </c>
      <c r="AO1443">
        <f t="shared" si="75"/>
        <v>0.1</v>
      </c>
      <c r="AP1443">
        <f t="shared" si="76"/>
        <v>0.8</v>
      </c>
    </row>
    <row r="1444" spans="3:42">
      <c r="C1444" s="3" t="s">
        <v>1448</v>
      </c>
      <c r="D1444" s="30">
        <v>-1.1021597176486571</v>
      </c>
      <c r="F1444" s="7" t="s">
        <v>1448</v>
      </c>
      <c r="G1444" s="8">
        <v>8</v>
      </c>
      <c r="U1444" s="14" t="s">
        <v>1448</v>
      </c>
      <c r="V1444" s="15">
        <v>1</v>
      </c>
      <c r="W1444" s="16">
        <v>2</v>
      </c>
      <c r="AG1444">
        <f t="shared" si="74"/>
        <v>0</v>
      </c>
      <c r="AL1444" s="21" t="s">
        <v>1448</v>
      </c>
      <c r="AM1444" s="25">
        <v>0.33523691344862172</v>
      </c>
      <c r="AN1444" s="26">
        <v>8.9909508024694773E-2</v>
      </c>
      <c r="AO1444">
        <f t="shared" si="75"/>
        <v>0.3</v>
      </c>
      <c r="AP1444">
        <f t="shared" si="76"/>
        <v>0</v>
      </c>
    </row>
    <row r="1445" spans="3:42">
      <c r="C1445" s="3" t="s">
        <v>1449</v>
      </c>
      <c r="D1445" s="30">
        <v>0.27563865977191304</v>
      </c>
      <c r="F1445" s="7" t="s">
        <v>1449</v>
      </c>
      <c r="G1445" s="8">
        <v>3</v>
      </c>
      <c r="U1445" s="14" t="s">
        <v>1449</v>
      </c>
      <c r="V1445" s="15">
        <v>7</v>
      </c>
      <c r="W1445" s="16">
        <v>5</v>
      </c>
      <c r="AG1445">
        <f t="shared" si="74"/>
        <v>0</v>
      </c>
      <c r="AL1445" s="21" t="s">
        <v>1449</v>
      </c>
      <c r="AM1445" s="25">
        <v>0.39423175699059709</v>
      </c>
      <c r="AN1445" s="26">
        <v>0.32970556296559528</v>
      </c>
      <c r="AO1445">
        <f t="shared" si="75"/>
        <v>0.3</v>
      </c>
      <c r="AP1445">
        <f t="shared" si="76"/>
        <v>0.3</v>
      </c>
    </row>
    <row r="1446" spans="3:42">
      <c r="C1446" s="3" t="s">
        <v>1450</v>
      </c>
      <c r="D1446" s="30">
        <v>0.96710030770397049</v>
      </c>
      <c r="F1446" s="7" t="s">
        <v>1450</v>
      </c>
      <c r="G1446" s="8">
        <v>5</v>
      </c>
      <c r="U1446" s="14" t="s">
        <v>1450</v>
      </c>
      <c r="V1446" s="15">
        <v>3</v>
      </c>
      <c r="W1446" s="16">
        <v>5</v>
      </c>
      <c r="AG1446">
        <f t="shared" si="74"/>
        <v>0</v>
      </c>
      <c r="AL1446" s="21" t="s">
        <v>1450</v>
      </c>
      <c r="AM1446" s="25">
        <v>0.96611685947189962</v>
      </c>
      <c r="AN1446" s="26">
        <v>4.886583548972212E-2</v>
      </c>
      <c r="AO1446">
        <f t="shared" si="75"/>
        <v>0.9</v>
      </c>
      <c r="AP1446">
        <f t="shared" si="76"/>
        <v>0</v>
      </c>
    </row>
    <row r="1447" spans="3:42">
      <c r="C1447" s="3" t="s">
        <v>1451</v>
      </c>
      <c r="D1447" s="30">
        <v>0.70599435407031697</v>
      </c>
      <c r="F1447" s="7" t="s">
        <v>1451</v>
      </c>
      <c r="G1447" s="8">
        <v>8</v>
      </c>
      <c r="U1447" s="14" t="s">
        <v>1451</v>
      </c>
      <c r="V1447" s="15">
        <v>1</v>
      </c>
      <c r="W1447" s="16">
        <v>3</v>
      </c>
      <c r="AG1447">
        <f t="shared" si="74"/>
        <v>0</v>
      </c>
      <c r="AL1447" s="21" t="s">
        <v>1451</v>
      </c>
      <c r="AM1447" s="25">
        <v>0.92223276337077109</v>
      </c>
      <c r="AN1447" s="26">
        <v>0.95469932823621206</v>
      </c>
      <c r="AO1447">
        <f t="shared" si="75"/>
        <v>0.9</v>
      </c>
      <c r="AP1447">
        <f t="shared" si="76"/>
        <v>0.9</v>
      </c>
    </row>
    <row r="1448" spans="3:42">
      <c r="C1448" s="3" t="s">
        <v>1452</v>
      </c>
      <c r="D1448" s="30">
        <v>-0.95877903901556893</v>
      </c>
      <c r="F1448" s="7" t="s">
        <v>1452</v>
      </c>
      <c r="G1448" s="8">
        <v>7</v>
      </c>
      <c r="U1448" s="14" t="s">
        <v>1452</v>
      </c>
      <c r="V1448" s="15">
        <v>9</v>
      </c>
      <c r="W1448" s="16">
        <v>1</v>
      </c>
      <c r="AG1448">
        <f t="shared" si="74"/>
        <v>0</v>
      </c>
      <c r="AL1448" s="21" t="s">
        <v>1452</v>
      </c>
      <c r="AM1448" s="25">
        <v>0.93695525174072936</v>
      </c>
      <c r="AN1448" s="26">
        <v>0.35323159389713898</v>
      </c>
      <c r="AO1448">
        <f t="shared" si="75"/>
        <v>0.9</v>
      </c>
      <c r="AP1448">
        <f t="shared" si="76"/>
        <v>0.3</v>
      </c>
    </row>
    <row r="1449" spans="3:42">
      <c r="C1449" s="3" t="s">
        <v>1453</v>
      </c>
      <c r="D1449" s="30">
        <v>-0.63324384278862966</v>
      </c>
      <c r="F1449" s="7" t="s">
        <v>1453</v>
      </c>
      <c r="G1449" s="8">
        <v>8</v>
      </c>
      <c r="U1449" s="14" t="s">
        <v>1453</v>
      </c>
      <c r="V1449" s="15">
        <v>10</v>
      </c>
      <c r="W1449" s="16">
        <v>3</v>
      </c>
      <c r="AG1449">
        <f t="shared" si="74"/>
        <v>0</v>
      </c>
      <c r="AL1449" s="21" t="s">
        <v>1453</v>
      </c>
      <c r="AM1449" s="25">
        <v>0.940753425548569</v>
      </c>
      <c r="AN1449" s="26">
        <v>0.60797159024023528</v>
      </c>
      <c r="AO1449">
        <f t="shared" si="75"/>
        <v>0.9</v>
      </c>
      <c r="AP1449">
        <f t="shared" si="76"/>
        <v>0.6</v>
      </c>
    </row>
    <row r="1450" spans="3:42">
      <c r="C1450" s="3" t="s">
        <v>1454</v>
      </c>
      <c r="D1450" s="30">
        <v>-2.473430249520526</v>
      </c>
      <c r="F1450" s="7" t="s">
        <v>1454</v>
      </c>
      <c r="G1450" s="8">
        <v>3</v>
      </c>
      <c r="U1450" s="14" t="s">
        <v>1454</v>
      </c>
      <c r="V1450" s="15">
        <v>1</v>
      </c>
      <c r="W1450" s="16">
        <v>2</v>
      </c>
      <c r="AG1450">
        <f t="shared" si="74"/>
        <v>0</v>
      </c>
      <c r="AL1450" s="21" t="s">
        <v>1454</v>
      </c>
      <c r="AM1450" s="25">
        <v>0.67926535348904538</v>
      </c>
      <c r="AN1450" s="26">
        <v>6.1079193789241093E-2</v>
      </c>
      <c r="AO1450">
        <f t="shared" si="75"/>
        <v>0.6</v>
      </c>
      <c r="AP1450">
        <f t="shared" si="76"/>
        <v>0</v>
      </c>
    </row>
    <row r="1451" spans="3:42">
      <c r="C1451" s="3" t="s">
        <v>1455</v>
      </c>
      <c r="D1451" s="30">
        <v>-0.7265048723044536</v>
      </c>
      <c r="F1451" s="7" t="s">
        <v>1455</v>
      </c>
      <c r="G1451" s="8">
        <v>8</v>
      </c>
      <c r="U1451" s="14" t="s">
        <v>1455</v>
      </c>
      <c r="V1451" s="15">
        <v>10</v>
      </c>
      <c r="W1451" s="16">
        <v>2</v>
      </c>
      <c r="AG1451">
        <f t="shared" si="74"/>
        <v>0</v>
      </c>
      <c r="AL1451" s="21" t="s">
        <v>1455</v>
      </c>
      <c r="AM1451" s="25">
        <v>0.37148586318705179</v>
      </c>
      <c r="AN1451" s="26">
        <v>0.16726197728541703</v>
      </c>
      <c r="AO1451">
        <f t="shared" si="75"/>
        <v>0.3</v>
      </c>
      <c r="AP1451">
        <f t="shared" si="76"/>
        <v>0.1</v>
      </c>
    </row>
    <row r="1452" spans="3:42">
      <c r="C1452" s="3" t="s">
        <v>1456</v>
      </c>
      <c r="D1452" s="30">
        <v>0.11630421193257146</v>
      </c>
      <c r="F1452" s="7" t="s">
        <v>1456</v>
      </c>
      <c r="G1452" s="8">
        <v>6</v>
      </c>
      <c r="U1452" s="14" t="s">
        <v>1456</v>
      </c>
      <c r="V1452" s="15">
        <v>5</v>
      </c>
      <c r="W1452" s="16">
        <v>3</v>
      </c>
      <c r="AG1452">
        <f t="shared" si="74"/>
        <v>0</v>
      </c>
      <c r="AL1452" s="21" t="s">
        <v>1456</v>
      </c>
      <c r="AM1452" s="25">
        <v>0.57561521878329369</v>
      </c>
      <c r="AN1452" s="26">
        <v>0.49614366531798926</v>
      </c>
      <c r="AO1452">
        <f t="shared" si="75"/>
        <v>0.5</v>
      </c>
      <c r="AP1452">
        <f t="shared" si="76"/>
        <v>0.4</v>
      </c>
    </row>
    <row r="1453" spans="3:42">
      <c r="C1453" s="3" t="s">
        <v>1457</v>
      </c>
      <c r="D1453" s="30">
        <v>0.36158899394276472</v>
      </c>
      <c r="F1453" s="7" t="s">
        <v>1457</v>
      </c>
      <c r="G1453" s="8">
        <v>3</v>
      </c>
      <c r="U1453" s="14" t="s">
        <v>1457</v>
      </c>
      <c r="V1453" s="15">
        <v>10</v>
      </c>
      <c r="W1453" s="16">
        <v>1</v>
      </c>
      <c r="AG1453">
        <f t="shared" si="74"/>
        <v>0</v>
      </c>
      <c r="AL1453" s="21" t="s">
        <v>1457</v>
      </c>
      <c r="AM1453" s="25">
        <v>0.91517464122853664</v>
      </c>
      <c r="AN1453" s="26">
        <v>0.38510410028898867</v>
      </c>
      <c r="AO1453">
        <f t="shared" si="75"/>
        <v>0.9</v>
      </c>
      <c r="AP1453">
        <f t="shared" si="76"/>
        <v>0.3</v>
      </c>
    </row>
    <row r="1454" spans="3:42">
      <c r="C1454" s="3" t="s">
        <v>1458</v>
      </c>
      <c r="D1454" s="30">
        <v>1.1911049369935738</v>
      </c>
      <c r="F1454" s="7" t="s">
        <v>1458</v>
      </c>
      <c r="G1454" s="8">
        <v>5</v>
      </c>
      <c r="U1454" s="14" t="s">
        <v>1458</v>
      </c>
      <c r="V1454" s="15">
        <v>7</v>
      </c>
      <c r="W1454" s="16">
        <v>1</v>
      </c>
      <c r="AG1454">
        <f t="shared" si="74"/>
        <v>0</v>
      </c>
      <c r="AL1454" s="21" t="s">
        <v>1458</v>
      </c>
      <c r="AM1454" s="25">
        <v>0.9823722448028982</v>
      </c>
      <c r="AN1454" s="26">
        <v>0.50364211146065752</v>
      </c>
      <c r="AO1454">
        <f t="shared" si="75"/>
        <v>0.9</v>
      </c>
      <c r="AP1454">
        <f t="shared" si="76"/>
        <v>0.5</v>
      </c>
    </row>
    <row r="1455" spans="3:42">
      <c r="C1455" s="3" t="s">
        <v>1459</v>
      </c>
      <c r="D1455" s="30">
        <v>-1.3827637862327782</v>
      </c>
      <c r="F1455" s="7" t="s">
        <v>1459</v>
      </c>
      <c r="G1455" s="8">
        <v>1</v>
      </c>
      <c r="U1455" s="14" t="s">
        <v>1459</v>
      </c>
      <c r="V1455" s="15">
        <v>6</v>
      </c>
      <c r="W1455" s="16">
        <v>1</v>
      </c>
      <c r="AG1455">
        <f t="shared" si="74"/>
        <v>0</v>
      </c>
      <c r="AL1455" s="21" t="s">
        <v>1459</v>
      </c>
      <c r="AM1455" s="25">
        <v>0.66028875769597928</v>
      </c>
      <c r="AN1455" s="26">
        <v>0.26116176023019644</v>
      </c>
      <c r="AO1455">
        <f t="shared" si="75"/>
        <v>0.6</v>
      </c>
      <c r="AP1455">
        <f t="shared" si="76"/>
        <v>0.2</v>
      </c>
    </row>
    <row r="1456" spans="3:42">
      <c r="C1456" s="3" t="s">
        <v>1460</v>
      </c>
      <c r="D1456" s="30">
        <v>-0.80338225902619775</v>
      </c>
      <c r="F1456" s="7" t="s">
        <v>1460</v>
      </c>
      <c r="G1456" s="8">
        <v>3</v>
      </c>
      <c r="U1456" s="14" t="s">
        <v>1460</v>
      </c>
      <c r="V1456" s="15">
        <v>5</v>
      </c>
      <c r="W1456" s="16">
        <v>3</v>
      </c>
      <c r="AG1456">
        <f t="shared" si="74"/>
        <v>0</v>
      </c>
      <c r="AL1456" s="21" t="s">
        <v>1460</v>
      </c>
      <c r="AM1456" s="25">
        <v>0.22284893411531048</v>
      </c>
      <c r="AN1456" s="26">
        <v>0.65873300286792114</v>
      </c>
      <c r="AO1456">
        <f t="shared" si="75"/>
        <v>0.2</v>
      </c>
      <c r="AP1456">
        <f t="shared" si="76"/>
        <v>0.6</v>
      </c>
    </row>
    <row r="1457" spans="3:42">
      <c r="C1457" s="3" t="s">
        <v>1461</v>
      </c>
      <c r="D1457" s="30">
        <v>-1.1406202976955155</v>
      </c>
      <c r="F1457" s="7" t="s">
        <v>1461</v>
      </c>
      <c r="G1457" s="8">
        <v>6</v>
      </c>
      <c r="U1457" s="14" t="s">
        <v>1461</v>
      </c>
      <c r="V1457" s="15">
        <v>9</v>
      </c>
      <c r="W1457" s="16">
        <v>5</v>
      </c>
      <c r="AG1457">
        <f t="shared" si="74"/>
        <v>0</v>
      </c>
      <c r="AL1457" s="21" t="s">
        <v>1461</v>
      </c>
      <c r="AM1457" s="25">
        <v>0.17689085738767329</v>
      </c>
      <c r="AN1457" s="26">
        <v>0.14382528304213082</v>
      </c>
      <c r="AO1457">
        <f t="shared" si="75"/>
        <v>0.1</v>
      </c>
      <c r="AP1457">
        <f t="shared" si="76"/>
        <v>0.1</v>
      </c>
    </row>
    <row r="1458" spans="3:42">
      <c r="C1458" s="3" t="s">
        <v>1462</v>
      </c>
      <c r="D1458" s="30">
        <v>2.8326140935432442</v>
      </c>
      <c r="F1458" s="7" t="s">
        <v>1462</v>
      </c>
      <c r="G1458" s="8">
        <v>8</v>
      </c>
      <c r="U1458" s="14" t="s">
        <v>1462</v>
      </c>
      <c r="V1458" s="15">
        <v>9</v>
      </c>
      <c r="W1458" s="16">
        <v>1</v>
      </c>
      <c r="AG1458">
        <f t="shared" si="74"/>
        <v>0</v>
      </c>
      <c r="AL1458" s="21" t="s">
        <v>1462</v>
      </c>
      <c r="AM1458" s="25">
        <v>0.39700913809911265</v>
      </c>
      <c r="AN1458" s="26">
        <v>0.27032924779631773</v>
      </c>
      <c r="AO1458">
        <f t="shared" si="75"/>
        <v>0.3</v>
      </c>
      <c r="AP1458">
        <f t="shared" si="76"/>
        <v>0.2</v>
      </c>
    </row>
    <row r="1459" spans="3:42">
      <c r="C1459" s="3" t="s">
        <v>1463</v>
      </c>
      <c r="D1459" s="30">
        <v>0.62113706765520182</v>
      </c>
      <c r="F1459" s="7" t="s">
        <v>1463</v>
      </c>
      <c r="G1459" s="8">
        <v>8</v>
      </c>
      <c r="U1459" s="14" t="s">
        <v>1463</v>
      </c>
      <c r="V1459" s="15">
        <v>9</v>
      </c>
      <c r="W1459" s="16">
        <v>2</v>
      </c>
      <c r="AG1459">
        <f t="shared" si="74"/>
        <v>0</v>
      </c>
      <c r="AL1459" s="21" t="s">
        <v>1463</v>
      </c>
      <c r="AM1459" s="25">
        <v>0.76133457870214638</v>
      </c>
      <c r="AN1459" s="26">
        <v>0.87439872999087753</v>
      </c>
      <c r="AO1459">
        <f t="shared" si="75"/>
        <v>0.7</v>
      </c>
      <c r="AP1459">
        <f t="shared" si="76"/>
        <v>0.8</v>
      </c>
    </row>
    <row r="1460" spans="3:42">
      <c r="C1460" s="3" t="s">
        <v>1464</v>
      </c>
      <c r="D1460" s="30">
        <v>0.12136422602687454</v>
      </c>
      <c r="F1460" s="7" t="s">
        <v>1464</v>
      </c>
      <c r="G1460" s="8">
        <v>4</v>
      </c>
      <c r="U1460" s="14" t="s">
        <v>1464</v>
      </c>
      <c r="V1460" s="15">
        <v>8</v>
      </c>
      <c r="W1460" s="16">
        <v>3</v>
      </c>
      <c r="AG1460">
        <f t="shared" si="74"/>
        <v>0</v>
      </c>
      <c r="AL1460" s="21" t="s">
        <v>1464</v>
      </c>
      <c r="AM1460" s="25">
        <v>0.45784461835585588</v>
      </c>
      <c r="AN1460" s="26">
        <v>0.84026916839778987</v>
      </c>
      <c r="AO1460">
        <f t="shared" si="75"/>
        <v>0.4</v>
      </c>
      <c r="AP1460">
        <f t="shared" si="76"/>
        <v>0.8</v>
      </c>
    </row>
    <row r="1461" spans="3:42">
      <c r="C1461" s="3" t="s">
        <v>1465</v>
      </c>
      <c r="D1461" s="30">
        <v>0.23743382381919678</v>
      </c>
      <c r="F1461" s="7" t="s">
        <v>1465</v>
      </c>
      <c r="G1461" s="8">
        <v>1</v>
      </c>
      <c r="U1461" s="14" t="s">
        <v>1465</v>
      </c>
      <c r="V1461" s="15">
        <v>7</v>
      </c>
      <c r="W1461" s="16">
        <v>1</v>
      </c>
      <c r="AG1461">
        <f t="shared" si="74"/>
        <v>0</v>
      </c>
      <c r="AL1461" s="21" t="s">
        <v>1465</v>
      </c>
      <c r="AM1461" s="25">
        <v>0.77317499258446998</v>
      </c>
      <c r="AN1461" s="26">
        <v>0.39115064666670174</v>
      </c>
      <c r="AO1461">
        <f t="shared" si="75"/>
        <v>0.7</v>
      </c>
      <c r="AP1461">
        <f t="shared" si="76"/>
        <v>0.3</v>
      </c>
    </row>
    <row r="1462" spans="3:42">
      <c r="C1462" s="3" t="s">
        <v>1466</v>
      </c>
      <c r="D1462" s="30">
        <v>-0.41847629688444515</v>
      </c>
      <c r="F1462" s="7" t="s">
        <v>1466</v>
      </c>
      <c r="G1462" s="8">
        <v>9</v>
      </c>
      <c r="U1462" s="14" t="s">
        <v>1466</v>
      </c>
      <c r="V1462" s="15">
        <v>5</v>
      </c>
      <c r="W1462" s="16">
        <v>3</v>
      </c>
      <c r="AG1462">
        <f t="shared" si="74"/>
        <v>0</v>
      </c>
      <c r="AL1462" s="21" t="s">
        <v>1466</v>
      </c>
      <c r="AM1462" s="25">
        <v>0.18724510666074934</v>
      </c>
      <c r="AN1462" s="26">
        <v>0.86306195867150182</v>
      </c>
      <c r="AO1462">
        <f t="shared" si="75"/>
        <v>0.1</v>
      </c>
      <c r="AP1462">
        <f t="shared" si="76"/>
        <v>0.8</v>
      </c>
    </row>
    <row r="1463" spans="3:42">
      <c r="C1463" s="3" t="s">
        <v>1467</v>
      </c>
      <c r="D1463" s="30">
        <v>-0.23774434760469201</v>
      </c>
      <c r="F1463" s="7" t="s">
        <v>1467</v>
      </c>
      <c r="G1463" s="8">
        <v>3</v>
      </c>
      <c r="U1463" s="14" t="s">
        <v>1467</v>
      </c>
      <c r="V1463" s="15">
        <v>5</v>
      </c>
      <c r="W1463" s="16">
        <v>4</v>
      </c>
      <c r="AG1463">
        <f t="shared" si="74"/>
        <v>0</v>
      </c>
      <c r="AL1463" s="21" t="s">
        <v>1467</v>
      </c>
      <c r="AM1463" s="25">
        <v>0.53368461948394308</v>
      </c>
      <c r="AN1463" s="26">
        <v>1.1466140810176606E-2</v>
      </c>
      <c r="AO1463">
        <f t="shared" si="75"/>
        <v>0.5</v>
      </c>
      <c r="AP1463">
        <f t="shared" si="76"/>
        <v>0</v>
      </c>
    </row>
    <row r="1464" spans="3:42">
      <c r="C1464" s="3" t="s">
        <v>1468</v>
      </c>
      <c r="D1464" s="30">
        <v>1.1083461189544748</v>
      </c>
      <c r="F1464" s="7" t="s">
        <v>1468</v>
      </c>
      <c r="G1464" s="8">
        <v>3</v>
      </c>
      <c r="U1464" s="14" t="s">
        <v>1468</v>
      </c>
      <c r="V1464" s="15">
        <v>9</v>
      </c>
      <c r="W1464" s="16">
        <v>2</v>
      </c>
      <c r="AG1464">
        <f t="shared" si="74"/>
        <v>0</v>
      </c>
      <c r="AL1464" s="21" t="s">
        <v>1468</v>
      </c>
      <c r="AM1464" s="25">
        <v>0.41090972876837661</v>
      </c>
      <c r="AN1464" s="26">
        <v>0.94294836701621609</v>
      </c>
      <c r="AO1464">
        <f t="shared" si="75"/>
        <v>0.4</v>
      </c>
      <c r="AP1464">
        <f t="shared" si="76"/>
        <v>0.9</v>
      </c>
    </row>
    <row r="1465" spans="3:42">
      <c r="C1465" s="3" t="s">
        <v>1469</v>
      </c>
      <c r="D1465" s="30">
        <v>-7.8727801026700933E-2</v>
      </c>
      <c r="F1465" s="7" t="s">
        <v>1469</v>
      </c>
      <c r="G1465" s="8">
        <v>9</v>
      </c>
      <c r="U1465" s="14" t="s">
        <v>1469</v>
      </c>
      <c r="V1465" s="15">
        <v>6</v>
      </c>
      <c r="W1465" s="16">
        <v>1</v>
      </c>
      <c r="AG1465">
        <f t="shared" si="74"/>
        <v>0</v>
      </c>
      <c r="AL1465" s="21" t="s">
        <v>1469</v>
      </c>
      <c r="AM1465" s="25">
        <v>0.80363303932948493</v>
      </c>
      <c r="AN1465" s="26">
        <v>0.72677343568132602</v>
      </c>
      <c r="AO1465">
        <f t="shared" si="75"/>
        <v>0.8</v>
      </c>
      <c r="AP1465">
        <f t="shared" si="76"/>
        <v>0.7</v>
      </c>
    </row>
    <row r="1466" spans="3:42">
      <c r="C1466" s="3" t="s">
        <v>1470</v>
      </c>
      <c r="D1466" s="30">
        <v>-1.1412572201927735</v>
      </c>
      <c r="F1466" s="7" t="s">
        <v>1470</v>
      </c>
      <c r="G1466" s="8">
        <v>9</v>
      </c>
      <c r="U1466" s="14" t="s">
        <v>1470</v>
      </c>
      <c r="V1466" s="15">
        <v>10</v>
      </c>
      <c r="W1466" s="16">
        <v>3</v>
      </c>
      <c r="AG1466">
        <f t="shared" si="74"/>
        <v>0</v>
      </c>
      <c r="AL1466" s="21" t="s">
        <v>1470</v>
      </c>
      <c r="AM1466" s="25">
        <v>0.74088823681908067</v>
      </c>
      <c r="AN1466" s="26">
        <v>0.89615000915571041</v>
      </c>
      <c r="AO1466">
        <f t="shared" si="75"/>
        <v>0.7</v>
      </c>
      <c r="AP1466">
        <f t="shared" si="76"/>
        <v>0.8</v>
      </c>
    </row>
    <row r="1467" spans="3:42">
      <c r="C1467" s="3" t="s">
        <v>1471</v>
      </c>
      <c r="D1467" s="30">
        <v>-0.16036188760374168</v>
      </c>
      <c r="F1467" s="7" t="s">
        <v>1471</v>
      </c>
      <c r="G1467" s="8">
        <v>4</v>
      </c>
      <c r="U1467" s="14" t="s">
        <v>1471</v>
      </c>
      <c r="V1467" s="15">
        <v>1</v>
      </c>
      <c r="W1467" s="16">
        <v>2</v>
      </c>
      <c r="AG1467">
        <f t="shared" si="74"/>
        <v>0</v>
      </c>
      <c r="AL1467" s="21" t="s">
        <v>1471</v>
      </c>
      <c r="AM1467" s="25">
        <v>1.0897189230425597E-2</v>
      </c>
      <c r="AN1467" s="26">
        <v>0.29617476356288053</v>
      </c>
      <c r="AO1467">
        <f t="shared" si="75"/>
        <v>0</v>
      </c>
      <c r="AP1467">
        <f t="shared" si="76"/>
        <v>0.2</v>
      </c>
    </row>
    <row r="1468" spans="3:42">
      <c r="C1468" s="3" t="s">
        <v>1472</v>
      </c>
      <c r="D1468" s="30">
        <v>0.71005588355307903</v>
      </c>
      <c r="F1468" s="7" t="s">
        <v>1472</v>
      </c>
      <c r="G1468" s="8">
        <v>2</v>
      </c>
      <c r="U1468" s="14" t="s">
        <v>1472</v>
      </c>
      <c r="V1468" s="15">
        <v>7</v>
      </c>
      <c r="W1468" s="16">
        <v>5</v>
      </c>
      <c r="AG1468">
        <f t="shared" si="74"/>
        <v>0</v>
      </c>
      <c r="AL1468" s="21" t="s">
        <v>1472</v>
      </c>
      <c r="AM1468" s="25">
        <v>0.69181101334532535</v>
      </c>
      <c r="AN1468" s="26">
        <v>0.46561138990281947</v>
      </c>
      <c r="AO1468">
        <f t="shared" si="75"/>
        <v>0.6</v>
      </c>
      <c r="AP1468">
        <f t="shared" si="76"/>
        <v>0.4</v>
      </c>
    </row>
    <row r="1469" spans="3:42">
      <c r="C1469" s="3" t="s">
        <v>1473</v>
      </c>
      <c r="D1469" s="30">
        <v>1.0586634323468473</v>
      </c>
      <c r="F1469" s="7" t="s">
        <v>1473</v>
      </c>
      <c r="G1469" s="8">
        <v>5</v>
      </c>
      <c r="U1469" s="14" t="s">
        <v>1473</v>
      </c>
      <c r="V1469" s="15">
        <v>6</v>
      </c>
      <c r="W1469" s="16">
        <v>1</v>
      </c>
      <c r="AG1469">
        <f t="shared" si="74"/>
        <v>0</v>
      </c>
      <c r="AL1469" s="21" t="s">
        <v>1473</v>
      </c>
      <c r="AM1469" s="25">
        <v>0.2282157727302454</v>
      </c>
      <c r="AN1469" s="26">
        <v>0.64031001460806458</v>
      </c>
      <c r="AO1469">
        <f t="shared" si="75"/>
        <v>0.2</v>
      </c>
      <c r="AP1469">
        <f t="shared" si="76"/>
        <v>0.6</v>
      </c>
    </row>
    <row r="1470" spans="3:42">
      <c r="C1470" s="3" t="s">
        <v>1474</v>
      </c>
      <c r="D1470" s="30">
        <v>0.23588696974915663</v>
      </c>
      <c r="F1470" s="7" t="s">
        <v>1474</v>
      </c>
      <c r="G1470" s="8">
        <v>2</v>
      </c>
      <c r="U1470" s="14" t="s">
        <v>1474</v>
      </c>
      <c r="V1470" s="15">
        <v>7</v>
      </c>
      <c r="W1470" s="16">
        <v>1</v>
      </c>
      <c r="AG1470">
        <f t="shared" si="74"/>
        <v>0</v>
      </c>
      <c r="AL1470" s="21" t="s">
        <v>1474</v>
      </c>
      <c r="AM1470" s="25">
        <v>1.6126974527846949E-2</v>
      </c>
      <c r="AN1470" s="26">
        <v>0.70678757552756744</v>
      </c>
      <c r="AO1470">
        <f t="shared" si="75"/>
        <v>0</v>
      </c>
      <c r="AP1470">
        <f t="shared" si="76"/>
        <v>0.7</v>
      </c>
    </row>
    <row r="1471" spans="3:42">
      <c r="C1471" s="3" t="s">
        <v>1475</v>
      </c>
      <c r="D1471" s="30">
        <v>-0.16606737675836047</v>
      </c>
      <c r="F1471" s="7" t="s">
        <v>1475</v>
      </c>
      <c r="G1471" s="8">
        <v>2</v>
      </c>
      <c r="U1471" s="14" t="s">
        <v>1475</v>
      </c>
      <c r="V1471" s="15">
        <v>5</v>
      </c>
      <c r="W1471" s="16">
        <v>3</v>
      </c>
      <c r="AG1471">
        <f t="shared" si="74"/>
        <v>0</v>
      </c>
      <c r="AL1471" s="21" t="s">
        <v>1475</v>
      </c>
      <c r="AM1471" s="25">
        <v>0.98499809068649058</v>
      </c>
      <c r="AN1471" s="26">
        <v>0.15526852165802318</v>
      </c>
      <c r="AO1471">
        <f t="shared" si="75"/>
        <v>0.9</v>
      </c>
      <c r="AP1471">
        <f t="shared" si="76"/>
        <v>0.1</v>
      </c>
    </row>
    <row r="1472" spans="3:42">
      <c r="C1472" s="3" t="s">
        <v>1476</v>
      </c>
      <c r="D1472" s="30">
        <v>-9.8480541275722353E-2</v>
      </c>
      <c r="F1472" s="7" t="s">
        <v>1476</v>
      </c>
      <c r="G1472" s="8">
        <v>2</v>
      </c>
      <c r="U1472" s="14" t="s">
        <v>1476</v>
      </c>
      <c r="V1472" s="15">
        <v>9</v>
      </c>
      <c r="W1472" s="16">
        <v>5</v>
      </c>
      <c r="AG1472">
        <f t="shared" si="74"/>
        <v>0</v>
      </c>
      <c r="AL1472" s="21" t="s">
        <v>1476</v>
      </c>
      <c r="AM1472" s="25">
        <v>0.67758140061701699</v>
      </c>
      <c r="AN1472" s="26">
        <v>0.83414824285821876</v>
      </c>
      <c r="AO1472">
        <f t="shared" si="75"/>
        <v>0.6</v>
      </c>
      <c r="AP1472">
        <f t="shared" si="76"/>
        <v>0.8</v>
      </c>
    </row>
    <row r="1473" spans="3:42">
      <c r="C1473" s="3" t="s">
        <v>1477</v>
      </c>
      <c r="D1473" s="30">
        <v>0.15294412338862703</v>
      </c>
      <c r="F1473" s="7" t="s">
        <v>1477</v>
      </c>
      <c r="G1473" s="8">
        <v>1</v>
      </c>
      <c r="U1473" s="14" t="s">
        <v>1477</v>
      </c>
      <c r="V1473" s="15">
        <v>6</v>
      </c>
      <c r="W1473" s="16">
        <v>2</v>
      </c>
      <c r="AG1473">
        <f t="shared" si="74"/>
        <v>0</v>
      </c>
      <c r="AL1473" s="21" t="s">
        <v>1477</v>
      </c>
      <c r="AM1473" s="25">
        <v>0.73573588947912716</v>
      </c>
      <c r="AN1473" s="26">
        <v>0.66225120750973532</v>
      </c>
      <c r="AO1473">
        <f t="shared" si="75"/>
        <v>0.7</v>
      </c>
      <c r="AP1473">
        <f t="shared" si="76"/>
        <v>0.6</v>
      </c>
    </row>
    <row r="1474" spans="3:42">
      <c r="C1474" s="3" t="s">
        <v>1478</v>
      </c>
      <c r="D1474" s="30">
        <v>-0.17809956963761056</v>
      </c>
      <c r="F1474" s="7" t="s">
        <v>1478</v>
      </c>
      <c r="G1474" s="8">
        <v>5</v>
      </c>
      <c r="U1474" s="14" t="s">
        <v>1478</v>
      </c>
      <c r="V1474" s="15">
        <v>5</v>
      </c>
      <c r="W1474" s="16">
        <v>3</v>
      </c>
      <c r="AG1474">
        <f t="shared" si="74"/>
        <v>0</v>
      </c>
      <c r="AL1474" s="21" t="s">
        <v>1478</v>
      </c>
      <c r="AM1474" s="25">
        <v>0.53605289660183142</v>
      </c>
      <c r="AN1474" s="26">
        <v>0.40477221405795216</v>
      </c>
      <c r="AO1474">
        <f t="shared" si="75"/>
        <v>0.5</v>
      </c>
      <c r="AP1474">
        <f t="shared" si="76"/>
        <v>0.4</v>
      </c>
    </row>
    <row r="1475" spans="3:42">
      <c r="C1475" s="3" t="s">
        <v>1479</v>
      </c>
      <c r="D1475" s="30">
        <v>-1.5673788654618623</v>
      </c>
      <c r="F1475" s="7" t="s">
        <v>1479</v>
      </c>
      <c r="G1475" s="8">
        <v>7</v>
      </c>
      <c r="U1475" s="14" t="s">
        <v>1479</v>
      </c>
      <c r="V1475" s="15">
        <v>1</v>
      </c>
      <c r="W1475" s="16">
        <v>2</v>
      </c>
      <c r="AG1475">
        <f t="shared" si="74"/>
        <v>0</v>
      </c>
      <c r="AL1475" s="21" t="s">
        <v>1479</v>
      </c>
      <c r="AM1475" s="25">
        <v>0.36964848817763485</v>
      </c>
      <c r="AN1475" s="26">
        <v>0.73547725486084981</v>
      </c>
      <c r="AO1475">
        <f t="shared" si="75"/>
        <v>0.3</v>
      </c>
      <c r="AP1475">
        <f t="shared" si="76"/>
        <v>0.7</v>
      </c>
    </row>
    <row r="1476" spans="3:42">
      <c r="C1476" s="3" t="s">
        <v>1480</v>
      </c>
      <c r="D1476" s="30">
        <v>-2.0634384468361886</v>
      </c>
      <c r="F1476" s="7" t="s">
        <v>1480</v>
      </c>
      <c r="G1476" s="8">
        <v>1</v>
      </c>
      <c r="U1476" s="14" t="s">
        <v>1480</v>
      </c>
      <c r="V1476" s="15">
        <v>4</v>
      </c>
      <c r="W1476" s="16">
        <v>4</v>
      </c>
      <c r="AG1476">
        <f t="shared" si="74"/>
        <v>0</v>
      </c>
      <c r="AL1476" s="21" t="s">
        <v>1480</v>
      </c>
      <c r="AM1476" s="25">
        <v>0.89734911766886982</v>
      </c>
      <c r="AN1476" s="26">
        <v>0.30027403595390567</v>
      </c>
      <c r="AO1476">
        <f t="shared" si="75"/>
        <v>0.8</v>
      </c>
      <c r="AP1476">
        <f t="shared" si="76"/>
        <v>0.3</v>
      </c>
    </row>
    <row r="1477" spans="3:42">
      <c r="C1477" s="3" t="s">
        <v>1481</v>
      </c>
      <c r="D1477" s="30">
        <v>-0.40320224672074656</v>
      </c>
      <c r="F1477" s="7" t="s">
        <v>1481</v>
      </c>
      <c r="G1477" s="8">
        <v>8</v>
      </c>
      <c r="U1477" s="14" t="s">
        <v>1481</v>
      </c>
      <c r="V1477" s="15">
        <v>1</v>
      </c>
      <c r="W1477" s="16">
        <v>2</v>
      </c>
      <c r="AG1477">
        <f t="shared" si="74"/>
        <v>0</v>
      </c>
      <c r="AL1477" s="21" t="s">
        <v>1481</v>
      </c>
      <c r="AM1477" s="25">
        <v>0.43031579691885513</v>
      </c>
      <c r="AN1477" s="26">
        <v>0.43201409610788466</v>
      </c>
      <c r="AO1477">
        <f t="shared" si="75"/>
        <v>0.4</v>
      </c>
      <c r="AP1477">
        <f t="shared" si="76"/>
        <v>0.4</v>
      </c>
    </row>
    <row r="1478" spans="3:42">
      <c r="C1478" s="3" t="s">
        <v>1482</v>
      </c>
      <c r="D1478" s="30">
        <v>-1.9667786273812427</v>
      </c>
      <c r="F1478" s="7" t="s">
        <v>1482</v>
      </c>
      <c r="G1478" s="8">
        <v>7</v>
      </c>
      <c r="U1478" s="14" t="s">
        <v>1482</v>
      </c>
      <c r="V1478" s="15">
        <v>8</v>
      </c>
      <c r="W1478" s="16">
        <v>1</v>
      </c>
      <c r="AG1478">
        <f t="shared" si="74"/>
        <v>0</v>
      </c>
      <c r="AL1478" s="21" t="s">
        <v>1482</v>
      </c>
      <c r="AM1478" s="25">
        <v>0.43627094149465839</v>
      </c>
      <c r="AN1478" s="26">
        <v>8.7903191215646825E-2</v>
      </c>
      <c r="AO1478">
        <f t="shared" si="75"/>
        <v>0.4</v>
      </c>
      <c r="AP1478">
        <f t="shared" si="76"/>
        <v>0</v>
      </c>
    </row>
    <row r="1479" spans="3:42">
      <c r="C1479" s="3" t="s">
        <v>1483</v>
      </c>
      <c r="D1479" s="30">
        <v>0.33342494796211308</v>
      </c>
      <c r="F1479" s="7" t="s">
        <v>1483</v>
      </c>
      <c r="G1479" s="8">
        <v>2</v>
      </c>
      <c r="U1479" s="14" t="s">
        <v>1483</v>
      </c>
      <c r="V1479" s="15">
        <v>2</v>
      </c>
      <c r="W1479" s="16">
        <v>2</v>
      </c>
      <c r="AG1479">
        <f t="shared" si="74"/>
        <v>0</v>
      </c>
      <c r="AL1479" s="21" t="s">
        <v>1483</v>
      </c>
      <c r="AM1479" s="25">
        <v>0.98409273173884748</v>
      </c>
      <c r="AN1479" s="26">
        <v>0.59807167255061988</v>
      </c>
      <c r="AO1479">
        <f t="shared" si="75"/>
        <v>0.9</v>
      </c>
      <c r="AP1479">
        <f t="shared" si="76"/>
        <v>0.5</v>
      </c>
    </row>
    <row r="1480" spans="3:42">
      <c r="C1480" s="3" t="s">
        <v>1484</v>
      </c>
      <c r="D1480" s="30">
        <v>-0.49932352314028922</v>
      </c>
      <c r="F1480" s="7" t="s">
        <v>1484</v>
      </c>
      <c r="G1480" s="8">
        <v>9</v>
      </c>
      <c r="U1480" s="14" t="s">
        <v>1484</v>
      </c>
      <c r="V1480" s="15">
        <v>2</v>
      </c>
      <c r="W1480" s="16">
        <v>4</v>
      </c>
      <c r="AG1480">
        <f t="shared" ref="AG1480:AG1543" si="77">IF(AND(V1480=4,W1480=3),1,0)</f>
        <v>0</v>
      </c>
      <c r="AL1480" s="21" t="s">
        <v>1484</v>
      </c>
      <c r="AM1480" s="25">
        <v>0.10434206018639769</v>
      </c>
      <c r="AN1480" s="26">
        <v>0.63193198398495065</v>
      </c>
      <c r="AO1480">
        <f t="shared" si="75"/>
        <v>0.1</v>
      </c>
      <c r="AP1480">
        <f t="shared" si="76"/>
        <v>0.6</v>
      </c>
    </row>
    <row r="1481" spans="3:42">
      <c r="C1481" s="3" t="s">
        <v>1485</v>
      </c>
      <c r="D1481" s="30">
        <v>-1.9639629319409655</v>
      </c>
      <c r="F1481" s="7" t="s">
        <v>1485</v>
      </c>
      <c r="G1481" s="8">
        <v>10</v>
      </c>
      <c r="U1481" s="14" t="s">
        <v>1485</v>
      </c>
      <c r="V1481" s="15">
        <v>4</v>
      </c>
      <c r="W1481" s="16">
        <v>3</v>
      </c>
      <c r="AG1481">
        <f t="shared" si="77"/>
        <v>1</v>
      </c>
      <c r="AL1481" s="21" t="s">
        <v>1485</v>
      </c>
      <c r="AM1481" s="25">
        <v>0.48362923517258627</v>
      </c>
      <c r="AN1481" s="26">
        <v>0.81211810613875002</v>
      </c>
      <c r="AO1481">
        <f t="shared" ref="AO1481:AO1544" si="78">VLOOKUP(AM1481,$AR$8:$AR$17,1,TRUE)</f>
        <v>0.4</v>
      </c>
      <c r="AP1481">
        <f t="shared" ref="AP1481:AP1544" si="79">VLOOKUP(AN1481,$AR$8:$AR$18,1,TRUE)</f>
        <v>0.8</v>
      </c>
    </row>
    <row r="1482" spans="3:42">
      <c r="C1482" s="3" t="s">
        <v>1486</v>
      </c>
      <c r="D1482" s="30">
        <v>0.3394467829985291</v>
      </c>
      <c r="F1482" s="7" t="s">
        <v>1486</v>
      </c>
      <c r="G1482" s="8">
        <v>10</v>
      </c>
      <c r="U1482" s="14" t="s">
        <v>1486</v>
      </c>
      <c r="V1482" s="15">
        <v>6</v>
      </c>
      <c r="W1482" s="16">
        <v>3</v>
      </c>
      <c r="AG1482">
        <f t="shared" si="77"/>
        <v>0</v>
      </c>
      <c r="AL1482" s="21" t="s">
        <v>1486</v>
      </c>
      <c r="AM1482" s="25">
        <v>0.94190766822884631</v>
      </c>
      <c r="AN1482" s="26">
        <v>0.41077028614818911</v>
      </c>
      <c r="AO1482">
        <f t="shared" si="78"/>
        <v>0.9</v>
      </c>
      <c r="AP1482">
        <f t="shared" si="79"/>
        <v>0.4</v>
      </c>
    </row>
    <row r="1483" spans="3:42">
      <c r="C1483" s="3" t="s">
        <v>1487</v>
      </c>
      <c r="D1483" s="30">
        <v>0.94722461886325804</v>
      </c>
      <c r="F1483" s="7" t="s">
        <v>1487</v>
      </c>
      <c r="G1483" s="8">
        <v>8</v>
      </c>
      <c r="U1483" s="14" t="s">
        <v>1487</v>
      </c>
      <c r="V1483" s="15">
        <v>7</v>
      </c>
      <c r="W1483" s="16">
        <v>5</v>
      </c>
      <c r="AG1483">
        <f t="shared" si="77"/>
        <v>0</v>
      </c>
      <c r="AL1483" s="21" t="s">
        <v>1487</v>
      </c>
      <c r="AM1483" s="25">
        <v>0.77501331982338839</v>
      </c>
      <c r="AN1483" s="26">
        <v>0.30081868643272247</v>
      </c>
      <c r="AO1483">
        <f t="shared" si="78"/>
        <v>0.7</v>
      </c>
      <c r="AP1483">
        <f t="shared" si="79"/>
        <v>0.3</v>
      </c>
    </row>
    <row r="1484" spans="3:42">
      <c r="C1484" s="3" t="s">
        <v>1488</v>
      </c>
      <c r="D1484" s="30">
        <v>0.8243591509382876</v>
      </c>
      <c r="F1484" s="7" t="s">
        <v>1488</v>
      </c>
      <c r="G1484" s="8">
        <v>1</v>
      </c>
      <c r="U1484" s="14" t="s">
        <v>1488</v>
      </c>
      <c r="V1484" s="15">
        <v>8</v>
      </c>
      <c r="W1484" s="16">
        <v>1</v>
      </c>
      <c r="AG1484">
        <f t="shared" si="77"/>
        <v>0</v>
      </c>
      <c r="AL1484" s="21" t="s">
        <v>1488</v>
      </c>
      <c r="AM1484" s="25">
        <v>0.79595430116790611</v>
      </c>
      <c r="AN1484" s="26">
        <v>0.90760261758804872</v>
      </c>
      <c r="AO1484">
        <f t="shared" si="78"/>
        <v>0.7</v>
      </c>
      <c r="AP1484">
        <f t="shared" si="79"/>
        <v>0.9</v>
      </c>
    </row>
    <row r="1485" spans="3:42">
      <c r="C1485" s="3" t="s">
        <v>1489</v>
      </c>
      <c r="D1485" s="30">
        <v>-0.46528113560898687</v>
      </c>
      <c r="F1485" s="7" t="s">
        <v>1489</v>
      </c>
      <c r="G1485" s="8">
        <v>7</v>
      </c>
      <c r="U1485" s="14" t="s">
        <v>1489</v>
      </c>
      <c r="V1485" s="15">
        <v>7</v>
      </c>
      <c r="W1485" s="16">
        <v>3</v>
      </c>
      <c r="AG1485">
        <f t="shared" si="77"/>
        <v>0</v>
      </c>
      <c r="AL1485" s="21" t="s">
        <v>1489</v>
      </c>
      <c r="AM1485" s="25">
        <v>0.8566082625341811</v>
      </c>
      <c r="AN1485" s="26">
        <v>0.48911527896317075</v>
      </c>
      <c r="AO1485">
        <f t="shared" si="78"/>
        <v>0.8</v>
      </c>
      <c r="AP1485">
        <f t="shared" si="79"/>
        <v>0.4</v>
      </c>
    </row>
    <row r="1486" spans="3:42">
      <c r="C1486" s="3" t="s">
        <v>1490</v>
      </c>
      <c r="D1486" s="30">
        <v>0.22240264059653336</v>
      </c>
      <c r="F1486" s="7" t="s">
        <v>1490</v>
      </c>
      <c r="G1486" s="8">
        <v>2</v>
      </c>
      <c r="U1486" s="14" t="s">
        <v>1490</v>
      </c>
      <c r="V1486" s="15">
        <v>6</v>
      </c>
      <c r="W1486" s="16">
        <v>3</v>
      </c>
      <c r="AG1486">
        <f t="shared" si="77"/>
        <v>0</v>
      </c>
      <c r="AL1486" s="21" t="s">
        <v>1490</v>
      </c>
      <c r="AM1486" s="25">
        <v>0.52211076887507368</v>
      </c>
      <c r="AN1486" s="26">
        <v>0.70210942413080712</v>
      </c>
      <c r="AO1486">
        <f t="shared" si="78"/>
        <v>0.5</v>
      </c>
      <c r="AP1486">
        <f t="shared" si="79"/>
        <v>0.7</v>
      </c>
    </row>
    <row r="1487" spans="3:42">
      <c r="C1487" s="3" t="s">
        <v>1491</v>
      </c>
      <c r="D1487" s="30">
        <v>-0.17679259310736087</v>
      </c>
      <c r="F1487" s="7" t="s">
        <v>1491</v>
      </c>
      <c r="G1487" s="8">
        <v>8</v>
      </c>
      <c r="U1487" s="14" t="s">
        <v>1491</v>
      </c>
      <c r="V1487" s="15">
        <v>3</v>
      </c>
      <c r="W1487" s="16">
        <v>5</v>
      </c>
      <c r="AG1487">
        <f t="shared" si="77"/>
        <v>0</v>
      </c>
      <c r="AL1487" s="21" t="s">
        <v>1491</v>
      </c>
      <c r="AM1487" s="25">
        <v>0.94278191248161058</v>
      </c>
      <c r="AN1487" s="26">
        <v>0.46690714921505538</v>
      </c>
      <c r="AO1487">
        <f t="shared" si="78"/>
        <v>0.9</v>
      </c>
      <c r="AP1487">
        <f t="shared" si="79"/>
        <v>0.4</v>
      </c>
    </row>
    <row r="1488" spans="3:42">
      <c r="C1488" s="3" t="s">
        <v>1492</v>
      </c>
      <c r="D1488" s="30">
        <v>-0.48822804133008607</v>
      </c>
      <c r="F1488" s="7" t="s">
        <v>1492</v>
      </c>
      <c r="G1488" s="8">
        <v>2</v>
      </c>
      <c r="U1488" s="14" t="s">
        <v>1492</v>
      </c>
      <c r="V1488" s="15">
        <v>5</v>
      </c>
      <c r="W1488" s="16">
        <v>1</v>
      </c>
      <c r="AG1488">
        <f t="shared" si="77"/>
        <v>0</v>
      </c>
      <c r="AL1488" s="21" t="s">
        <v>1492</v>
      </c>
      <c r="AM1488" s="25">
        <v>0.17158610773484562</v>
      </c>
      <c r="AN1488" s="26">
        <v>0.645269026666351</v>
      </c>
      <c r="AO1488">
        <f t="shared" si="78"/>
        <v>0.1</v>
      </c>
      <c r="AP1488">
        <f t="shared" si="79"/>
        <v>0.6</v>
      </c>
    </row>
    <row r="1489" spans="3:42">
      <c r="C1489" s="3" t="s">
        <v>1493</v>
      </c>
      <c r="D1489" s="30">
        <v>0.25516387443282229</v>
      </c>
      <c r="F1489" s="7" t="s">
        <v>1493</v>
      </c>
      <c r="G1489" s="8">
        <v>5</v>
      </c>
      <c r="U1489" s="14" t="s">
        <v>1493</v>
      </c>
      <c r="V1489" s="15">
        <v>5</v>
      </c>
      <c r="W1489" s="16">
        <v>2</v>
      </c>
      <c r="AG1489">
        <f t="shared" si="77"/>
        <v>0</v>
      </c>
      <c r="AL1489" s="21" t="s">
        <v>1493</v>
      </c>
      <c r="AM1489" s="25">
        <v>0.59866538794771063</v>
      </c>
      <c r="AN1489" s="26">
        <v>0.25970667073265019</v>
      </c>
      <c r="AO1489">
        <f t="shared" si="78"/>
        <v>0.5</v>
      </c>
      <c r="AP1489">
        <f t="shared" si="79"/>
        <v>0.2</v>
      </c>
    </row>
    <row r="1490" spans="3:42">
      <c r="C1490" s="3" t="s">
        <v>1494</v>
      </c>
      <c r="D1490" s="30">
        <v>0.66287511348554906</v>
      </c>
      <c r="F1490" s="7" t="s">
        <v>1494</v>
      </c>
      <c r="G1490" s="8">
        <v>8</v>
      </c>
      <c r="U1490" s="14" t="s">
        <v>1494</v>
      </c>
      <c r="V1490" s="15">
        <v>9</v>
      </c>
      <c r="W1490" s="16">
        <v>1</v>
      </c>
      <c r="AG1490">
        <f t="shared" si="77"/>
        <v>0</v>
      </c>
      <c r="AL1490" s="21" t="s">
        <v>1494</v>
      </c>
      <c r="AM1490" s="25">
        <v>0.68736078794723476</v>
      </c>
      <c r="AN1490" s="26">
        <v>0.85251137548022493</v>
      </c>
      <c r="AO1490">
        <f t="shared" si="78"/>
        <v>0.6</v>
      </c>
      <c r="AP1490">
        <f t="shared" si="79"/>
        <v>0.8</v>
      </c>
    </row>
    <row r="1491" spans="3:42">
      <c r="C1491" s="3" t="s">
        <v>1495</v>
      </c>
      <c r="D1491" s="30">
        <v>-1.7527934700720063</v>
      </c>
      <c r="F1491" s="7" t="s">
        <v>1495</v>
      </c>
      <c r="G1491" s="8">
        <v>10</v>
      </c>
      <c r="U1491" s="14" t="s">
        <v>1495</v>
      </c>
      <c r="V1491" s="15">
        <v>4</v>
      </c>
      <c r="W1491" s="16">
        <v>2</v>
      </c>
      <c r="AG1491">
        <f t="shared" si="77"/>
        <v>0</v>
      </c>
      <c r="AL1491" s="21" t="s">
        <v>1495</v>
      </c>
      <c r="AM1491" s="25">
        <v>0.76408258293004294</v>
      </c>
      <c r="AN1491" s="26">
        <v>0.32006756531531944</v>
      </c>
      <c r="AO1491">
        <f t="shared" si="78"/>
        <v>0.7</v>
      </c>
      <c r="AP1491">
        <f t="shared" si="79"/>
        <v>0.3</v>
      </c>
    </row>
    <row r="1492" spans="3:42">
      <c r="C1492" s="3" t="s">
        <v>1496</v>
      </c>
      <c r="D1492" s="30">
        <v>-2.2843797965386305</v>
      </c>
      <c r="F1492" s="7" t="s">
        <v>1496</v>
      </c>
      <c r="G1492" s="8">
        <v>2</v>
      </c>
      <c r="U1492" s="14" t="s">
        <v>1496</v>
      </c>
      <c r="V1492" s="15">
        <v>10</v>
      </c>
      <c r="W1492" s="16">
        <v>4</v>
      </c>
      <c r="AG1492">
        <f t="shared" si="77"/>
        <v>0</v>
      </c>
      <c r="AL1492" s="21" t="s">
        <v>1496</v>
      </c>
      <c r="AM1492" s="25">
        <v>0.53557274097624596</v>
      </c>
      <c r="AN1492" s="26">
        <v>0.71590810402879246</v>
      </c>
      <c r="AO1492">
        <f t="shared" si="78"/>
        <v>0.5</v>
      </c>
      <c r="AP1492">
        <f t="shared" si="79"/>
        <v>0.7</v>
      </c>
    </row>
    <row r="1493" spans="3:42">
      <c r="C1493" s="3" t="s">
        <v>1497</v>
      </c>
      <c r="D1493" s="30">
        <v>0.92760168480927985</v>
      </c>
      <c r="F1493" s="7" t="s">
        <v>1497</v>
      </c>
      <c r="G1493" s="8">
        <v>10</v>
      </c>
      <c r="U1493" s="14" t="s">
        <v>1497</v>
      </c>
      <c r="V1493" s="15">
        <v>1</v>
      </c>
      <c r="W1493" s="16">
        <v>3</v>
      </c>
      <c r="AG1493">
        <f t="shared" si="77"/>
        <v>0</v>
      </c>
      <c r="AL1493" s="21" t="s">
        <v>1497</v>
      </c>
      <c r="AM1493" s="25">
        <v>5.8154679688849353E-2</v>
      </c>
      <c r="AN1493" s="26">
        <v>0.91333841723313125</v>
      </c>
      <c r="AO1493">
        <f t="shared" si="78"/>
        <v>0</v>
      </c>
      <c r="AP1493">
        <f t="shared" si="79"/>
        <v>0.9</v>
      </c>
    </row>
    <row r="1494" spans="3:42">
      <c r="C1494" s="3" t="s">
        <v>1498</v>
      </c>
      <c r="D1494" s="30">
        <v>0.56380342738803746</v>
      </c>
      <c r="F1494" s="7" t="s">
        <v>1498</v>
      </c>
      <c r="G1494" s="8">
        <v>8</v>
      </c>
      <c r="U1494" s="14" t="s">
        <v>1498</v>
      </c>
      <c r="V1494" s="15">
        <v>6</v>
      </c>
      <c r="W1494" s="16">
        <v>4</v>
      </c>
      <c r="AG1494">
        <f t="shared" si="77"/>
        <v>0</v>
      </c>
      <c r="AL1494" s="21" t="s">
        <v>1498</v>
      </c>
      <c r="AM1494" s="25">
        <v>0.71117964344580642</v>
      </c>
      <c r="AN1494" s="26">
        <v>0.49328543958197446</v>
      </c>
      <c r="AO1494">
        <f t="shared" si="78"/>
        <v>0.7</v>
      </c>
      <c r="AP1494">
        <f t="shared" si="79"/>
        <v>0.4</v>
      </c>
    </row>
    <row r="1495" spans="3:42">
      <c r="C1495" s="3" t="s">
        <v>1499</v>
      </c>
      <c r="D1495" s="30">
        <v>1.7004147238690881</v>
      </c>
      <c r="F1495" s="7" t="s">
        <v>1499</v>
      </c>
      <c r="G1495" s="8">
        <v>10</v>
      </c>
      <c r="U1495" s="14" t="s">
        <v>1499</v>
      </c>
      <c r="V1495" s="15">
        <v>2</v>
      </c>
      <c r="W1495" s="16">
        <v>3</v>
      </c>
      <c r="AG1495">
        <f t="shared" si="77"/>
        <v>0</v>
      </c>
      <c r="AL1495" s="21" t="s">
        <v>1499</v>
      </c>
      <c r="AM1495" s="25">
        <v>0.48649803293449978</v>
      </c>
      <c r="AN1495" s="26">
        <v>0.63522304840055965</v>
      </c>
      <c r="AO1495">
        <f t="shared" si="78"/>
        <v>0.4</v>
      </c>
      <c r="AP1495">
        <f t="shared" si="79"/>
        <v>0.6</v>
      </c>
    </row>
    <row r="1496" spans="3:42">
      <c r="C1496" s="3" t="s">
        <v>1500</v>
      </c>
      <c r="D1496" s="30">
        <v>-0.9218626206815812</v>
      </c>
      <c r="F1496" s="7" t="s">
        <v>1500</v>
      </c>
      <c r="G1496" s="8">
        <v>9</v>
      </c>
      <c r="U1496" s="14" t="s">
        <v>1500</v>
      </c>
      <c r="V1496" s="15">
        <v>4</v>
      </c>
      <c r="W1496" s="16">
        <v>2</v>
      </c>
      <c r="AG1496">
        <f t="shared" si="77"/>
        <v>0</v>
      </c>
      <c r="AL1496" s="21" t="s">
        <v>1500</v>
      </c>
      <c r="AM1496" s="25">
        <v>0.9217041050705026</v>
      </c>
      <c r="AN1496" s="26">
        <v>0.54483017301261427</v>
      </c>
      <c r="AO1496">
        <f t="shared" si="78"/>
        <v>0.9</v>
      </c>
      <c r="AP1496">
        <f t="shared" si="79"/>
        <v>0.5</v>
      </c>
    </row>
    <row r="1497" spans="3:42">
      <c r="C1497" s="3" t="s">
        <v>1501</v>
      </c>
      <c r="D1497" s="30">
        <v>-1.1993066290845982</v>
      </c>
      <c r="F1497" s="7" t="s">
        <v>1501</v>
      </c>
      <c r="G1497" s="8">
        <v>6</v>
      </c>
      <c r="U1497" s="14" t="s">
        <v>1501</v>
      </c>
      <c r="V1497" s="15">
        <v>7</v>
      </c>
      <c r="W1497" s="16">
        <v>5</v>
      </c>
      <c r="AG1497">
        <f t="shared" si="77"/>
        <v>0</v>
      </c>
      <c r="AL1497" s="21" t="s">
        <v>1501</v>
      </c>
      <c r="AM1497" s="25">
        <v>0.42698692309319042</v>
      </c>
      <c r="AN1497" s="26">
        <v>8.6550515090349833E-2</v>
      </c>
      <c r="AO1497">
        <f t="shared" si="78"/>
        <v>0.4</v>
      </c>
      <c r="AP1497">
        <f t="shared" si="79"/>
        <v>0</v>
      </c>
    </row>
    <row r="1498" spans="3:42">
      <c r="C1498" s="3" t="s">
        <v>1502</v>
      </c>
      <c r="D1498" s="30">
        <v>-1.4546534592785685</v>
      </c>
      <c r="F1498" s="7" t="s">
        <v>1502</v>
      </c>
      <c r="G1498" s="8">
        <v>4</v>
      </c>
      <c r="U1498" s="14" t="s">
        <v>1502</v>
      </c>
      <c r="V1498" s="15">
        <v>4</v>
      </c>
      <c r="W1498" s="16">
        <v>4</v>
      </c>
      <c r="AG1498">
        <f t="shared" si="77"/>
        <v>0</v>
      </c>
      <c r="AL1498" s="21" t="s">
        <v>1502</v>
      </c>
      <c r="AM1498" s="25">
        <v>0.58872543867087057</v>
      </c>
      <c r="AN1498" s="26">
        <v>6.0321801865542701E-2</v>
      </c>
      <c r="AO1498">
        <f t="shared" si="78"/>
        <v>0.5</v>
      </c>
      <c r="AP1498">
        <f t="shared" si="79"/>
        <v>0</v>
      </c>
    </row>
    <row r="1499" spans="3:42">
      <c r="C1499" s="3" t="s">
        <v>1503</v>
      </c>
      <c r="D1499" s="30">
        <v>-1.3180696567736809</v>
      </c>
      <c r="F1499" s="7" t="s">
        <v>1503</v>
      </c>
      <c r="G1499" s="8">
        <v>7</v>
      </c>
      <c r="U1499" s="14" t="s">
        <v>1503</v>
      </c>
      <c r="V1499" s="15">
        <v>8</v>
      </c>
      <c r="W1499" s="16">
        <v>5</v>
      </c>
      <c r="AG1499">
        <f t="shared" si="77"/>
        <v>0</v>
      </c>
      <c r="AL1499" s="21" t="s">
        <v>1503</v>
      </c>
      <c r="AM1499" s="25">
        <v>0.49292161871129347</v>
      </c>
      <c r="AN1499" s="26">
        <v>0.26085872634680385</v>
      </c>
      <c r="AO1499">
        <f t="shared" si="78"/>
        <v>0.4</v>
      </c>
      <c r="AP1499">
        <f t="shared" si="79"/>
        <v>0.2</v>
      </c>
    </row>
    <row r="1500" spans="3:42">
      <c r="C1500" s="3" t="s">
        <v>1504</v>
      </c>
      <c r="D1500" s="30">
        <v>-0.1496314922402118</v>
      </c>
      <c r="F1500" s="7" t="s">
        <v>1504</v>
      </c>
      <c r="G1500" s="8">
        <v>7</v>
      </c>
      <c r="U1500" s="14" t="s">
        <v>1504</v>
      </c>
      <c r="V1500" s="15">
        <v>3</v>
      </c>
      <c r="W1500" s="16">
        <v>4</v>
      </c>
      <c r="AG1500">
        <f t="shared" si="77"/>
        <v>0</v>
      </c>
      <c r="AL1500" s="21" t="s">
        <v>1504</v>
      </c>
      <c r="AM1500" s="25">
        <v>0.56637907872665172</v>
      </c>
      <c r="AN1500" s="26">
        <v>0.96682084012191194</v>
      </c>
      <c r="AO1500">
        <f t="shared" si="78"/>
        <v>0.5</v>
      </c>
      <c r="AP1500">
        <f t="shared" si="79"/>
        <v>0.9</v>
      </c>
    </row>
    <row r="1501" spans="3:42">
      <c r="C1501" s="3" t="s">
        <v>1505</v>
      </c>
      <c r="D1501" s="30">
        <v>-8.1857231539477927E-3</v>
      </c>
      <c r="F1501" s="7" t="s">
        <v>1505</v>
      </c>
      <c r="G1501" s="8">
        <v>5</v>
      </c>
      <c r="U1501" s="14" t="s">
        <v>1505</v>
      </c>
      <c r="V1501" s="15">
        <v>10</v>
      </c>
      <c r="W1501" s="16">
        <v>2</v>
      </c>
      <c r="AG1501">
        <f t="shared" si="77"/>
        <v>0</v>
      </c>
      <c r="AL1501" s="21" t="s">
        <v>1505</v>
      </c>
      <c r="AM1501" s="25">
        <v>0.51661968098499111</v>
      </c>
      <c r="AN1501" s="26">
        <v>0.71340923721392346</v>
      </c>
      <c r="AO1501">
        <f t="shared" si="78"/>
        <v>0.5</v>
      </c>
      <c r="AP1501">
        <f t="shared" si="79"/>
        <v>0.7</v>
      </c>
    </row>
    <row r="1502" spans="3:42">
      <c r="C1502" s="3" t="s">
        <v>1506</v>
      </c>
      <c r="D1502" s="30">
        <v>0.96458911904049249</v>
      </c>
      <c r="F1502" s="7" t="s">
        <v>1506</v>
      </c>
      <c r="G1502" s="8">
        <v>7</v>
      </c>
      <c r="U1502" s="14" t="s">
        <v>1506</v>
      </c>
      <c r="V1502" s="15">
        <v>10</v>
      </c>
      <c r="W1502" s="16">
        <v>3</v>
      </c>
      <c r="AG1502">
        <f t="shared" si="77"/>
        <v>0</v>
      </c>
      <c r="AL1502" s="21" t="s">
        <v>1506</v>
      </c>
      <c r="AM1502" s="25">
        <v>0.31824749843215816</v>
      </c>
      <c r="AN1502" s="26">
        <v>0.85945002042935248</v>
      </c>
      <c r="AO1502">
        <f t="shared" si="78"/>
        <v>0.3</v>
      </c>
      <c r="AP1502">
        <f t="shared" si="79"/>
        <v>0.8</v>
      </c>
    </row>
    <row r="1503" spans="3:42">
      <c r="C1503" s="3" t="s">
        <v>1507</v>
      </c>
      <c r="D1503" s="30">
        <v>-0.39403715568402414</v>
      </c>
      <c r="F1503" s="7" t="s">
        <v>1507</v>
      </c>
      <c r="G1503" s="8">
        <v>10</v>
      </c>
      <c r="U1503" s="14" t="s">
        <v>1507</v>
      </c>
      <c r="V1503" s="15">
        <v>9</v>
      </c>
      <c r="W1503" s="16">
        <v>3</v>
      </c>
      <c r="AG1503">
        <f t="shared" si="77"/>
        <v>0</v>
      </c>
      <c r="AL1503" s="21" t="s">
        <v>1507</v>
      </c>
      <c r="AM1503" s="25">
        <v>0.68405368716734161</v>
      </c>
      <c r="AN1503" s="26">
        <v>0.97865032645836825</v>
      </c>
      <c r="AO1503">
        <f t="shared" si="78"/>
        <v>0.6</v>
      </c>
      <c r="AP1503">
        <f t="shared" si="79"/>
        <v>0.9</v>
      </c>
    </row>
    <row r="1504" spans="3:42">
      <c r="C1504" s="3" t="s">
        <v>1508</v>
      </c>
      <c r="D1504" s="30">
        <v>1.2761993031894301</v>
      </c>
      <c r="F1504" s="7" t="s">
        <v>1508</v>
      </c>
      <c r="G1504" s="8">
        <v>5</v>
      </c>
      <c r="U1504" s="14" t="s">
        <v>1508</v>
      </c>
      <c r="V1504" s="15">
        <v>10</v>
      </c>
      <c r="W1504" s="16">
        <v>1</v>
      </c>
      <c r="AG1504">
        <f t="shared" si="77"/>
        <v>0</v>
      </c>
      <c r="AL1504" s="21" t="s">
        <v>1508</v>
      </c>
      <c r="AM1504" s="25">
        <v>0.78804784695530516</v>
      </c>
      <c r="AN1504" s="26">
        <v>0.13622943781444252</v>
      </c>
      <c r="AO1504">
        <f t="shared" si="78"/>
        <v>0.7</v>
      </c>
      <c r="AP1504">
        <f t="shared" si="79"/>
        <v>0.1</v>
      </c>
    </row>
    <row r="1505" spans="3:42">
      <c r="C1505" s="3" t="s">
        <v>1509</v>
      </c>
      <c r="D1505" s="30">
        <v>1.8252084721156099</v>
      </c>
      <c r="F1505" s="7" t="s">
        <v>1509</v>
      </c>
      <c r="G1505" s="8">
        <v>3</v>
      </c>
      <c r="U1505" s="14" t="s">
        <v>1509</v>
      </c>
      <c r="V1505" s="15">
        <v>10</v>
      </c>
      <c r="W1505" s="16">
        <v>3</v>
      </c>
      <c r="AG1505">
        <f t="shared" si="77"/>
        <v>0</v>
      </c>
      <c r="AL1505" s="21" t="s">
        <v>1509</v>
      </c>
      <c r="AM1505" s="25">
        <v>0.90503713373546069</v>
      </c>
      <c r="AN1505" s="26">
        <v>0.97586402057662547</v>
      </c>
      <c r="AO1505">
        <f t="shared" si="78"/>
        <v>0.9</v>
      </c>
      <c r="AP1505">
        <f t="shared" si="79"/>
        <v>0.9</v>
      </c>
    </row>
    <row r="1506" spans="3:42">
      <c r="C1506" s="3" t="s">
        <v>1510</v>
      </c>
      <c r="D1506" s="30">
        <v>1.1809253315711792</v>
      </c>
      <c r="F1506" s="7" t="s">
        <v>1510</v>
      </c>
      <c r="G1506" s="8">
        <v>1</v>
      </c>
      <c r="U1506" s="14" t="s">
        <v>1510</v>
      </c>
      <c r="V1506" s="15">
        <v>1</v>
      </c>
      <c r="W1506" s="16">
        <v>3</v>
      </c>
      <c r="AG1506">
        <f t="shared" si="77"/>
        <v>0</v>
      </c>
      <c r="AL1506" s="21" t="s">
        <v>1510</v>
      </c>
      <c r="AM1506" s="25">
        <v>0.62170672653584413</v>
      </c>
      <c r="AN1506" s="26">
        <v>0.68899796792292878</v>
      </c>
      <c r="AO1506">
        <f t="shared" si="78"/>
        <v>0.6</v>
      </c>
      <c r="AP1506">
        <f t="shared" si="79"/>
        <v>0.6</v>
      </c>
    </row>
    <row r="1507" spans="3:42">
      <c r="C1507" s="3" t="s">
        <v>1511</v>
      </c>
      <c r="D1507" s="30">
        <v>-0.9882361510657921</v>
      </c>
      <c r="F1507" s="7" t="s">
        <v>1511</v>
      </c>
      <c r="G1507" s="8">
        <v>6</v>
      </c>
      <c r="U1507" s="14" t="s">
        <v>1511</v>
      </c>
      <c r="V1507" s="15">
        <v>1</v>
      </c>
      <c r="W1507" s="16">
        <v>4</v>
      </c>
      <c r="AG1507">
        <f t="shared" si="77"/>
        <v>0</v>
      </c>
      <c r="AL1507" s="21" t="s">
        <v>1511</v>
      </c>
      <c r="AM1507" s="25">
        <v>0.2373786732417863</v>
      </c>
      <c r="AN1507" s="26">
        <v>0.79999836539005098</v>
      </c>
      <c r="AO1507">
        <f t="shared" si="78"/>
        <v>0.2</v>
      </c>
      <c r="AP1507">
        <f t="shared" si="79"/>
        <v>0.7</v>
      </c>
    </row>
    <row r="1508" spans="3:42">
      <c r="C1508" s="3" t="s">
        <v>1512</v>
      </c>
      <c r="D1508" s="30">
        <v>0.97918983073437238</v>
      </c>
      <c r="F1508" s="7" t="s">
        <v>1512</v>
      </c>
      <c r="G1508" s="8">
        <v>6</v>
      </c>
      <c r="U1508" s="14" t="s">
        <v>1512</v>
      </c>
      <c r="V1508" s="15">
        <v>10</v>
      </c>
      <c r="W1508" s="16">
        <v>2</v>
      </c>
      <c r="AG1508">
        <f t="shared" si="77"/>
        <v>0</v>
      </c>
      <c r="AL1508" s="21" t="s">
        <v>1512</v>
      </c>
      <c r="AM1508" s="25">
        <v>0.40758013597215903</v>
      </c>
      <c r="AN1508" s="26">
        <v>0.30616523121977079</v>
      </c>
      <c r="AO1508">
        <f t="shared" si="78"/>
        <v>0.4</v>
      </c>
      <c r="AP1508">
        <f t="shared" si="79"/>
        <v>0.3</v>
      </c>
    </row>
    <row r="1509" spans="3:42">
      <c r="C1509" s="3" t="s">
        <v>1513</v>
      </c>
      <c r="D1509" s="30">
        <v>1.6213898889031153</v>
      </c>
      <c r="F1509" s="7" t="s">
        <v>1513</v>
      </c>
      <c r="G1509" s="8">
        <v>4</v>
      </c>
      <c r="U1509" s="14" t="s">
        <v>1513</v>
      </c>
      <c r="V1509" s="15">
        <v>7</v>
      </c>
      <c r="W1509" s="16">
        <v>3</v>
      </c>
      <c r="AG1509">
        <f t="shared" si="77"/>
        <v>0</v>
      </c>
      <c r="AL1509" s="21" t="s">
        <v>1513</v>
      </c>
      <c r="AM1509" s="25">
        <v>0.36207350421634166</v>
      </c>
      <c r="AN1509" s="26">
        <v>0.39383519239208853</v>
      </c>
      <c r="AO1509">
        <f t="shared" si="78"/>
        <v>0.3</v>
      </c>
      <c r="AP1509">
        <f t="shared" si="79"/>
        <v>0.3</v>
      </c>
    </row>
    <row r="1510" spans="3:42">
      <c r="C1510" s="3" t="s">
        <v>1514</v>
      </c>
      <c r="D1510" s="30">
        <v>0.14557988096084851</v>
      </c>
      <c r="F1510" s="7" t="s">
        <v>1514</v>
      </c>
      <c r="G1510" s="8">
        <v>3</v>
      </c>
      <c r="U1510" s="14" t="s">
        <v>1514</v>
      </c>
      <c r="V1510" s="15">
        <v>2</v>
      </c>
      <c r="W1510" s="16">
        <v>1</v>
      </c>
      <c r="AG1510">
        <f t="shared" si="77"/>
        <v>0</v>
      </c>
      <c r="AL1510" s="21" t="s">
        <v>1514</v>
      </c>
      <c r="AM1510" s="25">
        <v>0.2004457868837225</v>
      </c>
      <c r="AN1510" s="26">
        <v>0.77116001584476679</v>
      </c>
      <c r="AO1510">
        <f t="shared" si="78"/>
        <v>0.2</v>
      </c>
      <c r="AP1510">
        <f t="shared" si="79"/>
        <v>0.7</v>
      </c>
    </row>
    <row r="1511" spans="3:42">
      <c r="C1511" s="3" t="s">
        <v>1515</v>
      </c>
      <c r="D1511" s="30">
        <v>-0.19348963744992487</v>
      </c>
      <c r="F1511" s="7" t="s">
        <v>1515</v>
      </c>
      <c r="G1511" s="8">
        <v>9</v>
      </c>
      <c r="U1511" s="14" t="s">
        <v>1515</v>
      </c>
      <c r="V1511" s="15">
        <v>5</v>
      </c>
      <c r="W1511" s="16">
        <v>5</v>
      </c>
      <c r="AG1511">
        <f t="shared" si="77"/>
        <v>0</v>
      </c>
      <c r="AL1511" s="21" t="s">
        <v>1515</v>
      </c>
      <c r="AM1511" s="25">
        <v>0.81924379871898856</v>
      </c>
      <c r="AN1511" s="26">
        <v>0.53896951407193217</v>
      </c>
      <c r="AO1511">
        <f t="shared" si="78"/>
        <v>0.8</v>
      </c>
      <c r="AP1511">
        <f t="shared" si="79"/>
        <v>0.5</v>
      </c>
    </row>
    <row r="1512" spans="3:42">
      <c r="C1512" s="3" t="s">
        <v>1516</v>
      </c>
      <c r="D1512" s="30">
        <v>-2.0447151815370219</v>
      </c>
      <c r="F1512" s="7" t="s">
        <v>1516</v>
      </c>
      <c r="G1512" s="8">
        <v>7</v>
      </c>
      <c r="U1512" s="14" t="s">
        <v>1516</v>
      </c>
      <c r="V1512" s="15">
        <v>10</v>
      </c>
      <c r="W1512" s="16">
        <v>3</v>
      </c>
      <c r="AG1512">
        <f t="shared" si="77"/>
        <v>0</v>
      </c>
      <c r="AL1512" s="21" t="s">
        <v>1516</v>
      </c>
      <c r="AM1512" s="25">
        <v>0.57034023963345404</v>
      </c>
      <c r="AN1512" s="26">
        <v>0.33891691449483285</v>
      </c>
      <c r="AO1512">
        <f t="shared" si="78"/>
        <v>0.5</v>
      </c>
      <c r="AP1512">
        <f t="shared" si="79"/>
        <v>0.3</v>
      </c>
    </row>
    <row r="1513" spans="3:42">
      <c r="C1513" s="3" t="s">
        <v>1517</v>
      </c>
      <c r="D1513" s="30">
        <v>0.85127611018874061</v>
      </c>
      <c r="F1513" s="7" t="s">
        <v>1517</v>
      </c>
      <c r="G1513" s="8">
        <v>6</v>
      </c>
      <c r="U1513" s="14" t="s">
        <v>1517</v>
      </c>
      <c r="V1513" s="15">
        <v>3</v>
      </c>
      <c r="W1513" s="16">
        <v>3</v>
      </c>
      <c r="AG1513">
        <f t="shared" si="77"/>
        <v>0</v>
      </c>
      <c r="AL1513" s="21" t="s">
        <v>1517</v>
      </c>
      <c r="AM1513" s="25">
        <v>0.52873807240036641</v>
      </c>
      <c r="AN1513" s="26">
        <v>0.78249486693981918</v>
      </c>
      <c r="AO1513">
        <f t="shared" si="78"/>
        <v>0.5</v>
      </c>
      <c r="AP1513">
        <f t="shared" si="79"/>
        <v>0.7</v>
      </c>
    </row>
    <row r="1514" spans="3:42">
      <c r="C1514" s="3" t="s">
        <v>1518</v>
      </c>
      <c r="D1514" s="30">
        <v>0.80108995280259254</v>
      </c>
      <c r="F1514" s="7" t="s">
        <v>1518</v>
      </c>
      <c r="G1514" s="8">
        <v>10</v>
      </c>
      <c r="U1514" s="14" t="s">
        <v>1518</v>
      </c>
      <c r="V1514" s="15">
        <v>7</v>
      </c>
      <c r="W1514" s="16">
        <v>1</v>
      </c>
      <c r="AG1514">
        <f t="shared" si="77"/>
        <v>0</v>
      </c>
      <c r="AL1514" s="21" t="s">
        <v>1518</v>
      </c>
      <c r="AM1514" s="25">
        <v>0.13716149048970272</v>
      </c>
      <c r="AN1514" s="26">
        <v>0.83936746230929171</v>
      </c>
      <c r="AO1514">
        <f t="shared" si="78"/>
        <v>0.1</v>
      </c>
      <c r="AP1514">
        <f t="shared" si="79"/>
        <v>0.8</v>
      </c>
    </row>
    <row r="1515" spans="3:42">
      <c r="C1515" s="3" t="s">
        <v>1519</v>
      </c>
      <c r="D1515" s="30">
        <v>1.0521479303466146</v>
      </c>
      <c r="F1515" s="7" t="s">
        <v>1519</v>
      </c>
      <c r="G1515" s="8">
        <v>4</v>
      </c>
      <c r="U1515" s="14" t="s">
        <v>1519</v>
      </c>
      <c r="V1515" s="15">
        <v>4</v>
      </c>
      <c r="W1515" s="16">
        <v>4</v>
      </c>
      <c r="AG1515">
        <f t="shared" si="77"/>
        <v>0</v>
      </c>
      <c r="AL1515" s="21" t="s">
        <v>1519</v>
      </c>
      <c r="AM1515" s="25">
        <v>0.39154831165683857</v>
      </c>
      <c r="AN1515" s="26">
        <v>0.54738552807004015</v>
      </c>
      <c r="AO1515">
        <f t="shared" si="78"/>
        <v>0.3</v>
      </c>
      <c r="AP1515">
        <f t="shared" si="79"/>
        <v>0.5</v>
      </c>
    </row>
    <row r="1516" spans="3:42">
      <c r="C1516" s="3" t="s">
        <v>1520</v>
      </c>
      <c r="D1516" s="30">
        <v>-0.57921805739036947</v>
      </c>
      <c r="F1516" s="7" t="s">
        <v>1520</v>
      </c>
      <c r="G1516" s="8">
        <v>5</v>
      </c>
      <c r="U1516" s="14" t="s">
        <v>1520</v>
      </c>
      <c r="V1516" s="15">
        <v>5</v>
      </c>
      <c r="W1516" s="16">
        <v>5</v>
      </c>
      <c r="AG1516">
        <f t="shared" si="77"/>
        <v>0</v>
      </c>
      <c r="AL1516" s="21" t="s">
        <v>1520</v>
      </c>
      <c r="AM1516" s="25">
        <v>0.42992455833023524</v>
      </c>
      <c r="AN1516" s="26">
        <v>0.1326583175866235</v>
      </c>
      <c r="AO1516">
        <f t="shared" si="78"/>
        <v>0.4</v>
      </c>
      <c r="AP1516">
        <f t="shared" si="79"/>
        <v>0.1</v>
      </c>
    </row>
    <row r="1517" spans="3:42">
      <c r="C1517" s="3" t="s">
        <v>1521</v>
      </c>
      <c r="D1517" s="30">
        <v>1.5298188387211407</v>
      </c>
      <c r="F1517" s="7" t="s">
        <v>1521</v>
      </c>
      <c r="G1517" s="8">
        <v>2</v>
      </c>
      <c r="U1517" s="14" t="s">
        <v>1521</v>
      </c>
      <c r="V1517" s="15">
        <v>4</v>
      </c>
      <c r="W1517" s="16">
        <v>1</v>
      </c>
      <c r="AG1517">
        <f t="shared" si="77"/>
        <v>0</v>
      </c>
      <c r="AL1517" s="21" t="s">
        <v>1521</v>
      </c>
      <c r="AM1517" s="25">
        <v>0.5366448418389449</v>
      </c>
      <c r="AN1517" s="26">
        <v>0.55266209755370077</v>
      </c>
      <c r="AO1517">
        <f t="shared" si="78"/>
        <v>0.5</v>
      </c>
      <c r="AP1517">
        <f t="shared" si="79"/>
        <v>0.5</v>
      </c>
    </row>
    <row r="1518" spans="3:42">
      <c r="C1518" s="3" t="s">
        <v>1522</v>
      </c>
      <c r="D1518" s="30">
        <v>7.7485016419735583E-2</v>
      </c>
      <c r="F1518" s="7" t="s">
        <v>1522</v>
      </c>
      <c r="G1518" s="8">
        <v>3</v>
      </c>
      <c r="U1518" s="14" t="s">
        <v>1522</v>
      </c>
      <c r="V1518" s="15">
        <v>5</v>
      </c>
      <c r="W1518" s="16">
        <v>2</v>
      </c>
      <c r="AG1518">
        <f t="shared" si="77"/>
        <v>0</v>
      </c>
      <c r="AL1518" s="21" t="s">
        <v>1522</v>
      </c>
      <c r="AM1518" s="25">
        <v>5.3341327387398829E-2</v>
      </c>
      <c r="AN1518" s="26">
        <v>4.7135475071359401E-2</v>
      </c>
      <c r="AO1518">
        <f t="shared" si="78"/>
        <v>0</v>
      </c>
      <c r="AP1518">
        <f t="shared" si="79"/>
        <v>0</v>
      </c>
    </row>
    <row r="1519" spans="3:42">
      <c r="C1519" s="3" t="s">
        <v>1523</v>
      </c>
      <c r="D1519" s="30">
        <v>-1.4486381444787759</v>
      </c>
      <c r="F1519" s="7" t="s">
        <v>1523</v>
      </c>
      <c r="G1519" s="8">
        <v>3</v>
      </c>
      <c r="U1519" s="14" t="s">
        <v>1523</v>
      </c>
      <c r="V1519" s="15">
        <v>9</v>
      </c>
      <c r="W1519" s="16">
        <v>5</v>
      </c>
      <c r="AG1519">
        <f t="shared" si="77"/>
        <v>0</v>
      </c>
      <c r="AL1519" s="21" t="s">
        <v>1523</v>
      </c>
      <c r="AM1519" s="25">
        <v>0.73872595381806072</v>
      </c>
      <c r="AN1519" s="26">
        <v>6.2004961509180001E-3</v>
      </c>
      <c r="AO1519">
        <f t="shared" si="78"/>
        <v>0.7</v>
      </c>
      <c r="AP1519">
        <f t="shared" si="79"/>
        <v>0</v>
      </c>
    </row>
    <row r="1520" spans="3:42">
      <c r="C1520" s="3" t="s">
        <v>1524</v>
      </c>
      <c r="D1520" s="30">
        <v>-0.49938668496486532</v>
      </c>
      <c r="F1520" s="7" t="s">
        <v>1524</v>
      </c>
      <c r="G1520" s="8">
        <v>5</v>
      </c>
      <c r="U1520" s="14" t="s">
        <v>1524</v>
      </c>
      <c r="V1520" s="15">
        <v>9</v>
      </c>
      <c r="W1520" s="16">
        <v>1</v>
      </c>
      <c r="AG1520">
        <f t="shared" si="77"/>
        <v>0</v>
      </c>
      <c r="AL1520" s="21" t="s">
        <v>1524</v>
      </c>
      <c r="AM1520" s="25">
        <v>0.33707236702338372</v>
      </c>
      <c r="AN1520" s="26">
        <v>0.69462462514199674</v>
      </c>
      <c r="AO1520">
        <f t="shared" si="78"/>
        <v>0.3</v>
      </c>
      <c r="AP1520">
        <f t="shared" si="79"/>
        <v>0.6</v>
      </c>
    </row>
    <row r="1521" spans="3:42">
      <c r="C1521" s="3" t="s">
        <v>1525</v>
      </c>
      <c r="D1521" s="30">
        <v>0.67377504303398794</v>
      </c>
      <c r="F1521" s="7" t="s">
        <v>1525</v>
      </c>
      <c r="G1521" s="8">
        <v>7</v>
      </c>
      <c r="U1521" s="14" t="s">
        <v>1525</v>
      </c>
      <c r="V1521" s="15">
        <v>1</v>
      </c>
      <c r="W1521" s="16">
        <v>2</v>
      </c>
      <c r="AG1521">
        <f t="shared" si="77"/>
        <v>0</v>
      </c>
      <c r="AL1521" s="21" t="s">
        <v>1525</v>
      </c>
      <c r="AM1521" s="25">
        <v>0.89529307436923178</v>
      </c>
      <c r="AN1521" s="26">
        <v>0.72233914739004823</v>
      </c>
      <c r="AO1521">
        <f t="shared" si="78"/>
        <v>0.8</v>
      </c>
      <c r="AP1521">
        <f t="shared" si="79"/>
        <v>0.7</v>
      </c>
    </row>
    <row r="1522" spans="3:42">
      <c r="C1522" s="3" t="s">
        <v>1526</v>
      </c>
      <c r="D1522" s="30">
        <v>1.2300795611749251</v>
      </c>
      <c r="F1522" s="7" t="s">
        <v>1526</v>
      </c>
      <c r="G1522" s="8">
        <v>1</v>
      </c>
      <c r="U1522" s="14" t="s">
        <v>1526</v>
      </c>
      <c r="V1522" s="15">
        <v>5</v>
      </c>
      <c r="W1522" s="16">
        <v>3</v>
      </c>
      <c r="AG1522">
        <f t="shared" si="77"/>
        <v>0</v>
      </c>
      <c r="AL1522" s="21" t="s">
        <v>1526</v>
      </c>
      <c r="AM1522" s="25">
        <v>0.2641366013659211</v>
      </c>
      <c r="AN1522" s="26">
        <v>0.68079615457846732</v>
      </c>
      <c r="AO1522">
        <f t="shared" si="78"/>
        <v>0.2</v>
      </c>
      <c r="AP1522">
        <f t="shared" si="79"/>
        <v>0.6</v>
      </c>
    </row>
    <row r="1523" spans="3:42">
      <c r="C1523" s="3" t="s">
        <v>1527</v>
      </c>
      <c r="D1523" s="30">
        <v>0.91853010957556358</v>
      </c>
      <c r="F1523" s="7" t="s">
        <v>1527</v>
      </c>
      <c r="G1523" s="8">
        <v>1</v>
      </c>
      <c r="U1523" s="14" t="s">
        <v>1527</v>
      </c>
      <c r="V1523" s="15">
        <v>3</v>
      </c>
      <c r="W1523" s="16">
        <v>1</v>
      </c>
      <c r="AG1523">
        <f t="shared" si="77"/>
        <v>0</v>
      </c>
      <c r="AL1523" s="21" t="s">
        <v>1527</v>
      </c>
      <c r="AM1523" s="25">
        <v>9.4783764141424753E-2</v>
      </c>
      <c r="AN1523" s="26">
        <v>0.48037842400827269</v>
      </c>
      <c r="AO1523">
        <f t="shared" si="78"/>
        <v>0</v>
      </c>
      <c r="AP1523">
        <f t="shared" si="79"/>
        <v>0.4</v>
      </c>
    </row>
    <row r="1524" spans="3:42">
      <c r="C1524" s="3" t="s">
        <v>1528</v>
      </c>
      <c r="D1524" s="30">
        <v>1.4891860858022992</v>
      </c>
      <c r="F1524" s="7" t="s">
        <v>1528</v>
      </c>
      <c r="G1524" s="8">
        <v>4</v>
      </c>
      <c r="U1524" s="14" t="s">
        <v>1528</v>
      </c>
      <c r="V1524" s="15">
        <v>4</v>
      </c>
      <c r="W1524" s="16">
        <v>3</v>
      </c>
      <c r="AG1524">
        <f t="shared" si="77"/>
        <v>1</v>
      </c>
      <c r="AL1524" s="21" t="s">
        <v>1528</v>
      </c>
      <c r="AM1524" s="25">
        <v>0.63553396452839173</v>
      </c>
      <c r="AN1524" s="26">
        <v>0.63215237993458284</v>
      </c>
      <c r="AO1524">
        <f t="shared" si="78"/>
        <v>0.6</v>
      </c>
      <c r="AP1524">
        <f t="shared" si="79"/>
        <v>0.6</v>
      </c>
    </row>
    <row r="1525" spans="3:42">
      <c r="C1525" s="3" t="s">
        <v>1529</v>
      </c>
      <c r="D1525" s="30">
        <v>0.16171273134365272</v>
      </c>
      <c r="F1525" s="7" t="s">
        <v>1529</v>
      </c>
      <c r="G1525" s="8">
        <v>10</v>
      </c>
      <c r="U1525" s="14" t="s">
        <v>1529</v>
      </c>
      <c r="V1525" s="15">
        <v>5</v>
      </c>
      <c r="W1525" s="16">
        <v>2</v>
      </c>
      <c r="AG1525">
        <f t="shared" si="77"/>
        <v>0</v>
      </c>
      <c r="AL1525" s="21" t="s">
        <v>1529</v>
      </c>
      <c r="AM1525" s="25">
        <v>0.67216707228924799</v>
      </c>
      <c r="AN1525" s="26">
        <v>0.39416264612797491</v>
      </c>
      <c r="AO1525">
        <f t="shared" si="78"/>
        <v>0.6</v>
      </c>
      <c r="AP1525">
        <f t="shared" si="79"/>
        <v>0.3</v>
      </c>
    </row>
    <row r="1526" spans="3:42">
      <c r="C1526" s="3" t="s">
        <v>1530</v>
      </c>
      <c r="D1526" s="30">
        <v>0.20291347902212839</v>
      </c>
      <c r="F1526" s="7" t="s">
        <v>1530</v>
      </c>
      <c r="G1526" s="8">
        <v>7</v>
      </c>
      <c r="U1526" s="14" t="s">
        <v>1530</v>
      </c>
      <c r="V1526" s="15">
        <v>9</v>
      </c>
      <c r="W1526" s="16">
        <v>5</v>
      </c>
      <c r="AG1526">
        <f t="shared" si="77"/>
        <v>0</v>
      </c>
      <c r="AL1526" s="21" t="s">
        <v>1530</v>
      </c>
      <c r="AM1526" s="25">
        <v>0.14490360920810685</v>
      </c>
      <c r="AN1526" s="26">
        <v>0.28392840900106942</v>
      </c>
      <c r="AO1526">
        <f t="shared" si="78"/>
        <v>0.1</v>
      </c>
      <c r="AP1526">
        <f t="shared" si="79"/>
        <v>0.2</v>
      </c>
    </row>
    <row r="1527" spans="3:42">
      <c r="C1527" s="3" t="s">
        <v>1531</v>
      </c>
      <c r="D1527" s="30">
        <v>-1.2993110790655369</v>
      </c>
      <c r="F1527" s="7" t="s">
        <v>1531</v>
      </c>
      <c r="G1527" s="8">
        <v>10</v>
      </c>
      <c r="U1527" s="14" t="s">
        <v>1531</v>
      </c>
      <c r="V1527" s="15">
        <v>4</v>
      </c>
      <c r="W1527" s="16">
        <v>2</v>
      </c>
      <c r="AG1527">
        <f t="shared" si="77"/>
        <v>0</v>
      </c>
      <c r="AL1527" s="21" t="s">
        <v>1531</v>
      </c>
      <c r="AM1527" s="25">
        <v>0.26101631521434221</v>
      </c>
      <c r="AN1527" s="26">
        <v>6.6633024040024913E-2</v>
      </c>
      <c r="AO1527">
        <f t="shared" si="78"/>
        <v>0.2</v>
      </c>
      <c r="AP1527">
        <f t="shared" si="79"/>
        <v>0</v>
      </c>
    </row>
    <row r="1528" spans="3:42">
      <c r="C1528" s="3" t="s">
        <v>1532</v>
      </c>
      <c r="D1528" s="30">
        <v>8.6861465293024909E-2</v>
      </c>
      <c r="F1528" s="7" t="s">
        <v>1532</v>
      </c>
      <c r="G1528" s="8">
        <v>1</v>
      </c>
      <c r="U1528" s="14" t="s">
        <v>1532</v>
      </c>
      <c r="V1528" s="15">
        <v>8</v>
      </c>
      <c r="W1528" s="16">
        <v>1</v>
      </c>
      <c r="AG1528">
        <f t="shared" si="77"/>
        <v>0</v>
      </c>
      <c r="AL1528" s="21" t="s">
        <v>1532</v>
      </c>
      <c r="AM1528" s="25">
        <v>0.59270102934793722</v>
      </c>
      <c r="AN1528" s="26">
        <v>0.33070841257968564</v>
      </c>
      <c r="AO1528">
        <f t="shared" si="78"/>
        <v>0.5</v>
      </c>
      <c r="AP1528">
        <f t="shared" si="79"/>
        <v>0.3</v>
      </c>
    </row>
    <row r="1529" spans="3:42">
      <c r="C1529" s="3" t="s">
        <v>1533</v>
      </c>
      <c r="D1529" s="30">
        <v>0.7965018395795691</v>
      </c>
      <c r="F1529" s="7" t="s">
        <v>1533</v>
      </c>
      <c r="G1529" s="8">
        <v>2</v>
      </c>
      <c r="U1529" s="14" t="s">
        <v>1533</v>
      </c>
      <c r="V1529" s="15">
        <v>1</v>
      </c>
      <c r="W1529" s="16">
        <v>4</v>
      </c>
      <c r="AG1529">
        <f t="shared" si="77"/>
        <v>0</v>
      </c>
      <c r="AL1529" s="21" t="s">
        <v>1533</v>
      </c>
      <c r="AM1529" s="25">
        <v>0.14413042055362824</v>
      </c>
      <c r="AN1529" s="26">
        <v>0.87705167368553727</v>
      </c>
      <c r="AO1529">
        <f t="shared" si="78"/>
        <v>0.1</v>
      </c>
      <c r="AP1529">
        <f t="shared" si="79"/>
        <v>0.8</v>
      </c>
    </row>
    <row r="1530" spans="3:42">
      <c r="C1530" s="3" t="s">
        <v>1534</v>
      </c>
      <c r="D1530" s="30">
        <v>1.0153685253660278</v>
      </c>
      <c r="F1530" s="7" t="s">
        <v>1534</v>
      </c>
      <c r="G1530" s="8">
        <v>7</v>
      </c>
      <c r="U1530" s="14" t="s">
        <v>1534</v>
      </c>
      <c r="V1530" s="15">
        <v>2</v>
      </c>
      <c r="W1530" s="16">
        <v>5</v>
      </c>
      <c r="AG1530">
        <f t="shared" si="77"/>
        <v>0</v>
      </c>
      <c r="AL1530" s="21" t="s">
        <v>1534</v>
      </c>
      <c r="AM1530" s="25">
        <v>0.92973945074433462</v>
      </c>
      <c r="AN1530" s="26">
        <v>0.72678024412512054</v>
      </c>
      <c r="AO1530">
        <f t="shared" si="78"/>
        <v>0.9</v>
      </c>
      <c r="AP1530">
        <f t="shared" si="79"/>
        <v>0.7</v>
      </c>
    </row>
    <row r="1531" spans="3:42">
      <c r="C1531" s="3" t="s">
        <v>1535</v>
      </c>
      <c r="D1531" s="30">
        <v>-1.9209339953700437</v>
      </c>
      <c r="F1531" s="7" t="s">
        <v>1535</v>
      </c>
      <c r="G1531" s="8">
        <v>8</v>
      </c>
      <c r="U1531" s="14" t="s">
        <v>1535</v>
      </c>
      <c r="V1531" s="15">
        <v>9</v>
      </c>
      <c r="W1531" s="16">
        <v>3</v>
      </c>
      <c r="AG1531">
        <f t="shared" si="77"/>
        <v>0</v>
      </c>
      <c r="AL1531" s="21" t="s">
        <v>1535</v>
      </c>
      <c r="AM1531" s="25">
        <v>0.53222023503949412</v>
      </c>
      <c r="AN1531" s="26">
        <v>0.1103407851069631</v>
      </c>
      <c r="AO1531">
        <f t="shared" si="78"/>
        <v>0.5</v>
      </c>
      <c r="AP1531">
        <f t="shared" si="79"/>
        <v>0.1</v>
      </c>
    </row>
    <row r="1532" spans="3:42">
      <c r="C1532" s="3" t="s">
        <v>1536</v>
      </c>
      <c r="D1532" s="30">
        <v>0.79960906465848713</v>
      </c>
      <c r="F1532" s="7" t="s">
        <v>1536</v>
      </c>
      <c r="G1532" s="8">
        <v>5</v>
      </c>
      <c r="U1532" s="14" t="s">
        <v>1536</v>
      </c>
      <c r="V1532" s="15">
        <v>5</v>
      </c>
      <c r="W1532" s="16">
        <v>3</v>
      </c>
      <c r="AG1532">
        <f t="shared" si="77"/>
        <v>0</v>
      </c>
      <c r="AL1532" s="21" t="s">
        <v>1536</v>
      </c>
      <c r="AM1532" s="25">
        <v>0.98787277141809571</v>
      </c>
      <c r="AN1532" s="26">
        <v>0.75963387905259971</v>
      </c>
      <c r="AO1532">
        <f t="shared" si="78"/>
        <v>0.9</v>
      </c>
      <c r="AP1532">
        <f t="shared" si="79"/>
        <v>0.7</v>
      </c>
    </row>
    <row r="1533" spans="3:42">
      <c r="C1533" s="3" t="s">
        <v>1537</v>
      </c>
      <c r="D1533" s="30">
        <v>-0.80007598244407241</v>
      </c>
      <c r="F1533" s="7" t="s">
        <v>1537</v>
      </c>
      <c r="G1533" s="8">
        <v>9</v>
      </c>
      <c r="U1533" s="14" t="s">
        <v>1537</v>
      </c>
      <c r="V1533" s="15">
        <v>9</v>
      </c>
      <c r="W1533" s="16">
        <v>5</v>
      </c>
      <c r="AG1533">
        <f t="shared" si="77"/>
        <v>0</v>
      </c>
      <c r="AL1533" s="21" t="s">
        <v>1537</v>
      </c>
      <c r="AM1533" s="25">
        <v>0.51627708948827045</v>
      </c>
      <c r="AN1533" s="26">
        <v>0.16949966837001629</v>
      </c>
      <c r="AO1533">
        <f t="shared" si="78"/>
        <v>0.5</v>
      </c>
      <c r="AP1533">
        <f t="shared" si="79"/>
        <v>0.1</v>
      </c>
    </row>
    <row r="1534" spans="3:42">
      <c r="C1534" s="3" t="s">
        <v>1538</v>
      </c>
      <c r="D1534" s="30">
        <v>0.57062978560463928</v>
      </c>
      <c r="F1534" s="7" t="s">
        <v>1538</v>
      </c>
      <c r="G1534" s="8">
        <v>10</v>
      </c>
      <c r="U1534" s="14" t="s">
        <v>1538</v>
      </c>
      <c r="V1534" s="15">
        <v>3</v>
      </c>
      <c r="W1534" s="16">
        <v>4</v>
      </c>
      <c r="AG1534">
        <f t="shared" si="77"/>
        <v>0</v>
      </c>
      <c r="AL1534" s="21" t="s">
        <v>1538</v>
      </c>
      <c r="AM1534" s="25">
        <v>0.11165126468984221</v>
      </c>
      <c r="AN1534" s="26">
        <v>9.4786392657699836E-2</v>
      </c>
      <c r="AO1534">
        <f t="shared" si="78"/>
        <v>0.1</v>
      </c>
      <c r="AP1534">
        <f t="shared" si="79"/>
        <v>0</v>
      </c>
    </row>
    <row r="1535" spans="3:42">
      <c r="C1535" s="3" t="s">
        <v>1539</v>
      </c>
      <c r="D1535" s="30">
        <v>-0.6506687372104486</v>
      </c>
      <c r="F1535" s="7" t="s">
        <v>1539</v>
      </c>
      <c r="G1535" s="8">
        <v>6</v>
      </c>
      <c r="U1535" s="14" t="s">
        <v>1539</v>
      </c>
      <c r="V1535" s="15">
        <v>5</v>
      </c>
      <c r="W1535" s="16">
        <v>3</v>
      </c>
      <c r="AG1535">
        <f t="shared" si="77"/>
        <v>0</v>
      </c>
      <c r="AL1535" s="21" t="s">
        <v>1539</v>
      </c>
      <c r="AM1535" s="25">
        <v>0.38901546160602007</v>
      </c>
      <c r="AN1535" s="26">
        <v>0.39831660554043657</v>
      </c>
      <c r="AO1535">
        <f t="shared" si="78"/>
        <v>0.3</v>
      </c>
      <c r="AP1535">
        <f t="shared" si="79"/>
        <v>0.3</v>
      </c>
    </row>
    <row r="1536" spans="3:42">
      <c r="C1536" s="3" t="s">
        <v>1540</v>
      </c>
      <c r="D1536" s="30">
        <v>1.2392838316780697</v>
      </c>
      <c r="F1536" s="7" t="s">
        <v>1540</v>
      </c>
      <c r="G1536" s="8">
        <v>6</v>
      </c>
      <c r="U1536" s="14" t="s">
        <v>1540</v>
      </c>
      <c r="V1536" s="15">
        <v>3</v>
      </c>
      <c r="W1536" s="16">
        <v>5</v>
      </c>
      <c r="AG1536">
        <f t="shared" si="77"/>
        <v>0</v>
      </c>
      <c r="AL1536" s="21" t="s">
        <v>1540</v>
      </c>
      <c r="AM1536" s="25">
        <v>0.98223940403833909</v>
      </c>
      <c r="AN1536" s="26">
        <v>0.57186026349194274</v>
      </c>
      <c r="AO1536">
        <f t="shared" si="78"/>
        <v>0.9</v>
      </c>
      <c r="AP1536">
        <f t="shared" si="79"/>
        <v>0.5</v>
      </c>
    </row>
    <row r="1537" spans="3:42">
      <c r="C1537" s="3" t="s">
        <v>1541</v>
      </c>
      <c r="D1537" s="30">
        <v>0.27042579271191014</v>
      </c>
      <c r="F1537" s="7" t="s">
        <v>1541</v>
      </c>
      <c r="G1537" s="8">
        <v>5</v>
      </c>
      <c r="U1537" s="14" t="s">
        <v>1541</v>
      </c>
      <c r="V1537" s="15">
        <v>5</v>
      </c>
      <c r="W1537" s="16">
        <v>3</v>
      </c>
      <c r="AG1537">
        <f t="shared" si="77"/>
        <v>0</v>
      </c>
      <c r="AL1537" s="21" t="s">
        <v>1541</v>
      </c>
      <c r="AM1537" s="25">
        <v>9.9208835285221064E-2</v>
      </c>
      <c r="AN1537" s="26">
        <v>0.2071297413626384</v>
      </c>
      <c r="AO1537">
        <f t="shared" si="78"/>
        <v>0</v>
      </c>
      <c r="AP1537">
        <f t="shared" si="79"/>
        <v>0.2</v>
      </c>
    </row>
    <row r="1538" spans="3:42">
      <c r="C1538" s="3" t="s">
        <v>1542</v>
      </c>
      <c r="D1538" s="30">
        <v>-0.58626565362974248</v>
      </c>
      <c r="F1538" s="7" t="s">
        <v>1542</v>
      </c>
      <c r="G1538" s="8">
        <v>9</v>
      </c>
      <c r="U1538" s="14" t="s">
        <v>1542</v>
      </c>
      <c r="V1538" s="15">
        <v>4</v>
      </c>
      <c r="W1538" s="16">
        <v>1</v>
      </c>
      <c r="AG1538">
        <f t="shared" si="77"/>
        <v>0</v>
      </c>
      <c r="AL1538" s="21" t="s">
        <v>1542</v>
      </c>
      <c r="AM1538" s="25">
        <v>0.9216168249061063</v>
      </c>
      <c r="AN1538" s="26">
        <v>0.33764085915945174</v>
      </c>
      <c r="AO1538">
        <f t="shared" si="78"/>
        <v>0.9</v>
      </c>
      <c r="AP1538">
        <f t="shared" si="79"/>
        <v>0.3</v>
      </c>
    </row>
    <row r="1539" spans="3:42">
      <c r="C1539" s="3" t="s">
        <v>1543</v>
      </c>
      <c r="D1539" s="30">
        <v>-0.95966992513158078</v>
      </c>
      <c r="F1539" s="7" t="s">
        <v>1543</v>
      </c>
      <c r="G1539" s="8">
        <v>3</v>
      </c>
      <c r="U1539" s="14" t="s">
        <v>1543</v>
      </c>
      <c r="V1539" s="15">
        <v>4</v>
      </c>
      <c r="W1539" s="16">
        <v>5</v>
      </c>
      <c r="AG1539">
        <f t="shared" si="77"/>
        <v>0</v>
      </c>
      <c r="AL1539" s="21" t="s">
        <v>1543</v>
      </c>
      <c r="AM1539" s="25">
        <v>0.82639164383161989</v>
      </c>
      <c r="AN1539" s="26">
        <v>8.0675405938732236E-2</v>
      </c>
      <c r="AO1539">
        <f t="shared" si="78"/>
        <v>0.8</v>
      </c>
      <c r="AP1539">
        <f t="shared" si="79"/>
        <v>0</v>
      </c>
    </row>
    <row r="1540" spans="3:42">
      <c r="C1540" s="3" t="s">
        <v>1544</v>
      </c>
      <c r="D1540" s="30">
        <v>5.8732109616295783E-2</v>
      </c>
      <c r="F1540" s="7" t="s">
        <v>1544</v>
      </c>
      <c r="G1540" s="8">
        <v>7</v>
      </c>
      <c r="U1540" s="14" t="s">
        <v>1544</v>
      </c>
      <c r="V1540" s="15">
        <v>3</v>
      </c>
      <c r="W1540" s="16">
        <v>2</v>
      </c>
      <c r="AG1540">
        <f t="shared" si="77"/>
        <v>0</v>
      </c>
      <c r="AL1540" s="21" t="s">
        <v>1544</v>
      </c>
      <c r="AM1540" s="25">
        <v>7.1980993361220102E-2</v>
      </c>
      <c r="AN1540" s="26">
        <v>0.61950678263494618</v>
      </c>
      <c r="AO1540">
        <f t="shared" si="78"/>
        <v>0</v>
      </c>
      <c r="AP1540">
        <f t="shared" si="79"/>
        <v>0.6</v>
      </c>
    </row>
    <row r="1541" spans="3:42">
      <c r="C1541" s="3" t="s">
        <v>1545</v>
      </c>
      <c r="D1541" s="30">
        <v>1.4675745957467889</v>
      </c>
      <c r="F1541" s="7" t="s">
        <v>1545</v>
      </c>
      <c r="G1541" s="8">
        <v>2</v>
      </c>
      <c r="U1541" s="14" t="s">
        <v>1545</v>
      </c>
      <c r="V1541" s="15">
        <v>4</v>
      </c>
      <c r="W1541" s="16">
        <v>5</v>
      </c>
      <c r="AG1541">
        <f t="shared" si="77"/>
        <v>0</v>
      </c>
      <c r="AL1541" s="21" t="s">
        <v>1545</v>
      </c>
      <c r="AM1541" s="25">
        <v>0.20163298887309533</v>
      </c>
      <c r="AN1541" s="26">
        <v>0.21297326619908663</v>
      </c>
      <c r="AO1541">
        <f t="shared" si="78"/>
        <v>0.2</v>
      </c>
      <c r="AP1541">
        <f t="shared" si="79"/>
        <v>0.2</v>
      </c>
    </row>
    <row r="1542" spans="3:42">
      <c r="C1542" s="3" t="s">
        <v>1546</v>
      </c>
      <c r="D1542" s="30">
        <v>0.72879710145413712</v>
      </c>
      <c r="F1542" s="7" t="s">
        <v>1546</v>
      </c>
      <c r="G1542" s="8">
        <v>2</v>
      </c>
      <c r="U1542" s="14" t="s">
        <v>1546</v>
      </c>
      <c r="V1542" s="15">
        <v>9</v>
      </c>
      <c r="W1542" s="16">
        <v>1</v>
      </c>
      <c r="AG1542">
        <f t="shared" si="77"/>
        <v>0</v>
      </c>
      <c r="AL1542" s="21" t="s">
        <v>1546</v>
      </c>
      <c r="AM1542" s="25">
        <v>0.4867769275724777</v>
      </c>
      <c r="AN1542" s="26">
        <v>0.89784719501611754</v>
      </c>
      <c r="AO1542">
        <f t="shared" si="78"/>
        <v>0.4</v>
      </c>
      <c r="AP1542">
        <f t="shared" si="79"/>
        <v>0.8</v>
      </c>
    </row>
    <row r="1543" spans="3:42">
      <c r="C1543" s="3" t="s">
        <v>1547</v>
      </c>
      <c r="D1543" s="30">
        <v>1.3518211863942242</v>
      </c>
      <c r="F1543" s="7" t="s">
        <v>1547</v>
      </c>
      <c r="G1543" s="8">
        <v>5</v>
      </c>
      <c r="U1543" s="14" t="s">
        <v>1547</v>
      </c>
      <c r="V1543" s="15">
        <v>4</v>
      </c>
      <c r="W1543" s="16">
        <v>3</v>
      </c>
      <c r="AG1543">
        <f t="shared" si="77"/>
        <v>1</v>
      </c>
      <c r="AL1543" s="21" t="s">
        <v>1547</v>
      </c>
      <c r="AM1543" s="25">
        <v>0.96754195919874597</v>
      </c>
      <c r="AN1543" s="26">
        <v>0.53925170642233433</v>
      </c>
      <c r="AO1543">
        <f t="shared" si="78"/>
        <v>0.9</v>
      </c>
      <c r="AP1543">
        <f t="shared" si="79"/>
        <v>0.5</v>
      </c>
    </row>
    <row r="1544" spans="3:42">
      <c r="C1544" s="3" t="s">
        <v>1548</v>
      </c>
      <c r="D1544" s="30">
        <v>0.4098358324482575</v>
      </c>
      <c r="F1544" s="7" t="s">
        <v>1548</v>
      </c>
      <c r="G1544" s="8">
        <v>6</v>
      </c>
      <c r="U1544" s="14" t="s">
        <v>1548</v>
      </c>
      <c r="V1544" s="15">
        <v>4</v>
      </c>
      <c r="W1544" s="16">
        <v>4</v>
      </c>
      <c r="AG1544">
        <f t="shared" ref="AG1544:AG1607" si="80">IF(AND(V1544=4,W1544=3),1,0)</f>
        <v>0</v>
      </c>
      <c r="AL1544" s="21" t="s">
        <v>1548</v>
      </c>
      <c r="AM1544" s="25">
        <v>0.90247074737420108</v>
      </c>
      <c r="AN1544" s="26">
        <v>0.48287112885429695</v>
      </c>
      <c r="AO1544">
        <f t="shared" si="78"/>
        <v>0.9</v>
      </c>
      <c r="AP1544">
        <f t="shared" si="79"/>
        <v>0.4</v>
      </c>
    </row>
    <row r="1545" spans="3:42">
      <c r="C1545" s="3" t="s">
        <v>1549</v>
      </c>
      <c r="D1545" s="30">
        <v>6.4922071375264401E-2</v>
      </c>
      <c r="F1545" s="7" t="s">
        <v>1549</v>
      </c>
      <c r="G1545" s="8">
        <v>9</v>
      </c>
      <c r="U1545" s="14" t="s">
        <v>1549</v>
      </c>
      <c r="V1545" s="15">
        <v>6</v>
      </c>
      <c r="W1545" s="16">
        <v>2</v>
      </c>
      <c r="AG1545">
        <f t="shared" si="80"/>
        <v>0</v>
      </c>
      <c r="AL1545" s="21" t="s">
        <v>1549</v>
      </c>
      <c r="AM1545" s="25">
        <v>0.30549015086059039</v>
      </c>
      <c r="AN1545" s="26">
        <v>0.84582235402362127</v>
      </c>
      <c r="AO1545">
        <f t="shared" ref="AO1545:AO1608" si="81">VLOOKUP(AM1545,$AR$8:$AR$17,1,TRUE)</f>
        <v>0.3</v>
      </c>
      <c r="AP1545">
        <f t="shared" ref="AP1545:AP1608" si="82">VLOOKUP(AN1545,$AR$8:$AR$18,1,TRUE)</f>
        <v>0.8</v>
      </c>
    </row>
    <row r="1546" spans="3:42">
      <c r="C1546" s="3" t="s">
        <v>1550</v>
      </c>
      <c r="D1546" s="30">
        <v>-1.2874350850709133</v>
      </c>
      <c r="F1546" s="7" t="s">
        <v>1550</v>
      </c>
      <c r="G1546" s="8">
        <v>1</v>
      </c>
      <c r="U1546" s="14" t="s">
        <v>1550</v>
      </c>
      <c r="V1546" s="15">
        <v>5</v>
      </c>
      <c r="W1546" s="16">
        <v>5</v>
      </c>
      <c r="AG1546">
        <f t="shared" si="80"/>
        <v>0</v>
      </c>
      <c r="AL1546" s="21" t="s">
        <v>1550</v>
      </c>
      <c r="AM1546" s="25">
        <v>0.51340688308929228</v>
      </c>
      <c r="AN1546" s="26">
        <v>0.91965343959897949</v>
      </c>
      <c r="AO1546">
        <f t="shared" si="81"/>
        <v>0.5</v>
      </c>
      <c r="AP1546">
        <f t="shared" si="82"/>
        <v>0.9</v>
      </c>
    </row>
    <row r="1547" spans="3:42">
      <c r="C1547" s="3" t="s">
        <v>1551</v>
      </c>
      <c r="D1547" s="30">
        <v>-1.5008485830135319</v>
      </c>
      <c r="F1547" s="7" t="s">
        <v>1551</v>
      </c>
      <c r="G1547" s="8">
        <v>2</v>
      </c>
      <c r="U1547" s="14" t="s">
        <v>1551</v>
      </c>
      <c r="V1547" s="15">
        <v>10</v>
      </c>
      <c r="W1547" s="16">
        <v>1</v>
      </c>
      <c r="AG1547">
        <f t="shared" si="80"/>
        <v>0</v>
      </c>
      <c r="AL1547" s="21" t="s">
        <v>1551</v>
      </c>
      <c r="AM1547" s="25">
        <v>0.69850531617708433</v>
      </c>
      <c r="AN1547" s="26">
        <v>0.16642784063598404</v>
      </c>
      <c r="AO1547">
        <f t="shared" si="81"/>
        <v>0.6</v>
      </c>
      <c r="AP1547">
        <f t="shared" si="82"/>
        <v>0.1</v>
      </c>
    </row>
    <row r="1548" spans="3:42">
      <c r="C1548" s="3" t="s">
        <v>1552</v>
      </c>
      <c r="D1548" s="30">
        <v>-2.0873065170422955</v>
      </c>
      <c r="F1548" s="7" t="s">
        <v>1552</v>
      </c>
      <c r="G1548" s="8">
        <v>3</v>
      </c>
      <c r="U1548" s="14" t="s">
        <v>1552</v>
      </c>
      <c r="V1548" s="15">
        <v>8</v>
      </c>
      <c r="W1548" s="16">
        <v>3</v>
      </c>
      <c r="AG1548">
        <f t="shared" si="80"/>
        <v>0</v>
      </c>
      <c r="AL1548" s="21" t="s">
        <v>1552</v>
      </c>
      <c r="AM1548" s="25">
        <v>0.71998042576999632</v>
      </c>
      <c r="AN1548" s="26">
        <v>0.89627576107335793</v>
      </c>
      <c r="AO1548">
        <f t="shared" si="81"/>
        <v>0.7</v>
      </c>
      <c r="AP1548">
        <f t="shared" si="82"/>
        <v>0.8</v>
      </c>
    </row>
    <row r="1549" spans="3:42">
      <c r="C1549" s="3" t="s">
        <v>1553</v>
      </c>
      <c r="D1549" s="30">
        <v>-2.0206067090738862</v>
      </c>
      <c r="F1549" s="7" t="s">
        <v>1553</v>
      </c>
      <c r="G1549" s="8">
        <v>4</v>
      </c>
      <c r="U1549" s="14" t="s">
        <v>1553</v>
      </c>
      <c r="V1549" s="15">
        <v>6</v>
      </c>
      <c r="W1549" s="16">
        <v>1</v>
      </c>
      <c r="AG1549">
        <f t="shared" si="80"/>
        <v>0</v>
      </c>
      <c r="AL1549" s="21" t="s">
        <v>1553</v>
      </c>
      <c r="AM1549" s="25">
        <v>1.6564349662434585E-3</v>
      </c>
      <c r="AN1549" s="26">
        <v>0.97249388391893277</v>
      </c>
      <c r="AO1549">
        <f t="shared" si="81"/>
        <v>0</v>
      </c>
      <c r="AP1549">
        <f t="shared" si="82"/>
        <v>0.9</v>
      </c>
    </row>
    <row r="1550" spans="3:42">
      <c r="C1550" s="3" t="s">
        <v>1554</v>
      </c>
      <c r="D1550" s="30">
        <v>-0.42680658052810277</v>
      </c>
      <c r="F1550" s="7" t="s">
        <v>1554</v>
      </c>
      <c r="G1550" s="8">
        <v>1</v>
      </c>
      <c r="U1550" s="14" t="s">
        <v>1554</v>
      </c>
      <c r="V1550" s="15">
        <v>7</v>
      </c>
      <c r="W1550" s="16">
        <v>5</v>
      </c>
      <c r="AG1550">
        <f t="shared" si="80"/>
        <v>0</v>
      </c>
      <c r="AL1550" s="21" t="s">
        <v>1554</v>
      </c>
      <c r="AM1550" s="25">
        <v>0.43862047580896735</v>
      </c>
      <c r="AN1550" s="26">
        <v>0.3111352670813492</v>
      </c>
      <c r="AO1550">
        <f t="shared" si="81"/>
        <v>0.4</v>
      </c>
      <c r="AP1550">
        <f t="shared" si="82"/>
        <v>0.3</v>
      </c>
    </row>
    <row r="1551" spans="3:42">
      <c r="C1551" s="3" t="s">
        <v>1555</v>
      </c>
      <c r="D1551" s="30">
        <v>-0.52001786193395882</v>
      </c>
      <c r="F1551" s="7" t="s">
        <v>1555</v>
      </c>
      <c r="G1551" s="8">
        <v>8</v>
      </c>
      <c r="U1551" s="14" t="s">
        <v>1555</v>
      </c>
      <c r="V1551" s="15">
        <v>1</v>
      </c>
      <c r="W1551" s="16">
        <v>1</v>
      </c>
      <c r="AG1551">
        <f t="shared" si="80"/>
        <v>0</v>
      </c>
      <c r="AL1551" s="21" t="s">
        <v>1555</v>
      </c>
      <c r="AM1551" s="25">
        <v>5.6452690272631667E-2</v>
      </c>
      <c r="AN1551" s="26">
        <v>0.32087182774114287</v>
      </c>
      <c r="AO1551">
        <f t="shared" si="81"/>
        <v>0</v>
      </c>
      <c r="AP1551">
        <f t="shared" si="82"/>
        <v>0.3</v>
      </c>
    </row>
    <row r="1552" spans="3:42">
      <c r="C1552" s="3" t="s">
        <v>1556</v>
      </c>
      <c r="D1552" s="30">
        <v>-0.46344093659784302</v>
      </c>
      <c r="F1552" s="7" t="s">
        <v>1556</v>
      </c>
      <c r="G1552" s="8">
        <v>9</v>
      </c>
      <c r="U1552" s="14" t="s">
        <v>1556</v>
      </c>
      <c r="V1552" s="15">
        <v>4</v>
      </c>
      <c r="W1552" s="16">
        <v>3</v>
      </c>
      <c r="AG1552">
        <f t="shared" si="80"/>
        <v>1</v>
      </c>
      <c r="AL1552" s="21" t="s">
        <v>1556</v>
      </c>
      <c r="AM1552" s="25">
        <v>0.20587418300960381</v>
      </c>
      <c r="AN1552" s="26">
        <v>0.85514616811418576</v>
      </c>
      <c r="AO1552">
        <f t="shared" si="81"/>
        <v>0.2</v>
      </c>
      <c r="AP1552">
        <f t="shared" si="82"/>
        <v>0.8</v>
      </c>
    </row>
    <row r="1553" spans="3:42">
      <c r="C1553" s="3" t="s">
        <v>1557</v>
      </c>
      <c r="D1553" s="30">
        <v>-0.7008657692918735</v>
      </c>
      <c r="F1553" s="7" t="s">
        <v>1557</v>
      </c>
      <c r="G1553" s="8">
        <v>6</v>
      </c>
      <c r="U1553" s="14" t="s">
        <v>1557</v>
      </c>
      <c r="V1553" s="15">
        <v>3</v>
      </c>
      <c r="W1553" s="16">
        <v>1</v>
      </c>
      <c r="AG1553">
        <f t="shared" si="80"/>
        <v>0</v>
      </c>
      <c r="AL1553" s="21" t="s">
        <v>1557</v>
      </c>
      <c r="AM1553" s="25">
        <v>0.63433179536725914</v>
      </c>
      <c r="AN1553" s="26">
        <v>0.61528130272515036</v>
      </c>
      <c r="AO1553">
        <f t="shared" si="81"/>
        <v>0.6</v>
      </c>
      <c r="AP1553">
        <f t="shared" si="82"/>
        <v>0.6</v>
      </c>
    </row>
    <row r="1554" spans="3:42">
      <c r="C1554" s="3" t="s">
        <v>1558</v>
      </c>
      <c r="D1554" s="30">
        <v>1.1672560010179882</v>
      </c>
      <c r="F1554" s="7" t="s">
        <v>1558</v>
      </c>
      <c r="G1554" s="8">
        <v>6</v>
      </c>
      <c r="U1554" s="14" t="s">
        <v>1558</v>
      </c>
      <c r="V1554" s="15">
        <v>9</v>
      </c>
      <c r="W1554" s="16">
        <v>5</v>
      </c>
      <c r="AG1554">
        <f t="shared" si="80"/>
        <v>0</v>
      </c>
      <c r="AL1554" s="21" t="s">
        <v>1558</v>
      </c>
      <c r="AM1554" s="25">
        <v>0.97822800444571312</v>
      </c>
      <c r="AN1554" s="26">
        <v>0.27214988969979648</v>
      </c>
      <c r="AO1554">
        <f t="shared" si="81"/>
        <v>0.9</v>
      </c>
      <c r="AP1554">
        <f t="shared" si="82"/>
        <v>0.2</v>
      </c>
    </row>
    <row r="1555" spans="3:42">
      <c r="C1555" s="3" t="s">
        <v>1559</v>
      </c>
      <c r="D1555" s="30">
        <v>2.712053534435898E-2</v>
      </c>
      <c r="F1555" s="7" t="s">
        <v>1559</v>
      </c>
      <c r="G1555" s="8">
        <v>9</v>
      </c>
      <c r="U1555" s="14" t="s">
        <v>1559</v>
      </c>
      <c r="V1555" s="15">
        <v>6</v>
      </c>
      <c r="W1555" s="16">
        <v>3</v>
      </c>
      <c r="AG1555">
        <f t="shared" si="80"/>
        <v>0</v>
      </c>
      <c r="AL1555" s="21" t="s">
        <v>1559</v>
      </c>
      <c r="AM1555" s="25">
        <v>0.40310730959248331</v>
      </c>
      <c r="AN1555" s="26">
        <v>0.19665384425114785</v>
      </c>
      <c r="AO1555">
        <f t="shared" si="81"/>
        <v>0.4</v>
      </c>
      <c r="AP1555">
        <f t="shared" si="82"/>
        <v>0.1</v>
      </c>
    </row>
    <row r="1556" spans="3:42">
      <c r="C1556" s="3" t="s">
        <v>1560</v>
      </c>
      <c r="D1556" s="30">
        <v>-9.0279861922110127E-2</v>
      </c>
      <c r="F1556" s="7" t="s">
        <v>1560</v>
      </c>
      <c r="G1556" s="8">
        <v>9</v>
      </c>
      <c r="U1556" s="14" t="s">
        <v>1560</v>
      </c>
      <c r="V1556" s="15">
        <v>2</v>
      </c>
      <c r="W1556" s="16">
        <v>3</v>
      </c>
      <c r="AG1556">
        <f t="shared" si="80"/>
        <v>0</v>
      </c>
      <c r="AL1556" s="21" t="s">
        <v>1560</v>
      </c>
      <c r="AM1556" s="25">
        <v>0.27540244984298545</v>
      </c>
      <c r="AN1556" s="26">
        <v>0.24108924330486026</v>
      </c>
      <c r="AO1556">
        <f t="shared" si="81"/>
        <v>0.2</v>
      </c>
      <c r="AP1556">
        <f t="shared" si="82"/>
        <v>0.2</v>
      </c>
    </row>
    <row r="1557" spans="3:42">
      <c r="C1557" s="3" t="s">
        <v>1561</v>
      </c>
      <c r="D1557" s="30">
        <v>-0.54806480818312697</v>
      </c>
      <c r="F1557" s="7" t="s">
        <v>1561</v>
      </c>
      <c r="G1557" s="8">
        <v>7</v>
      </c>
      <c r="U1557" s="14" t="s">
        <v>1561</v>
      </c>
      <c r="V1557" s="15">
        <v>8</v>
      </c>
      <c r="W1557" s="16">
        <v>5</v>
      </c>
      <c r="AG1557">
        <f t="shared" si="80"/>
        <v>0</v>
      </c>
      <c r="AL1557" s="21" t="s">
        <v>1561</v>
      </c>
      <c r="AM1557" s="25">
        <v>0.59705285959798338</v>
      </c>
      <c r="AN1557" s="26">
        <v>0.44995224166244152</v>
      </c>
      <c r="AO1557">
        <f t="shared" si="81"/>
        <v>0.5</v>
      </c>
      <c r="AP1557">
        <f t="shared" si="82"/>
        <v>0.4</v>
      </c>
    </row>
    <row r="1558" spans="3:42">
      <c r="C1558" s="3" t="s">
        <v>1562</v>
      </c>
      <c r="D1558" s="30">
        <v>0.13120690693634421</v>
      </c>
      <c r="F1558" s="7" t="s">
        <v>1562</v>
      </c>
      <c r="G1558" s="8">
        <v>5</v>
      </c>
      <c r="U1558" s="14" t="s">
        <v>1562</v>
      </c>
      <c r="V1558" s="15">
        <v>6</v>
      </c>
      <c r="W1558" s="16">
        <v>3</v>
      </c>
      <c r="AG1558">
        <f t="shared" si="80"/>
        <v>0</v>
      </c>
      <c r="AL1558" s="21" t="s">
        <v>1562</v>
      </c>
      <c r="AM1558" s="25">
        <v>0.68558037474319589</v>
      </c>
      <c r="AN1558" s="26">
        <v>0.61888886335232973</v>
      </c>
      <c r="AO1558">
        <f t="shared" si="81"/>
        <v>0.6</v>
      </c>
      <c r="AP1558">
        <f t="shared" si="82"/>
        <v>0.6</v>
      </c>
    </row>
    <row r="1559" spans="3:42">
      <c r="C1559" s="3" t="s">
        <v>1563</v>
      </c>
      <c r="D1559" s="30">
        <v>0.65644304854796809</v>
      </c>
      <c r="F1559" s="7" t="s">
        <v>1563</v>
      </c>
      <c r="G1559" s="8">
        <v>8</v>
      </c>
      <c r="U1559" s="14" t="s">
        <v>1563</v>
      </c>
      <c r="V1559" s="15">
        <v>1</v>
      </c>
      <c r="W1559" s="16">
        <v>1</v>
      </c>
      <c r="AG1559">
        <f t="shared" si="80"/>
        <v>0</v>
      </c>
      <c r="AL1559" s="21" t="s">
        <v>1563</v>
      </c>
      <c r="AM1559" s="25">
        <v>0.63151036604199984</v>
      </c>
      <c r="AN1559" s="26">
        <v>0.64055119157648088</v>
      </c>
      <c r="AO1559">
        <f t="shared" si="81"/>
        <v>0.6</v>
      </c>
      <c r="AP1559">
        <f t="shared" si="82"/>
        <v>0.6</v>
      </c>
    </row>
    <row r="1560" spans="3:42">
      <c r="C1560" s="3" t="s">
        <v>1564</v>
      </c>
      <c r="D1560" s="30">
        <v>-0.79181175205729881</v>
      </c>
      <c r="F1560" s="7" t="s">
        <v>1564</v>
      </c>
      <c r="G1560" s="8">
        <v>2</v>
      </c>
      <c r="U1560" s="14" t="s">
        <v>1564</v>
      </c>
      <c r="V1560" s="15">
        <v>7</v>
      </c>
      <c r="W1560" s="16">
        <v>4</v>
      </c>
      <c r="AG1560">
        <f t="shared" si="80"/>
        <v>0</v>
      </c>
      <c r="AL1560" s="21" t="s">
        <v>1564</v>
      </c>
      <c r="AM1560" s="25">
        <v>0.51199283236830795</v>
      </c>
      <c r="AN1560" s="26">
        <v>0.10711474066667659</v>
      </c>
      <c r="AO1560">
        <f t="shared" si="81"/>
        <v>0.5</v>
      </c>
      <c r="AP1560">
        <f t="shared" si="82"/>
        <v>0.1</v>
      </c>
    </row>
    <row r="1561" spans="3:42">
      <c r="C1561" s="3" t="s">
        <v>1565</v>
      </c>
      <c r="D1561" s="30">
        <v>-1.9607549793461432</v>
      </c>
      <c r="F1561" s="7" t="s">
        <v>1565</v>
      </c>
      <c r="G1561" s="8">
        <v>5</v>
      </c>
      <c r="U1561" s="14" t="s">
        <v>1565</v>
      </c>
      <c r="V1561" s="15">
        <v>8</v>
      </c>
      <c r="W1561" s="16">
        <v>5</v>
      </c>
      <c r="AG1561">
        <f t="shared" si="80"/>
        <v>0</v>
      </c>
      <c r="AL1561" s="21" t="s">
        <v>1565</v>
      </c>
      <c r="AM1561" s="25">
        <v>0.21307466831542221</v>
      </c>
      <c r="AN1561" s="26">
        <v>0.84502295701153074</v>
      </c>
      <c r="AO1561">
        <f t="shared" si="81"/>
        <v>0.2</v>
      </c>
      <c r="AP1561">
        <f t="shared" si="82"/>
        <v>0.8</v>
      </c>
    </row>
    <row r="1562" spans="3:42">
      <c r="C1562" s="3" t="s">
        <v>1566</v>
      </c>
      <c r="D1562" s="30">
        <v>1.5835490421992384</v>
      </c>
      <c r="F1562" s="7" t="s">
        <v>1566</v>
      </c>
      <c r="G1562" s="8">
        <v>4</v>
      </c>
      <c r="U1562" s="14" t="s">
        <v>1566</v>
      </c>
      <c r="V1562" s="15">
        <v>2</v>
      </c>
      <c r="W1562" s="16">
        <v>1</v>
      </c>
      <c r="AG1562">
        <f t="shared" si="80"/>
        <v>0</v>
      </c>
      <c r="AL1562" s="21" t="s">
        <v>1566</v>
      </c>
      <c r="AM1562" s="25">
        <v>0.19349413229959367</v>
      </c>
      <c r="AN1562" s="26">
        <v>0.98489032545355648</v>
      </c>
      <c r="AO1562">
        <f t="shared" si="81"/>
        <v>0.1</v>
      </c>
      <c r="AP1562">
        <f t="shared" si="82"/>
        <v>0.9</v>
      </c>
    </row>
    <row r="1563" spans="3:42">
      <c r="C1563" s="3" t="s">
        <v>1567</v>
      </c>
      <c r="D1563" s="30">
        <v>0.92874891452637842</v>
      </c>
      <c r="F1563" s="7" t="s">
        <v>1567</v>
      </c>
      <c r="G1563" s="8">
        <v>8</v>
      </c>
      <c r="U1563" s="14" t="s">
        <v>1567</v>
      </c>
      <c r="V1563" s="15">
        <v>2</v>
      </c>
      <c r="W1563" s="16">
        <v>4</v>
      </c>
      <c r="AG1563">
        <f t="shared" si="80"/>
        <v>0</v>
      </c>
      <c r="AL1563" s="21" t="s">
        <v>1567</v>
      </c>
      <c r="AM1563" s="25">
        <v>0.38896077898563419</v>
      </c>
      <c r="AN1563" s="26">
        <v>8.8658792137947584E-2</v>
      </c>
      <c r="AO1563">
        <f t="shared" si="81"/>
        <v>0.3</v>
      </c>
      <c r="AP1563">
        <f t="shared" si="82"/>
        <v>0</v>
      </c>
    </row>
    <row r="1564" spans="3:42">
      <c r="C1564" s="3" t="s">
        <v>1568</v>
      </c>
      <c r="D1564" s="30">
        <v>-9.8674497697464225E-2</v>
      </c>
      <c r="F1564" s="7" t="s">
        <v>1568</v>
      </c>
      <c r="G1564" s="8">
        <v>2</v>
      </c>
      <c r="U1564" s="14" t="s">
        <v>1568</v>
      </c>
      <c r="V1564" s="15">
        <v>7</v>
      </c>
      <c r="W1564" s="16">
        <v>3</v>
      </c>
      <c r="AG1564">
        <f t="shared" si="80"/>
        <v>0</v>
      </c>
      <c r="AL1564" s="21" t="s">
        <v>1568</v>
      </c>
      <c r="AM1564" s="25">
        <v>0.78606548489820827</v>
      </c>
      <c r="AN1564" s="26">
        <v>0.45423494273056841</v>
      </c>
      <c r="AO1564">
        <f t="shared" si="81"/>
        <v>0.7</v>
      </c>
      <c r="AP1564">
        <f t="shared" si="82"/>
        <v>0.4</v>
      </c>
    </row>
    <row r="1565" spans="3:42">
      <c r="C1565" s="3" t="s">
        <v>1569</v>
      </c>
      <c r="D1565" s="30">
        <v>-0.89055514962522164</v>
      </c>
      <c r="F1565" s="7" t="s">
        <v>1569</v>
      </c>
      <c r="G1565" s="8">
        <v>1</v>
      </c>
      <c r="U1565" s="14" t="s">
        <v>1569</v>
      </c>
      <c r="V1565" s="15">
        <v>5</v>
      </c>
      <c r="W1565" s="16">
        <v>5</v>
      </c>
      <c r="AG1565">
        <f t="shared" si="80"/>
        <v>0</v>
      </c>
      <c r="AL1565" s="21" t="s">
        <v>1569</v>
      </c>
      <c r="AM1565" s="25">
        <v>0.74902198700161282</v>
      </c>
      <c r="AN1565" s="26">
        <v>0.27688367643074729</v>
      </c>
      <c r="AO1565">
        <f t="shared" si="81"/>
        <v>0.7</v>
      </c>
      <c r="AP1565">
        <f t="shared" si="82"/>
        <v>0.2</v>
      </c>
    </row>
    <row r="1566" spans="3:42">
      <c r="C1566" s="3" t="s">
        <v>1570</v>
      </c>
      <c r="D1566" s="30">
        <v>3.8507533431239117E-2</v>
      </c>
      <c r="F1566" s="7" t="s">
        <v>1570</v>
      </c>
      <c r="G1566" s="8">
        <v>5</v>
      </c>
      <c r="U1566" s="14" t="s">
        <v>1570</v>
      </c>
      <c r="V1566" s="15">
        <v>7</v>
      </c>
      <c r="W1566" s="16">
        <v>3</v>
      </c>
      <c r="AG1566">
        <f t="shared" si="80"/>
        <v>0</v>
      </c>
      <c r="AL1566" s="21" t="s">
        <v>1570</v>
      </c>
      <c r="AM1566" s="25">
        <v>0.14449177404651514</v>
      </c>
      <c r="AN1566" s="26">
        <v>0.23386826700070329</v>
      </c>
      <c r="AO1566">
        <f t="shared" si="81"/>
        <v>0.1</v>
      </c>
      <c r="AP1566">
        <f t="shared" si="82"/>
        <v>0.2</v>
      </c>
    </row>
    <row r="1567" spans="3:42">
      <c r="C1567" s="3" t="s">
        <v>1571</v>
      </c>
      <c r="D1567" s="30">
        <v>-8.2290294105199516E-2</v>
      </c>
      <c r="F1567" s="7" t="s">
        <v>1571</v>
      </c>
      <c r="G1567" s="8">
        <v>2</v>
      </c>
      <c r="U1567" s="14" t="s">
        <v>1571</v>
      </c>
      <c r="V1567" s="15">
        <v>3</v>
      </c>
      <c r="W1567" s="16">
        <v>1</v>
      </c>
      <c r="AG1567">
        <f t="shared" si="80"/>
        <v>0</v>
      </c>
      <c r="AL1567" s="21" t="s">
        <v>1571</v>
      </c>
      <c r="AM1567" s="25">
        <v>0.10351332771394706</v>
      </c>
      <c r="AN1567" s="26">
        <v>0.89419252650597514</v>
      </c>
      <c r="AO1567">
        <f t="shared" si="81"/>
        <v>0.1</v>
      </c>
      <c r="AP1567">
        <f t="shared" si="82"/>
        <v>0.8</v>
      </c>
    </row>
    <row r="1568" spans="3:42">
      <c r="C1568" s="3" t="s">
        <v>1572</v>
      </c>
      <c r="D1568" s="30">
        <v>0.82421983939265886</v>
      </c>
      <c r="F1568" s="7" t="s">
        <v>1572</v>
      </c>
      <c r="G1568" s="8">
        <v>6</v>
      </c>
      <c r="U1568" s="14" t="s">
        <v>1572</v>
      </c>
      <c r="V1568" s="15">
        <v>1</v>
      </c>
      <c r="W1568" s="16">
        <v>1</v>
      </c>
      <c r="AG1568">
        <f t="shared" si="80"/>
        <v>0</v>
      </c>
      <c r="AL1568" s="21" t="s">
        <v>1572</v>
      </c>
      <c r="AM1568" s="25">
        <v>0.27234282039615609</v>
      </c>
      <c r="AN1568" s="26">
        <v>0.78862281623527675</v>
      </c>
      <c r="AO1568">
        <f t="shared" si="81"/>
        <v>0.2</v>
      </c>
      <c r="AP1568">
        <f t="shared" si="82"/>
        <v>0.7</v>
      </c>
    </row>
    <row r="1569" spans="3:42">
      <c r="C1569" s="3" t="s">
        <v>1573</v>
      </c>
      <c r="D1569" s="30">
        <v>0.2855385972589643</v>
      </c>
      <c r="F1569" s="7" t="s">
        <v>1573</v>
      </c>
      <c r="G1569" s="8">
        <v>10</v>
      </c>
      <c r="U1569" s="14" t="s">
        <v>1573</v>
      </c>
      <c r="V1569" s="15">
        <v>1</v>
      </c>
      <c r="W1569" s="16">
        <v>3</v>
      </c>
      <c r="AG1569">
        <f t="shared" si="80"/>
        <v>0</v>
      </c>
      <c r="AL1569" s="21" t="s">
        <v>1573</v>
      </c>
      <c r="AM1569" s="25">
        <v>0.68484013853068681</v>
      </c>
      <c r="AN1569" s="26">
        <v>0.78686543358732342</v>
      </c>
      <c r="AO1569">
        <f t="shared" si="81"/>
        <v>0.6</v>
      </c>
      <c r="AP1569">
        <f t="shared" si="82"/>
        <v>0.7</v>
      </c>
    </row>
    <row r="1570" spans="3:42">
      <c r="C1570" s="3" t="s">
        <v>1574</v>
      </c>
      <c r="D1570" s="30">
        <v>0.84909542807151972</v>
      </c>
      <c r="F1570" s="7" t="s">
        <v>1574</v>
      </c>
      <c r="G1570" s="8">
        <v>5</v>
      </c>
      <c r="U1570" s="14" t="s">
        <v>1574</v>
      </c>
      <c r="V1570" s="15">
        <v>6</v>
      </c>
      <c r="W1570" s="16">
        <v>3</v>
      </c>
      <c r="AG1570">
        <f t="shared" si="80"/>
        <v>0</v>
      </c>
      <c r="AL1570" s="21" t="s">
        <v>1574</v>
      </c>
      <c r="AM1570" s="25">
        <v>0.13955820160804999</v>
      </c>
      <c r="AN1570" s="26">
        <v>0.87912334741111975</v>
      </c>
      <c r="AO1570">
        <f t="shared" si="81"/>
        <v>0.1</v>
      </c>
      <c r="AP1570">
        <f t="shared" si="82"/>
        <v>0.8</v>
      </c>
    </row>
    <row r="1571" spans="3:42">
      <c r="C1571" s="3" t="s">
        <v>1575</v>
      </c>
      <c r="D1571" s="30">
        <v>4.3581385968923518E-2</v>
      </c>
      <c r="F1571" s="7" t="s">
        <v>1575</v>
      </c>
      <c r="G1571" s="8">
        <v>1</v>
      </c>
      <c r="U1571" s="14" t="s">
        <v>1575</v>
      </c>
      <c r="V1571" s="15">
        <v>10</v>
      </c>
      <c r="W1571" s="16">
        <v>3</v>
      </c>
      <c r="AG1571">
        <f t="shared" si="80"/>
        <v>0</v>
      </c>
      <c r="AL1571" s="21" t="s">
        <v>1575</v>
      </c>
      <c r="AM1571" s="25">
        <v>5.4502801513108379E-2</v>
      </c>
      <c r="AN1571" s="26">
        <v>0.85145418931492189</v>
      </c>
      <c r="AO1571">
        <f t="shared" si="81"/>
        <v>0</v>
      </c>
      <c r="AP1571">
        <f t="shared" si="82"/>
        <v>0.8</v>
      </c>
    </row>
    <row r="1572" spans="3:42">
      <c r="C1572" s="3" t="s">
        <v>1576</v>
      </c>
      <c r="D1572" s="30">
        <v>0.48184401221401008</v>
      </c>
      <c r="F1572" s="7" t="s">
        <v>1576</v>
      </c>
      <c r="G1572" s="8">
        <v>2</v>
      </c>
      <c r="U1572" s="14" t="s">
        <v>1576</v>
      </c>
      <c r="V1572" s="15">
        <v>8</v>
      </c>
      <c r="W1572" s="16">
        <v>2</v>
      </c>
      <c r="AG1572">
        <f t="shared" si="80"/>
        <v>0</v>
      </c>
      <c r="AL1572" s="21" t="s">
        <v>1576</v>
      </c>
      <c r="AM1572" s="25">
        <v>0.88708550944291553</v>
      </c>
      <c r="AN1572" s="26">
        <v>0.92280681583434032</v>
      </c>
      <c r="AO1572">
        <f t="shared" si="81"/>
        <v>0.8</v>
      </c>
      <c r="AP1572">
        <f t="shared" si="82"/>
        <v>0.9</v>
      </c>
    </row>
    <row r="1573" spans="3:42">
      <c r="C1573" s="3" t="s">
        <v>1577</v>
      </c>
      <c r="D1573" s="30">
        <v>-0.20637630360470791</v>
      </c>
      <c r="F1573" s="7" t="s">
        <v>1577</v>
      </c>
      <c r="G1573" s="8">
        <v>4</v>
      </c>
      <c r="U1573" s="14" t="s">
        <v>1577</v>
      </c>
      <c r="V1573" s="15">
        <v>9</v>
      </c>
      <c r="W1573" s="16">
        <v>2</v>
      </c>
      <c r="AG1573">
        <f t="shared" si="80"/>
        <v>0</v>
      </c>
      <c r="AL1573" s="21" t="s">
        <v>1577</v>
      </c>
      <c r="AM1573" s="25">
        <v>0.42057059763471816</v>
      </c>
      <c r="AN1573" s="26">
        <v>0.96290715818259776</v>
      </c>
      <c r="AO1573">
        <f t="shared" si="81"/>
        <v>0.4</v>
      </c>
      <c r="AP1573">
        <f t="shared" si="82"/>
        <v>0.9</v>
      </c>
    </row>
    <row r="1574" spans="3:42">
      <c r="C1574" s="3" t="s">
        <v>1578</v>
      </c>
      <c r="D1574" s="30">
        <v>1.4196828988120045</v>
      </c>
      <c r="F1574" s="7" t="s">
        <v>1578</v>
      </c>
      <c r="G1574" s="8">
        <v>1</v>
      </c>
      <c r="U1574" s="14" t="s">
        <v>1578</v>
      </c>
      <c r="V1574" s="15">
        <v>2</v>
      </c>
      <c r="W1574" s="16">
        <v>1</v>
      </c>
      <c r="AG1574">
        <f t="shared" si="80"/>
        <v>0</v>
      </c>
      <c r="AL1574" s="21" t="s">
        <v>1578</v>
      </c>
      <c r="AM1574" s="25">
        <v>3.1524280585827236E-2</v>
      </c>
      <c r="AN1574" s="26">
        <v>0.27380238537398838</v>
      </c>
      <c r="AO1574">
        <f t="shared" si="81"/>
        <v>0</v>
      </c>
      <c r="AP1574">
        <f t="shared" si="82"/>
        <v>0.2</v>
      </c>
    </row>
    <row r="1575" spans="3:42">
      <c r="C1575" s="3" t="s">
        <v>1579</v>
      </c>
      <c r="D1575" s="30">
        <v>2.8856759320379226E-2</v>
      </c>
      <c r="F1575" s="7" t="s">
        <v>1579</v>
      </c>
      <c r="G1575" s="8">
        <v>7</v>
      </c>
      <c r="U1575" s="14" t="s">
        <v>1579</v>
      </c>
      <c r="V1575" s="15">
        <v>1</v>
      </c>
      <c r="W1575" s="16">
        <v>3</v>
      </c>
      <c r="AG1575">
        <f t="shared" si="80"/>
        <v>0</v>
      </c>
      <c r="AL1575" s="21" t="s">
        <v>1579</v>
      </c>
      <c r="AM1575" s="25">
        <v>0.13629445905507143</v>
      </c>
      <c r="AN1575" s="26">
        <v>0.69173168499684967</v>
      </c>
      <c r="AO1575">
        <f t="shared" si="81"/>
        <v>0.1</v>
      </c>
      <c r="AP1575">
        <f t="shared" si="82"/>
        <v>0.6</v>
      </c>
    </row>
    <row r="1576" spans="3:42">
      <c r="C1576" s="3" t="s">
        <v>1580</v>
      </c>
      <c r="D1576" s="30">
        <v>-2.8464916155833589E-2</v>
      </c>
      <c r="F1576" s="7" t="s">
        <v>1580</v>
      </c>
      <c r="G1576" s="8">
        <v>10</v>
      </c>
      <c r="U1576" s="14" t="s">
        <v>1580</v>
      </c>
      <c r="V1576" s="15">
        <v>8</v>
      </c>
      <c r="W1576" s="16">
        <v>1</v>
      </c>
      <c r="AG1576">
        <f t="shared" si="80"/>
        <v>0</v>
      </c>
      <c r="AL1576" s="21" t="s">
        <v>1580</v>
      </c>
      <c r="AM1576" s="25">
        <v>0.16322704680534528</v>
      </c>
      <c r="AN1576" s="26">
        <v>0.43516659497558463</v>
      </c>
      <c r="AO1576">
        <f t="shared" si="81"/>
        <v>0.1</v>
      </c>
      <c r="AP1576">
        <f t="shared" si="82"/>
        <v>0.4</v>
      </c>
    </row>
    <row r="1577" spans="3:42">
      <c r="C1577" s="3" t="s">
        <v>1581</v>
      </c>
      <c r="D1577" s="30">
        <v>0.63775106037660922</v>
      </c>
      <c r="F1577" s="7" t="s">
        <v>1581</v>
      </c>
      <c r="G1577" s="8">
        <v>2</v>
      </c>
      <c r="U1577" s="14" t="s">
        <v>1581</v>
      </c>
      <c r="V1577" s="15">
        <v>8</v>
      </c>
      <c r="W1577" s="16">
        <v>4</v>
      </c>
      <c r="AG1577">
        <f t="shared" si="80"/>
        <v>0</v>
      </c>
      <c r="AL1577" s="21" t="s">
        <v>1581</v>
      </c>
      <c r="AM1577" s="25">
        <v>0.5767638912484323</v>
      </c>
      <c r="AN1577" s="26">
        <v>0.75128303697786047</v>
      </c>
      <c r="AO1577">
        <f t="shared" si="81"/>
        <v>0.5</v>
      </c>
      <c r="AP1577">
        <f t="shared" si="82"/>
        <v>0.7</v>
      </c>
    </row>
    <row r="1578" spans="3:42">
      <c r="C1578" s="3" t="s">
        <v>1582</v>
      </c>
      <c r="D1578" s="30">
        <v>-1.6794974986838791</v>
      </c>
      <c r="F1578" s="7" t="s">
        <v>1582</v>
      </c>
      <c r="G1578" s="8">
        <v>4</v>
      </c>
      <c r="U1578" s="14" t="s">
        <v>1582</v>
      </c>
      <c r="V1578" s="15">
        <v>7</v>
      </c>
      <c r="W1578" s="16">
        <v>3</v>
      </c>
      <c r="AG1578">
        <f t="shared" si="80"/>
        <v>0</v>
      </c>
      <c r="AL1578" s="21" t="s">
        <v>1582</v>
      </c>
      <c r="AM1578" s="25">
        <v>0.92463587118540169</v>
      </c>
      <c r="AN1578" s="26">
        <v>0.41443133531964438</v>
      </c>
      <c r="AO1578">
        <f t="shared" si="81"/>
        <v>0.9</v>
      </c>
      <c r="AP1578">
        <f t="shared" si="82"/>
        <v>0.4</v>
      </c>
    </row>
    <row r="1579" spans="3:42">
      <c r="C1579" s="3" t="s">
        <v>1583</v>
      </c>
      <c r="D1579" s="30">
        <v>1.440277300944304</v>
      </c>
      <c r="F1579" s="7" t="s">
        <v>1583</v>
      </c>
      <c r="G1579" s="8">
        <v>9</v>
      </c>
      <c r="U1579" s="14" t="s">
        <v>1583</v>
      </c>
      <c r="V1579" s="15">
        <v>6</v>
      </c>
      <c r="W1579" s="16">
        <v>2</v>
      </c>
      <c r="AG1579">
        <f t="shared" si="80"/>
        <v>0</v>
      </c>
      <c r="AL1579" s="21" t="s">
        <v>1583</v>
      </c>
      <c r="AM1579" s="25">
        <v>0.22533134405299926</v>
      </c>
      <c r="AN1579" s="26">
        <v>0.92478731655714375</v>
      </c>
      <c r="AO1579">
        <f t="shared" si="81"/>
        <v>0.2</v>
      </c>
      <c r="AP1579">
        <f t="shared" si="82"/>
        <v>0.9</v>
      </c>
    </row>
    <row r="1580" spans="3:42">
      <c r="C1580" s="3" t="s">
        <v>1584</v>
      </c>
      <c r="D1580" s="30">
        <v>1.1783898313783023</v>
      </c>
      <c r="F1580" s="7" t="s">
        <v>1584</v>
      </c>
      <c r="G1580" s="8">
        <v>2</v>
      </c>
      <c r="U1580" s="14" t="s">
        <v>1584</v>
      </c>
      <c r="V1580" s="15">
        <v>5</v>
      </c>
      <c r="W1580" s="16">
        <v>5</v>
      </c>
      <c r="AG1580">
        <f t="shared" si="80"/>
        <v>0</v>
      </c>
      <c r="AL1580" s="21" t="s">
        <v>1584</v>
      </c>
      <c r="AM1580" s="25">
        <v>0.70220234638991852</v>
      </c>
      <c r="AN1580" s="26">
        <v>0.18769274246616552</v>
      </c>
      <c r="AO1580">
        <f t="shared" si="81"/>
        <v>0.7</v>
      </c>
      <c r="AP1580">
        <f t="shared" si="82"/>
        <v>0.1</v>
      </c>
    </row>
    <row r="1581" spans="3:42">
      <c r="C1581" s="3" t="s">
        <v>1585</v>
      </c>
      <c r="D1581" s="30">
        <v>0.2394929091462504</v>
      </c>
      <c r="F1581" s="7" t="s">
        <v>1585</v>
      </c>
      <c r="G1581" s="8">
        <v>8</v>
      </c>
      <c r="U1581" s="14" t="s">
        <v>1585</v>
      </c>
      <c r="V1581" s="15">
        <v>5</v>
      </c>
      <c r="W1581" s="16">
        <v>5</v>
      </c>
      <c r="AG1581">
        <f t="shared" si="80"/>
        <v>0</v>
      </c>
      <c r="AL1581" s="21" t="s">
        <v>1585</v>
      </c>
      <c r="AM1581" s="25">
        <v>0.56985403060575168</v>
      </c>
      <c r="AN1581" s="26">
        <v>0.89684513886201211</v>
      </c>
      <c r="AO1581">
        <f t="shared" si="81"/>
        <v>0.5</v>
      </c>
      <c r="AP1581">
        <f t="shared" si="82"/>
        <v>0.8</v>
      </c>
    </row>
    <row r="1582" spans="3:42">
      <c r="C1582" s="3" t="s">
        <v>1586</v>
      </c>
      <c r="D1582" s="30">
        <v>0.62410647133186337</v>
      </c>
      <c r="F1582" s="7" t="s">
        <v>1586</v>
      </c>
      <c r="G1582" s="8">
        <v>6</v>
      </c>
      <c r="U1582" s="14" t="s">
        <v>1586</v>
      </c>
      <c r="V1582" s="15">
        <v>9</v>
      </c>
      <c r="W1582" s="16">
        <v>2</v>
      </c>
      <c r="AG1582">
        <f t="shared" si="80"/>
        <v>0</v>
      </c>
      <c r="AL1582" s="21" t="s">
        <v>1586</v>
      </c>
      <c r="AM1582" s="25">
        <v>8.1406699825556927E-3</v>
      </c>
      <c r="AN1582" s="26">
        <v>0.71784638077750529</v>
      </c>
      <c r="AO1582">
        <f t="shared" si="81"/>
        <v>0</v>
      </c>
      <c r="AP1582">
        <f t="shared" si="82"/>
        <v>0.7</v>
      </c>
    </row>
    <row r="1583" spans="3:42">
      <c r="C1583" s="3" t="s">
        <v>1587</v>
      </c>
      <c r="D1583" s="30">
        <v>0.6785777481924139</v>
      </c>
      <c r="F1583" s="7" t="s">
        <v>1587</v>
      </c>
      <c r="G1583" s="8">
        <v>1</v>
      </c>
      <c r="U1583" s="14" t="s">
        <v>1587</v>
      </c>
      <c r="V1583" s="15">
        <v>10</v>
      </c>
      <c r="W1583" s="16">
        <v>1</v>
      </c>
      <c r="AG1583">
        <f t="shared" si="80"/>
        <v>0</v>
      </c>
      <c r="AL1583" s="21" t="s">
        <v>1587</v>
      </c>
      <c r="AM1583" s="25">
        <v>7.8491710726299235E-2</v>
      </c>
      <c r="AN1583" s="26">
        <v>0.4104945330593226</v>
      </c>
      <c r="AO1583">
        <f t="shared" si="81"/>
        <v>0</v>
      </c>
      <c r="AP1583">
        <f t="shared" si="82"/>
        <v>0.4</v>
      </c>
    </row>
    <row r="1584" spans="3:42">
      <c r="C1584" s="3" t="s">
        <v>1588</v>
      </c>
      <c r="D1584" s="30">
        <v>1.1261852326668804</v>
      </c>
      <c r="F1584" s="7" t="s">
        <v>1588</v>
      </c>
      <c r="G1584" s="8">
        <v>6</v>
      </c>
      <c r="U1584" s="14" t="s">
        <v>1588</v>
      </c>
      <c r="V1584" s="15">
        <v>1</v>
      </c>
      <c r="W1584" s="16">
        <v>2</v>
      </c>
      <c r="AG1584">
        <f t="shared" si="80"/>
        <v>0</v>
      </c>
      <c r="AL1584" s="21" t="s">
        <v>1588</v>
      </c>
      <c r="AM1584" s="25">
        <v>9.0079618059711875E-3</v>
      </c>
      <c r="AN1584" s="26">
        <v>0.20771888460398269</v>
      </c>
      <c r="AO1584">
        <f t="shared" si="81"/>
        <v>0</v>
      </c>
      <c r="AP1584">
        <f t="shared" si="82"/>
        <v>0.2</v>
      </c>
    </row>
    <row r="1585" spans="3:42">
      <c r="C1585" s="3" t="s">
        <v>1589</v>
      </c>
      <c r="D1585" s="30">
        <v>-0.7893069197671958</v>
      </c>
      <c r="F1585" s="7" t="s">
        <v>1589</v>
      </c>
      <c r="G1585" s="8">
        <v>4</v>
      </c>
      <c r="U1585" s="14" t="s">
        <v>1589</v>
      </c>
      <c r="V1585" s="15">
        <v>10</v>
      </c>
      <c r="W1585" s="16">
        <v>1</v>
      </c>
      <c r="AG1585">
        <f t="shared" si="80"/>
        <v>0</v>
      </c>
      <c r="AL1585" s="21" t="s">
        <v>1589</v>
      </c>
      <c r="AM1585" s="25">
        <v>0.71885625350601123</v>
      </c>
      <c r="AN1585" s="26">
        <v>0.84507402541691246</v>
      </c>
      <c r="AO1585">
        <f t="shared" si="81"/>
        <v>0.7</v>
      </c>
      <c r="AP1585">
        <f t="shared" si="82"/>
        <v>0.8</v>
      </c>
    </row>
    <row r="1586" spans="3:42">
      <c r="C1586" s="3" t="s">
        <v>1590</v>
      </c>
      <c r="D1586" s="30">
        <v>0.23789460006231253</v>
      </c>
      <c r="F1586" s="7" t="s">
        <v>1590</v>
      </c>
      <c r="G1586" s="8">
        <v>6</v>
      </c>
      <c r="U1586" s="14" t="s">
        <v>1590</v>
      </c>
      <c r="V1586" s="15">
        <v>10</v>
      </c>
      <c r="W1586" s="16">
        <v>5</v>
      </c>
      <c r="AG1586">
        <f t="shared" si="80"/>
        <v>0</v>
      </c>
      <c r="AL1586" s="21" t="s">
        <v>1590</v>
      </c>
      <c r="AM1586" s="25">
        <v>0.246440691211538</v>
      </c>
      <c r="AN1586" s="26">
        <v>0.95290202049924166</v>
      </c>
      <c r="AO1586">
        <f t="shared" si="81"/>
        <v>0.2</v>
      </c>
      <c r="AP1586">
        <f t="shared" si="82"/>
        <v>0.9</v>
      </c>
    </row>
    <row r="1587" spans="3:42">
      <c r="C1587" s="3" t="s">
        <v>1591</v>
      </c>
      <c r="D1587" s="30">
        <v>0.70363201042843082</v>
      </c>
      <c r="F1587" s="7" t="s">
        <v>1591</v>
      </c>
      <c r="G1587" s="8">
        <v>10</v>
      </c>
      <c r="U1587" s="14" t="s">
        <v>1591</v>
      </c>
      <c r="V1587" s="15">
        <v>8</v>
      </c>
      <c r="W1587" s="16">
        <v>2</v>
      </c>
      <c r="AG1587">
        <f t="shared" si="80"/>
        <v>0</v>
      </c>
      <c r="AL1587" s="21" t="s">
        <v>1591</v>
      </c>
      <c r="AM1587" s="25">
        <v>0.88651217895774792</v>
      </c>
      <c r="AN1587" s="26">
        <v>0.13804564313572187</v>
      </c>
      <c r="AO1587">
        <f t="shared" si="81"/>
        <v>0.8</v>
      </c>
      <c r="AP1587">
        <f t="shared" si="82"/>
        <v>0.1</v>
      </c>
    </row>
    <row r="1588" spans="3:42">
      <c r="C1588" s="3" t="s">
        <v>1592</v>
      </c>
      <c r="D1588" s="30">
        <v>0.78437595554658057</v>
      </c>
      <c r="F1588" s="7" t="s">
        <v>1592</v>
      </c>
      <c r="G1588" s="8">
        <v>2</v>
      </c>
      <c r="U1588" s="14" t="s">
        <v>1592</v>
      </c>
      <c r="V1588" s="15">
        <v>5</v>
      </c>
      <c r="W1588" s="16">
        <v>3</v>
      </c>
      <c r="AG1588">
        <f t="shared" si="80"/>
        <v>0</v>
      </c>
      <c r="AL1588" s="21" t="s">
        <v>1592</v>
      </c>
      <c r="AM1588" s="25">
        <v>0.37933039381561795</v>
      </c>
      <c r="AN1588" s="26">
        <v>0.46076286767975516</v>
      </c>
      <c r="AO1588">
        <f t="shared" si="81"/>
        <v>0.3</v>
      </c>
      <c r="AP1588">
        <f t="shared" si="82"/>
        <v>0.4</v>
      </c>
    </row>
    <row r="1589" spans="3:42">
      <c r="C1589" s="3" t="s">
        <v>1593</v>
      </c>
      <c r="D1589" s="30">
        <v>-8.9644140725751581E-2</v>
      </c>
      <c r="F1589" s="7" t="s">
        <v>1593</v>
      </c>
      <c r="G1589" s="8">
        <v>5</v>
      </c>
      <c r="U1589" s="14" t="s">
        <v>1593</v>
      </c>
      <c r="V1589" s="15">
        <v>1</v>
      </c>
      <c r="W1589" s="16">
        <v>5</v>
      </c>
      <c r="AG1589">
        <f t="shared" si="80"/>
        <v>0</v>
      </c>
      <c r="AL1589" s="21" t="s">
        <v>1593</v>
      </c>
      <c r="AM1589" s="25">
        <v>0.82727888662764193</v>
      </c>
      <c r="AN1589" s="26">
        <v>4.2497942699254776E-2</v>
      </c>
      <c r="AO1589">
        <f t="shared" si="81"/>
        <v>0.8</v>
      </c>
      <c r="AP1589">
        <f t="shared" si="82"/>
        <v>0</v>
      </c>
    </row>
    <row r="1590" spans="3:42">
      <c r="C1590" s="3" t="s">
        <v>1594</v>
      </c>
      <c r="D1590" s="30">
        <v>0.51293094713998788</v>
      </c>
      <c r="F1590" s="7" t="s">
        <v>1594</v>
      </c>
      <c r="G1590" s="8">
        <v>6</v>
      </c>
      <c r="U1590" s="14" t="s">
        <v>1594</v>
      </c>
      <c r="V1590" s="15">
        <v>8</v>
      </c>
      <c r="W1590" s="16">
        <v>2</v>
      </c>
      <c r="AG1590">
        <f t="shared" si="80"/>
        <v>0</v>
      </c>
      <c r="AL1590" s="21" t="s">
        <v>1594</v>
      </c>
      <c r="AM1590" s="25">
        <v>0.55859885555294642</v>
      </c>
      <c r="AN1590" s="26">
        <v>0.10329132655792905</v>
      </c>
      <c r="AO1590">
        <f t="shared" si="81"/>
        <v>0.5</v>
      </c>
      <c r="AP1590">
        <f t="shared" si="82"/>
        <v>0.1</v>
      </c>
    </row>
    <row r="1591" spans="3:42">
      <c r="C1591" s="3" t="s">
        <v>1595</v>
      </c>
      <c r="D1591" s="30">
        <v>1.2595908419947333</v>
      </c>
      <c r="F1591" s="7" t="s">
        <v>1595</v>
      </c>
      <c r="G1591" s="8">
        <v>4</v>
      </c>
      <c r="U1591" s="14" t="s">
        <v>1595</v>
      </c>
      <c r="V1591" s="15">
        <v>1</v>
      </c>
      <c r="W1591" s="16">
        <v>5</v>
      </c>
      <c r="AG1591">
        <f t="shared" si="80"/>
        <v>0</v>
      </c>
      <c r="AL1591" s="21" t="s">
        <v>1595</v>
      </c>
      <c r="AM1591" s="25">
        <v>0.43609167785288416</v>
      </c>
      <c r="AN1591" s="26">
        <v>0.41756594640338263</v>
      </c>
      <c r="AO1591">
        <f t="shared" si="81"/>
        <v>0.4</v>
      </c>
      <c r="AP1591">
        <f t="shared" si="82"/>
        <v>0.4</v>
      </c>
    </row>
    <row r="1592" spans="3:42">
      <c r="C1592" s="3" t="s">
        <v>1596</v>
      </c>
      <c r="D1592" s="30">
        <v>6.0045493980518595E-2</v>
      </c>
      <c r="F1592" s="7" t="s">
        <v>1596</v>
      </c>
      <c r="G1592" s="8">
        <v>3</v>
      </c>
      <c r="U1592" s="14" t="s">
        <v>1596</v>
      </c>
      <c r="V1592" s="15">
        <v>7</v>
      </c>
      <c r="W1592" s="16">
        <v>3</v>
      </c>
      <c r="AG1592">
        <f t="shared" si="80"/>
        <v>0</v>
      </c>
      <c r="AL1592" s="21" t="s">
        <v>1596</v>
      </c>
      <c r="AM1592" s="25">
        <v>0.52678875056924324</v>
      </c>
      <c r="AN1592" s="26">
        <v>0.21268566862688476</v>
      </c>
      <c r="AO1592">
        <f t="shared" si="81"/>
        <v>0.5</v>
      </c>
      <c r="AP1592">
        <f t="shared" si="82"/>
        <v>0.2</v>
      </c>
    </row>
    <row r="1593" spans="3:42">
      <c r="C1593" s="3" t="s">
        <v>1597</v>
      </c>
      <c r="D1593" s="30">
        <v>-1.5379578623580721E-2</v>
      </c>
      <c r="F1593" s="7" t="s">
        <v>1597</v>
      </c>
      <c r="G1593" s="8">
        <v>7</v>
      </c>
      <c r="U1593" s="14" t="s">
        <v>1597</v>
      </c>
      <c r="V1593" s="15">
        <v>1</v>
      </c>
      <c r="W1593" s="16">
        <v>2</v>
      </c>
      <c r="AG1593">
        <f t="shared" si="80"/>
        <v>0</v>
      </c>
      <c r="AL1593" s="21" t="s">
        <v>1597</v>
      </c>
      <c r="AM1593" s="25">
        <v>8.0573952155612805E-2</v>
      </c>
      <c r="AN1593" s="26">
        <v>4.7838099220349761E-3</v>
      </c>
      <c r="AO1593">
        <f t="shared" si="81"/>
        <v>0</v>
      </c>
      <c r="AP1593">
        <f t="shared" si="82"/>
        <v>0</v>
      </c>
    </row>
    <row r="1594" spans="3:42">
      <c r="C1594" s="3" t="s">
        <v>1598</v>
      </c>
      <c r="D1594" s="30">
        <v>0.57860703713932404</v>
      </c>
      <c r="F1594" s="7" t="s">
        <v>1598</v>
      </c>
      <c r="G1594" s="8">
        <v>1</v>
      </c>
      <c r="U1594" s="14" t="s">
        <v>1598</v>
      </c>
      <c r="V1594" s="15">
        <v>5</v>
      </c>
      <c r="W1594" s="16">
        <v>2</v>
      </c>
      <c r="AG1594">
        <f t="shared" si="80"/>
        <v>0</v>
      </c>
      <c r="AL1594" s="21" t="s">
        <v>1598</v>
      </c>
      <c r="AM1594" s="25">
        <v>0.15332552118356446</v>
      </c>
      <c r="AN1594" s="26">
        <v>0.10775599970040051</v>
      </c>
      <c r="AO1594">
        <f t="shared" si="81"/>
        <v>0.1</v>
      </c>
      <c r="AP1594">
        <f t="shared" si="82"/>
        <v>0.1</v>
      </c>
    </row>
    <row r="1595" spans="3:42">
      <c r="C1595" s="3" t="s">
        <v>1599</v>
      </c>
      <c r="D1595" s="30">
        <v>-2.1858503652184679E-3</v>
      </c>
      <c r="F1595" s="7" t="s">
        <v>1599</v>
      </c>
      <c r="G1595" s="8">
        <v>6</v>
      </c>
      <c r="U1595" s="14" t="s">
        <v>1599</v>
      </c>
      <c r="V1595" s="15">
        <v>10</v>
      </c>
      <c r="W1595" s="16">
        <v>5</v>
      </c>
      <c r="AG1595">
        <f t="shared" si="80"/>
        <v>0</v>
      </c>
      <c r="AL1595" s="21" t="s">
        <v>1599</v>
      </c>
      <c r="AM1595" s="25">
        <v>6.0294387585631548E-2</v>
      </c>
      <c r="AN1595" s="26">
        <v>0.98710625603494884</v>
      </c>
      <c r="AO1595">
        <f t="shared" si="81"/>
        <v>0</v>
      </c>
      <c r="AP1595">
        <f t="shared" si="82"/>
        <v>0.9</v>
      </c>
    </row>
    <row r="1596" spans="3:42">
      <c r="C1596" s="3" t="s">
        <v>1600</v>
      </c>
      <c r="D1596" s="30">
        <v>2.081766196451371E-2</v>
      </c>
      <c r="F1596" s="7" t="s">
        <v>1600</v>
      </c>
      <c r="G1596" s="8">
        <v>3</v>
      </c>
      <c r="U1596" s="14" t="s">
        <v>1600</v>
      </c>
      <c r="V1596" s="15">
        <v>3</v>
      </c>
      <c r="W1596" s="16">
        <v>2</v>
      </c>
      <c r="AG1596">
        <f t="shared" si="80"/>
        <v>0</v>
      </c>
      <c r="AL1596" s="21" t="s">
        <v>1600</v>
      </c>
      <c r="AM1596" s="25">
        <v>0.18312989253999934</v>
      </c>
      <c r="AN1596" s="26">
        <v>0.55327142990215972</v>
      </c>
      <c r="AO1596">
        <f t="shared" si="81"/>
        <v>0.1</v>
      </c>
      <c r="AP1596">
        <f t="shared" si="82"/>
        <v>0.5</v>
      </c>
    </row>
    <row r="1597" spans="3:42">
      <c r="C1597" s="3" t="s">
        <v>1601</v>
      </c>
      <c r="D1597" s="30">
        <v>-1.1375020397155362</v>
      </c>
      <c r="F1597" s="7" t="s">
        <v>1601</v>
      </c>
      <c r="G1597" s="8">
        <v>6</v>
      </c>
      <c r="U1597" s="14" t="s">
        <v>1601</v>
      </c>
      <c r="V1597" s="15">
        <v>2</v>
      </c>
      <c r="W1597" s="16">
        <v>4</v>
      </c>
      <c r="AG1597">
        <f t="shared" si="80"/>
        <v>0</v>
      </c>
      <c r="AL1597" s="21" t="s">
        <v>1601</v>
      </c>
      <c r="AM1597" s="25">
        <v>0.35200147632578094</v>
      </c>
      <c r="AN1597" s="26">
        <v>0.63833434012310486</v>
      </c>
      <c r="AO1597">
        <f t="shared" si="81"/>
        <v>0.3</v>
      </c>
      <c r="AP1597">
        <f t="shared" si="82"/>
        <v>0.6</v>
      </c>
    </row>
    <row r="1598" spans="3:42">
      <c r="C1598" s="3" t="s">
        <v>1602</v>
      </c>
      <c r="D1598" s="30">
        <v>-0.3891489549624203</v>
      </c>
      <c r="F1598" s="7" t="s">
        <v>1602</v>
      </c>
      <c r="G1598" s="8">
        <v>7</v>
      </c>
      <c r="U1598" s="14" t="s">
        <v>1602</v>
      </c>
      <c r="V1598" s="15">
        <v>6</v>
      </c>
      <c r="W1598" s="16">
        <v>3</v>
      </c>
      <c r="AG1598">
        <f t="shared" si="80"/>
        <v>0</v>
      </c>
      <c r="AL1598" s="21" t="s">
        <v>1602</v>
      </c>
      <c r="AM1598" s="25">
        <v>0.97054556404414427</v>
      </c>
      <c r="AN1598" s="26">
        <v>0.3146030451339038</v>
      </c>
      <c r="AO1598">
        <f t="shared" si="81"/>
        <v>0.9</v>
      </c>
      <c r="AP1598">
        <f t="shared" si="82"/>
        <v>0.3</v>
      </c>
    </row>
    <row r="1599" spans="3:42">
      <c r="C1599" s="3" t="s">
        <v>1603</v>
      </c>
      <c r="D1599" s="30">
        <v>-0.80051944293853028</v>
      </c>
      <c r="F1599" s="7" t="s">
        <v>1603</v>
      </c>
      <c r="G1599" s="8">
        <v>2</v>
      </c>
      <c r="U1599" s="14" t="s">
        <v>1603</v>
      </c>
      <c r="V1599" s="15">
        <v>6</v>
      </c>
      <c r="W1599" s="16">
        <v>1</v>
      </c>
      <c r="AG1599">
        <f t="shared" si="80"/>
        <v>0</v>
      </c>
      <c r="AL1599" s="21" t="s">
        <v>1603</v>
      </c>
      <c r="AM1599" s="25">
        <v>0.473702875821846</v>
      </c>
      <c r="AN1599" s="26">
        <v>0.70428283506676814</v>
      </c>
      <c r="AO1599">
        <f t="shared" si="81"/>
        <v>0.4</v>
      </c>
      <c r="AP1599">
        <f t="shared" si="82"/>
        <v>0.7</v>
      </c>
    </row>
    <row r="1600" spans="3:42">
      <c r="C1600" s="3" t="s">
        <v>1604</v>
      </c>
      <c r="D1600" s="30">
        <v>-0.28851490783094097</v>
      </c>
      <c r="F1600" s="7" t="s">
        <v>1604</v>
      </c>
      <c r="G1600" s="8">
        <v>2</v>
      </c>
      <c r="U1600" s="14" t="s">
        <v>1604</v>
      </c>
      <c r="V1600" s="15">
        <v>5</v>
      </c>
      <c r="W1600" s="16">
        <v>5</v>
      </c>
      <c r="AG1600">
        <f t="shared" si="80"/>
        <v>0</v>
      </c>
      <c r="AL1600" s="21" t="s">
        <v>1604</v>
      </c>
      <c r="AM1600" s="25">
        <v>6.230554453027215E-2</v>
      </c>
      <c r="AN1600" s="26">
        <v>0.30978095823927398</v>
      </c>
      <c r="AO1600">
        <f t="shared" si="81"/>
        <v>0</v>
      </c>
      <c r="AP1600">
        <f t="shared" si="82"/>
        <v>0.3</v>
      </c>
    </row>
    <row r="1601" spans="3:42">
      <c r="C1601" s="3" t="s">
        <v>1605</v>
      </c>
      <c r="D1601" s="30">
        <v>4.7781409186135576E-2</v>
      </c>
      <c r="F1601" s="7" t="s">
        <v>1605</v>
      </c>
      <c r="G1601" s="8">
        <v>1</v>
      </c>
      <c r="U1601" s="14" t="s">
        <v>1605</v>
      </c>
      <c r="V1601" s="15">
        <v>3</v>
      </c>
      <c r="W1601" s="16">
        <v>2</v>
      </c>
      <c r="AG1601">
        <f t="shared" si="80"/>
        <v>0</v>
      </c>
      <c r="AL1601" s="21" t="s">
        <v>1605</v>
      </c>
      <c r="AM1601" s="25">
        <v>0.2237682489845686</v>
      </c>
      <c r="AN1601" s="26">
        <v>0.27585190399318515</v>
      </c>
      <c r="AO1601">
        <f t="shared" si="81"/>
        <v>0.2</v>
      </c>
      <c r="AP1601">
        <f t="shared" si="82"/>
        <v>0.2</v>
      </c>
    </row>
    <row r="1602" spans="3:42">
      <c r="C1602" s="3" t="s">
        <v>1606</v>
      </c>
      <c r="D1602" s="30">
        <v>1.1324005040066187</v>
      </c>
      <c r="F1602" s="7" t="s">
        <v>1606</v>
      </c>
      <c r="G1602" s="8">
        <v>4</v>
      </c>
      <c r="U1602" s="14" t="s">
        <v>1606</v>
      </c>
      <c r="V1602" s="15">
        <v>9</v>
      </c>
      <c r="W1602" s="16">
        <v>2</v>
      </c>
      <c r="AG1602">
        <f t="shared" si="80"/>
        <v>0</v>
      </c>
      <c r="AL1602" s="21" t="s">
        <v>1606</v>
      </c>
      <c r="AM1602" s="25">
        <v>0.12183561527010001</v>
      </c>
      <c r="AN1602" s="26">
        <v>0.53089289449451038</v>
      </c>
      <c r="AO1602">
        <f t="shared" si="81"/>
        <v>0.1</v>
      </c>
      <c r="AP1602">
        <f t="shared" si="82"/>
        <v>0.5</v>
      </c>
    </row>
    <row r="1603" spans="3:42">
      <c r="C1603" s="3" t="s">
        <v>1607</v>
      </c>
      <c r="D1603" s="30">
        <v>-1.0099214523432152</v>
      </c>
      <c r="F1603" s="7" t="s">
        <v>1607</v>
      </c>
      <c r="G1603" s="8">
        <v>1</v>
      </c>
      <c r="U1603" s="14" t="s">
        <v>1607</v>
      </c>
      <c r="V1603" s="15">
        <v>9</v>
      </c>
      <c r="W1603" s="16">
        <v>1</v>
      </c>
      <c r="AG1603">
        <f t="shared" si="80"/>
        <v>0</v>
      </c>
      <c r="AL1603" s="21" t="s">
        <v>1607</v>
      </c>
      <c r="AM1603" s="25">
        <v>9.4384792515479266E-2</v>
      </c>
      <c r="AN1603" s="26">
        <v>0.25956958003106623</v>
      </c>
      <c r="AO1603">
        <f t="shared" si="81"/>
        <v>0</v>
      </c>
      <c r="AP1603">
        <f t="shared" si="82"/>
        <v>0.2</v>
      </c>
    </row>
    <row r="1604" spans="3:42">
      <c r="C1604" s="3" t="s">
        <v>1608</v>
      </c>
      <c r="D1604" s="30">
        <v>0.32489596106355029</v>
      </c>
      <c r="F1604" s="7" t="s">
        <v>1608</v>
      </c>
      <c r="G1604" s="8">
        <v>2</v>
      </c>
      <c r="U1604" s="14" t="s">
        <v>1608</v>
      </c>
      <c r="V1604" s="15">
        <v>10</v>
      </c>
      <c r="W1604" s="16">
        <v>4</v>
      </c>
      <c r="AG1604">
        <f t="shared" si="80"/>
        <v>0</v>
      </c>
      <c r="AL1604" s="21" t="s">
        <v>1608</v>
      </c>
      <c r="AM1604" s="25">
        <v>0.27299411879861579</v>
      </c>
      <c r="AN1604" s="26">
        <v>0.99755245311859198</v>
      </c>
      <c r="AO1604">
        <f t="shared" si="81"/>
        <v>0.2</v>
      </c>
      <c r="AP1604">
        <f t="shared" si="82"/>
        <v>0.9</v>
      </c>
    </row>
    <row r="1605" spans="3:42">
      <c r="C1605" s="3" t="s">
        <v>1609</v>
      </c>
      <c r="D1605" s="30">
        <v>-0.84498401445008597</v>
      </c>
      <c r="F1605" s="7" t="s">
        <v>1609</v>
      </c>
      <c r="G1605" s="8">
        <v>1</v>
      </c>
      <c r="U1605" s="14" t="s">
        <v>1609</v>
      </c>
      <c r="V1605" s="15">
        <v>2</v>
      </c>
      <c r="W1605" s="16">
        <v>5</v>
      </c>
      <c r="AG1605">
        <f t="shared" si="80"/>
        <v>0</v>
      </c>
      <c r="AL1605" s="21" t="s">
        <v>1609</v>
      </c>
      <c r="AM1605" s="25">
        <v>0.47217215208835073</v>
      </c>
      <c r="AN1605" s="26">
        <v>0.64283826184191939</v>
      </c>
      <c r="AO1605">
        <f t="shared" si="81"/>
        <v>0.4</v>
      </c>
      <c r="AP1605">
        <f t="shared" si="82"/>
        <v>0.6</v>
      </c>
    </row>
    <row r="1606" spans="3:42">
      <c r="C1606" s="3" t="s">
        <v>1610</v>
      </c>
      <c r="D1606" s="30">
        <v>0.76144707139932755</v>
      </c>
      <c r="F1606" s="7" t="s">
        <v>1610</v>
      </c>
      <c r="G1606" s="8">
        <v>9</v>
      </c>
      <c r="U1606" s="14" t="s">
        <v>1610</v>
      </c>
      <c r="V1606" s="15">
        <v>4</v>
      </c>
      <c r="W1606" s="16">
        <v>3</v>
      </c>
      <c r="AG1606">
        <f t="shared" si="80"/>
        <v>1</v>
      </c>
      <c r="AL1606" s="21" t="s">
        <v>1610</v>
      </c>
      <c r="AM1606" s="25">
        <v>0.84120475868926814</v>
      </c>
      <c r="AN1606" s="26">
        <v>0.94749914802195834</v>
      </c>
      <c r="AO1606">
        <f t="shared" si="81"/>
        <v>0.8</v>
      </c>
      <c r="AP1606">
        <f t="shared" si="82"/>
        <v>0.9</v>
      </c>
    </row>
    <row r="1607" spans="3:42">
      <c r="C1607" s="3" t="s">
        <v>1611</v>
      </c>
      <c r="D1607" s="30">
        <v>-1.1867871066845734</v>
      </c>
      <c r="F1607" s="7" t="s">
        <v>1611</v>
      </c>
      <c r="G1607" s="8">
        <v>10</v>
      </c>
      <c r="U1607" s="14" t="s">
        <v>1611</v>
      </c>
      <c r="V1607" s="15">
        <v>6</v>
      </c>
      <c r="W1607" s="16">
        <v>4</v>
      </c>
      <c r="AG1607">
        <f t="shared" si="80"/>
        <v>0</v>
      </c>
      <c r="AL1607" s="21" t="s">
        <v>1611</v>
      </c>
      <c r="AM1607" s="25">
        <v>0.9816489857148506</v>
      </c>
      <c r="AN1607" s="26">
        <v>0.6444508655278951</v>
      </c>
      <c r="AO1607">
        <f t="shared" si="81"/>
        <v>0.9</v>
      </c>
      <c r="AP1607">
        <f t="shared" si="82"/>
        <v>0.6</v>
      </c>
    </row>
    <row r="1608" spans="3:42">
      <c r="C1608" s="3" t="s">
        <v>1612</v>
      </c>
      <c r="D1608" s="30">
        <v>-0.79817391535438398</v>
      </c>
      <c r="F1608" s="7" t="s">
        <v>1612</v>
      </c>
      <c r="G1608" s="8">
        <v>5</v>
      </c>
      <c r="U1608" s="14" t="s">
        <v>1612</v>
      </c>
      <c r="V1608" s="15">
        <v>6</v>
      </c>
      <c r="W1608" s="16">
        <v>5</v>
      </c>
      <c r="AG1608">
        <f t="shared" ref="AG1608:AG1671" si="83">IF(AND(V1608=4,W1608=3),1,0)</f>
        <v>0</v>
      </c>
      <c r="AL1608" s="21" t="s">
        <v>1612</v>
      </c>
      <c r="AM1608" s="25">
        <v>0.52138674802657747</v>
      </c>
      <c r="AN1608" s="26">
        <v>0.24205910551389775</v>
      </c>
      <c r="AO1608">
        <f t="shared" si="81"/>
        <v>0.5</v>
      </c>
      <c r="AP1608">
        <f t="shared" si="82"/>
        <v>0.2</v>
      </c>
    </row>
    <row r="1609" spans="3:42">
      <c r="C1609" s="3" t="s">
        <v>1613</v>
      </c>
      <c r="D1609" s="30">
        <v>-0.74607383104264868</v>
      </c>
      <c r="F1609" s="7" t="s">
        <v>1613</v>
      </c>
      <c r="G1609" s="8">
        <v>9</v>
      </c>
      <c r="U1609" s="14" t="s">
        <v>1613</v>
      </c>
      <c r="V1609" s="15">
        <v>2</v>
      </c>
      <c r="W1609" s="16">
        <v>4</v>
      </c>
      <c r="AG1609">
        <f t="shared" si="83"/>
        <v>0</v>
      </c>
      <c r="AL1609" s="21" t="s">
        <v>1613</v>
      </c>
      <c r="AM1609" s="25">
        <v>0.82259322663075474</v>
      </c>
      <c r="AN1609" s="26">
        <v>0.23856592573762914</v>
      </c>
      <c r="AO1609">
        <f t="shared" ref="AO1609:AO1672" si="84">VLOOKUP(AM1609,$AR$8:$AR$17,1,TRUE)</f>
        <v>0.8</v>
      </c>
      <c r="AP1609">
        <f t="shared" ref="AP1609:AP1672" si="85">VLOOKUP(AN1609,$AR$8:$AR$18,1,TRUE)</f>
        <v>0.2</v>
      </c>
    </row>
    <row r="1610" spans="3:42">
      <c r="C1610" s="3" t="s">
        <v>1614</v>
      </c>
      <c r="D1610" s="30">
        <v>0.65297363933077779</v>
      </c>
      <c r="F1610" s="7" t="s">
        <v>1614</v>
      </c>
      <c r="G1610" s="8">
        <v>10</v>
      </c>
      <c r="U1610" s="14" t="s">
        <v>1614</v>
      </c>
      <c r="V1610" s="15">
        <v>9</v>
      </c>
      <c r="W1610" s="16">
        <v>4</v>
      </c>
      <c r="AG1610">
        <f t="shared" si="83"/>
        <v>0</v>
      </c>
      <c r="AL1610" s="21" t="s">
        <v>1614</v>
      </c>
      <c r="AM1610" s="25">
        <v>0.79864770788602069</v>
      </c>
      <c r="AN1610" s="26">
        <v>0.41444090196971317</v>
      </c>
      <c r="AO1610">
        <f t="shared" si="84"/>
        <v>0.7</v>
      </c>
      <c r="AP1610">
        <f t="shared" si="85"/>
        <v>0.4</v>
      </c>
    </row>
    <row r="1611" spans="3:42">
      <c r="C1611" s="3" t="s">
        <v>1615</v>
      </c>
      <c r="D1611" s="30">
        <v>-0.35420552949674405</v>
      </c>
      <c r="F1611" s="7" t="s">
        <v>1615</v>
      </c>
      <c r="G1611" s="8">
        <v>5</v>
      </c>
      <c r="U1611" s="14" t="s">
        <v>1615</v>
      </c>
      <c r="V1611" s="15">
        <v>9</v>
      </c>
      <c r="W1611" s="16">
        <v>5</v>
      </c>
      <c r="AG1611">
        <f t="shared" si="83"/>
        <v>0</v>
      </c>
      <c r="AL1611" s="21" t="s">
        <v>1615</v>
      </c>
      <c r="AM1611" s="25">
        <v>0.83125056437010469</v>
      </c>
      <c r="AN1611" s="26">
        <v>9.709036927763548E-2</v>
      </c>
      <c r="AO1611">
        <f t="shared" si="84"/>
        <v>0.8</v>
      </c>
      <c r="AP1611">
        <f t="shared" si="85"/>
        <v>0</v>
      </c>
    </row>
    <row r="1612" spans="3:42">
      <c r="C1612" s="3" t="s">
        <v>1616</v>
      </c>
      <c r="D1612" s="30">
        <v>1.271314276487908</v>
      </c>
      <c r="F1612" s="7" t="s">
        <v>1616</v>
      </c>
      <c r="G1612" s="8">
        <v>8</v>
      </c>
      <c r="U1612" s="14" t="s">
        <v>1616</v>
      </c>
      <c r="V1612" s="15">
        <v>2</v>
      </c>
      <c r="W1612" s="16">
        <v>2</v>
      </c>
      <c r="AG1612">
        <f t="shared" si="83"/>
        <v>0</v>
      </c>
      <c r="AL1612" s="21" t="s">
        <v>1616</v>
      </c>
      <c r="AM1612" s="25">
        <v>0.62995119101799546</v>
      </c>
      <c r="AN1612" s="26">
        <v>0.87417991620647206</v>
      </c>
      <c r="AO1612">
        <f t="shared" si="84"/>
        <v>0.6</v>
      </c>
      <c r="AP1612">
        <f t="shared" si="85"/>
        <v>0.8</v>
      </c>
    </row>
    <row r="1613" spans="3:42">
      <c r="C1613" s="3" t="s">
        <v>1617</v>
      </c>
      <c r="D1613" s="30">
        <v>-1.121179499933773</v>
      </c>
      <c r="F1613" s="7" t="s">
        <v>1617</v>
      </c>
      <c r="G1613" s="8">
        <v>7</v>
      </c>
      <c r="U1613" s="14" t="s">
        <v>1617</v>
      </c>
      <c r="V1613" s="15">
        <v>8</v>
      </c>
      <c r="W1613" s="16">
        <v>3</v>
      </c>
      <c r="AG1613">
        <f t="shared" si="83"/>
        <v>0</v>
      </c>
      <c r="AL1613" s="21" t="s">
        <v>1617</v>
      </c>
      <c r="AM1613" s="25">
        <v>0.6534250903635388</v>
      </c>
      <c r="AN1613" s="26">
        <v>0.30417934451094464</v>
      </c>
      <c r="AO1613">
        <f t="shared" si="84"/>
        <v>0.6</v>
      </c>
      <c r="AP1613">
        <f t="shared" si="85"/>
        <v>0.3</v>
      </c>
    </row>
    <row r="1614" spans="3:42">
      <c r="C1614" s="3" t="s">
        <v>1618</v>
      </c>
      <c r="D1614" s="30">
        <v>-0.79461420354131762</v>
      </c>
      <c r="F1614" s="7" t="s">
        <v>1618</v>
      </c>
      <c r="G1614" s="8">
        <v>1</v>
      </c>
      <c r="U1614" s="14" t="s">
        <v>1618</v>
      </c>
      <c r="V1614" s="15">
        <v>9</v>
      </c>
      <c r="W1614" s="16">
        <v>4</v>
      </c>
      <c r="AG1614">
        <f t="shared" si="83"/>
        <v>0</v>
      </c>
      <c r="AL1614" s="21" t="s">
        <v>1618</v>
      </c>
      <c r="AM1614" s="25">
        <v>0.40032767215650822</v>
      </c>
      <c r="AN1614" s="26">
        <v>0.21459791240289405</v>
      </c>
      <c r="AO1614">
        <f t="shared" si="84"/>
        <v>0.4</v>
      </c>
      <c r="AP1614">
        <f t="shared" si="85"/>
        <v>0.2</v>
      </c>
    </row>
    <row r="1615" spans="3:42">
      <c r="C1615" s="3" t="s">
        <v>1619</v>
      </c>
      <c r="D1615" s="30">
        <v>-1.0156975860868793</v>
      </c>
      <c r="F1615" s="7" t="s">
        <v>1619</v>
      </c>
      <c r="G1615" s="8">
        <v>6</v>
      </c>
      <c r="U1615" s="14" t="s">
        <v>1619</v>
      </c>
      <c r="V1615" s="15">
        <v>1</v>
      </c>
      <c r="W1615" s="16">
        <v>1</v>
      </c>
      <c r="AG1615">
        <f t="shared" si="83"/>
        <v>0</v>
      </c>
      <c r="AL1615" s="21" t="s">
        <v>1619</v>
      </c>
      <c r="AM1615" s="25">
        <v>0.21338962222863345</v>
      </c>
      <c r="AN1615" s="26">
        <v>0.45075818676508794</v>
      </c>
      <c r="AO1615">
        <f t="shared" si="84"/>
        <v>0.2</v>
      </c>
      <c r="AP1615">
        <f t="shared" si="85"/>
        <v>0.4</v>
      </c>
    </row>
    <row r="1616" spans="3:42">
      <c r="C1616" s="3" t="s">
        <v>1620</v>
      </c>
      <c r="D1616" s="30">
        <v>-0.37191899740731077</v>
      </c>
      <c r="F1616" s="7" t="s">
        <v>1620</v>
      </c>
      <c r="G1616" s="8">
        <v>9</v>
      </c>
      <c r="U1616" s="14" t="s">
        <v>1620</v>
      </c>
      <c r="V1616" s="15">
        <v>6</v>
      </c>
      <c r="W1616" s="16">
        <v>5</v>
      </c>
      <c r="AG1616">
        <f t="shared" si="83"/>
        <v>0</v>
      </c>
      <c r="AL1616" s="21" t="s">
        <v>1620</v>
      </c>
      <c r="AM1616" s="25">
        <v>0.94621688342723775</v>
      </c>
      <c r="AN1616" s="26">
        <v>0.87711694576365795</v>
      </c>
      <c r="AO1616">
        <f t="shared" si="84"/>
        <v>0.9</v>
      </c>
      <c r="AP1616">
        <f t="shared" si="85"/>
        <v>0.8</v>
      </c>
    </row>
    <row r="1617" spans="3:42">
      <c r="C1617" s="3" t="s">
        <v>1621</v>
      </c>
      <c r="D1617" s="30">
        <v>0.89172584639422048</v>
      </c>
      <c r="F1617" s="7" t="s">
        <v>1621</v>
      </c>
      <c r="G1617" s="8">
        <v>6</v>
      </c>
      <c r="U1617" s="14" t="s">
        <v>1621</v>
      </c>
      <c r="V1617" s="15">
        <v>1</v>
      </c>
      <c r="W1617" s="16">
        <v>3</v>
      </c>
      <c r="AG1617">
        <f t="shared" si="83"/>
        <v>0</v>
      </c>
      <c r="AL1617" s="21" t="s">
        <v>1621</v>
      </c>
      <c r="AM1617" s="25">
        <v>0.27749488441714198</v>
      </c>
      <c r="AN1617" s="26">
        <v>0.44253064489736949</v>
      </c>
      <c r="AO1617">
        <f t="shared" si="84"/>
        <v>0.2</v>
      </c>
      <c r="AP1617">
        <f t="shared" si="85"/>
        <v>0.4</v>
      </c>
    </row>
    <row r="1618" spans="3:42">
      <c r="C1618" s="3" t="s">
        <v>1622</v>
      </c>
      <c r="D1618" s="30">
        <v>0.88094050491635045</v>
      </c>
      <c r="F1618" s="7" t="s">
        <v>1622</v>
      </c>
      <c r="G1618" s="8">
        <v>7</v>
      </c>
      <c r="U1618" s="14" t="s">
        <v>1622</v>
      </c>
      <c r="V1618" s="15">
        <v>8</v>
      </c>
      <c r="W1618" s="16">
        <v>2</v>
      </c>
      <c r="AG1618">
        <f t="shared" si="83"/>
        <v>0</v>
      </c>
      <c r="AL1618" s="21" t="s">
        <v>1622</v>
      </c>
      <c r="AM1618" s="25">
        <v>0.43910341793644159</v>
      </c>
      <c r="AN1618" s="26">
        <v>0.86214567218727856</v>
      </c>
      <c r="AO1618">
        <f t="shared" si="84"/>
        <v>0.4</v>
      </c>
      <c r="AP1618">
        <f t="shared" si="85"/>
        <v>0.8</v>
      </c>
    </row>
    <row r="1619" spans="3:42">
      <c r="C1619" s="3" t="s">
        <v>1623</v>
      </c>
      <c r="D1619" s="30">
        <v>1.05603641892689</v>
      </c>
      <c r="F1619" s="7" t="s">
        <v>1623</v>
      </c>
      <c r="G1619" s="8">
        <v>7</v>
      </c>
      <c r="U1619" s="14" t="s">
        <v>1623</v>
      </c>
      <c r="V1619" s="15">
        <v>5</v>
      </c>
      <c r="W1619" s="16">
        <v>4</v>
      </c>
      <c r="AG1619">
        <f t="shared" si="83"/>
        <v>0</v>
      </c>
      <c r="AL1619" s="21" t="s">
        <v>1623</v>
      </c>
      <c r="AM1619" s="25">
        <v>5.0138393731108288E-2</v>
      </c>
      <c r="AN1619" s="26">
        <v>0.23992983008272895</v>
      </c>
      <c r="AO1619">
        <f t="shared" si="84"/>
        <v>0</v>
      </c>
      <c r="AP1619">
        <f t="shared" si="85"/>
        <v>0.2</v>
      </c>
    </row>
    <row r="1620" spans="3:42">
      <c r="C1620" s="3" t="s">
        <v>1624</v>
      </c>
      <c r="D1620" s="30">
        <v>-0.25189812319587751</v>
      </c>
      <c r="F1620" s="7" t="s">
        <v>1624</v>
      </c>
      <c r="G1620" s="8">
        <v>8</v>
      </c>
      <c r="U1620" s="14" t="s">
        <v>1624</v>
      </c>
      <c r="V1620" s="15">
        <v>5</v>
      </c>
      <c r="W1620" s="16">
        <v>1</v>
      </c>
      <c r="AG1620">
        <f t="shared" si="83"/>
        <v>0</v>
      </c>
      <c r="AL1620" s="21" t="s">
        <v>1624</v>
      </c>
      <c r="AM1620" s="25">
        <v>0.61689215083997506</v>
      </c>
      <c r="AN1620" s="26">
        <v>0.61648677171267052</v>
      </c>
      <c r="AO1620">
        <f t="shared" si="84"/>
        <v>0.6</v>
      </c>
      <c r="AP1620">
        <f t="shared" si="85"/>
        <v>0.6</v>
      </c>
    </row>
    <row r="1621" spans="3:42">
      <c r="C1621" s="3" t="s">
        <v>1625</v>
      </c>
      <c r="D1621" s="30">
        <v>0.2197836403902583</v>
      </c>
      <c r="F1621" s="7" t="s">
        <v>1625</v>
      </c>
      <c r="G1621" s="8">
        <v>9</v>
      </c>
      <c r="U1621" s="14" t="s">
        <v>1625</v>
      </c>
      <c r="V1621" s="15">
        <v>8</v>
      </c>
      <c r="W1621" s="16">
        <v>1</v>
      </c>
      <c r="AG1621">
        <f t="shared" si="83"/>
        <v>0</v>
      </c>
      <c r="AL1621" s="21" t="s">
        <v>1625</v>
      </c>
      <c r="AM1621" s="25">
        <v>0.46374477892828414</v>
      </c>
      <c r="AN1621" s="26">
        <v>0.76231524699491027</v>
      </c>
      <c r="AO1621">
        <f t="shared" si="84"/>
        <v>0.4</v>
      </c>
      <c r="AP1621">
        <f t="shared" si="85"/>
        <v>0.7</v>
      </c>
    </row>
    <row r="1622" spans="3:42">
      <c r="C1622" s="3" t="s">
        <v>1626</v>
      </c>
      <c r="D1622" s="30">
        <v>0.26481872810321533</v>
      </c>
      <c r="F1622" s="7" t="s">
        <v>1626</v>
      </c>
      <c r="G1622" s="8">
        <v>3</v>
      </c>
      <c r="U1622" s="14" t="s">
        <v>1626</v>
      </c>
      <c r="V1622" s="15">
        <v>6</v>
      </c>
      <c r="W1622" s="16">
        <v>5</v>
      </c>
      <c r="AG1622">
        <f t="shared" si="83"/>
        <v>0</v>
      </c>
      <c r="AL1622" s="21" t="s">
        <v>1626</v>
      </c>
      <c r="AM1622" s="25">
        <v>7.882618234536265E-2</v>
      </c>
      <c r="AN1622" s="26">
        <v>0.2845019660232867</v>
      </c>
      <c r="AO1622">
        <f t="shared" si="84"/>
        <v>0</v>
      </c>
      <c r="AP1622">
        <f t="shared" si="85"/>
        <v>0.2</v>
      </c>
    </row>
    <row r="1623" spans="3:42">
      <c r="C1623" s="3" t="s">
        <v>1627</v>
      </c>
      <c r="D1623" s="30">
        <v>0.25004227925858935</v>
      </c>
      <c r="F1623" s="7" t="s">
        <v>1627</v>
      </c>
      <c r="G1623" s="8">
        <v>9</v>
      </c>
      <c r="U1623" s="14" t="s">
        <v>1627</v>
      </c>
      <c r="V1623" s="15">
        <v>10</v>
      </c>
      <c r="W1623" s="16">
        <v>1</v>
      </c>
      <c r="AG1623">
        <f t="shared" si="83"/>
        <v>0</v>
      </c>
      <c r="AL1623" s="21" t="s">
        <v>1627</v>
      </c>
      <c r="AM1623" s="25">
        <v>0.34827513903874774</v>
      </c>
      <c r="AN1623" s="26">
        <v>1.9508839322112004E-2</v>
      </c>
      <c r="AO1623">
        <f t="shared" si="84"/>
        <v>0.3</v>
      </c>
      <c r="AP1623">
        <f t="shared" si="85"/>
        <v>0</v>
      </c>
    </row>
    <row r="1624" spans="3:42">
      <c r="C1624" s="3" t="s">
        <v>1628</v>
      </c>
      <c r="D1624" s="30">
        <v>-0.66750704175840925</v>
      </c>
      <c r="F1624" s="7" t="s">
        <v>1628</v>
      </c>
      <c r="G1624" s="8">
        <v>2</v>
      </c>
      <c r="U1624" s="14" t="s">
        <v>1628</v>
      </c>
      <c r="V1624" s="15">
        <v>10</v>
      </c>
      <c r="W1624" s="16">
        <v>2</v>
      </c>
      <c r="AG1624">
        <f t="shared" si="83"/>
        <v>0</v>
      </c>
      <c r="AL1624" s="21" t="s">
        <v>1628</v>
      </c>
      <c r="AM1624" s="25">
        <v>0.51915644533040139</v>
      </c>
      <c r="AN1624" s="26">
        <v>0.65929995589084944</v>
      </c>
      <c r="AO1624">
        <f t="shared" si="84"/>
        <v>0.5</v>
      </c>
      <c r="AP1624">
        <f t="shared" si="85"/>
        <v>0.6</v>
      </c>
    </row>
    <row r="1625" spans="3:42">
      <c r="C1625" s="3" t="s">
        <v>1629</v>
      </c>
      <c r="D1625" s="30">
        <v>0.26885676171120393</v>
      </c>
      <c r="F1625" s="7" t="s">
        <v>1629</v>
      </c>
      <c r="G1625" s="8">
        <v>2</v>
      </c>
      <c r="U1625" s="14" t="s">
        <v>1629</v>
      </c>
      <c r="V1625" s="15">
        <v>1</v>
      </c>
      <c r="W1625" s="16">
        <v>4</v>
      </c>
      <c r="AG1625">
        <f t="shared" si="83"/>
        <v>0</v>
      </c>
      <c r="AL1625" s="21" t="s">
        <v>1629</v>
      </c>
      <c r="AM1625" s="25">
        <v>0.90083073457221996</v>
      </c>
      <c r="AN1625" s="26">
        <v>0.66335394453671193</v>
      </c>
      <c r="AO1625">
        <f t="shared" si="84"/>
        <v>0.9</v>
      </c>
      <c r="AP1625">
        <f t="shared" si="85"/>
        <v>0.6</v>
      </c>
    </row>
    <row r="1626" spans="3:42">
      <c r="C1626" s="3" t="s">
        <v>1630</v>
      </c>
      <c r="D1626" s="30">
        <v>0.6482358323376467</v>
      </c>
      <c r="F1626" s="7" t="s">
        <v>1630</v>
      </c>
      <c r="G1626" s="8">
        <v>5</v>
      </c>
      <c r="U1626" s="14" t="s">
        <v>1630</v>
      </c>
      <c r="V1626" s="15">
        <v>4</v>
      </c>
      <c r="W1626" s="16">
        <v>2</v>
      </c>
      <c r="AG1626">
        <f t="shared" si="83"/>
        <v>0</v>
      </c>
      <c r="AL1626" s="21" t="s">
        <v>1630</v>
      </c>
      <c r="AM1626" s="25">
        <v>0.30922146019461128</v>
      </c>
      <c r="AN1626" s="26">
        <v>1.7431240051154262E-2</v>
      </c>
      <c r="AO1626">
        <f t="shared" si="84"/>
        <v>0.3</v>
      </c>
      <c r="AP1626">
        <f t="shared" si="85"/>
        <v>0</v>
      </c>
    </row>
    <row r="1627" spans="3:42">
      <c r="C1627" s="3" t="s">
        <v>1631</v>
      </c>
      <c r="D1627" s="30">
        <v>0.61479421468424111</v>
      </c>
      <c r="F1627" s="7" t="s">
        <v>1631</v>
      </c>
      <c r="G1627" s="8">
        <v>1</v>
      </c>
      <c r="U1627" s="14" t="s">
        <v>1631</v>
      </c>
      <c r="V1627" s="15">
        <v>8</v>
      </c>
      <c r="W1627" s="16">
        <v>1</v>
      </c>
      <c r="AG1627">
        <f t="shared" si="83"/>
        <v>0</v>
      </c>
      <c r="AL1627" s="21" t="s">
        <v>1631</v>
      </c>
      <c r="AM1627" s="25">
        <v>0.60058954074631066</v>
      </c>
      <c r="AN1627" s="26">
        <v>0.95020235988325963</v>
      </c>
      <c r="AO1627">
        <f t="shared" si="84"/>
        <v>0.6</v>
      </c>
      <c r="AP1627">
        <f t="shared" si="85"/>
        <v>0.9</v>
      </c>
    </row>
    <row r="1628" spans="3:42">
      <c r="C1628" s="3" t="s">
        <v>1632</v>
      </c>
      <c r="D1628" s="30">
        <v>1.0026649385190523</v>
      </c>
      <c r="F1628" s="7" t="s">
        <v>1632</v>
      </c>
      <c r="G1628" s="8">
        <v>7</v>
      </c>
      <c r="U1628" s="14" t="s">
        <v>1632</v>
      </c>
      <c r="V1628" s="15">
        <v>10</v>
      </c>
      <c r="W1628" s="16">
        <v>3</v>
      </c>
      <c r="AG1628">
        <f t="shared" si="83"/>
        <v>0</v>
      </c>
      <c r="AL1628" s="21" t="s">
        <v>1632</v>
      </c>
      <c r="AM1628" s="25">
        <v>0.89458304663792465</v>
      </c>
      <c r="AN1628" s="26">
        <v>0.40578170694915561</v>
      </c>
      <c r="AO1628">
        <f t="shared" si="84"/>
        <v>0.8</v>
      </c>
      <c r="AP1628">
        <f t="shared" si="85"/>
        <v>0.4</v>
      </c>
    </row>
    <row r="1629" spans="3:42">
      <c r="C1629" s="3" t="s">
        <v>1633</v>
      </c>
      <c r="D1629" s="30">
        <v>-1.5762091813561261</v>
      </c>
      <c r="F1629" s="7" t="s">
        <v>1633</v>
      </c>
      <c r="G1629" s="8">
        <v>7</v>
      </c>
      <c r="U1629" s="14" t="s">
        <v>1633</v>
      </c>
      <c r="V1629" s="15">
        <v>5</v>
      </c>
      <c r="W1629" s="16">
        <v>3</v>
      </c>
      <c r="AG1629">
        <f t="shared" si="83"/>
        <v>0</v>
      </c>
      <c r="AL1629" s="21" t="s">
        <v>1633</v>
      </c>
      <c r="AM1629" s="25">
        <v>4.1427573667450757E-2</v>
      </c>
      <c r="AN1629" s="26">
        <v>0.68537639323168065</v>
      </c>
      <c r="AO1629">
        <f t="shared" si="84"/>
        <v>0</v>
      </c>
      <c r="AP1629">
        <f t="shared" si="85"/>
        <v>0.6</v>
      </c>
    </row>
    <row r="1630" spans="3:42">
      <c r="C1630" s="3" t="s">
        <v>1634</v>
      </c>
      <c r="D1630" s="30">
        <v>-0.63644662670466579</v>
      </c>
      <c r="F1630" s="7" t="s">
        <v>1634</v>
      </c>
      <c r="G1630" s="8">
        <v>10</v>
      </c>
      <c r="U1630" s="14" t="s">
        <v>1634</v>
      </c>
      <c r="V1630" s="15">
        <v>1</v>
      </c>
      <c r="W1630" s="16">
        <v>5</v>
      </c>
      <c r="AG1630">
        <f t="shared" si="83"/>
        <v>0</v>
      </c>
      <c r="AL1630" s="21" t="s">
        <v>1634</v>
      </c>
      <c r="AM1630" s="25">
        <v>0.68652420201869002</v>
      </c>
      <c r="AN1630" s="26">
        <v>0.93169800350455345</v>
      </c>
      <c r="AO1630">
        <f t="shared" si="84"/>
        <v>0.6</v>
      </c>
      <c r="AP1630">
        <f t="shared" si="85"/>
        <v>0.9</v>
      </c>
    </row>
    <row r="1631" spans="3:42">
      <c r="C1631" s="3" t="s">
        <v>1635</v>
      </c>
      <c r="D1631" s="30">
        <v>-1.0700893745443476</v>
      </c>
      <c r="F1631" s="7" t="s">
        <v>1635</v>
      </c>
      <c r="G1631" s="8">
        <v>1</v>
      </c>
      <c r="U1631" s="14" t="s">
        <v>1635</v>
      </c>
      <c r="V1631" s="15">
        <v>4</v>
      </c>
      <c r="W1631" s="16">
        <v>2</v>
      </c>
      <c r="AG1631">
        <f t="shared" si="83"/>
        <v>0</v>
      </c>
      <c r="AL1631" s="21" t="s">
        <v>1635</v>
      </c>
      <c r="AM1631" s="25">
        <v>0.57384616290486279</v>
      </c>
      <c r="AN1631" s="26">
        <v>0.98382478702374854</v>
      </c>
      <c r="AO1631">
        <f t="shared" si="84"/>
        <v>0.5</v>
      </c>
      <c r="AP1631">
        <f t="shared" si="85"/>
        <v>0.9</v>
      </c>
    </row>
    <row r="1632" spans="3:42">
      <c r="C1632" s="3" t="s">
        <v>1636</v>
      </c>
      <c r="D1632" s="30">
        <v>-0.19580527247857774</v>
      </c>
      <c r="F1632" s="7" t="s">
        <v>1636</v>
      </c>
      <c r="G1632" s="8">
        <v>9</v>
      </c>
      <c r="U1632" s="14" t="s">
        <v>1636</v>
      </c>
      <c r="V1632" s="15">
        <v>9</v>
      </c>
      <c r="W1632" s="16">
        <v>2</v>
      </c>
      <c r="AG1632">
        <f t="shared" si="83"/>
        <v>0</v>
      </c>
      <c r="AL1632" s="21" t="s">
        <v>1636</v>
      </c>
      <c r="AM1632" s="25">
        <v>0.81059144019234997</v>
      </c>
      <c r="AN1632" s="26">
        <v>0.60500479442557664</v>
      </c>
      <c r="AO1632">
        <f t="shared" si="84"/>
        <v>0.8</v>
      </c>
      <c r="AP1632">
        <f t="shared" si="85"/>
        <v>0.6</v>
      </c>
    </row>
    <row r="1633" spans="3:42">
      <c r="C1633" s="3" t="s">
        <v>1637</v>
      </c>
      <c r="D1633" s="30">
        <v>-2.5566422716434318</v>
      </c>
      <c r="F1633" s="7" t="s">
        <v>1637</v>
      </c>
      <c r="G1633" s="8">
        <v>2</v>
      </c>
      <c r="U1633" s="14" t="s">
        <v>1637</v>
      </c>
      <c r="V1633" s="15">
        <v>4</v>
      </c>
      <c r="W1633" s="16">
        <v>2</v>
      </c>
      <c r="AG1633">
        <f t="shared" si="83"/>
        <v>0</v>
      </c>
      <c r="AL1633" s="21" t="s">
        <v>1637</v>
      </c>
      <c r="AM1633" s="25">
        <v>0.15923750218509669</v>
      </c>
      <c r="AN1633" s="26">
        <v>0.39096360835109589</v>
      </c>
      <c r="AO1633">
        <f t="shared" si="84"/>
        <v>0.1</v>
      </c>
      <c r="AP1633">
        <f t="shared" si="85"/>
        <v>0.3</v>
      </c>
    </row>
    <row r="1634" spans="3:42">
      <c r="C1634" s="3" t="s">
        <v>1638</v>
      </c>
      <c r="D1634" s="30">
        <v>-2.6131743766599671</v>
      </c>
      <c r="F1634" s="7" t="s">
        <v>1638</v>
      </c>
      <c r="G1634" s="8">
        <v>6</v>
      </c>
      <c r="U1634" s="14" t="s">
        <v>1638</v>
      </c>
      <c r="V1634" s="15">
        <v>8</v>
      </c>
      <c r="W1634" s="16">
        <v>1</v>
      </c>
      <c r="AG1634">
        <f t="shared" si="83"/>
        <v>0</v>
      </c>
      <c r="AL1634" s="21" t="s">
        <v>1638</v>
      </c>
      <c r="AM1634" s="25">
        <v>0.57033039289171272</v>
      </c>
      <c r="AN1634" s="26">
        <v>0.89884176212693723</v>
      </c>
      <c r="AO1634">
        <f t="shared" si="84"/>
        <v>0.5</v>
      </c>
      <c r="AP1634">
        <f t="shared" si="85"/>
        <v>0.8</v>
      </c>
    </row>
    <row r="1635" spans="3:42">
      <c r="C1635" s="3" t="s">
        <v>1639</v>
      </c>
      <c r="D1635" s="30">
        <v>0.38836472156315338</v>
      </c>
      <c r="F1635" s="7" t="s">
        <v>1639</v>
      </c>
      <c r="G1635" s="8">
        <v>9</v>
      </c>
      <c r="U1635" s="14" t="s">
        <v>1639</v>
      </c>
      <c r="V1635" s="15">
        <v>5</v>
      </c>
      <c r="W1635" s="16">
        <v>1</v>
      </c>
      <c r="AG1635">
        <f t="shared" si="83"/>
        <v>0</v>
      </c>
      <c r="AL1635" s="21" t="s">
        <v>1639</v>
      </c>
      <c r="AM1635" s="25">
        <v>0.9524215192462766</v>
      </c>
      <c r="AN1635" s="26">
        <v>0.33684962716016242</v>
      </c>
      <c r="AO1635">
        <f t="shared" si="84"/>
        <v>0.9</v>
      </c>
      <c r="AP1635">
        <f t="shared" si="85"/>
        <v>0.3</v>
      </c>
    </row>
    <row r="1636" spans="3:42">
      <c r="C1636" s="3" t="s">
        <v>1640</v>
      </c>
      <c r="D1636" s="30">
        <v>-0.13744810935617641</v>
      </c>
      <c r="F1636" s="7" t="s">
        <v>1640</v>
      </c>
      <c r="G1636" s="8">
        <v>9</v>
      </c>
      <c r="U1636" s="14" t="s">
        <v>1640</v>
      </c>
      <c r="V1636" s="15">
        <v>5</v>
      </c>
      <c r="W1636" s="16">
        <v>3</v>
      </c>
      <c r="AG1636">
        <f t="shared" si="83"/>
        <v>0</v>
      </c>
      <c r="AL1636" s="21" t="s">
        <v>1640</v>
      </c>
      <c r="AM1636" s="25">
        <v>0.81047538256068974</v>
      </c>
      <c r="AN1636" s="26">
        <v>0.25189680255796532</v>
      </c>
      <c r="AO1636">
        <f t="shared" si="84"/>
        <v>0.8</v>
      </c>
      <c r="AP1636">
        <f t="shared" si="85"/>
        <v>0.2</v>
      </c>
    </row>
    <row r="1637" spans="3:42">
      <c r="C1637" s="3" t="s">
        <v>1641</v>
      </c>
      <c r="D1637" s="30">
        <v>-0.88268348088306203</v>
      </c>
      <c r="F1637" s="7" t="s">
        <v>1641</v>
      </c>
      <c r="G1637" s="8">
        <v>4</v>
      </c>
      <c r="U1637" s="14" t="s">
        <v>1641</v>
      </c>
      <c r="V1637" s="15">
        <v>4</v>
      </c>
      <c r="W1637" s="16">
        <v>4</v>
      </c>
      <c r="AG1637">
        <f t="shared" si="83"/>
        <v>0</v>
      </c>
      <c r="AL1637" s="21" t="s">
        <v>1641</v>
      </c>
      <c r="AM1637" s="25">
        <v>0.54214985177544917</v>
      </c>
      <c r="AN1637" s="26">
        <v>0.82113043686979259</v>
      </c>
      <c r="AO1637">
        <f t="shared" si="84"/>
        <v>0.5</v>
      </c>
      <c r="AP1637">
        <f t="shared" si="85"/>
        <v>0.8</v>
      </c>
    </row>
    <row r="1638" spans="3:42">
      <c r="C1638" s="3" t="s">
        <v>1642</v>
      </c>
      <c r="D1638" s="30">
        <v>0.45400953877924949</v>
      </c>
      <c r="F1638" s="7" t="s">
        <v>1642</v>
      </c>
      <c r="G1638" s="8">
        <v>9</v>
      </c>
      <c r="U1638" s="14" t="s">
        <v>1642</v>
      </c>
      <c r="V1638" s="15">
        <v>4</v>
      </c>
      <c r="W1638" s="16">
        <v>3</v>
      </c>
      <c r="AG1638">
        <f t="shared" si="83"/>
        <v>1</v>
      </c>
      <c r="AL1638" s="21" t="s">
        <v>1642</v>
      </c>
      <c r="AM1638" s="25">
        <v>0.49441006208588756</v>
      </c>
      <c r="AN1638" s="26">
        <v>0.16433521070648061</v>
      </c>
      <c r="AO1638">
        <f t="shared" si="84"/>
        <v>0.4</v>
      </c>
      <c r="AP1638">
        <f t="shared" si="85"/>
        <v>0.1</v>
      </c>
    </row>
    <row r="1639" spans="3:42">
      <c r="C1639" s="3" t="s">
        <v>1643</v>
      </c>
      <c r="D1639" s="30">
        <v>-0.38418948297389821</v>
      </c>
      <c r="F1639" s="7" t="s">
        <v>1643</v>
      </c>
      <c r="G1639" s="8">
        <v>7</v>
      </c>
      <c r="U1639" s="14" t="s">
        <v>1643</v>
      </c>
      <c r="V1639" s="15">
        <v>9</v>
      </c>
      <c r="W1639" s="16">
        <v>2</v>
      </c>
      <c r="AG1639">
        <f t="shared" si="83"/>
        <v>0</v>
      </c>
      <c r="AL1639" s="21" t="s">
        <v>1643</v>
      </c>
      <c r="AM1639" s="25">
        <v>0.18768157534489249</v>
      </c>
      <c r="AN1639" s="26">
        <v>0.21646943581585232</v>
      </c>
      <c r="AO1639">
        <f t="shared" si="84"/>
        <v>0.1</v>
      </c>
      <c r="AP1639">
        <f t="shared" si="85"/>
        <v>0.2</v>
      </c>
    </row>
    <row r="1640" spans="3:42">
      <c r="C1640" s="3" t="s">
        <v>1644</v>
      </c>
      <c r="D1640" s="30">
        <v>-0.56946369078254955</v>
      </c>
      <c r="F1640" s="7" t="s">
        <v>1644</v>
      </c>
      <c r="G1640" s="8">
        <v>7</v>
      </c>
      <c r="U1640" s="14" t="s">
        <v>1644</v>
      </c>
      <c r="V1640" s="15">
        <v>2</v>
      </c>
      <c r="W1640" s="16">
        <v>5</v>
      </c>
      <c r="AG1640">
        <f t="shared" si="83"/>
        <v>0</v>
      </c>
      <c r="AL1640" s="21" t="s">
        <v>1644</v>
      </c>
      <c r="AM1640" s="25">
        <v>0.61499665026022843</v>
      </c>
      <c r="AN1640" s="26">
        <v>0.40569743248159962</v>
      </c>
      <c r="AO1640">
        <f t="shared" si="84"/>
        <v>0.6</v>
      </c>
      <c r="AP1640">
        <f t="shared" si="85"/>
        <v>0.4</v>
      </c>
    </row>
    <row r="1641" spans="3:42">
      <c r="C1641" s="3" t="s">
        <v>1645</v>
      </c>
      <c r="D1641" s="30">
        <v>0.79682701148777502</v>
      </c>
      <c r="F1641" s="7" t="s">
        <v>1645</v>
      </c>
      <c r="G1641" s="8">
        <v>1</v>
      </c>
      <c r="U1641" s="14" t="s">
        <v>1645</v>
      </c>
      <c r="V1641" s="15">
        <v>4</v>
      </c>
      <c r="W1641" s="16">
        <v>1</v>
      </c>
      <c r="AG1641">
        <f t="shared" si="83"/>
        <v>0</v>
      </c>
      <c r="AL1641" s="21" t="s">
        <v>1645</v>
      </c>
      <c r="AM1641" s="25">
        <v>0.70273207111325531</v>
      </c>
      <c r="AN1641" s="26">
        <v>0.59205449476888095</v>
      </c>
      <c r="AO1641">
        <f t="shared" si="84"/>
        <v>0.7</v>
      </c>
      <c r="AP1641">
        <f t="shared" si="85"/>
        <v>0.5</v>
      </c>
    </row>
    <row r="1642" spans="3:42">
      <c r="C1642" s="3" t="s">
        <v>1646</v>
      </c>
      <c r="D1642" s="30">
        <v>7.5112187009251123E-3</v>
      </c>
      <c r="F1642" s="7" t="s">
        <v>1646</v>
      </c>
      <c r="G1642" s="8">
        <v>10</v>
      </c>
      <c r="U1642" s="14" t="s">
        <v>1646</v>
      </c>
      <c r="V1642" s="15">
        <v>8</v>
      </c>
      <c r="W1642" s="16">
        <v>1</v>
      </c>
      <c r="AG1642">
        <f t="shared" si="83"/>
        <v>0</v>
      </c>
      <c r="AL1642" s="21" t="s">
        <v>1646</v>
      </c>
      <c r="AM1642" s="25">
        <v>0.83208950255783098</v>
      </c>
      <c r="AN1642" s="26">
        <v>0.81173494283622616</v>
      </c>
      <c r="AO1642">
        <f t="shared" si="84"/>
        <v>0.8</v>
      </c>
      <c r="AP1642">
        <f t="shared" si="85"/>
        <v>0.8</v>
      </c>
    </row>
    <row r="1643" spans="3:42">
      <c r="C1643" s="3" t="s">
        <v>1647</v>
      </c>
      <c r="D1643" s="30">
        <v>-0.22936140557649151</v>
      </c>
      <c r="F1643" s="7" t="s">
        <v>1647</v>
      </c>
      <c r="G1643" s="8">
        <v>6</v>
      </c>
      <c r="U1643" s="14" t="s">
        <v>1647</v>
      </c>
      <c r="V1643" s="15">
        <v>7</v>
      </c>
      <c r="W1643" s="16">
        <v>1</v>
      </c>
      <c r="AG1643">
        <f t="shared" si="83"/>
        <v>0</v>
      </c>
      <c r="AL1643" s="21" t="s">
        <v>1647</v>
      </c>
      <c r="AM1643" s="25">
        <v>0.29867879942110109</v>
      </c>
      <c r="AN1643" s="26">
        <v>0.75720350856492147</v>
      </c>
      <c r="AO1643">
        <f t="shared" si="84"/>
        <v>0.2</v>
      </c>
      <c r="AP1643">
        <f t="shared" si="85"/>
        <v>0.7</v>
      </c>
    </row>
    <row r="1644" spans="3:42">
      <c r="C1644" s="3" t="s">
        <v>1648</v>
      </c>
      <c r="D1644" s="30">
        <v>0.91958462144823327</v>
      </c>
      <c r="F1644" s="7" t="s">
        <v>1648</v>
      </c>
      <c r="G1644" s="8">
        <v>7</v>
      </c>
      <c r="U1644" s="14" t="s">
        <v>1648</v>
      </c>
      <c r="V1644" s="15">
        <v>8</v>
      </c>
      <c r="W1644" s="16">
        <v>4</v>
      </c>
      <c r="AG1644">
        <f t="shared" si="83"/>
        <v>0</v>
      </c>
      <c r="AL1644" s="21" t="s">
        <v>1648</v>
      </c>
      <c r="AM1644" s="25">
        <v>0.9938473047707328</v>
      </c>
      <c r="AN1644" s="26">
        <v>0.75182477341167675</v>
      </c>
      <c r="AO1644">
        <f t="shared" si="84"/>
        <v>0.9</v>
      </c>
      <c r="AP1644">
        <f t="shared" si="85"/>
        <v>0.7</v>
      </c>
    </row>
    <row r="1645" spans="3:42">
      <c r="C1645" s="3" t="s">
        <v>1649</v>
      </c>
      <c r="D1645" s="30">
        <v>0.75729135269633452</v>
      </c>
      <c r="F1645" s="7" t="s">
        <v>1649</v>
      </c>
      <c r="G1645" s="8">
        <v>9</v>
      </c>
      <c r="U1645" s="14" t="s">
        <v>1649</v>
      </c>
      <c r="V1645" s="15">
        <v>5</v>
      </c>
      <c r="W1645" s="16">
        <v>4</v>
      </c>
      <c r="AG1645">
        <f t="shared" si="83"/>
        <v>0</v>
      </c>
      <c r="AL1645" s="21" t="s">
        <v>1649</v>
      </c>
      <c r="AM1645" s="25">
        <v>0.360131980175175</v>
      </c>
      <c r="AN1645" s="26">
        <v>0.56333693981765609</v>
      </c>
      <c r="AO1645">
        <f t="shared" si="84"/>
        <v>0.3</v>
      </c>
      <c r="AP1645">
        <f t="shared" si="85"/>
        <v>0.5</v>
      </c>
    </row>
    <row r="1646" spans="3:42">
      <c r="C1646" s="3" t="s">
        <v>1650</v>
      </c>
      <c r="D1646" s="30">
        <v>0.9887596688621384</v>
      </c>
      <c r="F1646" s="7" t="s">
        <v>1650</v>
      </c>
      <c r="G1646" s="8">
        <v>8</v>
      </c>
      <c r="U1646" s="14" t="s">
        <v>1650</v>
      </c>
      <c r="V1646" s="15">
        <v>1</v>
      </c>
      <c r="W1646" s="16">
        <v>5</v>
      </c>
      <c r="AG1646">
        <f t="shared" si="83"/>
        <v>0</v>
      </c>
      <c r="AL1646" s="21" t="s">
        <v>1650</v>
      </c>
      <c r="AM1646" s="25">
        <v>5.0111044595861021E-2</v>
      </c>
      <c r="AN1646" s="26">
        <v>0.71536389345126039</v>
      </c>
      <c r="AO1646">
        <f t="shared" si="84"/>
        <v>0</v>
      </c>
      <c r="AP1646">
        <f t="shared" si="85"/>
        <v>0.7</v>
      </c>
    </row>
    <row r="1647" spans="3:42">
      <c r="C1647" s="3" t="s">
        <v>1651</v>
      </c>
      <c r="D1647" s="30">
        <v>0.63912497255291034</v>
      </c>
      <c r="F1647" s="7" t="s">
        <v>1651</v>
      </c>
      <c r="G1647" s="8">
        <v>3</v>
      </c>
      <c r="U1647" s="14" t="s">
        <v>1651</v>
      </c>
      <c r="V1647" s="15">
        <v>9</v>
      </c>
      <c r="W1647" s="16">
        <v>4</v>
      </c>
      <c r="AG1647">
        <f t="shared" si="83"/>
        <v>0</v>
      </c>
      <c r="AL1647" s="21" t="s">
        <v>1651</v>
      </c>
      <c r="AM1647" s="25">
        <v>0.77140394733970008</v>
      </c>
      <c r="AN1647" s="26">
        <v>0.9737317909824148</v>
      </c>
      <c r="AO1647">
        <f t="shared" si="84"/>
        <v>0.7</v>
      </c>
      <c r="AP1647">
        <f t="shared" si="85"/>
        <v>0.9</v>
      </c>
    </row>
    <row r="1648" spans="3:42">
      <c r="C1648" s="3" t="s">
        <v>1652</v>
      </c>
      <c r="D1648" s="30">
        <v>0.68682600229648927</v>
      </c>
      <c r="F1648" s="7" t="s">
        <v>1652</v>
      </c>
      <c r="G1648" s="8">
        <v>1</v>
      </c>
      <c r="U1648" s="14" t="s">
        <v>1652</v>
      </c>
      <c r="V1648" s="15">
        <v>6</v>
      </c>
      <c r="W1648" s="16">
        <v>2</v>
      </c>
      <c r="AG1648">
        <f t="shared" si="83"/>
        <v>0</v>
      </c>
      <c r="AL1648" s="21" t="s">
        <v>1652</v>
      </c>
      <c r="AM1648" s="25">
        <v>0.75860747430193343</v>
      </c>
      <c r="AN1648" s="26">
        <v>2.4878741990778885E-2</v>
      </c>
      <c r="AO1648">
        <f t="shared" si="84"/>
        <v>0.7</v>
      </c>
      <c r="AP1648">
        <f t="shared" si="85"/>
        <v>0</v>
      </c>
    </row>
    <row r="1649" spans="3:42">
      <c r="C1649" s="3" t="s">
        <v>1653</v>
      </c>
      <c r="D1649" s="30">
        <v>-0.52437580338552348</v>
      </c>
      <c r="F1649" s="7" t="s">
        <v>1653</v>
      </c>
      <c r="G1649" s="8">
        <v>7</v>
      </c>
      <c r="U1649" s="14" t="s">
        <v>1653</v>
      </c>
      <c r="V1649" s="15">
        <v>9</v>
      </c>
      <c r="W1649" s="16">
        <v>1</v>
      </c>
      <c r="AG1649">
        <f t="shared" si="83"/>
        <v>0</v>
      </c>
      <c r="AL1649" s="21" t="s">
        <v>1653</v>
      </c>
      <c r="AM1649" s="25">
        <v>0.50636434128075858</v>
      </c>
      <c r="AN1649" s="26">
        <v>0.30757323050448293</v>
      </c>
      <c r="AO1649">
        <f t="shared" si="84"/>
        <v>0.5</v>
      </c>
      <c r="AP1649">
        <f t="shared" si="85"/>
        <v>0.3</v>
      </c>
    </row>
    <row r="1650" spans="3:42">
      <c r="C1650" s="3" t="s">
        <v>1654</v>
      </c>
      <c r="D1650" s="30">
        <v>-1.1848960103698598</v>
      </c>
      <c r="F1650" s="7" t="s">
        <v>1654</v>
      </c>
      <c r="G1650" s="8">
        <v>3</v>
      </c>
      <c r="U1650" s="14" t="s">
        <v>1654</v>
      </c>
      <c r="V1650" s="15">
        <v>1</v>
      </c>
      <c r="W1650" s="16">
        <v>5</v>
      </c>
      <c r="AG1650">
        <f t="shared" si="83"/>
        <v>0</v>
      </c>
      <c r="AL1650" s="21" t="s">
        <v>1654</v>
      </c>
      <c r="AM1650" s="25">
        <v>0.52598284897635283</v>
      </c>
      <c r="AN1650" s="26">
        <v>0.33509341497886946</v>
      </c>
      <c r="AO1650">
        <f t="shared" si="84"/>
        <v>0.5</v>
      </c>
      <c r="AP1650">
        <f t="shared" si="85"/>
        <v>0.3</v>
      </c>
    </row>
    <row r="1651" spans="3:42">
      <c r="C1651" s="3" t="s">
        <v>1655</v>
      </c>
      <c r="D1651" s="30">
        <v>-2.0830492987814297</v>
      </c>
      <c r="F1651" s="7" t="s">
        <v>1655</v>
      </c>
      <c r="G1651" s="8">
        <v>1</v>
      </c>
      <c r="U1651" s="14" t="s">
        <v>1655</v>
      </c>
      <c r="V1651" s="15">
        <v>8</v>
      </c>
      <c r="W1651" s="16">
        <v>4</v>
      </c>
      <c r="AG1651">
        <f t="shared" si="83"/>
        <v>0</v>
      </c>
      <c r="AL1651" s="21" t="s">
        <v>1655</v>
      </c>
      <c r="AM1651" s="25">
        <v>0.52147444646955166</v>
      </c>
      <c r="AN1651" s="26">
        <v>0.32282016136837843</v>
      </c>
      <c r="AO1651">
        <f t="shared" si="84"/>
        <v>0.5</v>
      </c>
      <c r="AP1651">
        <f t="shared" si="85"/>
        <v>0.3</v>
      </c>
    </row>
    <row r="1652" spans="3:42">
      <c r="C1652" s="3" t="s">
        <v>1656</v>
      </c>
      <c r="D1652" s="30">
        <v>0.68285311892496225</v>
      </c>
      <c r="F1652" s="7" t="s">
        <v>1656</v>
      </c>
      <c r="G1652" s="8">
        <v>1</v>
      </c>
      <c r="U1652" s="14" t="s">
        <v>1656</v>
      </c>
      <c r="V1652" s="15">
        <v>10</v>
      </c>
      <c r="W1652" s="16">
        <v>5</v>
      </c>
      <c r="AG1652">
        <f t="shared" si="83"/>
        <v>0</v>
      </c>
      <c r="AL1652" s="21" t="s">
        <v>1656</v>
      </c>
      <c r="AM1652" s="25">
        <v>0.46424748360666612</v>
      </c>
      <c r="AN1652" s="26">
        <v>0.9675156939074866</v>
      </c>
      <c r="AO1652">
        <f t="shared" si="84"/>
        <v>0.4</v>
      </c>
      <c r="AP1652">
        <f t="shared" si="85"/>
        <v>0.9</v>
      </c>
    </row>
    <row r="1653" spans="3:42">
      <c r="C1653" s="3" t="s">
        <v>1657</v>
      </c>
      <c r="D1653" s="30">
        <v>0.15929730696846656</v>
      </c>
      <c r="F1653" s="7" t="s">
        <v>1657</v>
      </c>
      <c r="G1653" s="8">
        <v>6</v>
      </c>
      <c r="U1653" s="14" t="s">
        <v>1657</v>
      </c>
      <c r="V1653" s="15">
        <v>3</v>
      </c>
      <c r="W1653" s="16">
        <v>2</v>
      </c>
      <c r="AG1653">
        <f t="shared" si="83"/>
        <v>0</v>
      </c>
      <c r="AL1653" s="21" t="s">
        <v>1657</v>
      </c>
      <c r="AM1653" s="25">
        <v>0.26277599590085354</v>
      </c>
      <c r="AN1653" s="26">
        <v>0.33302569712959751</v>
      </c>
      <c r="AO1653">
        <f t="shared" si="84"/>
        <v>0.2</v>
      </c>
      <c r="AP1653">
        <f t="shared" si="85"/>
        <v>0.3</v>
      </c>
    </row>
    <row r="1654" spans="3:42">
      <c r="C1654" s="3" t="s">
        <v>1658</v>
      </c>
      <c r="D1654" s="30">
        <v>-4.2559691263562828E-2</v>
      </c>
      <c r="F1654" s="7" t="s">
        <v>1658</v>
      </c>
      <c r="G1654" s="8">
        <v>7</v>
      </c>
      <c r="U1654" s="14" t="s">
        <v>1658</v>
      </c>
      <c r="V1654" s="15">
        <v>9</v>
      </c>
      <c r="W1654" s="16">
        <v>5</v>
      </c>
      <c r="AG1654">
        <f t="shared" si="83"/>
        <v>0</v>
      </c>
      <c r="AL1654" s="21" t="s">
        <v>1658</v>
      </c>
      <c r="AM1654" s="25">
        <v>0.27237513500508437</v>
      </c>
      <c r="AN1654" s="26">
        <v>0.91484684120255122</v>
      </c>
      <c r="AO1654">
        <f t="shared" si="84"/>
        <v>0.2</v>
      </c>
      <c r="AP1654">
        <f t="shared" si="85"/>
        <v>0.9</v>
      </c>
    </row>
    <row r="1655" spans="3:42">
      <c r="C1655" s="3" t="s">
        <v>1659</v>
      </c>
      <c r="D1655" s="30">
        <v>-1.0912070739047779</v>
      </c>
      <c r="F1655" s="7" t="s">
        <v>1659</v>
      </c>
      <c r="G1655" s="8">
        <v>9</v>
      </c>
      <c r="U1655" s="14" t="s">
        <v>1659</v>
      </c>
      <c r="V1655" s="15">
        <v>10</v>
      </c>
      <c r="W1655" s="16">
        <v>5</v>
      </c>
      <c r="AG1655">
        <f t="shared" si="83"/>
        <v>0</v>
      </c>
      <c r="AL1655" s="21" t="s">
        <v>1659</v>
      </c>
      <c r="AM1655" s="25">
        <v>6.5919933248312468E-2</v>
      </c>
      <c r="AN1655" s="26">
        <v>0.69154687230002287</v>
      </c>
      <c r="AO1655">
        <f t="shared" si="84"/>
        <v>0</v>
      </c>
      <c r="AP1655">
        <f t="shared" si="85"/>
        <v>0.6</v>
      </c>
    </row>
    <row r="1656" spans="3:42">
      <c r="C1656" s="3" t="s">
        <v>1660</v>
      </c>
      <c r="D1656" s="30">
        <v>0.33542266458728304</v>
      </c>
      <c r="F1656" s="7" t="s">
        <v>1660</v>
      </c>
      <c r="G1656" s="8">
        <v>4</v>
      </c>
      <c r="U1656" s="14" t="s">
        <v>1660</v>
      </c>
      <c r="V1656" s="15">
        <v>4</v>
      </c>
      <c r="W1656" s="16">
        <v>1</v>
      </c>
      <c r="AG1656">
        <f t="shared" si="83"/>
        <v>0</v>
      </c>
      <c r="AL1656" s="21" t="s">
        <v>1660</v>
      </c>
      <c r="AM1656" s="25">
        <v>0.57742131852469136</v>
      </c>
      <c r="AN1656" s="26">
        <v>0.29618500993047547</v>
      </c>
      <c r="AO1656">
        <f t="shared" si="84"/>
        <v>0.5</v>
      </c>
      <c r="AP1656">
        <f t="shared" si="85"/>
        <v>0.2</v>
      </c>
    </row>
    <row r="1657" spans="3:42">
      <c r="C1657" s="3" t="s">
        <v>1661</v>
      </c>
      <c r="D1657" s="30">
        <v>-1.4869877774320877</v>
      </c>
      <c r="F1657" s="7" t="s">
        <v>1661</v>
      </c>
      <c r="G1657" s="8">
        <v>4</v>
      </c>
      <c r="U1657" s="14" t="s">
        <v>1661</v>
      </c>
      <c r="V1657" s="15">
        <v>8</v>
      </c>
      <c r="W1657" s="16">
        <v>2</v>
      </c>
      <c r="AG1657">
        <f t="shared" si="83"/>
        <v>0</v>
      </c>
      <c r="AL1657" s="21" t="s">
        <v>1661</v>
      </c>
      <c r="AM1657" s="25">
        <v>0.93760500884276832</v>
      </c>
      <c r="AN1657" s="26">
        <v>0.86045812723058879</v>
      </c>
      <c r="AO1657">
        <f t="shared" si="84"/>
        <v>0.9</v>
      </c>
      <c r="AP1657">
        <f t="shared" si="85"/>
        <v>0.8</v>
      </c>
    </row>
    <row r="1658" spans="3:42">
      <c r="C1658" s="3" t="s">
        <v>1662</v>
      </c>
      <c r="D1658" s="30">
        <v>-1.2383277230442564</v>
      </c>
      <c r="F1658" s="7" t="s">
        <v>1662</v>
      </c>
      <c r="G1658" s="8">
        <v>9</v>
      </c>
      <c r="U1658" s="14" t="s">
        <v>1662</v>
      </c>
      <c r="V1658" s="15">
        <v>5</v>
      </c>
      <c r="W1658" s="16">
        <v>5</v>
      </c>
      <c r="AG1658">
        <f t="shared" si="83"/>
        <v>0</v>
      </c>
      <c r="AL1658" s="21" t="s">
        <v>1662</v>
      </c>
      <c r="AM1658" s="25">
        <v>0.83932748562948545</v>
      </c>
      <c r="AN1658" s="26">
        <v>3.5269591287734658E-2</v>
      </c>
      <c r="AO1658">
        <f t="shared" si="84"/>
        <v>0.8</v>
      </c>
      <c r="AP1658">
        <f t="shared" si="85"/>
        <v>0</v>
      </c>
    </row>
    <row r="1659" spans="3:42">
      <c r="C1659" s="3" t="s">
        <v>1663</v>
      </c>
      <c r="D1659" s="30">
        <v>-1.5017423923744637</v>
      </c>
      <c r="F1659" s="7" t="s">
        <v>1663</v>
      </c>
      <c r="G1659" s="8">
        <v>1</v>
      </c>
      <c r="U1659" s="14" t="s">
        <v>1663</v>
      </c>
      <c r="V1659" s="15">
        <v>7</v>
      </c>
      <c r="W1659" s="16">
        <v>3</v>
      </c>
      <c r="AG1659">
        <f t="shared" si="83"/>
        <v>0</v>
      </c>
      <c r="AL1659" s="21" t="s">
        <v>1663</v>
      </c>
      <c r="AM1659" s="25">
        <v>0.39487621682251151</v>
      </c>
      <c r="AN1659" s="26">
        <v>0.32088574212748289</v>
      </c>
      <c r="AO1659">
        <f t="shared" si="84"/>
        <v>0.3</v>
      </c>
      <c r="AP1659">
        <f t="shared" si="85"/>
        <v>0.3</v>
      </c>
    </row>
    <row r="1660" spans="3:42">
      <c r="C1660" s="3" t="s">
        <v>1664</v>
      </c>
      <c r="D1660" s="30">
        <v>-0.343858198615418</v>
      </c>
      <c r="F1660" s="7" t="s">
        <v>1664</v>
      </c>
      <c r="G1660" s="8">
        <v>1</v>
      </c>
      <c r="U1660" s="14" t="s">
        <v>1664</v>
      </c>
      <c r="V1660" s="15">
        <v>9</v>
      </c>
      <c r="W1660" s="16">
        <v>3</v>
      </c>
      <c r="AG1660">
        <f t="shared" si="83"/>
        <v>0</v>
      </c>
      <c r="AL1660" s="21" t="s">
        <v>1664</v>
      </c>
      <c r="AM1660" s="25">
        <v>0.29171630490765788</v>
      </c>
      <c r="AN1660" s="26">
        <v>0.56338616729406821</v>
      </c>
      <c r="AO1660">
        <f t="shared" si="84"/>
        <v>0.2</v>
      </c>
      <c r="AP1660">
        <f t="shared" si="85"/>
        <v>0.5</v>
      </c>
    </row>
    <row r="1661" spans="3:42">
      <c r="C1661" s="3" t="s">
        <v>1665</v>
      </c>
      <c r="D1661" s="30">
        <v>-0.3570083469703173</v>
      </c>
      <c r="F1661" s="7" t="s">
        <v>1665</v>
      </c>
      <c r="G1661" s="8">
        <v>10</v>
      </c>
      <c r="U1661" s="14" t="s">
        <v>1665</v>
      </c>
      <c r="V1661" s="15">
        <v>3</v>
      </c>
      <c r="W1661" s="16">
        <v>2</v>
      </c>
      <c r="AG1661">
        <f t="shared" si="83"/>
        <v>0</v>
      </c>
      <c r="AL1661" s="21" t="s">
        <v>1665</v>
      </c>
      <c r="AM1661" s="25">
        <v>2.1262732513181337E-2</v>
      </c>
      <c r="AN1661" s="26">
        <v>0.74460438371523718</v>
      </c>
      <c r="AO1661">
        <f t="shared" si="84"/>
        <v>0</v>
      </c>
      <c r="AP1661">
        <f t="shared" si="85"/>
        <v>0.7</v>
      </c>
    </row>
    <row r="1662" spans="3:42">
      <c r="C1662" s="3" t="s">
        <v>1666</v>
      </c>
      <c r="D1662" s="30">
        <v>-1.2386579056406335</v>
      </c>
      <c r="F1662" s="7" t="s">
        <v>1666</v>
      </c>
      <c r="G1662" s="8">
        <v>1</v>
      </c>
      <c r="U1662" s="14" t="s">
        <v>1666</v>
      </c>
      <c r="V1662" s="15">
        <v>6</v>
      </c>
      <c r="W1662" s="16">
        <v>5</v>
      </c>
      <c r="AG1662">
        <f t="shared" si="83"/>
        <v>0</v>
      </c>
      <c r="AL1662" s="21" t="s">
        <v>1666</v>
      </c>
      <c r="AM1662" s="25">
        <v>0.94061700451978913</v>
      </c>
      <c r="AN1662" s="26">
        <v>0.18090582402103794</v>
      </c>
      <c r="AO1662">
        <f t="shared" si="84"/>
        <v>0.9</v>
      </c>
      <c r="AP1662">
        <f t="shared" si="85"/>
        <v>0.1</v>
      </c>
    </row>
    <row r="1663" spans="3:42">
      <c r="C1663" s="3" t="s">
        <v>1667</v>
      </c>
      <c r="D1663" s="30">
        <v>-0.85780464951763236</v>
      </c>
      <c r="F1663" s="7" t="s">
        <v>1667</v>
      </c>
      <c r="G1663" s="8">
        <v>5</v>
      </c>
      <c r="U1663" s="14" t="s">
        <v>1667</v>
      </c>
      <c r="V1663" s="15">
        <v>1</v>
      </c>
      <c r="W1663" s="16">
        <v>3</v>
      </c>
      <c r="AG1663">
        <f t="shared" si="83"/>
        <v>0</v>
      </c>
      <c r="AL1663" s="21" t="s">
        <v>1667</v>
      </c>
      <c r="AM1663" s="25">
        <v>0.50835883945287486</v>
      </c>
      <c r="AN1663" s="26">
        <v>0.17618919462732596</v>
      </c>
      <c r="AO1663">
        <f t="shared" si="84"/>
        <v>0.5</v>
      </c>
      <c r="AP1663">
        <f t="shared" si="85"/>
        <v>0.1</v>
      </c>
    </row>
    <row r="1664" spans="3:42">
      <c r="C1664" s="3" t="s">
        <v>1668</v>
      </c>
      <c r="D1664" s="30">
        <v>-0.65498745019343529</v>
      </c>
      <c r="F1664" s="7" t="s">
        <v>1668</v>
      </c>
      <c r="G1664" s="8">
        <v>9</v>
      </c>
      <c r="U1664" s="14" t="s">
        <v>1668</v>
      </c>
      <c r="V1664" s="15">
        <v>1</v>
      </c>
      <c r="W1664" s="16">
        <v>5</v>
      </c>
      <c r="AG1664">
        <f t="shared" si="83"/>
        <v>0</v>
      </c>
      <c r="AL1664" s="21" t="s">
        <v>1668</v>
      </c>
      <c r="AM1664" s="25">
        <v>0.15238333106333191</v>
      </c>
      <c r="AN1664" s="26">
        <v>0.59109069353257915</v>
      </c>
      <c r="AO1664">
        <f t="shared" si="84"/>
        <v>0.1</v>
      </c>
      <c r="AP1664">
        <f t="shared" si="85"/>
        <v>0.5</v>
      </c>
    </row>
    <row r="1665" spans="3:42">
      <c r="C1665" s="3" t="s">
        <v>1669</v>
      </c>
      <c r="D1665" s="30">
        <v>0.70723695447888124</v>
      </c>
      <c r="F1665" s="7" t="s">
        <v>1669</v>
      </c>
      <c r="G1665" s="8">
        <v>10</v>
      </c>
      <c r="U1665" s="14" t="s">
        <v>1669</v>
      </c>
      <c r="V1665" s="15">
        <v>5</v>
      </c>
      <c r="W1665" s="16">
        <v>5</v>
      </c>
      <c r="AG1665">
        <f t="shared" si="83"/>
        <v>0</v>
      </c>
      <c r="AL1665" s="21" t="s">
        <v>1669</v>
      </c>
      <c r="AM1665" s="25">
        <v>0.82202672725144732</v>
      </c>
      <c r="AN1665" s="26">
        <v>0.29753229574766149</v>
      </c>
      <c r="AO1665">
        <f t="shared" si="84"/>
        <v>0.8</v>
      </c>
      <c r="AP1665">
        <f t="shared" si="85"/>
        <v>0.2</v>
      </c>
    </row>
    <row r="1666" spans="3:42">
      <c r="C1666" s="3" t="s">
        <v>1670</v>
      </c>
      <c r="D1666" s="30">
        <v>0.34267405006570817</v>
      </c>
      <c r="F1666" s="7" t="s">
        <v>1670</v>
      </c>
      <c r="G1666" s="8">
        <v>10</v>
      </c>
      <c r="U1666" s="14" t="s">
        <v>1670</v>
      </c>
      <c r="V1666" s="15">
        <v>4</v>
      </c>
      <c r="W1666" s="16">
        <v>2</v>
      </c>
      <c r="AG1666">
        <f t="shared" si="83"/>
        <v>0</v>
      </c>
      <c r="AL1666" s="21" t="s">
        <v>1670</v>
      </c>
      <c r="AM1666" s="25">
        <v>0.49393480017162883</v>
      </c>
      <c r="AN1666" s="26">
        <v>0.78053422801442951</v>
      </c>
      <c r="AO1666">
        <f t="shared" si="84"/>
        <v>0.4</v>
      </c>
      <c r="AP1666">
        <f t="shared" si="85"/>
        <v>0.7</v>
      </c>
    </row>
    <row r="1667" spans="3:42">
      <c r="C1667" s="3" t="s">
        <v>1671</v>
      </c>
      <c r="D1667" s="30">
        <v>-0.84122773875055146</v>
      </c>
      <c r="F1667" s="7" t="s">
        <v>1671</v>
      </c>
      <c r="G1667" s="8">
        <v>8</v>
      </c>
      <c r="U1667" s="14" t="s">
        <v>1671</v>
      </c>
      <c r="V1667" s="15">
        <v>1</v>
      </c>
      <c r="W1667" s="16">
        <v>3</v>
      </c>
      <c r="AG1667">
        <f t="shared" si="83"/>
        <v>0</v>
      </c>
      <c r="AL1667" s="21" t="s">
        <v>1671</v>
      </c>
      <c r="AM1667" s="25">
        <v>0.830920349074039</v>
      </c>
      <c r="AN1667" s="26">
        <v>0.94790018384263242</v>
      </c>
      <c r="AO1667">
        <f t="shared" si="84"/>
        <v>0.8</v>
      </c>
      <c r="AP1667">
        <f t="shared" si="85"/>
        <v>0.9</v>
      </c>
    </row>
    <row r="1668" spans="3:42">
      <c r="C1668" s="3" t="s">
        <v>1672</v>
      </c>
      <c r="D1668" s="30">
        <v>-1.5073331541696895</v>
      </c>
      <c r="F1668" s="7" t="s">
        <v>1672</v>
      </c>
      <c r="G1668" s="8">
        <v>2</v>
      </c>
      <c r="U1668" s="14" t="s">
        <v>1672</v>
      </c>
      <c r="V1668" s="15">
        <v>4</v>
      </c>
      <c r="W1668" s="16">
        <v>5</v>
      </c>
      <c r="AG1668">
        <f t="shared" si="83"/>
        <v>0</v>
      </c>
      <c r="AL1668" s="21" t="s">
        <v>1672</v>
      </c>
      <c r="AM1668" s="25">
        <v>0.49774967509653634</v>
      </c>
      <c r="AN1668" s="26">
        <v>0.76755582906401576</v>
      </c>
      <c r="AO1668">
        <f t="shared" si="84"/>
        <v>0.4</v>
      </c>
      <c r="AP1668">
        <f t="shared" si="85"/>
        <v>0.7</v>
      </c>
    </row>
    <row r="1669" spans="3:42">
      <c r="C1669" s="3" t="s">
        <v>1673</v>
      </c>
      <c r="D1669" s="30">
        <v>1.3929163749031175</v>
      </c>
      <c r="F1669" s="7" t="s">
        <v>1673</v>
      </c>
      <c r="G1669" s="8">
        <v>3</v>
      </c>
      <c r="U1669" s="14" t="s">
        <v>1673</v>
      </c>
      <c r="V1669" s="15">
        <v>1</v>
      </c>
      <c r="W1669" s="16">
        <v>1</v>
      </c>
      <c r="AG1669">
        <f t="shared" si="83"/>
        <v>0</v>
      </c>
      <c r="AL1669" s="21" t="s">
        <v>1673</v>
      </c>
      <c r="AM1669" s="25">
        <v>0.24964790859988273</v>
      </c>
      <c r="AN1669" s="26">
        <v>0.15035769248297437</v>
      </c>
      <c r="AO1669">
        <f t="shared" si="84"/>
        <v>0.2</v>
      </c>
      <c r="AP1669">
        <f t="shared" si="85"/>
        <v>0.1</v>
      </c>
    </row>
    <row r="1670" spans="3:42">
      <c r="C1670" s="3" t="s">
        <v>1674</v>
      </c>
      <c r="D1670" s="30">
        <v>-0.45141479302472642</v>
      </c>
      <c r="F1670" s="7" t="s">
        <v>1674</v>
      </c>
      <c r="G1670" s="8">
        <v>1</v>
      </c>
      <c r="U1670" s="14" t="s">
        <v>1674</v>
      </c>
      <c r="V1670" s="15">
        <v>8</v>
      </c>
      <c r="W1670" s="16">
        <v>3</v>
      </c>
      <c r="AG1670">
        <f t="shared" si="83"/>
        <v>0</v>
      </c>
      <c r="AL1670" s="21" t="s">
        <v>1674</v>
      </c>
      <c r="AM1670" s="25">
        <v>5.7362423268417451E-2</v>
      </c>
      <c r="AN1670" s="26">
        <v>0.40042591228169166</v>
      </c>
      <c r="AO1670">
        <f t="shared" si="84"/>
        <v>0</v>
      </c>
      <c r="AP1670">
        <f t="shared" si="85"/>
        <v>0.4</v>
      </c>
    </row>
    <row r="1671" spans="3:42">
      <c r="C1671" s="3" t="s">
        <v>1675</v>
      </c>
      <c r="D1671" s="30">
        <v>0.79587904754148997</v>
      </c>
      <c r="F1671" s="7" t="s">
        <v>1675</v>
      </c>
      <c r="G1671" s="8">
        <v>7</v>
      </c>
      <c r="U1671" s="14" t="s">
        <v>1675</v>
      </c>
      <c r="V1671" s="15">
        <v>8</v>
      </c>
      <c r="W1671" s="16">
        <v>5</v>
      </c>
      <c r="AG1671">
        <f t="shared" si="83"/>
        <v>0</v>
      </c>
      <c r="AL1671" s="21" t="s">
        <v>1675</v>
      </c>
      <c r="AM1671" s="25">
        <v>0.95249698926945292</v>
      </c>
      <c r="AN1671" s="26">
        <v>0.35726090192588622</v>
      </c>
      <c r="AO1671">
        <f t="shared" si="84"/>
        <v>0.9</v>
      </c>
      <c r="AP1671">
        <f t="shared" si="85"/>
        <v>0.3</v>
      </c>
    </row>
    <row r="1672" spans="3:42">
      <c r="C1672" s="3" t="s">
        <v>1676</v>
      </c>
      <c r="D1672" s="30">
        <v>0.61064480088400186</v>
      </c>
      <c r="F1672" s="7" t="s">
        <v>1676</v>
      </c>
      <c r="G1672" s="8">
        <v>8</v>
      </c>
      <c r="U1672" s="14" t="s">
        <v>1676</v>
      </c>
      <c r="V1672" s="15">
        <v>2</v>
      </c>
      <c r="W1672" s="16">
        <v>5</v>
      </c>
      <c r="AG1672">
        <f t="shared" ref="AG1672:AG1735" si="86">IF(AND(V1672=4,W1672=3),1,0)</f>
        <v>0</v>
      </c>
      <c r="AL1672" s="21" t="s">
        <v>1676</v>
      </c>
      <c r="AM1672" s="25">
        <v>0.68943518267585002</v>
      </c>
      <c r="AN1672" s="26">
        <v>0.36335524303282107</v>
      </c>
      <c r="AO1672">
        <f t="shared" si="84"/>
        <v>0.6</v>
      </c>
      <c r="AP1672">
        <f t="shared" si="85"/>
        <v>0.3</v>
      </c>
    </row>
    <row r="1673" spans="3:42">
      <c r="C1673" s="3" t="s">
        <v>1677</v>
      </c>
      <c r="D1673" s="30">
        <v>0.62862513142181997</v>
      </c>
      <c r="F1673" s="7" t="s">
        <v>1677</v>
      </c>
      <c r="G1673" s="8">
        <v>4</v>
      </c>
      <c r="U1673" s="14" t="s">
        <v>1677</v>
      </c>
      <c r="V1673" s="15">
        <v>5</v>
      </c>
      <c r="W1673" s="16">
        <v>2</v>
      </c>
      <c r="AG1673">
        <f t="shared" si="86"/>
        <v>0</v>
      </c>
      <c r="AL1673" s="21" t="s">
        <v>1677</v>
      </c>
      <c r="AM1673" s="25">
        <v>0.69427029308073029</v>
      </c>
      <c r="AN1673" s="26">
        <v>9.9229815132855115E-2</v>
      </c>
      <c r="AO1673">
        <f t="shared" ref="AO1673:AO1736" si="87">VLOOKUP(AM1673,$AR$8:$AR$17,1,TRUE)</f>
        <v>0.6</v>
      </c>
      <c r="AP1673">
        <f t="shared" ref="AP1673:AP1736" si="88">VLOOKUP(AN1673,$AR$8:$AR$18,1,TRUE)</f>
        <v>0</v>
      </c>
    </row>
    <row r="1674" spans="3:42">
      <c r="C1674" s="3" t="s">
        <v>1678</v>
      </c>
      <c r="D1674" s="30">
        <v>1.316097295302983</v>
      </c>
      <c r="F1674" s="7" t="s">
        <v>1678</v>
      </c>
      <c r="G1674" s="8">
        <v>8</v>
      </c>
      <c r="U1674" s="14" t="s">
        <v>1678</v>
      </c>
      <c r="V1674" s="15">
        <v>4</v>
      </c>
      <c r="W1674" s="16">
        <v>4</v>
      </c>
      <c r="AG1674">
        <f t="shared" si="86"/>
        <v>0</v>
      </c>
      <c r="AL1674" s="21" t="s">
        <v>1678</v>
      </c>
      <c r="AM1674" s="25">
        <v>0.85288925106192004</v>
      </c>
      <c r="AN1674" s="26">
        <v>0.18090639789195528</v>
      </c>
      <c r="AO1674">
        <f t="shared" si="87"/>
        <v>0.8</v>
      </c>
      <c r="AP1674">
        <f t="shared" si="88"/>
        <v>0.1</v>
      </c>
    </row>
    <row r="1675" spans="3:42">
      <c r="C1675" s="3" t="s">
        <v>1679</v>
      </c>
      <c r="D1675" s="30">
        <v>-0.97092416555325378</v>
      </c>
      <c r="F1675" s="7" t="s">
        <v>1679</v>
      </c>
      <c r="G1675" s="8">
        <v>5</v>
      </c>
      <c r="U1675" s="14" t="s">
        <v>1679</v>
      </c>
      <c r="V1675" s="15">
        <v>5</v>
      </c>
      <c r="W1675" s="16">
        <v>4</v>
      </c>
      <c r="AG1675">
        <f t="shared" si="86"/>
        <v>0</v>
      </c>
      <c r="AL1675" s="21" t="s">
        <v>1679</v>
      </c>
      <c r="AM1675" s="25">
        <v>0.17909889138014501</v>
      </c>
      <c r="AN1675" s="26">
        <v>0.2216668773473105</v>
      </c>
      <c r="AO1675">
        <f t="shared" si="87"/>
        <v>0.1</v>
      </c>
      <c r="AP1675">
        <f t="shared" si="88"/>
        <v>0.2</v>
      </c>
    </row>
    <row r="1676" spans="3:42">
      <c r="C1676" s="3" t="s">
        <v>1680</v>
      </c>
      <c r="D1676" s="30">
        <v>0.5446510677856794</v>
      </c>
      <c r="F1676" s="7" t="s">
        <v>1680</v>
      </c>
      <c r="G1676" s="8">
        <v>4</v>
      </c>
      <c r="U1676" s="14" t="s">
        <v>1680</v>
      </c>
      <c r="V1676" s="15">
        <v>1</v>
      </c>
      <c r="W1676" s="16">
        <v>5</v>
      </c>
      <c r="AG1676">
        <f t="shared" si="86"/>
        <v>0</v>
      </c>
      <c r="AL1676" s="21" t="s">
        <v>1680</v>
      </c>
      <c r="AM1676" s="25">
        <v>0.74792817282695234</v>
      </c>
      <c r="AN1676" s="26">
        <v>0.53028808188103904</v>
      </c>
      <c r="AO1676">
        <f t="shared" si="87"/>
        <v>0.7</v>
      </c>
      <c r="AP1676">
        <f t="shared" si="88"/>
        <v>0.5</v>
      </c>
    </row>
    <row r="1677" spans="3:42">
      <c r="C1677" s="3" t="s">
        <v>1681</v>
      </c>
      <c r="D1677" s="30">
        <v>-0.19979390606737338</v>
      </c>
      <c r="F1677" s="7" t="s">
        <v>1681</v>
      </c>
      <c r="G1677" s="8">
        <v>10</v>
      </c>
      <c r="U1677" s="14" t="s">
        <v>1681</v>
      </c>
      <c r="V1677" s="15">
        <v>8</v>
      </c>
      <c r="W1677" s="16">
        <v>1</v>
      </c>
      <c r="AG1677">
        <f t="shared" si="86"/>
        <v>0</v>
      </c>
      <c r="AL1677" s="21" t="s">
        <v>1681</v>
      </c>
      <c r="AM1677" s="25">
        <v>0.82545748554003151</v>
      </c>
      <c r="AN1677" s="26">
        <v>0.98979651109818778</v>
      </c>
      <c r="AO1677">
        <f t="shared" si="87"/>
        <v>0.8</v>
      </c>
      <c r="AP1677">
        <f t="shared" si="88"/>
        <v>0.9</v>
      </c>
    </row>
    <row r="1678" spans="3:42">
      <c r="C1678" s="3" t="s">
        <v>1682</v>
      </c>
      <c r="D1678" s="30">
        <v>8.2278780947470966E-3</v>
      </c>
      <c r="F1678" s="7" t="s">
        <v>1682</v>
      </c>
      <c r="G1678" s="8">
        <v>3</v>
      </c>
      <c r="U1678" s="14" t="s">
        <v>1682</v>
      </c>
      <c r="V1678" s="15">
        <v>3</v>
      </c>
      <c r="W1678" s="16">
        <v>1</v>
      </c>
      <c r="AG1678">
        <f t="shared" si="86"/>
        <v>0</v>
      </c>
      <c r="AL1678" s="21" t="s">
        <v>1682</v>
      </c>
      <c r="AM1678" s="25">
        <v>0.65544296218009857</v>
      </c>
      <c r="AN1678" s="26">
        <v>0.24757438117298769</v>
      </c>
      <c r="AO1678">
        <f t="shared" si="87"/>
        <v>0.6</v>
      </c>
      <c r="AP1678">
        <f t="shared" si="88"/>
        <v>0.2</v>
      </c>
    </row>
    <row r="1679" spans="3:42">
      <c r="C1679" s="3" t="s">
        <v>1683</v>
      </c>
      <c r="D1679" s="30">
        <v>-1.8253501002183179E-2</v>
      </c>
      <c r="F1679" s="7" t="s">
        <v>1683</v>
      </c>
      <c r="G1679" s="8">
        <v>6</v>
      </c>
      <c r="U1679" s="14" t="s">
        <v>1683</v>
      </c>
      <c r="V1679" s="15">
        <v>8</v>
      </c>
      <c r="W1679" s="16">
        <v>1</v>
      </c>
      <c r="AG1679">
        <f t="shared" si="86"/>
        <v>0</v>
      </c>
      <c r="AL1679" s="21" t="s">
        <v>1683</v>
      </c>
      <c r="AM1679" s="25">
        <v>5.4831929276609959E-2</v>
      </c>
      <c r="AN1679" s="26">
        <v>5.1470273064154526E-2</v>
      </c>
      <c r="AO1679">
        <f t="shared" si="87"/>
        <v>0</v>
      </c>
      <c r="AP1679">
        <f t="shared" si="88"/>
        <v>0</v>
      </c>
    </row>
    <row r="1680" spans="3:42">
      <c r="C1680" s="3" t="s">
        <v>1684</v>
      </c>
      <c r="D1680" s="30">
        <v>-0.37703196620709667</v>
      </c>
      <c r="F1680" s="7" t="s">
        <v>1684</v>
      </c>
      <c r="G1680" s="8">
        <v>2</v>
      </c>
      <c r="U1680" s="14" t="s">
        <v>1684</v>
      </c>
      <c r="V1680" s="15">
        <v>1</v>
      </c>
      <c r="W1680" s="16">
        <v>4</v>
      </c>
      <c r="AG1680">
        <f t="shared" si="86"/>
        <v>0</v>
      </c>
      <c r="AL1680" s="21" t="s">
        <v>1684</v>
      </c>
      <c r="AM1680" s="25">
        <v>0.47107833155573386</v>
      </c>
      <c r="AN1680" s="26">
        <v>0.40441792043265323</v>
      </c>
      <c r="AO1680">
        <f t="shared" si="87"/>
        <v>0.4</v>
      </c>
      <c r="AP1680">
        <f t="shared" si="88"/>
        <v>0.4</v>
      </c>
    </row>
    <row r="1681" spans="3:42">
      <c r="C1681" s="3" t="s">
        <v>1685</v>
      </c>
      <c r="D1681" s="30">
        <v>0.94303965416400881</v>
      </c>
      <c r="F1681" s="7" t="s">
        <v>1685</v>
      </c>
      <c r="G1681" s="8">
        <v>6</v>
      </c>
      <c r="U1681" s="14" t="s">
        <v>1685</v>
      </c>
      <c r="V1681" s="15">
        <v>1</v>
      </c>
      <c r="W1681" s="16">
        <v>1</v>
      </c>
      <c r="AG1681">
        <f t="shared" si="86"/>
        <v>0</v>
      </c>
      <c r="AL1681" s="21" t="s">
        <v>1685</v>
      </c>
      <c r="AM1681" s="25">
        <v>0.13136541728402851</v>
      </c>
      <c r="AN1681" s="26">
        <v>0.84846798979105564</v>
      </c>
      <c r="AO1681">
        <f t="shared" si="87"/>
        <v>0.1</v>
      </c>
      <c r="AP1681">
        <f t="shared" si="88"/>
        <v>0.8</v>
      </c>
    </row>
    <row r="1682" spans="3:42">
      <c r="C1682" s="3" t="s">
        <v>1686</v>
      </c>
      <c r="D1682" s="30">
        <v>0.33136580835748275</v>
      </c>
      <c r="F1682" s="7" t="s">
        <v>1686</v>
      </c>
      <c r="G1682" s="8">
        <v>1</v>
      </c>
      <c r="U1682" s="14" t="s">
        <v>1686</v>
      </c>
      <c r="V1682" s="15">
        <v>2</v>
      </c>
      <c r="W1682" s="16">
        <v>4</v>
      </c>
      <c r="AG1682">
        <f t="shared" si="86"/>
        <v>0</v>
      </c>
      <c r="AL1682" s="21" t="s">
        <v>1686</v>
      </c>
      <c r="AM1682" s="25">
        <v>0.60712443018327455</v>
      </c>
      <c r="AN1682" s="26">
        <v>0.71470197600581287</v>
      </c>
      <c r="AO1682">
        <f t="shared" si="87"/>
        <v>0.6</v>
      </c>
      <c r="AP1682">
        <f t="shared" si="88"/>
        <v>0.7</v>
      </c>
    </row>
    <row r="1683" spans="3:42">
      <c r="C1683" s="3" t="s">
        <v>1687</v>
      </c>
      <c r="D1683" s="30">
        <v>0.43742029521457193</v>
      </c>
      <c r="F1683" s="7" t="s">
        <v>1687</v>
      </c>
      <c r="G1683" s="8">
        <v>9</v>
      </c>
      <c r="U1683" s="14" t="s">
        <v>1687</v>
      </c>
      <c r="V1683" s="15">
        <v>1</v>
      </c>
      <c r="W1683" s="16">
        <v>5</v>
      </c>
      <c r="AG1683">
        <f t="shared" si="86"/>
        <v>0</v>
      </c>
      <c r="AL1683" s="21" t="s">
        <v>1687</v>
      </c>
      <c r="AM1683" s="25">
        <v>0.57077104442100346</v>
      </c>
      <c r="AN1683" s="26">
        <v>0.10431293244890394</v>
      </c>
      <c r="AO1683">
        <f t="shared" si="87"/>
        <v>0.5</v>
      </c>
      <c r="AP1683">
        <f t="shared" si="88"/>
        <v>0.1</v>
      </c>
    </row>
    <row r="1684" spans="3:42">
      <c r="C1684" s="3" t="s">
        <v>1688</v>
      </c>
      <c r="D1684" s="30">
        <v>-0.60576457433070974</v>
      </c>
      <c r="F1684" s="7" t="s">
        <v>1688</v>
      </c>
      <c r="G1684" s="8">
        <v>6</v>
      </c>
      <c r="U1684" s="14" t="s">
        <v>1688</v>
      </c>
      <c r="V1684" s="15">
        <v>4</v>
      </c>
      <c r="W1684" s="16">
        <v>4</v>
      </c>
      <c r="AG1684">
        <f t="shared" si="86"/>
        <v>0</v>
      </c>
      <c r="AL1684" s="21" t="s">
        <v>1688</v>
      </c>
      <c r="AM1684" s="25">
        <v>0.64180409134351346</v>
      </c>
      <c r="AN1684" s="26">
        <v>0.4066646673161588</v>
      </c>
      <c r="AO1684">
        <f t="shared" si="87"/>
        <v>0.6</v>
      </c>
      <c r="AP1684">
        <f t="shared" si="88"/>
        <v>0.4</v>
      </c>
    </row>
    <row r="1685" spans="3:42">
      <c r="C1685" s="3" t="s">
        <v>1689</v>
      </c>
      <c r="D1685" s="30">
        <v>-1.3913472942039806</v>
      </c>
      <c r="F1685" s="7" t="s">
        <v>1689</v>
      </c>
      <c r="G1685" s="8">
        <v>4</v>
      </c>
      <c r="U1685" s="14" t="s">
        <v>1689</v>
      </c>
      <c r="V1685" s="15">
        <v>2</v>
      </c>
      <c r="W1685" s="16">
        <v>4</v>
      </c>
      <c r="AG1685">
        <f t="shared" si="86"/>
        <v>0</v>
      </c>
      <c r="AL1685" s="21" t="s">
        <v>1689</v>
      </c>
      <c r="AM1685" s="25">
        <v>0.38746227241311337</v>
      </c>
      <c r="AN1685" s="26">
        <v>0.54686331806180333</v>
      </c>
      <c r="AO1685">
        <f t="shared" si="87"/>
        <v>0.3</v>
      </c>
      <c r="AP1685">
        <f t="shared" si="88"/>
        <v>0.5</v>
      </c>
    </row>
    <row r="1686" spans="3:42">
      <c r="C1686" s="3" t="s">
        <v>1690</v>
      </c>
      <c r="D1686" s="30">
        <v>-8.4890507812112898E-3</v>
      </c>
      <c r="F1686" s="7" t="s">
        <v>1690</v>
      </c>
      <c r="G1686" s="8">
        <v>2</v>
      </c>
      <c r="U1686" s="14" t="s">
        <v>1690</v>
      </c>
      <c r="V1686" s="15">
        <v>1</v>
      </c>
      <c r="W1686" s="16">
        <v>4</v>
      </c>
      <c r="AG1686">
        <f t="shared" si="86"/>
        <v>0</v>
      </c>
      <c r="AL1686" s="21" t="s">
        <v>1690</v>
      </c>
      <c r="AM1686" s="25">
        <v>0.46974876264981791</v>
      </c>
      <c r="AN1686" s="26">
        <v>0.77185524515745052</v>
      </c>
      <c r="AO1686">
        <f t="shared" si="87"/>
        <v>0.4</v>
      </c>
      <c r="AP1686">
        <f t="shared" si="88"/>
        <v>0.7</v>
      </c>
    </row>
    <row r="1687" spans="3:42">
      <c r="C1687" s="3" t="s">
        <v>1691</v>
      </c>
      <c r="D1687" s="30">
        <v>-0.88314777056576477</v>
      </c>
      <c r="F1687" s="7" t="s">
        <v>1691</v>
      </c>
      <c r="G1687" s="8">
        <v>5</v>
      </c>
      <c r="U1687" s="14" t="s">
        <v>1691</v>
      </c>
      <c r="V1687" s="15">
        <v>7</v>
      </c>
      <c r="W1687" s="16">
        <v>4</v>
      </c>
      <c r="AG1687">
        <f t="shared" si="86"/>
        <v>0</v>
      </c>
      <c r="AL1687" s="21" t="s">
        <v>1691</v>
      </c>
      <c r="AM1687" s="25">
        <v>9.9036780887876041E-2</v>
      </c>
      <c r="AN1687" s="26">
        <v>9.6188556456054397E-2</v>
      </c>
      <c r="AO1687">
        <f t="shared" si="87"/>
        <v>0</v>
      </c>
      <c r="AP1687">
        <f t="shared" si="88"/>
        <v>0</v>
      </c>
    </row>
    <row r="1688" spans="3:42">
      <c r="C1688" s="3" t="s">
        <v>1692</v>
      </c>
      <c r="D1688" s="30">
        <v>-2.8517630389296946</v>
      </c>
      <c r="F1688" s="7" t="s">
        <v>1692</v>
      </c>
      <c r="G1688" s="8">
        <v>10</v>
      </c>
      <c r="U1688" s="14" t="s">
        <v>1692</v>
      </c>
      <c r="V1688" s="15">
        <v>8</v>
      </c>
      <c r="W1688" s="16">
        <v>2</v>
      </c>
      <c r="AG1688">
        <f t="shared" si="86"/>
        <v>0</v>
      </c>
      <c r="AL1688" s="21" t="s">
        <v>1692</v>
      </c>
      <c r="AM1688" s="25">
        <v>0.15717001430975408</v>
      </c>
      <c r="AN1688" s="26">
        <v>0.37956002626971674</v>
      </c>
      <c r="AO1688">
        <f t="shared" si="87"/>
        <v>0.1</v>
      </c>
      <c r="AP1688">
        <f t="shared" si="88"/>
        <v>0.3</v>
      </c>
    </row>
    <row r="1689" spans="3:42">
      <c r="C1689" s="3" t="s">
        <v>1693</v>
      </c>
      <c r="D1689" s="30">
        <v>0.15223980311137614</v>
      </c>
      <c r="F1689" s="7" t="s">
        <v>1693</v>
      </c>
      <c r="G1689" s="8">
        <v>1</v>
      </c>
      <c r="U1689" s="14" t="s">
        <v>1693</v>
      </c>
      <c r="V1689" s="15">
        <v>3</v>
      </c>
      <c r="W1689" s="16">
        <v>4</v>
      </c>
      <c r="AG1689">
        <f t="shared" si="86"/>
        <v>0</v>
      </c>
      <c r="AL1689" s="21" t="s">
        <v>1693</v>
      </c>
      <c r="AM1689" s="25">
        <v>0.20118734405631777</v>
      </c>
      <c r="AN1689" s="26">
        <v>0.48767729294619211</v>
      </c>
      <c r="AO1689">
        <f t="shared" si="87"/>
        <v>0.2</v>
      </c>
      <c r="AP1689">
        <f t="shared" si="88"/>
        <v>0.4</v>
      </c>
    </row>
    <row r="1690" spans="3:42">
      <c r="C1690" s="3" t="s">
        <v>1694</v>
      </c>
      <c r="D1690" s="30">
        <v>0.4007127102549794</v>
      </c>
      <c r="F1690" s="7" t="s">
        <v>1694</v>
      </c>
      <c r="G1690" s="8">
        <v>7</v>
      </c>
      <c r="U1690" s="14" t="s">
        <v>1694</v>
      </c>
      <c r="V1690" s="15">
        <v>5</v>
      </c>
      <c r="W1690" s="16">
        <v>1</v>
      </c>
      <c r="AG1690">
        <f t="shared" si="86"/>
        <v>0</v>
      </c>
      <c r="AL1690" s="21" t="s">
        <v>1694</v>
      </c>
      <c r="AM1690" s="25">
        <v>0.33411240047968527</v>
      </c>
      <c r="AN1690" s="26">
        <v>0.90342629810851072</v>
      </c>
      <c r="AO1690">
        <f t="shared" si="87"/>
        <v>0.3</v>
      </c>
      <c r="AP1690">
        <f t="shared" si="88"/>
        <v>0.9</v>
      </c>
    </row>
    <row r="1691" spans="3:42">
      <c r="C1691" s="3" t="s">
        <v>1695</v>
      </c>
      <c r="D1691" s="30">
        <v>0.2189978948255793</v>
      </c>
      <c r="F1691" s="7" t="s">
        <v>1695</v>
      </c>
      <c r="G1691" s="8">
        <v>4</v>
      </c>
      <c r="U1691" s="14" t="s">
        <v>1695</v>
      </c>
      <c r="V1691" s="15">
        <v>2</v>
      </c>
      <c r="W1691" s="16">
        <v>4</v>
      </c>
      <c r="AG1691">
        <f t="shared" si="86"/>
        <v>0</v>
      </c>
      <c r="AL1691" s="21" t="s">
        <v>1695</v>
      </c>
      <c r="AM1691" s="25">
        <v>0.35680688836110408</v>
      </c>
      <c r="AN1691" s="26">
        <v>0.72770249707663814</v>
      </c>
      <c r="AO1691">
        <f t="shared" si="87"/>
        <v>0.3</v>
      </c>
      <c r="AP1691">
        <f t="shared" si="88"/>
        <v>0.7</v>
      </c>
    </row>
    <row r="1692" spans="3:42">
      <c r="C1692" s="3" t="s">
        <v>1696</v>
      </c>
      <c r="D1692" s="30">
        <v>-1.0018106884213798</v>
      </c>
      <c r="F1692" s="7" t="s">
        <v>1696</v>
      </c>
      <c r="G1692" s="8">
        <v>6</v>
      </c>
      <c r="U1692" s="14" t="s">
        <v>1696</v>
      </c>
      <c r="V1692" s="15">
        <v>5</v>
      </c>
      <c r="W1692" s="16">
        <v>4</v>
      </c>
      <c r="AG1692">
        <f t="shared" si="86"/>
        <v>0</v>
      </c>
      <c r="AL1692" s="21" t="s">
        <v>1696</v>
      </c>
      <c r="AM1692" s="25">
        <v>0.27452245999086378</v>
      </c>
      <c r="AN1692" s="26">
        <v>0.49487349347598497</v>
      </c>
      <c r="AO1692">
        <f t="shared" si="87"/>
        <v>0.2</v>
      </c>
      <c r="AP1692">
        <f t="shared" si="88"/>
        <v>0.4</v>
      </c>
    </row>
    <row r="1693" spans="3:42">
      <c r="C1693" s="3" t="s">
        <v>1697</v>
      </c>
      <c r="D1693" s="30">
        <v>0.38037272009298412</v>
      </c>
      <c r="F1693" s="7" t="s">
        <v>1697</v>
      </c>
      <c r="G1693" s="8">
        <v>9</v>
      </c>
      <c r="U1693" s="14" t="s">
        <v>1697</v>
      </c>
      <c r="V1693" s="15">
        <v>4</v>
      </c>
      <c r="W1693" s="16">
        <v>1</v>
      </c>
      <c r="AG1693">
        <f t="shared" si="86"/>
        <v>0</v>
      </c>
      <c r="AL1693" s="21" t="s">
        <v>1697</v>
      </c>
      <c r="AM1693" s="25">
        <v>0.58801114334884119</v>
      </c>
      <c r="AN1693" s="26">
        <v>0.86241991396635242</v>
      </c>
      <c r="AO1693">
        <f t="shared" si="87"/>
        <v>0.5</v>
      </c>
      <c r="AP1693">
        <f t="shared" si="88"/>
        <v>0.8</v>
      </c>
    </row>
    <row r="1694" spans="3:42">
      <c r="C1694" s="3" t="s">
        <v>1698</v>
      </c>
      <c r="D1694" s="30">
        <v>-1.0070828877431843</v>
      </c>
      <c r="F1694" s="7" t="s">
        <v>1698</v>
      </c>
      <c r="G1694" s="8">
        <v>10</v>
      </c>
      <c r="U1694" s="14" t="s">
        <v>1698</v>
      </c>
      <c r="V1694" s="15">
        <v>8</v>
      </c>
      <c r="W1694" s="16">
        <v>5</v>
      </c>
      <c r="AG1694">
        <f t="shared" si="86"/>
        <v>0</v>
      </c>
      <c r="AL1694" s="21" t="s">
        <v>1698</v>
      </c>
      <c r="AM1694" s="25">
        <v>0.12721523062118301</v>
      </c>
      <c r="AN1694" s="26">
        <v>3.6013278080379241E-2</v>
      </c>
      <c r="AO1694">
        <f t="shared" si="87"/>
        <v>0.1</v>
      </c>
      <c r="AP1694">
        <f t="shared" si="88"/>
        <v>0</v>
      </c>
    </row>
    <row r="1695" spans="3:42">
      <c r="C1695" s="3" t="s">
        <v>1699</v>
      </c>
      <c r="D1695" s="30">
        <v>0.30263825668326916</v>
      </c>
      <c r="F1695" s="7" t="s">
        <v>1699</v>
      </c>
      <c r="G1695" s="8">
        <v>9</v>
      </c>
      <c r="U1695" s="14" t="s">
        <v>1699</v>
      </c>
      <c r="V1695" s="15">
        <v>2</v>
      </c>
      <c r="W1695" s="16">
        <v>3</v>
      </c>
      <c r="AG1695">
        <f t="shared" si="86"/>
        <v>0</v>
      </c>
      <c r="AL1695" s="21" t="s">
        <v>1699</v>
      </c>
      <c r="AM1695" s="25">
        <v>0.52399266834222802</v>
      </c>
      <c r="AN1695" s="26">
        <v>0.5200303718804854</v>
      </c>
      <c r="AO1695">
        <f t="shared" si="87"/>
        <v>0.5</v>
      </c>
      <c r="AP1695">
        <f t="shared" si="88"/>
        <v>0.5</v>
      </c>
    </row>
    <row r="1696" spans="3:42">
      <c r="C1696" s="3" t="s">
        <v>1700</v>
      </c>
      <c r="D1696" s="30">
        <v>0.63216401254133892</v>
      </c>
      <c r="F1696" s="7" t="s">
        <v>1700</v>
      </c>
      <c r="G1696" s="8">
        <v>3</v>
      </c>
      <c r="U1696" s="14" t="s">
        <v>1700</v>
      </c>
      <c r="V1696" s="15">
        <v>2</v>
      </c>
      <c r="W1696" s="16">
        <v>1</v>
      </c>
      <c r="AG1696">
        <f t="shared" si="86"/>
        <v>0</v>
      </c>
      <c r="AL1696" s="21" t="s">
        <v>1700</v>
      </c>
      <c r="AM1696" s="25">
        <v>0.68410876738430448</v>
      </c>
      <c r="AN1696" s="26">
        <v>0.42057115388382249</v>
      </c>
      <c r="AO1696">
        <f t="shared" si="87"/>
        <v>0.6</v>
      </c>
      <c r="AP1696">
        <f t="shared" si="88"/>
        <v>0.4</v>
      </c>
    </row>
    <row r="1697" spans="3:42">
      <c r="C1697" s="3" t="s">
        <v>1701</v>
      </c>
      <c r="D1697" s="30">
        <v>0.64408450067386047</v>
      </c>
      <c r="F1697" s="7" t="s">
        <v>1701</v>
      </c>
      <c r="G1697" s="8">
        <v>10</v>
      </c>
      <c r="U1697" s="14" t="s">
        <v>1701</v>
      </c>
      <c r="V1697" s="15">
        <v>9</v>
      </c>
      <c r="W1697" s="16">
        <v>3</v>
      </c>
      <c r="AG1697">
        <f t="shared" si="86"/>
        <v>0</v>
      </c>
      <c r="AL1697" s="21" t="s">
        <v>1701</v>
      </c>
      <c r="AM1697" s="25">
        <v>0.94383838455918834</v>
      </c>
      <c r="AN1697" s="26">
        <v>0.36194816925926576</v>
      </c>
      <c r="AO1697">
        <f t="shared" si="87"/>
        <v>0.9</v>
      </c>
      <c r="AP1697">
        <f t="shared" si="88"/>
        <v>0.3</v>
      </c>
    </row>
    <row r="1698" spans="3:42">
      <c r="C1698" s="3" t="s">
        <v>1702</v>
      </c>
      <c r="D1698" s="30">
        <v>0.44021235214013232</v>
      </c>
      <c r="F1698" s="7" t="s">
        <v>1702</v>
      </c>
      <c r="G1698" s="8">
        <v>9</v>
      </c>
      <c r="U1698" s="14" t="s">
        <v>1702</v>
      </c>
      <c r="V1698" s="15">
        <v>8</v>
      </c>
      <c r="W1698" s="16">
        <v>5</v>
      </c>
      <c r="AG1698">
        <f t="shared" si="86"/>
        <v>0</v>
      </c>
      <c r="AL1698" s="21" t="s">
        <v>1702</v>
      </c>
      <c r="AM1698" s="25">
        <v>0.37855034744188976</v>
      </c>
      <c r="AN1698" s="26">
        <v>0.97278981685299493</v>
      </c>
      <c r="AO1698">
        <f t="shared" si="87"/>
        <v>0.3</v>
      </c>
      <c r="AP1698">
        <f t="shared" si="88"/>
        <v>0.9</v>
      </c>
    </row>
    <row r="1699" spans="3:42">
      <c r="C1699" s="3" t="s">
        <v>1703</v>
      </c>
      <c r="D1699" s="30">
        <v>-0.7761730654419372</v>
      </c>
      <c r="F1699" s="7" t="s">
        <v>1703</v>
      </c>
      <c r="G1699" s="8">
        <v>8</v>
      </c>
      <c r="U1699" s="14" t="s">
        <v>1703</v>
      </c>
      <c r="V1699" s="15">
        <v>1</v>
      </c>
      <c r="W1699" s="16">
        <v>1</v>
      </c>
      <c r="AG1699">
        <f t="shared" si="86"/>
        <v>0</v>
      </c>
      <c r="AL1699" s="21" t="s">
        <v>1703</v>
      </c>
      <c r="AM1699" s="25">
        <v>0.62516494672789946</v>
      </c>
      <c r="AN1699" s="26">
        <v>0.35962757204216389</v>
      </c>
      <c r="AO1699">
        <f t="shared" si="87"/>
        <v>0.6</v>
      </c>
      <c r="AP1699">
        <f t="shared" si="88"/>
        <v>0.3</v>
      </c>
    </row>
    <row r="1700" spans="3:42">
      <c r="C1700" s="3" t="s">
        <v>1704</v>
      </c>
      <c r="D1700" s="30">
        <v>-2.6504056474757554E-2</v>
      </c>
      <c r="F1700" s="7" t="s">
        <v>1704</v>
      </c>
      <c r="G1700" s="8">
        <v>6</v>
      </c>
      <c r="U1700" s="14" t="s">
        <v>1704</v>
      </c>
      <c r="V1700" s="15">
        <v>2</v>
      </c>
      <c r="W1700" s="16">
        <v>3</v>
      </c>
      <c r="AG1700">
        <f t="shared" si="86"/>
        <v>0</v>
      </c>
      <c r="AL1700" s="21" t="s">
        <v>1704</v>
      </c>
      <c r="AM1700" s="25">
        <v>0.31530045292818254</v>
      </c>
      <c r="AN1700" s="26">
        <v>0.63457769946893094</v>
      </c>
      <c r="AO1700">
        <f t="shared" si="87"/>
        <v>0.3</v>
      </c>
      <c r="AP1700">
        <f t="shared" si="88"/>
        <v>0.6</v>
      </c>
    </row>
    <row r="1701" spans="3:42">
      <c r="C1701" s="3" t="s">
        <v>1705</v>
      </c>
      <c r="D1701" s="30">
        <v>0.77124232585645824</v>
      </c>
      <c r="F1701" s="7" t="s">
        <v>1705</v>
      </c>
      <c r="G1701" s="8">
        <v>3</v>
      </c>
      <c r="U1701" s="14" t="s">
        <v>1705</v>
      </c>
      <c r="V1701" s="15">
        <v>6</v>
      </c>
      <c r="W1701" s="16">
        <v>2</v>
      </c>
      <c r="AG1701">
        <f t="shared" si="86"/>
        <v>0</v>
      </c>
      <c r="AL1701" s="21" t="s">
        <v>1705</v>
      </c>
      <c r="AM1701" s="25">
        <v>0.96641120691154592</v>
      </c>
      <c r="AN1701" s="26">
        <v>0.6187652483449978</v>
      </c>
      <c r="AO1701">
        <f t="shared" si="87"/>
        <v>0.9</v>
      </c>
      <c r="AP1701">
        <f t="shared" si="88"/>
        <v>0.6</v>
      </c>
    </row>
    <row r="1702" spans="3:42">
      <c r="C1702" s="3" t="s">
        <v>1706</v>
      </c>
      <c r="D1702" s="30">
        <v>-0.46253543421449733</v>
      </c>
      <c r="F1702" s="7" t="s">
        <v>1706</v>
      </c>
      <c r="G1702" s="8">
        <v>1</v>
      </c>
      <c r="U1702" s="14" t="s">
        <v>1706</v>
      </c>
      <c r="V1702" s="15">
        <v>5</v>
      </c>
      <c r="W1702" s="16">
        <v>2</v>
      </c>
      <c r="AG1702">
        <f t="shared" si="86"/>
        <v>0</v>
      </c>
      <c r="AL1702" s="21" t="s">
        <v>1706</v>
      </c>
      <c r="AM1702" s="25">
        <v>0.84721433750416186</v>
      </c>
      <c r="AN1702" s="26">
        <v>0.67051631005926982</v>
      </c>
      <c r="AO1702">
        <f t="shared" si="87"/>
        <v>0.8</v>
      </c>
      <c r="AP1702">
        <f t="shared" si="88"/>
        <v>0.6</v>
      </c>
    </row>
    <row r="1703" spans="3:42">
      <c r="C1703" s="3" t="s">
        <v>1707</v>
      </c>
      <c r="D1703" s="30">
        <v>0.22451911027046734</v>
      </c>
      <c r="F1703" s="7" t="s">
        <v>1707</v>
      </c>
      <c r="G1703" s="8">
        <v>10</v>
      </c>
      <c r="U1703" s="14" t="s">
        <v>1707</v>
      </c>
      <c r="V1703" s="15">
        <v>10</v>
      </c>
      <c r="W1703" s="16">
        <v>5</v>
      </c>
      <c r="AG1703">
        <f t="shared" si="86"/>
        <v>0</v>
      </c>
      <c r="AL1703" s="21" t="s">
        <v>1707</v>
      </c>
      <c r="AM1703" s="25">
        <v>0.75771359551881279</v>
      </c>
      <c r="AN1703" s="26">
        <v>0.46849808883503996</v>
      </c>
      <c r="AO1703">
        <f t="shared" si="87"/>
        <v>0.7</v>
      </c>
      <c r="AP1703">
        <f t="shared" si="88"/>
        <v>0.4</v>
      </c>
    </row>
    <row r="1704" spans="3:42">
      <c r="C1704" s="3" t="s">
        <v>1708</v>
      </c>
      <c r="D1704" s="30">
        <v>0.57482040376218269</v>
      </c>
      <c r="F1704" s="7" t="s">
        <v>1708</v>
      </c>
      <c r="G1704" s="8">
        <v>8</v>
      </c>
      <c r="U1704" s="14" t="s">
        <v>1708</v>
      </c>
      <c r="V1704" s="15">
        <v>9</v>
      </c>
      <c r="W1704" s="16">
        <v>3</v>
      </c>
      <c r="AG1704">
        <f t="shared" si="86"/>
        <v>0</v>
      </c>
      <c r="AL1704" s="21" t="s">
        <v>1708</v>
      </c>
      <c r="AM1704" s="25">
        <v>0.56647279540668893</v>
      </c>
      <c r="AN1704" s="26">
        <v>0.4906015504453497</v>
      </c>
      <c r="AO1704">
        <f t="shared" si="87"/>
        <v>0.5</v>
      </c>
      <c r="AP1704">
        <f t="shared" si="88"/>
        <v>0.4</v>
      </c>
    </row>
    <row r="1705" spans="3:42">
      <c r="C1705" s="3" t="s">
        <v>1709</v>
      </c>
      <c r="D1705" s="30">
        <v>-1.280945313616479</v>
      </c>
      <c r="F1705" s="7" t="s">
        <v>1709</v>
      </c>
      <c r="G1705" s="8">
        <v>4</v>
      </c>
      <c r="U1705" s="14" t="s">
        <v>1709</v>
      </c>
      <c r="V1705" s="15">
        <v>9</v>
      </c>
      <c r="W1705" s="16">
        <v>2</v>
      </c>
      <c r="AG1705">
        <f t="shared" si="86"/>
        <v>0</v>
      </c>
      <c r="AL1705" s="21" t="s">
        <v>1709</v>
      </c>
      <c r="AM1705" s="25">
        <v>0.38865012714381153</v>
      </c>
      <c r="AN1705" s="26">
        <v>0.84415509205575301</v>
      </c>
      <c r="AO1705">
        <f t="shared" si="87"/>
        <v>0.3</v>
      </c>
      <c r="AP1705">
        <f t="shared" si="88"/>
        <v>0.8</v>
      </c>
    </row>
    <row r="1706" spans="3:42">
      <c r="C1706" s="3" t="s">
        <v>1710</v>
      </c>
      <c r="D1706" s="30">
        <v>-0.13298221572596333</v>
      </c>
      <c r="F1706" s="7" t="s">
        <v>1710</v>
      </c>
      <c r="G1706" s="8">
        <v>3</v>
      </c>
      <c r="U1706" s="14" t="s">
        <v>1710</v>
      </c>
      <c r="V1706" s="15">
        <v>3</v>
      </c>
      <c r="W1706" s="16">
        <v>2</v>
      </c>
      <c r="AG1706">
        <f t="shared" si="86"/>
        <v>0</v>
      </c>
      <c r="AL1706" s="21" t="s">
        <v>1710</v>
      </c>
      <c r="AM1706" s="25">
        <v>0.30094792832456096</v>
      </c>
      <c r="AN1706" s="26">
        <v>0.34329936101102909</v>
      </c>
      <c r="AO1706">
        <f t="shared" si="87"/>
        <v>0.3</v>
      </c>
      <c r="AP1706">
        <f t="shared" si="88"/>
        <v>0.3</v>
      </c>
    </row>
    <row r="1707" spans="3:42">
      <c r="C1707" s="3" t="s">
        <v>1711</v>
      </c>
      <c r="D1707" s="30">
        <v>-1.0959699158022578</v>
      </c>
      <c r="F1707" s="7" t="s">
        <v>1711</v>
      </c>
      <c r="G1707" s="8">
        <v>6</v>
      </c>
      <c r="U1707" s="14" t="s">
        <v>1711</v>
      </c>
      <c r="V1707" s="15">
        <v>8</v>
      </c>
      <c r="W1707" s="16">
        <v>3</v>
      </c>
      <c r="AG1707">
        <f t="shared" si="86"/>
        <v>0</v>
      </c>
      <c r="AL1707" s="21" t="s">
        <v>1711</v>
      </c>
      <c r="AM1707" s="25">
        <v>0.18016942090220445</v>
      </c>
      <c r="AN1707" s="26">
        <v>0.43229921707677066</v>
      </c>
      <c r="AO1707">
        <f t="shared" si="87"/>
        <v>0.1</v>
      </c>
      <c r="AP1707">
        <f t="shared" si="88"/>
        <v>0.4</v>
      </c>
    </row>
    <row r="1708" spans="3:42">
      <c r="C1708" s="3" t="s">
        <v>1712</v>
      </c>
      <c r="D1708" s="30">
        <v>-1.3948562994255456</v>
      </c>
      <c r="F1708" s="7" t="s">
        <v>1712</v>
      </c>
      <c r="G1708" s="8">
        <v>7</v>
      </c>
      <c r="U1708" s="14" t="s">
        <v>1712</v>
      </c>
      <c r="V1708" s="15">
        <v>9</v>
      </c>
      <c r="W1708" s="16">
        <v>5</v>
      </c>
      <c r="AG1708">
        <f t="shared" si="86"/>
        <v>0</v>
      </c>
      <c r="AL1708" s="21" t="s">
        <v>1712</v>
      </c>
      <c r="AM1708" s="25">
        <v>0.74517203870772897</v>
      </c>
      <c r="AN1708" s="26">
        <v>0.13242704259595284</v>
      </c>
      <c r="AO1708">
        <f t="shared" si="87"/>
        <v>0.7</v>
      </c>
      <c r="AP1708">
        <f t="shared" si="88"/>
        <v>0.1</v>
      </c>
    </row>
    <row r="1709" spans="3:42">
      <c r="C1709" s="3" t="s">
        <v>1713</v>
      </c>
      <c r="D1709" s="30">
        <v>2.0901373229989004</v>
      </c>
      <c r="F1709" s="7" t="s">
        <v>1713</v>
      </c>
      <c r="G1709" s="8">
        <v>9</v>
      </c>
      <c r="U1709" s="14" t="s">
        <v>1713</v>
      </c>
      <c r="V1709" s="15">
        <v>4</v>
      </c>
      <c r="W1709" s="16">
        <v>5</v>
      </c>
      <c r="AG1709">
        <f t="shared" si="86"/>
        <v>0</v>
      </c>
      <c r="AL1709" s="21" t="s">
        <v>1713</v>
      </c>
      <c r="AM1709" s="25">
        <v>0.40535215523686929</v>
      </c>
      <c r="AN1709" s="26">
        <v>6.0363310409134341E-2</v>
      </c>
      <c r="AO1709">
        <f t="shared" si="87"/>
        <v>0.4</v>
      </c>
      <c r="AP1709">
        <f t="shared" si="88"/>
        <v>0</v>
      </c>
    </row>
    <row r="1710" spans="3:42">
      <c r="C1710" s="3" t="s">
        <v>1714</v>
      </c>
      <c r="D1710" s="30">
        <v>0.88592965862285955</v>
      </c>
      <c r="F1710" s="7" t="s">
        <v>1714</v>
      </c>
      <c r="G1710" s="8">
        <v>1</v>
      </c>
      <c r="U1710" s="14" t="s">
        <v>1714</v>
      </c>
      <c r="V1710" s="15">
        <v>3</v>
      </c>
      <c r="W1710" s="16">
        <v>1</v>
      </c>
      <c r="AG1710">
        <f t="shared" si="86"/>
        <v>0</v>
      </c>
      <c r="AL1710" s="21" t="s">
        <v>1714</v>
      </c>
      <c r="AM1710" s="25">
        <v>0.95682571997299637</v>
      </c>
      <c r="AN1710" s="26">
        <v>0.76462783840740145</v>
      </c>
      <c r="AO1710">
        <f t="shared" si="87"/>
        <v>0.9</v>
      </c>
      <c r="AP1710">
        <f t="shared" si="88"/>
        <v>0.7</v>
      </c>
    </row>
    <row r="1711" spans="3:42">
      <c r="C1711" s="3" t="s">
        <v>1715</v>
      </c>
      <c r="D1711" s="30">
        <v>-0.45172949591486494</v>
      </c>
      <c r="F1711" s="7" t="s">
        <v>1715</v>
      </c>
      <c r="G1711" s="8">
        <v>6</v>
      </c>
      <c r="U1711" s="14" t="s">
        <v>1715</v>
      </c>
      <c r="V1711" s="15">
        <v>4</v>
      </c>
      <c r="W1711" s="16">
        <v>5</v>
      </c>
      <c r="AG1711">
        <f t="shared" si="86"/>
        <v>0</v>
      </c>
      <c r="AL1711" s="21" t="s">
        <v>1715</v>
      </c>
      <c r="AM1711" s="25">
        <v>0.57700380311924337</v>
      </c>
      <c r="AN1711" s="26">
        <v>0.29594494925903836</v>
      </c>
      <c r="AO1711">
        <f t="shared" si="87"/>
        <v>0.5</v>
      </c>
      <c r="AP1711">
        <f t="shared" si="88"/>
        <v>0.2</v>
      </c>
    </row>
    <row r="1712" spans="3:42">
      <c r="C1712" s="3" t="s">
        <v>1716</v>
      </c>
      <c r="D1712" s="30">
        <v>0.16447410927387954</v>
      </c>
      <c r="F1712" s="7" t="s">
        <v>1716</v>
      </c>
      <c r="G1712" s="8">
        <v>1</v>
      </c>
      <c r="U1712" s="14" t="s">
        <v>1716</v>
      </c>
      <c r="V1712" s="15">
        <v>3</v>
      </c>
      <c r="W1712" s="16">
        <v>4</v>
      </c>
      <c r="AG1712">
        <f t="shared" si="86"/>
        <v>0</v>
      </c>
      <c r="AL1712" s="21" t="s">
        <v>1716</v>
      </c>
      <c r="AM1712" s="25">
        <v>0.74634694136148294</v>
      </c>
      <c r="AN1712" s="26">
        <v>0.9054148619103628</v>
      </c>
      <c r="AO1712">
        <f t="shared" si="87"/>
        <v>0.7</v>
      </c>
      <c r="AP1712">
        <f t="shared" si="88"/>
        <v>0.9</v>
      </c>
    </row>
    <row r="1713" spans="3:42">
      <c r="C1713" s="3" t="s">
        <v>1717</v>
      </c>
      <c r="D1713" s="30">
        <v>0.44835180770646071</v>
      </c>
      <c r="F1713" s="7" t="s">
        <v>1717</v>
      </c>
      <c r="G1713" s="8">
        <v>1</v>
      </c>
      <c r="U1713" s="14" t="s">
        <v>1717</v>
      </c>
      <c r="V1713" s="15">
        <v>6</v>
      </c>
      <c r="W1713" s="16">
        <v>3</v>
      </c>
      <c r="AG1713">
        <f t="shared" si="86"/>
        <v>0</v>
      </c>
      <c r="AL1713" s="21" t="s">
        <v>1717</v>
      </c>
      <c r="AM1713" s="25">
        <v>0.30265106191034263</v>
      </c>
      <c r="AN1713" s="26">
        <v>0.13956608402986848</v>
      </c>
      <c r="AO1713">
        <f t="shared" si="87"/>
        <v>0.3</v>
      </c>
      <c r="AP1713">
        <f t="shared" si="88"/>
        <v>0.1</v>
      </c>
    </row>
    <row r="1714" spans="3:42">
      <c r="C1714" s="3" t="s">
        <v>1718</v>
      </c>
      <c r="D1714" s="30">
        <v>-0.72017329856958712</v>
      </c>
      <c r="F1714" s="7" t="s">
        <v>1718</v>
      </c>
      <c r="G1714" s="8">
        <v>3</v>
      </c>
      <c r="U1714" s="14" t="s">
        <v>1718</v>
      </c>
      <c r="V1714" s="15">
        <v>3</v>
      </c>
      <c r="W1714" s="16">
        <v>5</v>
      </c>
      <c r="AG1714">
        <f t="shared" si="86"/>
        <v>0</v>
      </c>
      <c r="AL1714" s="21" t="s">
        <v>1718</v>
      </c>
      <c r="AM1714" s="25">
        <v>0.86136219012555526</v>
      </c>
      <c r="AN1714" s="26">
        <v>0.44059624987776758</v>
      </c>
      <c r="AO1714">
        <f t="shared" si="87"/>
        <v>0.8</v>
      </c>
      <c r="AP1714">
        <f t="shared" si="88"/>
        <v>0.4</v>
      </c>
    </row>
    <row r="1715" spans="3:42">
      <c r="C1715" s="3" t="s">
        <v>1719</v>
      </c>
      <c r="D1715" s="30">
        <v>0.15791361686610836</v>
      </c>
      <c r="F1715" s="7" t="s">
        <v>1719</v>
      </c>
      <c r="G1715" s="8">
        <v>3</v>
      </c>
      <c r="U1715" s="14" t="s">
        <v>1719</v>
      </c>
      <c r="V1715" s="15">
        <v>4</v>
      </c>
      <c r="W1715" s="16">
        <v>2</v>
      </c>
      <c r="AG1715">
        <f t="shared" si="86"/>
        <v>0</v>
      </c>
      <c r="AL1715" s="21" t="s">
        <v>1719</v>
      </c>
      <c r="AM1715" s="25">
        <v>0.4954642088001644</v>
      </c>
      <c r="AN1715" s="26">
        <v>0.17167246727489172</v>
      </c>
      <c r="AO1715">
        <f t="shared" si="87"/>
        <v>0.4</v>
      </c>
      <c r="AP1715">
        <f t="shared" si="88"/>
        <v>0.1</v>
      </c>
    </row>
    <row r="1716" spans="3:42">
      <c r="C1716" s="3" t="s">
        <v>1720</v>
      </c>
      <c r="D1716" s="30">
        <v>-0.975863380816964</v>
      </c>
      <c r="F1716" s="7" t="s">
        <v>1720</v>
      </c>
      <c r="G1716" s="8">
        <v>2</v>
      </c>
      <c r="U1716" s="14" t="s">
        <v>1720</v>
      </c>
      <c r="V1716" s="15">
        <v>6</v>
      </c>
      <c r="W1716" s="16">
        <v>1</v>
      </c>
      <c r="AG1716">
        <f t="shared" si="86"/>
        <v>0</v>
      </c>
      <c r="AL1716" s="21" t="s">
        <v>1720</v>
      </c>
      <c r="AM1716" s="25">
        <v>0.79578110411294156</v>
      </c>
      <c r="AN1716" s="26">
        <v>0.4396771041131845</v>
      </c>
      <c r="AO1716">
        <f t="shared" si="87"/>
        <v>0.7</v>
      </c>
      <c r="AP1716">
        <f t="shared" si="88"/>
        <v>0.4</v>
      </c>
    </row>
    <row r="1717" spans="3:42">
      <c r="C1717" s="3" t="s">
        <v>1721</v>
      </c>
      <c r="D1717" s="30">
        <v>3.4914662671563207E-2</v>
      </c>
      <c r="F1717" s="7" t="s">
        <v>1721</v>
      </c>
      <c r="G1717" s="8">
        <v>1</v>
      </c>
      <c r="U1717" s="14" t="s">
        <v>1721</v>
      </c>
      <c r="V1717" s="15">
        <v>1</v>
      </c>
      <c r="W1717" s="16">
        <v>4</v>
      </c>
      <c r="AG1717">
        <f t="shared" si="86"/>
        <v>0</v>
      </c>
      <c r="AL1717" s="21" t="s">
        <v>1721</v>
      </c>
      <c r="AM1717" s="25">
        <v>0.38338951693003864</v>
      </c>
      <c r="AN1717" s="26">
        <v>8.9248723250340278E-3</v>
      </c>
      <c r="AO1717">
        <f t="shared" si="87"/>
        <v>0.3</v>
      </c>
      <c r="AP1717">
        <f t="shared" si="88"/>
        <v>0</v>
      </c>
    </row>
    <row r="1718" spans="3:42">
      <c r="C1718" s="3" t="s">
        <v>1722</v>
      </c>
      <c r="D1718" s="30">
        <v>-0.22587130080582762</v>
      </c>
      <c r="F1718" s="7" t="s">
        <v>1722</v>
      </c>
      <c r="G1718" s="8">
        <v>1</v>
      </c>
      <c r="U1718" s="14" t="s">
        <v>1722</v>
      </c>
      <c r="V1718" s="15">
        <v>2</v>
      </c>
      <c r="W1718" s="16">
        <v>1</v>
      </c>
      <c r="AG1718">
        <f t="shared" si="86"/>
        <v>0</v>
      </c>
      <c r="AL1718" s="21" t="s">
        <v>1722</v>
      </c>
      <c r="AM1718" s="25">
        <v>0.96688261046141877</v>
      </c>
      <c r="AN1718" s="26">
        <v>0.27981922548009064</v>
      </c>
      <c r="AO1718">
        <f t="shared" si="87"/>
        <v>0.9</v>
      </c>
      <c r="AP1718">
        <f t="shared" si="88"/>
        <v>0.2</v>
      </c>
    </row>
    <row r="1719" spans="3:42">
      <c r="C1719" s="3" t="s">
        <v>1723</v>
      </c>
      <c r="D1719" s="30">
        <v>-0.18436274243914363</v>
      </c>
      <c r="F1719" s="7" t="s">
        <v>1723</v>
      </c>
      <c r="G1719" s="8">
        <v>1</v>
      </c>
      <c r="U1719" s="14" t="s">
        <v>1723</v>
      </c>
      <c r="V1719" s="15">
        <v>4</v>
      </c>
      <c r="W1719" s="16">
        <v>5</v>
      </c>
      <c r="AG1719">
        <f t="shared" si="86"/>
        <v>0</v>
      </c>
      <c r="AL1719" s="21" t="s">
        <v>1723</v>
      </c>
      <c r="AM1719" s="25">
        <v>0.59587174153433364</v>
      </c>
      <c r="AN1719" s="26">
        <v>0.38139719345639689</v>
      </c>
      <c r="AO1719">
        <f t="shared" si="87"/>
        <v>0.5</v>
      </c>
      <c r="AP1719">
        <f t="shared" si="88"/>
        <v>0.3</v>
      </c>
    </row>
    <row r="1720" spans="3:42">
      <c r="C1720" s="3" t="s">
        <v>1724</v>
      </c>
      <c r="D1720" s="30">
        <v>-3.1049033209281411</v>
      </c>
      <c r="F1720" s="7" t="s">
        <v>1724</v>
      </c>
      <c r="G1720" s="8">
        <v>3</v>
      </c>
      <c r="U1720" s="14" t="s">
        <v>1724</v>
      </c>
      <c r="V1720" s="15">
        <v>6</v>
      </c>
      <c r="W1720" s="16">
        <v>3</v>
      </c>
      <c r="AG1720">
        <f t="shared" si="86"/>
        <v>0</v>
      </c>
      <c r="AL1720" s="21" t="s">
        <v>1724</v>
      </c>
      <c r="AM1720" s="25">
        <v>0.74205650749187191</v>
      </c>
      <c r="AN1720" s="26">
        <v>0.15569719829047191</v>
      </c>
      <c r="AO1720">
        <f t="shared" si="87"/>
        <v>0.7</v>
      </c>
      <c r="AP1720">
        <f t="shared" si="88"/>
        <v>0.1</v>
      </c>
    </row>
    <row r="1721" spans="3:42">
      <c r="C1721" s="3" t="s">
        <v>1725</v>
      </c>
      <c r="D1721" s="30">
        <v>-1.3628727778130969</v>
      </c>
      <c r="F1721" s="7" t="s">
        <v>1725</v>
      </c>
      <c r="G1721" s="8">
        <v>9</v>
      </c>
      <c r="U1721" s="14" t="s">
        <v>1725</v>
      </c>
      <c r="V1721" s="15">
        <v>2</v>
      </c>
      <c r="W1721" s="16">
        <v>3</v>
      </c>
      <c r="AG1721">
        <f t="shared" si="86"/>
        <v>0</v>
      </c>
      <c r="AL1721" s="21" t="s">
        <v>1725</v>
      </c>
      <c r="AM1721" s="25">
        <v>0.29401160848201935</v>
      </c>
      <c r="AN1721" s="26">
        <v>0.20568709093188398</v>
      </c>
      <c r="AO1721">
        <f t="shared" si="87"/>
        <v>0.2</v>
      </c>
      <c r="AP1721">
        <f t="shared" si="88"/>
        <v>0.2</v>
      </c>
    </row>
    <row r="1722" spans="3:42">
      <c r="C1722" s="3" t="s">
        <v>1726</v>
      </c>
      <c r="D1722" s="30">
        <v>-0.59446158337026234</v>
      </c>
      <c r="F1722" s="7" t="s">
        <v>1726</v>
      </c>
      <c r="G1722" s="8">
        <v>8</v>
      </c>
      <c r="U1722" s="14" t="s">
        <v>1726</v>
      </c>
      <c r="V1722" s="15">
        <v>3</v>
      </c>
      <c r="W1722" s="16">
        <v>3</v>
      </c>
      <c r="AG1722">
        <f t="shared" si="86"/>
        <v>0</v>
      </c>
      <c r="AL1722" s="21" t="s">
        <v>1726</v>
      </c>
      <c r="AM1722" s="25">
        <v>0.8622065218477365</v>
      </c>
      <c r="AN1722" s="26">
        <v>0.58651361908271049</v>
      </c>
      <c r="AO1722">
        <f t="shared" si="87"/>
        <v>0.8</v>
      </c>
      <c r="AP1722">
        <f t="shared" si="88"/>
        <v>0.5</v>
      </c>
    </row>
    <row r="1723" spans="3:42">
      <c r="C1723" s="3" t="s">
        <v>1727</v>
      </c>
      <c r="D1723" s="30">
        <v>-0.75523368363550669</v>
      </c>
      <c r="F1723" s="7" t="s">
        <v>1727</v>
      </c>
      <c r="G1723" s="8">
        <v>9</v>
      </c>
      <c r="U1723" s="14" t="s">
        <v>1727</v>
      </c>
      <c r="V1723" s="15">
        <v>9</v>
      </c>
      <c r="W1723" s="16">
        <v>4</v>
      </c>
      <c r="AG1723">
        <f t="shared" si="86"/>
        <v>0</v>
      </c>
      <c r="AL1723" s="21" t="s">
        <v>1727</v>
      </c>
      <c r="AM1723" s="25">
        <v>0.72343307302115234</v>
      </c>
      <c r="AN1723" s="26">
        <v>0.28929975367944327</v>
      </c>
      <c r="AO1723">
        <f t="shared" si="87"/>
        <v>0.7</v>
      </c>
      <c r="AP1723">
        <f t="shared" si="88"/>
        <v>0.2</v>
      </c>
    </row>
    <row r="1724" spans="3:42">
      <c r="C1724" s="3" t="s">
        <v>1728</v>
      </c>
      <c r="D1724" s="30">
        <v>-1.0009165299231118</v>
      </c>
      <c r="F1724" s="7" t="s">
        <v>1728</v>
      </c>
      <c r="G1724" s="8">
        <v>1</v>
      </c>
      <c r="U1724" s="14" t="s">
        <v>1728</v>
      </c>
      <c r="V1724" s="15">
        <v>2</v>
      </c>
      <c r="W1724" s="16">
        <v>1</v>
      </c>
      <c r="AG1724">
        <f t="shared" si="86"/>
        <v>0</v>
      </c>
      <c r="AL1724" s="21" t="s">
        <v>1728</v>
      </c>
      <c r="AM1724" s="25">
        <v>0.74990792315491628</v>
      </c>
      <c r="AN1724" s="26">
        <v>0.82568457539059292</v>
      </c>
      <c r="AO1724">
        <f t="shared" si="87"/>
        <v>0.7</v>
      </c>
      <c r="AP1724">
        <f t="shared" si="88"/>
        <v>0.8</v>
      </c>
    </row>
    <row r="1725" spans="3:42">
      <c r="C1725" s="3" t="s">
        <v>1729</v>
      </c>
      <c r="D1725" s="30">
        <v>-0.49112598170618466</v>
      </c>
      <c r="F1725" s="7" t="s">
        <v>1729</v>
      </c>
      <c r="G1725" s="8">
        <v>6</v>
      </c>
      <c r="U1725" s="14" t="s">
        <v>1729</v>
      </c>
      <c r="V1725" s="15">
        <v>4</v>
      </c>
      <c r="W1725" s="16">
        <v>2</v>
      </c>
      <c r="AG1725">
        <f t="shared" si="86"/>
        <v>0</v>
      </c>
      <c r="AL1725" s="21" t="s">
        <v>1729</v>
      </c>
      <c r="AM1725" s="25">
        <v>0.81748088764063398</v>
      </c>
      <c r="AN1725" s="26">
        <v>0.43053387427036005</v>
      </c>
      <c r="AO1725">
        <f t="shared" si="87"/>
        <v>0.8</v>
      </c>
      <c r="AP1725">
        <f t="shared" si="88"/>
        <v>0.4</v>
      </c>
    </row>
    <row r="1726" spans="3:42">
      <c r="C1726" s="3" t="s">
        <v>1730</v>
      </c>
      <c r="D1726" s="30">
        <v>-1.5207572253381842</v>
      </c>
      <c r="F1726" s="7" t="s">
        <v>1730</v>
      </c>
      <c r="G1726" s="8">
        <v>6</v>
      </c>
      <c r="U1726" s="14" t="s">
        <v>1730</v>
      </c>
      <c r="V1726" s="15">
        <v>3</v>
      </c>
      <c r="W1726" s="16">
        <v>4</v>
      </c>
      <c r="AG1726">
        <f t="shared" si="86"/>
        <v>0</v>
      </c>
      <c r="AL1726" s="21" t="s">
        <v>1730</v>
      </c>
      <c r="AM1726" s="25">
        <v>0.14033572197760502</v>
      </c>
      <c r="AN1726" s="26">
        <v>0.54294492795071658</v>
      </c>
      <c r="AO1726">
        <f t="shared" si="87"/>
        <v>0.1</v>
      </c>
      <c r="AP1726">
        <f t="shared" si="88"/>
        <v>0.5</v>
      </c>
    </row>
    <row r="1727" spans="3:42">
      <c r="C1727" s="3" t="s">
        <v>1731</v>
      </c>
      <c r="D1727" s="30">
        <v>-7.0648240269145582E-2</v>
      </c>
      <c r="F1727" s="7" t="s">
        <v>1731</v>
      </c>
      <c r="G1727" s="8">
        <v>10</v>
      </c>
      <c r="U1727" s="14" t="s">
        <v>1731</v>
      </c>
      <c r="V1727" s="15">
        <v>1</v>
      </c>
      <c r="W1727" s="16">
        <v>5</v>
      </c>
      <c r="AG1727">
        <f t="shared" si="86"/>
        <v>0</v>
      </c>
      <c r="AL1727" s="21" t="s">
        <v>1731</v>
      </c>
      <c r="AM1727" s="25">
        <v>0.99688123669716544</v>
      </c>
      <c r="AN1727" s="26">
        <v>0.90464998531371799</v>
      </c>
      <c r="AO1727">
        <f t="shared" si="87"/>
        <v>0.9</v>
      </c>
      <c r="AP1727">
        <f t="shared" si="88"/>
        <v>0.9</v>
      </c>
    </row>
    <row r="1728" spans="3:42">
      <c r="C1728" s="3" t="s">
        <v>1732</v>
      </c>
      <c r="D1728" s="30">
        <v>-0.65812365682234064</v>
      </c>
      <c r="F1728" s="7" t="s">
        <v>1732</v>
      </c>
      <c r="G1728" s="8">
        <v>2</v>
      </c>
      <c r="U1728" s="14" t="s">
        <v>1732</v>
      </c>
      <c r="V1728" s="15">
        <v>5</v>
      </c>
      <c r="W1728" s="16">
        <v>5</v>
      </c>
      <c r="AG1728">
        <f t="shared" si="86"/>
        <v>0</v>
      </c>
      <c r="AL1728" s="21" t="s">
        <v>1732</v>
      </c>
      <c r="AM1728" s="25">
        <v>0.87773741273345751</v>
      </c>
      <c r="AN1728" s="26">
        <v>0.22664986421269095</v>
      </c>
      <c r="AO1728">
        <f t="shared" si="87"/>
        <v>0.8</v>
      </c>
      <c r="AP1728">
        <f t="shared" si="88"/>
        <v>0.2</v>
      </c>
    </row>
    <row r="1729" spans="3:42">
      <c r="C1729" s="3" t="s">
        <v>1733</v>
      </c>
      <c r="D1729" s="30">
        <v>-0.26307348090003008</v>
      </c>
      <c r="F1729" s="7" t="s">
        <v>1733</v>
      </c>
      <c r="G1729" s="8">
        <v>3</v>
      </c>
      <c r="U1729" s="14" t="s">
        <v>1733</v>
      </c>
      <c r="V1729" s="15">
        <v>6</v>
      </c>
      <c r="W1729" s="16">
        <v>4</v>
      </c>
      <c r="AG1729">
        <f t="shared" si="86"/>
        <v>0</v>
      </c>
      <c r="AL1729" s="21" t="s">
        <v>1733</v>
      </c>
      <c r="AM1729" s="25">
        <v>0.72145168766872025</v>
      </c>
      <c r="AN1729" s="26">
        <v>1.2027027830617709E-2</v>
      </c>
      <c r="AO1729">
        <f t="shared" si="87"/>
        <v>0.7</v>
      </c>
      <c r="AP1729">
        <f t="shared" si="88"/>
        <v>0</v>
      </c>
    </row>
    <row r="1730" spans="3:42">
      <c r="C1730" s="3" t="s">
        <v>1734</v>
      </c>
      <c r="D1730" s="30">
        <v>-1.1237396414358405</v>
      </c>
      <c r="F1730" s="7" t="s">
        <v>1734</v>
      </c>
      <c r="G1730" s="8">
        <v>4</v>
      </c>
      <c r="U1730" s="14" t="s">
        <v>1734</v>
      </c>
      <c r="V1730" s="15">
        <v>6</v>
      </c>
      <c r="W1730" s="16">
        <v>3</v>
      </c>
      <c r="AG1730">
        <f t="shared" si="86"/>
        <v>0</v>
      </c>
      <c r="AL1730" s="21" t="s">
        <v>1734</v>
      </c>
      <c r="AM1730" s="25">
        <v>0.69093008610122364</v>
      </c>
      <c r="AN1730" s="26">
        <v>0.43027296538147841</v>
      </c>
      <c r="AO1730">
        <f t="shared" si="87"/>
        <v>0.6</v>
      </c>
      <c r="AP1730">
        <f t="shared" si="88"/>
        <v>0.4</v>
      </c>
    </row>
    <row r="1731" spans="3:42">
      <c r="C1731" s="3" t="s">
        <v>1735</v>
      </c>
      <c r="D1731" s="30">
        <v>5.2494234987107681E-2</v>
      </c>
      <c r="F1731" s="7" t="s">
        <v>1735</v>
      </c>
      <c r="G1731" s="8">
        <v>5</v>
      </c>
      <c r="U1731" s="14" t="s">
        <v>1735</v>
      </c>
      <c r="V1731" s="15">
        <v>3</v>
      </c>
      <c r="W1731" s="16">
        <v>3</v>
      </c>
      <c r="AG1731">
        <f t="shared" si="86"/>
        <v>0</v>
      </c>
      <c r="AL1731" s="21" t="s">
        <v>1735</v>
      </c>
      <c r="AM1731" s="25">
        <v>0.29863560417510127</v>
      </c>
      <c r="AN1731" s="26">
        <v>0.38562229710783735</v>
      </c>
      <c r="AO1731">
        <f t="shared" si="87"/>
        <v>0.2</v>
      </c>
      <c r="AP1731">
        <f t="shared" si="88"/>
        <v>0.3</v>
      </c>
    </row>
    <row r="1732" spans="3:42">
      <c r="C1732" s="3" t="s">
        <v>1736</v>
      </c>
      <c r="D1732" s="30">
        <v>3.1427856238100842E-2</v>
      </c>
      <c r="F1732" s="7" t="s">
        <v>1736</v>
      </c>
      <c r="G1732" s="8">
        <v>7</v>
      </c>
      <c r="U1732" s="14" t="s">
        <v>1736</v>
      </c>
      <c r="V1732" s="15">
        <v>8</v>
      </c>
      <c r="W1732" s="16">
        <v>2</v>
      </c>
      <c r="AG1732">
        <f t="shared" si="86"/>
        <v>0</v>
      </c>
      <c r="AL1732" s="21" t="s">
        <v>1736</v>
      </c>
      <c r="AM1732" s="25">
        <v>0.26229064223871768</v>
      </c>
      <c r="AN1732" s="26">
        <v>0.19094278164007517</v>
      </c>
      <c r="AO1732">
        <f t="shared" si="87"/>
        <v>0.2</v>
      </c>
      <c r="AP1732">
        <f t="shared" si="88"/>
        <v>0.1</v>
      </c>
    </row>
    <row r="1733" spans="3:42">
      <c r="C1733" s="3" t="s">
        <v>1737</v>
      </c>
      <c r="D1733" s="30">
        <v>0.79211439855976296</v>
      </c>
      <c r="F1733" s="7" t="s">
        <v>1737</v>
      </c>
      <c r="G1733" s="8">
        <v>6</v>
      </c>
      <c r="U1733" s="14" t="s">
        <v>1737</v>
      </c>
      <c r="V1733" s="15">
        <v>1</v>
      </c>
      <c r="W1733" s="16">
        <v>1</v>
      </c>
      <c r="AG1733">
        <f t="shared" si="86"/>
        <v>0</v>
      </c>
      <c r="AL1733" s="21" t="s">
        <v>1737</v>
      </c>
      <c r="AM1733" s="25">
        <v>0.19740807239724534</v>
      </c>
      <c r="AN1733" s="26">
        <v>0.38985112662793342</v>
      </c>
      <c r="AO1733">
        <f t="shared" si="87"/>
        <v>0.1</v>
      </c>
      <c r="AP1733">
        <f t="shared" si="88"/>
        <v>0.3</v>
      </c>
    </row>
    <row r="1734" spans="3:42">
      <c r="C1734" s="3" t="s">
        <v>1738</v>
      </c>
      <c r="D1734" s="30">
        <v>0.54228326949985228</v>
      </c>
      <c r="F1734" s="7" t="s">
        <v>1738</v>
      </c>
      <c r="G1734" s="8">
        <v>5</v>
      </c>
      <c r="U1734" s="14" t="s">
        <v>1738</v>
      </c>
      <c r="V1734" s="15">
        <v>2</v>
      </c>
      <c r="W1734" s="16">
        <v>2</v>
      </c>
      <c r="AG1734">
        <f t="shared" si="86"/>
        <v>0</v>
      </c>
      <c r="AL1734" s="21" t="s">
        <v>1738</v>
      </c>
      <c r="AM1734" s="25">
        <v>0.1290009461541709</v>
      </c>
      <c r="AN1734" s="26">
        <v>3.3779031132499027E-2</v>
      </c>
      <c r="AO1734">
        <f t="shared" si="87"/>
        <v>0.1</v>
      </c>
      <c r="AP1734">
        <f t="shared" si="88"/>
        <v>0</v>
      </c>
    </row>
    <row r="1735" spans="3:42">
      <c r="C1735" s="3" t="s">
        <v>1739</v>
      </c>
      <c r="D1735" s="30">
        <v>0.22397206803855724</v>
      </c>
      <c r="F1735" s="7" t="s">
        <v>1739</v>
      </c>
      <c r="G1735" s="8">
        <v>9</v>
      </c>
      <c r="U1735" s="14" t="s">
        <v>1739</v>
      </c>
      <c r="V1735" s="15">
        <v>9</v>
      </c>
      <c r="W1735" s="16">
        <v>5</v>
      </c>
      <c r="AG1735">
        <f t="shared" si="86"/>
        <v>0</v>
      </c>
      <c r="AL1735" s="21" t="s">
        <v>1739</v>
      </c>
      <c r="AM1735" s="25">
        <v>0.13785982092640248</v>
      </c>
      <c r="AN1735" s="26">
        <v>0.97258382426464207</v>
      </c>
      <c r="AO1735">
        <f t="shared" si="87"/>
        <v>0.1</v>
      </c>
      <c r="AP1735">
        <f t="shared" si="88"/>
        <v>0.9</v>
      </c>
    </row>
    <row r="1736" spans="3:42">
      <c r="C1736" s="3" t="s">
        <v>1740</v>
      </c>
      <c r="D1736" s="30">
        <v>-4.6638898286260402E-2</v>
      </c>
      <c r="F1736" s="7" t="s">
        <v>1740</v>
      </c>
      <c r="G1736" s="8">
        <v>7</v>
      </c>
      <c r="U1736" s="14" t="s">
        <v>1740</v>
      </c>
      <c r="V1736" s="15">
        <v>5</v>
      </c>
      <c r="W1736" s="16">
        <v>2</v>
      </c>
      <c r="AG1736">
        <f t="shared" ref="AG1736:AG1799" si="89">IF(AND(V1736=4,W1736=3),1,0)</f>
        <v>0</v>
      </c>
      <c r="AL1736" s="21" t="s">
        <v>1740</v>
      </c>
      <c r="AM1736" s="25">
        <v>0.12728327058375066</v>
      </c>
      <c r="AN1736" s="26">
        <v>0.94261293126769174</v>
      </c>
      <c r="AO1736">
        <f t="shared" si="87"/>
        <v>0.1</v>
      </c>
      <c r="AP1736">
        <f t="shared" si="88"/>
        <v>0.9</v>
      </c>
    </row>
    <row r="1737" spans="3:42">
      <c r="C1737" s="3" t="s">
        <v>1741</v>
      </c>
      <c r="D1737" s="30">
        <v>-2.2169426886663341</v>
      </c>
      <c r="F1737" s="7" t="s">
        <v>1741</v>
      </c>
      <c r="G1737" s="8">
        <v>1</v>
      </c>
      <c r="U1737" s="14" t="s">
        <v>1741</v>
      </c>
      <c r="V1737" s="15">
        <v>4</v>
      </c>
      <c r="W1737" s="16">
        <v>5</v>
      </c>
      <c r="AG1737">
        <f t="shared" si="89"/>
        <v>0</v>
      </c>
      <c r="AL1737" s="21" t="s">
        <v>1741</v>
      </c>
      <c r="AM1737" s="25">
        <v>0.93254737822450229</v>
      </c>
      <c r="AN1737" s="26">
        <v>0.18651945752362564</v>
      </c>
      <c r="AO1737">
        <f t="shared" ref="AO1737:AO1800" si="90">VLOOKUP(AM1737,$AR$8:$AR$17,1,TRUE)</f>
        <v>0.9</v>
      </c>
      <c r="AP1737">
        <f t="shared" ref="AP1737:AP1800" si="91">VLOOKUP(AN1737,$AR$8:$AR$18,1,TRUE)</f>
        <v>0.1</v>
      </c>
    </row>
    <row r="1738" spans="3:42">
      <c r="C1738" s="3" t="s">
        <v>1742</v>
      </c>
      <c r="D1738" s="30">
        <v>-0.37679850211490273</v>
      </c>
      <c r="F1738" s="7" t="s">
        <v>1742</v>
      </c>
      <c r="G1738" s="8">
        <v>1</v>
      </c>
      <c r="U1738" s="14" t="s">
        <v>1742</v>
      </c>
      <c r="V1738" s="15">
        <v>3</v>
      </c>
      <c r="W1738" s="16">
        <v>1</v>
      </c>
      <c r="AG1738">
        <f t="shared" si="89"/>
        <v>0</v>
      </c>
      <c r="AL1738" s="21" t="s">
        <v>1742</v>
      </c>
      <c r="AM1738" s="25">
        <v>0.72742187086497045</v>
      </c>
      <c r="AN1738" s="26">
        <v>0.55332784910885346</v>
      </c>
      <c r="AO1738">
        <f t="shared" si="90"/>
        <v>0.7</v>
      </c>
      <c r="AP1738">
        <f t="shared" si="91"/>
        <v>0.5</v>
      </c>
    </row>
    <row r="1739" spans="3:42">
      <c r="C1739" s="3" t="s">
        <v>1743</v>
      </c>
      <c r="D1739" s="30">
        <v>1.1431347709629283</v>
      </c>
      <c r="F1739" s="7" t="s">
        <v>1743</v>
      </c>
      <c r="G1739" s="8">
        <v>3</v>
      </c>
      <c r="U1739" s="14" t="s">
        <v>1743</v>
      </c>
      <c r="V1739" s="15">
        <v>10</v>
      </c>
      <c r="W1739" s="16">
        <v>2</v>
      </c>
      <c r="AG1739">
        <f t="shared" si="89"/>
        <v>0</v>
      </c>
      <c r="AL1739" s="21" t="s">
        <v>1743</v>
      </c>
      <c r="AM1739" s="25">
        <v>0.76658275883010041</v>
      </c>
      <c r="AN1739" s="26">
        <v>0.71175632591155735</v>
      </c>
      <c r="AO1739">
        <f t="shared" si="90"/>
        <v>0.7</v>
      </c>
      <c r="AP1739">
        <f t="shared" si="91"/>
        <v>0.7</v>
      </c>
    </row>
    <row r="1740" spans="3:42">
      <c r="C1740" s="3" t="s">
        <v>1744</v>
      </c>
      <c r="D1740" s="30">
        <v>-2.014357464243868E-2</v>
      </c>
      <c r="F1740" s="7" t="s">
        <v>1744</v>
      </c>
      <c r="G1740" s="8">
        <v>4</v>
      </c>
      <c r="U1740" s="14" t="s">
        <v>1744</v>
      </c>
      <c r="V1740" s="15">
        <v>5</v>
      </c>
      <c r="W1740" s="16">
        <v>5</v>
      </c>
      <c r="AG1740">
        <f t="shared" si="89"/>
        <v>0</v>
      </c>
      <c r="AL1740" s="21" t="s">
        <v>1744</v>
      </c>
      <c r="AM1740" s="25">
        <v>0.31541964034204828</v>
      </c>
      <c r="AN1740" s="26">
        <v>0.2988848067829315</v>
      </c>
      <c r="AO1740">
        <f t="shared" si="90"/>
        <v>0.3</v>
      </c>
      <c r="AP1740">
        <f t="shared" si="91"/>
        <v>0.2</v>
      </c>
    </row>
    <row r="1741" spans="3:42">
      <c r="C1741" s="3" t="s">
        <v>1745</v>
      </c>
      <c r="D1741" s="30">
        <v>-0.95158241992446346</v>
      </c>
      <c r="F1741" s="7" t="s">
        <v>1745</v>
      </c>
      <c r="G1741" s="8">
        <v>9</v>
      </c>
      <c r="U1741" s="14" t="s">
        <v>1745</v>
      </c>
      <c r="V1741" s="15">
        <v>5</v>
      </c>
      <c r="W1741" s="16">
        <v>2</v>
      </c>
      <c r="AG1741">
        <f t="shared" si="89"/>
        <v>0</v>
      </c>
      <c r="AL1741" s="21" t="s">
        <v>1745</v>
      </c>
      <c r="AM1741" s="25">
        <v>0.3007013507168842</v>
      </c>
      <c r="AN1741" s="26">
        <v>0.28568488713333196</v>
      </c>
      <c r="AO1741">
        <f t="shared" si="90"/>
        <v>0.3</v>
      </c>
      <c r="AP1741">
        <f t="shared" si="91"/>
        <v>0.2</v>
      </c>
    </row>
    <row r="1742" spans="3:42">
      <c r="C1742" s="3" t="s">
        <v>1746</v>
      </c>
      <c r="D1742" s="30">
        <v>-0.70927482722675772</v>
      </c>
      <c r="F1742" s="7" t="s">
        <v>1746</v>
      </c>
      <c r="G1742" s="8">
        <v>10</v>
      </c>
      <c r="U1742" s="14" t="s">
        <v>1746</v>
      </c>
      <c r="V1742" s="15">
        <v>10</v>
      </c>
      <c r="W1742" s="16">
        <v>5</v>
      </c>
      <c r="AG1742">
        <f t="shared" si="89"/>
        <v>0</v>
      </c>
      <c r="AL1742" s="21" t="s">
        <v>1746</v>
      </c>
      <c r="AM1742" s="25">
        <v>0.81350756739513963</v>
      </c>
      <c r="AN1742" s="26">
        <v>0.63618083991718599</v>
      </c>
      <c r="AO1742">
        <f t="shared" si="90"/>
        <v>0.8</v>
      </c>
      <c r="AP1742">
        <f t="shared" si="91"/>
        <v>0.6</v>
      </c>
    </row>
    <row r="1743" spans="3:42">
      <c r="C1743" s="3" t="s">
        <v>1747</v>
      </c>
      <c r="D1743" s="30">
        <v>-2.1634030064061576</v>
      </c>
      <c r="F1743" s="7" t="s">
        <v>1747</v>
      </c>
      <c r="G1743" s="8">
        <v>2</v>
      </c>
      <c r="U1743" s="14" t="s">
        <v>1747</v>
      </c>
      <c r="V1743" s="15">
        <v>5</v>
      </c>
      <c r="W1743" s="16">
        <v>4</v>
      </c>
      <c r="AG1743">
        <f t="shared" si="89"/>
        <v>0</v>
      </c>
      <c r="AL1743" s="21" t="s">
        <v>1747</v>
      </c>
      <c r="AM1743" s="25">
        <v>0.27018740597158319</v>
      </c>
      <c r="AN1743" s="26">
        <v>0.22008434683502254</v>
      </c>
      <c r="AO1743">
        <f t="shared" si="90"/>
        <v>0.2</v>
      </c>
      <c r="AP1743">
        <f t="shared" si="91"/>
        <v>0.2</v>
      </c>
    </row>
    <row r="1744" spans="3:42">
      <c r="C1744" s="3" t="s">
        <v>1748</v>
      </c>
      <c r="D1744" s="30">
        <v>-0.4605410528180286</v>
      </c>
      <c r="F1744" s="7" t="s">
        <v>1748</v>
      </c>
      <c r="G1744" s="8">
        <v>10</v>
      </c>
      <c r="U1744" s="14" t="s">
        <v>1748</v>
      </c>
      <c r="V1744" s="15">
        <v>3</v>
      </c>
      <c r="W1744" s="16">
        <v>1</v>
      </c>
      <c r="AG1744">
        <f t="shared" si="89"/>
        <v>0</v>
      </c>
      <c r="AL1744" s="21" t="s">
        <v>1748</v>
      </c>
      <c r="AM1744" s="25">
        <v>0.91214138777314091</v>
      </c>
      <c r="AN1744" s="26">
        <v>7.5039158019042929E-2</v>
      </c>
      <c r="AO1744">
        <f t="shared" si="90"/>
        <v>0.9</v>
      </c>
      <c r="AP1744">
        <f t="shared" si="91"/>
        <v>0</v>
      </c>
    </row>
    <row r="1745" spans="3:42">
      <c r="C1745" s="3" t="s">
        <v>1749</v>
      </c>
      <c r="D1745" s="30">
        <v>0.83244327065035228</v>
      </c>
      <c r="F1745" s="7" t="s">
        <v>1749</v>
      </c>
      <c r="G1745" s="8">
        <v>4</v>
      </c>
      <c r="U1745" s="14" t="s">
        <v>1749</v>
      </c>
      <c r="V1745" s="15">
        <v>4</v>
      </c>
      <c r="W1745" s="16">
        <v>3</v>
      </c>
      <c r="AG1745">
        <f t="shared" si="89"/>
        <v>1</v>
      </c>
      <c r="AL1745" s="21" t="s">
        <v>1749</v>
      </c>
      <c r="AM1745" s="25">
        <v>0.90252766526988004</v>
      </c>
      <c r="AN1745" s="26">
        <v>8.8174771044685074E-2</v>
      </c>
      <c r="AO1745">
        <f t="shared" si="90"/>
        <v>0.9</v>
      </c>
      <c r="AP1745">
        <f t="shared" si="91"/>
        <v>0</v>
      </c>
    </row>
    <row r="1746" spans="3:42">
      <c r="C1746" s="3" t="s">
        <v>1750</v>
      </c>
      <c r="D1746" s="30">
        <v>0.16168007851516406</v>
      </c>
      <c r="F1746" s="7" t="s">
        <v>1750</v>
      </c>
      <c r="G1746" s="8">
        <v>6</v>
      </c>
      <c r="U1746" s="14" t="s">
        <v>1750</v>
      </c>
      <c r="V1746" s="15">
        <v>7</v>
      </c>
      <c r="W1746" s="16">
        <v>5</v>
      </c>
      <c r="AG1746">
        <f t="shared" si="89"/>
        <v>0</v>
      </c>
      <c r="AL1746" s="21" t="s">
        <v>1750</v>
      </c>
      <c r="AM1746" s="25">
        <v>3.7042305105448259E-2</v>
      </c>
      <c r="AN1746" s="26">
        <v>0.28917400103859336</v>
      </c>
      <c r="AO1746">
        <f t="shared" si="90"/>
        <v>0</v>
      </c>
      <c r="AP1746">
        <f t="shared" si="91"/>
        <v>0.2</v>
      </c>
    </row>
    <row r="1747" spans="3:42">
      <c r="C1747" s="3" t="s">
        <v>1751</v>
      </c>
      <c r="D1747" s="30">
        <v>0.76408266647833856</v>
      </c>
      <c r="F1747" s="7" t="s">
        <v>1751</v>
      </c>
      <c r="G1747" s="8">
        <v>7</v>
      </c>
      <c r="U1747" s="14" t="s">
        <v>1751</v>
      </c>
      <c r="V1747" s="15">
        <v>8</v>
      </c>
      <c r="W1747" s="16">
        <v>3</v>
      </c>
      <c r="AG1747">
        <f t="shared" si="89"/>
        <v>0</v>
      </c>
      <c r="AL1747" s="21" t="s">
        <v>1751</v>
      </c>
      <c r="AM1747" s="25">
        <v>0.99010663964373269</v>
      </c>
      <c r="AN1747" s="26">
        <v>0.90732776318320318</v>
      </c>
      <c r="AO1747">
        <f t="shared" si="90"/>
        <v>0.9</v>
      </c>
      <c r="AP1747">
        <f t="shared" si="91"/>
        <v>0.9</v>
      </c>
    </row>
    <row r="1748" spans="3:42">
      <c r="C1748" s="3" t="s">
        <v>1752</v>
      </c>
      <c r="D1748" s="30">
        <v>0.37355559937163468</v>
      </c>
      <c r="F1748" s="7" t="s">
        <v>1752</v>
      </c>
      <c r="G1748" s="8">
        <v>7</v>
      </c>
      <c r="U1748" s="14" t="s">
        <v>1752</v>
      </c>
      <c r="V1748" s="15">
        <v>8</v>
      </c>
      <c r="W1748" s="16">
        <v>3</v>
      </c>
      <c r="AG1748">
        <f t="shared" si="89"/>
        <v>0</v>
      </c>
      <c r="AL1748" s="21" t="s">
        <v>1752</v>
      </c>
      <c r="AM1748" s="25">
        <v>0.25902070093367235</v>
      </c>
      <c r="AN1748" s="26">
        <v>0.34622696089337879</v>
      </c>
      <c r="AO1748">
        <f t="shared" si="90"/>
        <v>0.2</v>
      </c>
      <c r="AP1748">
        <f t="shared" si="91"/>
        <v>0.3</v>
      </c>
    </row>
    <row r="1749" spans="3:42">
      <c r="C1749" s="3" t="s">
        <v>1753</v>
      </c>
      <c r="D1749" s="30">
        <v>0.86097136591799683</v>
      </c>
      <c r="F1749" s="7" t="s">
        <v>1753</v>
      </c>
      <c r="G1749" s="8">
        <v>7</v>
      </c>
      <c r="U1749" s="14" t="s">
        <v>1753</v>
      </c>
      <c r="V1749" s="15">
        <v>9</v>
      </c>
      <c r="W1749" s="16">
        <v>2</v>
      </c>
      <c r="AG1749">
        <f t="shared" si="89"/>
        <v>0</v>
      </c>
      <c r="AL1749" s="21" t="s">
        <v>1753</v>
      </c>
      <c r="AM1749" s="25">
        <v>0.1266995957816307</v>
      </c>
      <c r="AN1749" s="26">
        <v>0.20810785570974233</v>
      </c>
      <c r="AO1749">
        <f t="shared" si="90"/>
        <v>0.1</v>
      </c>
      <c r="AP1749">
        <f t="shared" si="91"/>
        <v>0.2</v>
      </c>
    </row>
    <row r="1750" spans="3:42">
      <c r="C1750" s="3" t="s">
        <v>1754</v>
      </c>
      <c r="D1750" s="30">
        <v>1.9027265985838713</v>
      </c>
      <c r="F1750" s="7" t="s">
        <v>1754</v>
      </c>
      <c r="G1750" s="8">
        <v>8</v>
      </c>
      <c r="U1750" s="14" t="s">
        <v>1754</v>
      </c>
      <c r="V1750" s="15">
        <v>10</v>
      </c>
      <c r="W1750" s="16">
        <v>2</v>
      </c>
      <c r="AG1750">
        <f t="shared" si="89"/>
        <v>0</v>
      </c>
      <c r="AL1750" s="21" t="s">
        <v>1754</v>
      </c>
      <c r="AM1750" s="25">
        <v>2.0719249637546455E-2</v>
      </c>
      <c r="AN1750" s="26">
        <v>0.50146594862489957</v>
      </c>
      <c r="AO1750">
        <f t="shared" si="90"/>
        <v>0</v>
      </c>
      <c r="AP1750">
        <f t="shared" si="91"/>
        <v>0.5</v>
      </c>
    </row>
    <row r="1751" spans="3:42">
      <c r="C1751" s="3" t="s">
        <v>1755</v>
      </c>
      <c r="D1751" s="30">
        <v>0.54457226760433985</v>
      </c>
      <c r="F1751" s="7" t="s">
        <v>1755</v>
      </c>
      <c r="G1751" s="8">
        <v>2</v>
      </c>
      <c r="U1751" s="14" t="s">
        <v>1755</v>
      </c>
      <c r="V1751" s="15">
        <v>4</v>
      </c>
      <c r="W1751" s="16">
        <v>1</v>
      </c>
      <c r="AG1751">
        <f t="shared" si="89"/>
        <v>0</v>
      </c>
      <c r="AL1751" s="21" t="s">
        <v>1755</v>
      </c>
      <c r="AM1751" s="25">
        <v>0.96870467794039894</v>
      </c>
      <c r="AN1751" s="26">
        <v>0.36723026511448276</v>
      </c>
      <c r="AO1751">
        <f t="shared" si="90"/>
        <v>0.9</v>
      </c>
      <c r="AP1751">
        <f t="shared" si="91"/>
        <v>0.3</v>
      </c>
    </row>
    <row r="1752" spans="3:42">
      <c r="C1752" s="3" t="s">
        <v>1756</v>
      </c>
      <c r="D1752" s="30">
        <v>0.93743071711787629</v>
      </c>
      <c r="F1752" s="7" t="s">
        <v>1756</v>
      </c>
      <c r="G1752" s="8">
        <v>8</v>
      </c>
      <c r="U1752" s="14" t="s">
        <v>1756</v>
      </c>
      <c r="V1752" s="15">
        <v>8</v>
      </c>
      <c r="W1752" s="16">
        <v>4</v>
      </c>
      <c r="AG1752">
        <f t="shared" si="89"/>
        <v>0</v>
      </c>
      <c r="AL1752" s="21" t="s">
        <v>1756</v>
      </c>
      <c r="AM1752" s="25">
        <v>0.97715475208259817</v>
      </c>
      <c r="AN1752" s="26">
        <v>0.15318522859637673</v>
      </c>
      <c r="AO1752">
        <f t="shared" si="90"/>
        <v>0.9</v>
      </c>
      <c r="AP1752">
        <f t="shared" si="91"/>
        <v>0.1</v>
      </c>
    </row>
    <row r="1753" spans="3:42">
      <c r="C1753" s="3" t="s">
        <v>1757</v>
      </c>
      <c r="D1753" s="30">
        <v>1.5039442256853286</v>
      </c>
      <c r="F1753" s="7" t="s">
        <v>1757</v>
      </c>
      <c r="G1753" s="8">
        <v>7</v>
      </c>
      <c r="U1753" s="14" t="s">
        <v>1757</v>
      </c>
      <c r="V1753" s="15">
        <v>3</v>
      </c>
      <c r="W1753" s="16">
        <v>2</v>
      </c>
      <c r="AG1753">
        <f t="shared" si="89"/>
        <v>0</v>
      </c>
      <c r="AL1753" s="21" t="s">
        <v>1757</v>
      </c>
      <c r="AM1753" s="25">
        <v>0.9110233179463344</v>
      </c>
      <c r="AN1753" s="26">
        <v>0.19258329874301983</v>
      </c>
      <c r="AO1753">
        <f t="shared" si="90"/>
        <v>0.9</v>
      </c>
      <c r="AP1753">
        <f t="shared" si="91"/>
        <v>0.1</v>
      </c>
    </row>
    <row r="1754" spans="3:42">
      <c r="C1754" s="3" t="s">
        <v>1758</v>
      </c>
      <c r="D1754" s="30">
        <v>1.3144474170267986</v>
      </c>
      <c r="F1754" s="7" t="s">
        <v>1758</v>
      </c>
      <c r="G1754" s="8">
        <v>3</v>
      </c>
      <c r="U1754" s="14" t="s">
        <v>1758</v>
      </c>
      <c r="V1754" s="15">
        <v>9</v>
      </c>
      <c r="W1754" s="16">
        <v>1</v>
      </c>
      <c r="AG1754">
        <f t="shared" si="89"/>
        <v>0</v>
      </c>
      <c r="AL1754" s="21" t="s">
        <v>1758</v>
      </c>
      <c r="AM1754" s="25">
        <v>0.46670619176888273</v>
      </c>
      <c r="AN1754" s="26">
        <v>0.79573565831170945</v>
      </c>
      <c r="AO1754">
        <f t="shared" si="90"/>
        <v>0.4</v>
      </c>
      <c r="AP1754">
        <f t="shared" si="91"/>
        <v>0.7</v>
      </c>
    </row>
    <row r="1755" spans="3:42">
      <c r="C1755" s="3" t="s">
        <v>1759</v>
      </c>
      <c r="D1755" s="30">
        <v>0.91266827255386673</v>
      </c>
      <c r="F1755" s="7" t="s">
        <v>1759</v>
      </c>
      <c r="G1755" s="8">
        <v>4</v>
      </c>
      <c r="U1755" s="14" t="s">
        <v>1759</v>
      </c>
      <c r="V1755" s="15">
        <v>7</v>
      </c>
      <c r="W1755" s="16">
        <v>5</v>
      </c>
      <c r="AG1755">
        <f t="shared" si="89"/>
        <v>0</v>
      </c>
      <c r="AL1755" s="21" t="s">
        <v>1759</v>
      </c>
      <c r="AM1755" s="25">
        <v>0.53392878967818103</v>
      </c>
      <c r="AN1755" s="26">
        <v>0.61676389860068881</v>
      </c>
      <c r="AO1755">
        <f t="shared" si="90"/>
        <v>0.5</v>
      </c>
      <c r="AP1755">
        <f t="shared" si="91"/>
        <v>0.6</v>
      </c>
    </row>
    <row r="1756" spans="3:42">
      <c r="C1756" s="3" t="s">
        <v>1760</v>
      </c>
      <c r="D1756" s="30">
        <v>1.9158589518985591E-2</v>
      </c>
      <c r="F1756" s="7" t="s">
        <v>1760</v>
      </c>
      <c r="G1756" s="8">
        <v>3</v>
      </c>
      <c r="U1756" s="14" t="s">
        <v>1760</v>
      </c>
      <c r="V1756" s="15">
        <v>7</v>
      </c>
      <c r="W1756" s="16">
        <v>5</v>
      </c>
      <c r="AG1756">
        <f t="shared" si="89"/>
        <v>0</v>
      </c>
      <c r="AL1756" s="21" t="s">
        <v>1760</v>
      </c>
      <c r="AM1756" s="25">
        <v>0.78359646289162432</v>
      </c>
      <c r="AN1756" s="26">
        <v>0.57570589652389925</v>
      </c>
      <c r="AO1756">
        <f t="shared" si="90"/>
        <v>0.7</v>
      </c>
      <c r="AP1756">
        <f t="shared" si="91"/>
        <v>0.5</v>
      </c>
    </row>
    <row r="1757" spans="3:42">
      <c r="C1757" s="3" t="s">
        <v>1761</v>
      </c>
      <c r="D1757" s="30">
        <v>-1.5563461236165474</v>
      </c>
      <c r="F1757" s="7" t="s">
        <v>1761</v>
      </c>
      <c r="G1757" s="8">
        <v>6</v>
      </c>
      <c r="U1757" s="14" t="s">
        <v>1761</v>
      </c>
      <c r="V1757" s="15">
        <v>10</v>
      </c>
      <c r="W1757" s="16">
        <v>2</v>
      </c>
      <c r="AG1757">
        <f t="shared" si="89"/>
        <v>0</v>
      </c>
      <c r="AL1757" s="21" t="s">
        <v>1761</v>
      </c>
      <c r="AM1757" s="25">
        <v>0.20573818877860905</v>
      </c>
      <c r="AN1757" s="26">
        <v>0.12340219626496129</v>
      </c>
      <c r="AO1757">
        <f t="shared" si="90"/>
        <v>0.2</v>
      </c>
      <c r="AP1757">
        <f t="shared" si="91"/>
        <v>0.1</v>
      </c>
    </row>
    <row r="1758" spans="3:42">
      <c r="C1758" s="3" t="s">
        <v>1762</v>
      </c>
      <c r="D1758" s="30">
        <v>0.31741706393058916</v>
      </c>
      <c r="F1758" s="7" t="s">
        <v>1762</v>
      </c>
      <c r="G1758" s="8">
        <v>3</v>
      </c>
      <c r="U1758" s="14" t="s">
        <v>1762</v>
      </c>
      <c r="V1758" s="15">
        <v>1</v>
      </c>
      <c r="W1758" s="16">
        <v>4</v>
      </c>
      <c r="AG1758">
        <f t="shared" si="89"/>
        <v>0</v>
      </c>
      <c r="AL1758" s="21" t="s">
        <v>1762</v>
      </c>
      <c r="AM1758" s="25">
        <v>0.16230250554959258</v>
      </c>
      <c r="AN1758" s="26">
        <v>0.64272970613084501</v>
      </c>
      <c r="AO1758">
        <f t="shared" si="90"/>
        <v>0.1</v>
      </c>
      <c r="AP1758">
        <f t="shared" si="91"/>
        <v>0.6</v>
      </c>
    </row>
    <row r="1759" spans="3:42">
      <c r="C1759" s="3" t="s">
        <v>1763</v>
      </c>
      <c r="D1759" s="30">
        <v>-0.93216628177684979</v>
      </c>
      <c r="F1759" s="7" t="s">
        <v>1763</v>
      </c>
      <c r="G1759" s="8">
        <v>3</v>
      </c>
      <c r="U1759" s="14" t="s">
        <v>1763</v>
      </c>
      <c r="V1759" s="15">
        <v>1</v>
      </c>
      <c r="W1759" s="16">
        <v>3</v>
      </c>
      <c r="AG1759">
        <f t="shared" si="89"/>
        <v>0</v>
      </c>
      <c r="AL1759" s="21" t="s">
        <v>1763</v>
      </c>
      <c r="AM1759" s="25">
        <v>0.88265914075645024</v>
      </c>
      <c r="AN1759" s="26">
        <v>0.17455876989410091</v>
      </c>
      <c r="AO1759">
        <f t="shared" si="90"/>
        <v>0.8</v>
      </c>
      <c r="AP1759">
        <f t="shared" si="91"/>
        <v>0.1</v>
      </c>
    </row>
    <row r="1760" spans="3:42">
      <c r="C1760" s="3" t="s">
        <v>1764</v>
      </c>
      <c r="D1760" s="30">
        <v>-1.6453210854616649</v>
      </c>
      <c r="F1760" s="7" t="s">
        <v>1764</v>
      </c>
      <c r="G1760" s="8">
        <v>6</v>
      </c>
      <c r="U1760" s="14" t="s">
        <v>1764</v>
      </c>
      <c r="V1760" s="15">
        <v>1</v>
      </c>
      <c r="W1760" s="16">
        <v>2</v>
      </c>
      <c r="AG1760">
        <f t="shared" si="89"/>
        <v>0</v>
      </c>
      <c r="AL1760" s="21" t="s">
        <v>1764</v>
      </c>
      <c r="AM1760" s="25">
        <v>0.41417758113479441</v>
      </c>
      <c r="AN1760" s="26">
        <v>0.88634069270680205</v>
      </c>
      <c r="AO1760">
        <f t="shared" si="90"/>
        <v>0.4</v>
      </c>
      <c r="AP1760">
        <f t="shared" si="91"/>
        <v>0.8</v>
      </c>
    </row>
    <row r="1761" spans="3:42">
      <c r="C1761" s="3" t="s">
        <v>1765</v>
      </c>
      <c r="D1761" s="30">
        <v>1.8483051123629815</v>
      </c>
      <c r="F1761" s="7" t="s">
        <v>1765</v>
      </c>
      <c r="G1761" s="8">
        <v>3</v>
      </c>
      <c r="U1761" s="14" t="s">
        <v>1765</v>
      </c>
      <c r="V1761" s="15">
        <v>10</v>
      </c>
      <c r="W1761" s="16">
        <v>5</v>
      </c>
      <c r="AG1761">
        <f t="shared" si="89"/>
        <v>0</v>
      </c>
      <c r="AL1761" s="21" t="s">
        <v>1765</v>
      </c>
      <c r="AM1761" s="25">
        <v>0.51029677380842908</v>
      </c>
      <c r="AN1761" s="26">
        <v>0.19892302144609031</v>
      </c>
      <c r="AO1761">
        <f t="shared" si="90"/>
        <v>0.5</v>
      </c>
      <c r="AP1761">
        <f t="shared" si="91"/>
        <v>0.1</v>
      </c>
    </row>
    <row r="1762" spans="3:42">
      <c r="C1762" s="3" t="s">
        <v>1766</v>
      </c>
      <c r="D1762" s="30">
        <v>0.40735237545885128</v>
      </c>
      <c r="F1762" s="7" t="s">
        <v>1766</v>
      </c>
      <c r="G1762" s="8">
        <v>10</v>
      </c>
      <c r="U1762" s="14" t="s">
        <v>1766</v>
      </c>
      <c r="V1762" s="15">
        <v>5</v>
      </c>
      <c r="W1762" s="16">
        <v>2</v>
      </c>
      <c r="AG1762">
        <f t="shared" si="89"/>
        <v>0</v>
      </c>
      <c r="AL1762" s="21" t="s">
        <v>1766</v>
      </c>
      <c r="AM1762" s="25">
        <v>0.20699792091506364</v>
      </c>
      <c r="AN1762" s="26">
        <v>0.90402653440617142</v>
      </c>
      <c r="AO1762">
        <f t="shared" si="90"/>
        <v>0.2</v>
      </c>
      <c r="AP1762">
        <f t="shared" si="91"/>
        <v>0.9</v>
      </c>
    </row>
    <row r="1763" spans="3:42">
      <c r="C1763" s="3" t="s">
        <v>1767</v>
      </c>
      <c r="D1763" s="30">
        <v>0.83561463925468982</v>
      </c>
      <c r="F1763" s="7" t="s">
        <v>1767</v>
      </c>
      <c r="G1763" s="8">
        <v>3</v>
      </c>
      <c r="U1763" s="14" t="s">
        <v>1767</v>
      </c>
      <c r="V1763" s="15">
        <v>3</v>
      </c>
      <c r="W1763" s="16">
        <v>3</v>
      </c>
      <c r="AG1763">
        <f t="shared" si="89"/>
        <v>0</v>
      </c>
      <c r="AL1763" s="21" t="s">
        <v>1767</v>
      </c>
      <c r="AM1763" s="25">
        <v>0.91532422325943397</v>
      </c>
      <c r="AN1763" s="26">
        <v>0.65297581081942635</v>
      </c>
      <c r="AO1763">
        <f t="shared" si="90"/>
        <v>0.9</v>
      </c>
      <c r="AP1763">
        <f t="shared" si="91"/>
        <v>0.6</v>
      </c>
    </row>
    <row r="1764" spans="3:42">
      <c r="C1764" s="3" t="s">
        <v>1768</v>
      </c>
      <c r="D1764" s="30">
        <v>1.3162629825010812</v>
      </c>
      <c r="F1764" s="7" t="s">
        <v>1768</v>
      </c>
      <c r="G1764" s="8">
        <v>1</v>
      </c>
      <c r="U1764" s="14" t="s">
        <v>1768</v>
      </c>
      <c r="V1764" s="15">
        <v>3</v>
      </c>
      <c r="W1764" s="16">
        <v>4</v>
      </c>
      <c r="AG1764">
        <f t="shared" si="89"/>
        <v>0</v>
      </c>
      <c r="AL1764" s="21" t="s">
        <v>1768</v>
      </c>
      <c r="AM1764" s="25">
        <v>0.62442475639084472</v>
      </c>
      <c r="AN1764" s="26">
        <v>0.30535474804933282</v>
      </c>
      <c r="AO1764">
        <f t="shared" si="90"/>
        <v>0.6</v>
      </c>
      <c r="AP1764">
        <f t="shared" si="91"/>
        <v>0.3</v>
      </c>
    </row>
    <row r="1765" spans="3:42">
      <c r="C1765" s="3" t="s">
        <v>1769</v>
      </c>
      <c r="D1765" s="30">
        <v>-0.3357988913414342</v>
      </c>
      <c r="F1765" s="7" t="s">
        <v>1769</v>
      </c>
      <c r="G1765" s="8">
        <v>3</v>
      </c>
      <c r="U1765" s="14" t="s">
        <v>1769</v>
      </c>
      <c r="V1765" s="15">
        <v>7</v>
      </c>
      <c r="W1765" s="16">
        <v>5</v>
      </c>
      <c r="AG1765">
        <f t="shared" si="89"/>
        <v>0</v>
      </c>
      <c r="AL1765" s="21" t="s">
        <v>1769</v>
      </c>
      <c r="AM1765" s="25">
        <v>0.24170098094042325</v>
      </c>
      <c r="AN1765" s="26">
        <v>0.88655402821972251</v>
      </c>
      <c r="AO1765">
        <f t="shared" si="90"/>
        <v>0.2</v>
      </c>
      <c r="AP1765">
        <f t="shared" si="91"/>
        <v>0.8</v>
      </c>
    </row>
    <row r="1766" spans="3:42">
      <c r="C1766" s="3" t="s">
        <v>1770</v>
      </c>
      <c r="D1766" s="30">
        <v>-0.58893625704913821</v>
      </c>
      <c r="F1766" s="7" t="s">
        <v>1770</v>
      </c>
      <c r="G1766" s="8">
        <v>2</v>
      </c>
      <c r="U1766" s="14" t="s">
        <v>1770</v>
      </c>
      <c r="V1766" s="15">
        <v>5</v>
      </c>
      <c r="W1766" s="16">
        <v>1</v>
      </c>
      <c r="AG1766">
        <f t="shared" si="89"/>
        <v>0</v>
      </c>
      <c r="AL1766" s="21" t="s">
        <v>1770</v>
      </c>
      <c r="AM1766" s="25">
        <v>0.38564281519366717</v>
      </c>
      <c r="AN1766" s="26">
        <v>0.31851063435573801</v>
      </c>
      <c r="AO1766">
        <f t="shared" si="90"/>
        <v>0.3</v>
      </c>
      <c r="AP1766">
        <f t="shared" si="91"/>
        <v>0.3</v>
      </c>
    </row>
    <row r="1767" spans="3:42">
      <c r="C1767" s="3" t="s">
        <v>1771</v>
      </c>
      <c r="D1767" s="30">
        <v>3.2371165333404534E-2</v>
      </c>
      <c r="F1767" s="7" t="s">
        <v>1771</v>
      </c>
      <c r="G1767" s="8">
        <v>1</v>
      </c>
      <c r="U1767" s="14" t="s">
        <v>1771</v>
      </c>
      <c r="V1767" s="15">
        <v>7</v>
      </c>
      <c r="W1767" s="16">
        <v>3</v>
      </c>
      <c r="AG1767">
        <f t="shared" si="89"/>
        <v>0</v>
      </c>
      <c r="AL1767" s="21" t="s">
        <v>1771</v>
      </c>
      <c r="AM1767" s="25">
        <v>0.79789800383349185</v>
      </c>
      <c r="AN1767" s="26">
        <v>0.14770947197290041</v>
      </c>
      <c r="AO1767">
        <f t="shared" si="90"/>
        <v>0.7</v>
      </c>
      <c r="AP1767">
        <f t="shared" si="91"/>
        <v>0.1</v>
      </c>
    </row>
    <row r="1768" spans="3:42">
      <c r="C1768" s="3" t="s">
        <v>1772</v>
      </c>
      <c r="D1768" s="30">
        <v>0.94745581678818602</v>
      </c>
      <c r="F1768" s="7" t="s">
        <v>1772</v>
      </c>
      <c r="G1768" s="8">
        <v>8</v>
      </c>
      <c r="U1768" s="14" t="s">
        <v>1772</v>
      </c>
      <c r="V1768" s="15">
        <v>9</v>
      </c>
      <c r="W1768" s="16">
        <v>2</v>
      </c>
      <c r="AG1768">
        <f t="shared" si="89"/>
        <v>0</v>
      </c>
      <c r="AL1768" s="21" t="s">
        <v>1772</v>
      </c>
      <c r="AM1768" s="25">
        <v>8.6821769978042473E-2</v>
      </c>
      <c r="AN1768" s="26">
        <v>0.72219534195146873</v>
      </c>
      <c r="AO1768">
        <f t="shared" si="90"/>
        <v>0</v>
      </c>
      <c r="AP1768">
        <f t="shared" si="91"/>
        <v>0.7</v>
      </c>
    </row>
    <row r="1769" spans="3:42">
      <c r="C1769" s="3" t="s">
        <v>1773</v>
      </c>
      <c r="D1769" s="30">
        <v>-0.11142414890917771</v>
      </c>
      <c r="F1769" s="7" t="s">
        <v>1773</v>
      </c>
      <c r="G1769" s="8">
        <v>8</v>
      </c>
      <c r="U1769" s="14" t="s">
        <v>1773</v>
      </c>
      <c r="V1769" s="15">
        <v>2</v>
      </c>
      <c r="W1769" s="16">
        <v>2</v>
      </c>
      <c r="AG1769">
        <f t="shared" si="89"/>
        <v>0</v>
      </c>
      <c r="AL1769" s="21" t="s">
        <v>1773</v>
      </c>
      <c r="AM1769" s="25">
        <v>0.82643000194866056</v>
      </c>
      <c r="AN1769" s="26">
        <v>0.43127545924568478</v>
      </c>
      <c r="AO1769">
        <f t="shared" si="90"/>
        <v>0.8</v>
      </c>
      <c r="AP1769">
        <f t="shared" si="91"/>
        <v>0.4</v>
      </c>
    </row>
    <row r="1770" spans="3:42">
      <c r="C1770" s="3" t="s">
        <v>1774</v>
      </c>
      <c r="D1770" s="30">
        <v>-0.74800642666458661</v>
      </c>
      <c r="F1770" s="7" t="s">
        <v>1774</v>
      </c>
      <c r="G1770" s="8">
        <v>5</v>
      </c>
      <c r="U1770" s="14" t="s">
        <v>1774</v>
      </c>
      <c r="V1770" s="15">
        <v>9</v>
      </c>
      <c r="W1770" s="16">
        <v>2</v>
      </c>
      <c r="AG1770">
        <f t="shared" si="89"/>
        <v>0</v>
      </c>
      <c r="AL1770" s="21" t="s">
        <v>1774</v>
      </c>
      <c r="AM1770" s="25">
        <v>0.81350040056934148</v>
      </c>
      <c r="AN1770" s="26">
        <v>0.34167027007293005</v>
      </c>
      <c r="AO1770">
        <f t="shared" si="90"/>
        <v>0.8</v>
      </c>
      <c r="AP1770">
        <f t="shared" si="91"/>
        <v>0.3</v>
      </c>
    </row>
    <row r="1771" spans="3:42">
      <c r="C1771" s="3" t="s">
        <v>1775</v>
      </c>
      <c r="D1771" s="30">
        <v>-0.11800841229313228</v>
      </c>
      <c r="F1771" s="7" t="s">
        <v>1775</v>
      </c>
      <c r="G1771" s="8">
        <v>1</v>
      </c>
      <c r="U1771" s="14" t="s">
        <v>1775</v>
      </c>
      <c r="V1771" s="15">
        <v>7</v>
      </c>
      <c r="W1771" s="16">
        <v>3</v>
      </c>
      <c r="AG1771">
        <f t="shared" si="89"/>
        <v>0</v>
      </c>
      <c r="AL1771" s="21" t="s">
        <v>1775</v>
      </c>
      <c r="AM1771" s="25">
        <v>0.41180170456048881</v>
      </c>
      <c r="AN1771" s="26">
        <v>0.71264884605179302</v>
      </c>
      <c r="AO1771">
        <f t="shared" si="90"/>
        <v>0.4</v>
      </c>
      <c r="AP1771">
        <f t="shared" si="91"/>
        <v>0.7</v>
      </c>
    </row>
    <row r="1772" spans="3:42">
      <c r="C1772" s="3" t="s">
        <v>1776</v>
      </c>
      <c r="D1772" s="30">
        <v>0.22942516337889332</v>
      </c>
      <c r="F1772" s="7" t="s">
        <v>1776</v>
      </c>
      <c r="G1772" s="8">
        <v>10</v>
      </c>
      <c r="U1772" s="14" t="s">
        <v>1776</v>
      </c>
      <c r="V1772" s="15">
        <v>2</v>
      </c>
      <c r="W1772" s="16">
        <v>3</v>
      </c>
      <c r="AG1772">
        <f t="shared" si="89"/>
        <v>0</v>
      </c>
      <c r="AL1772" s="21" t="s">
        <v>1776</v>
      </c>
      <c r="AM1772" s="25">
        <v>0.91211322096760594</v>
      </c>
      <c r="AN1772" s="26">
        <v>0.12504615530866892</v>
      </c>
      <c r="AO1772">
        <f t="shared" si="90"/>
        <v>0.9</v>
      </c>
      <c r="AP1772">
        <f t="shared" si="91"/>
        <v>0.1</v>
      </c>
    </row>
    <row r="1773" spans="3:42">
      <c r="C1773" s="3" t="s">
        <v>1777</v>
      </c>
      <c r="D1773" s="30">
        <v>-0.3633603434484482</v>
      </c>
      <c r="F1773" s="7" t="s">
        <v>1777</v>
      </c>
      <c r="G1773" s="8">
        <v>10</v>
      </c>
      <c r="U1773" s="14" t="s">
        <v>1777</v>
      </c>
      <c r="V1773" s="15">
        <v>6</v>
      </c>
      <c r="W1773" s="16">
        <v>5</v>
      </c>
      <c r="AG1773">
        <f t="shared" si="89"/>
        <v>0</v>
      </c>
      <c r="AL1773" s="21" t="s">
        <v>1777</v>
      </c>
      <c r="AM1773" s="25">
        <v>0.50202439203740135</v>
      </c>
      <c r="AN1773" s="26">
        <v>0.1876260657659129</v>
      </c>
      <c r="AO1773">
        <f t="shared" si="90"/>
        <v>0.5</v>
      </c>
      <c r="AP1773">
        <f t="shared" si="91"/>
        <v>0.1</v>
      </c>
    </row>
    <row r="1774" spans="3:42">
      <c r="C1774" s="3" t="s">
        <v>1778</v>
      </c>
      <c r="D1774" s="30">
        <v>0.9042603131258441</v>
      </c>
      <c r="F1774" s="7" t="s">
        <v>1778</v>
      </c>
      <c r="G1774" s="8">
        <v>2</v>
      </c>
      <c r="U1774" s="14" t="s">
        <v>1778</v>
      </c>
      <c r="V1774" s="15">
        <v>2</v>
      </c>
      <c r="W1774" s="16">
        <v>1</v>
      </c>
      <c r="AG1774">
        <f t="shared" si="89"/>
        <v>0</v>
      </c>
      <c r="AL1774" s="21" t="s">
        <v>1778</v>
      </c>
      <c r="AM1774" s="25">
        <v>0.31457591947954355</v>
      </c>
      <c r="AN1774" s="26">
        <v>0.16208040715294847</v>
      </c>
      <c r="AO1774">
        <f t="shared" si="90"/>
        <v>0.3</v>
      </c>
      <c r="AP1774">
        <f t="shared" si="91"/>
        <v>0.1</v>
      </c>
    </row>
    <row r="1775" spans="3:42">
      <c r="C1775" s="3" t="s">
        <v>1779</v>
      </c>
      <c r="D1775" s="30">
        <v>0.98781814128605627</v>
      </c>
      <c r="F1775" s="7" t="s">
        <v>1779</v>
      </c>
      <c r="G1775" s="8">
        <v>10</v>
      </c>
      <c r="U1775" s="14" t="s">
        <v>1779</v>
      </c>
      <c r="V1775" s="15">
        <v>9</v>
      </c>
      <c r="W1775" s="16">
        <v>2</v>
      </c>
      <c r="AG1775">
        <f t="shared" si="89"/>
        <v>0</v>
      </c>
      <c r="AL1775" s="21" t="s">
        <v>1779</v>
      </c>
      <c r="AM1775" s="25">
        <v>0.76076690838282457</v>
      </c>
      <c r="AN1775" s="26">
        <v>0.28381459858025249</v>
      </c>
      <c r="AO1775">
        <f t="shared" si="90"/>
        <v>0.7</v>
      </c>
      <c r="AP1775">
        <f t="shared" si="91"/>
        <v>0.2</v>
      </c>
    </row>
    <row r="1776" spans="3:42">
      <c r="C1776" s="3" t="s">
        <v>1780</v>
      </c>
      <c r="D1776" s="30">
        <v>1.4190938324482193E-2</v>
      </c>
      <c r="F1776" s="7" t="s">
        <v>1780</v>
      </c>
      <c r="G1776" s="8">
        <v>7</v>
      </c>
      <c r="U1776" s="14" t="s">
        <v>1780</v>
      </c>
      <c r="V1776" s="15">
        <v>10</v>
      </c>
      <c r="W1776" s="16">
        <v>5</v>
      </c>
      <c r="AG1776">
        <f t="shared" si="89"/>
        <v>0</v>
      </c>
      <c r="AL1776" s="21" t="s">
        <v>1780</v>
      </c>
      <c r="AM1776" s="25">
        <v>0.63890899150390079</v>
      </c>
      <c r="AN1776" s="26">
        <v>0.86775932391321775</v>
      </c>
      <c r="AO1776">
        <f t="shared" si="90"/>
        <v>0.6</v>
      </c>
      <c r="AP1776">
        <f t="shared" si="91"/>
        <v>0.8</v>
      </c>
    </row>
    <row r="1777" spans="3:42">
      <c r="C1777" s="3" t="s">
        <v>1781</v>
      </c>
      <c r="D1777" s="30">
        <v>0.12541327790028267</v>
      </c>
      <c r="F1777" s="7" t="s">
        <v>1781</v>
      </c>
      <c r="G1777" s="8">
        <v>9</v>
      </c>
      <c r="U1777" s="14" t="s">
        <v>1781</v>
      </c>
      <c r="V1777" s="15">
        <v>10</v>
      </c>
      <c r="W1777" s="16">
        <v>1</v>
      </c>
      <c r="AG1777">
        <f t="shared" si="89"/>
        <v>0</v>
      </c>
      <c r="AL1777" s="21" t="s">
        <v>1781</v>
      </c>
      <c r="AM1777" s="25">
        <v>0.23061214150253173</v>
      </c>
      <c r="AN1777" s="26">
        <v>0.50775883047040682</v>
      </c>
      <c r="AO1777">
        <f t="shared" si="90"/>
        <v>0.2</v>
      </c>
      <c r="AP1777">
        <f t="shared" si="91"/>
        <v>0.5</v>
      </c>
    </row>
    <row r="1778" spans="3:42">
      <c r="C1778" s="3" t="s">
        <v>1782</v>
      </c>
      <c r="D1778" s="30">
        <v>-0.99752192825952923</v>
      </c>
      <c r="F1778" s="7" t="s">
        <v>1782</v>
      </c>
      <c r="G1778" s="8">
        <v>2</v>
      </c>
      <c r="U1778" s="14" t="s">
        <v>1782</v>
      </c>
      <c r="V1778" s="15">
        <v>7</v>
      </c>
      <c r="W1778" s="16">
        <v>4</v>
      </c>
      <c r="AG1778">
        <f t="shared" si="89"/>
        <v>0</v>
      </c>
      <c r="AL1778" s="21" t="s">
        <v>1782</v>
      </c>
      <c r="AM1778" s="25">
        <v>0.70616109390923487</v>
      </c>
      <c r="AN1778" s="26">
        <v>0.97325921734312415</v>
      </c>
      <c r="AO1778">
        <f t="shared" si="90"/>
        <v>0.7</v>
      </c>
      <c r="AP1778">
        <f t="shared" si="91"/>
        <v>0.9</v>
      </c>
    </row>
    <row r="1779" spans="3:42">
      <c r="C1779" s="3" t="s">
        <v>1783</v>
      </c>
      <c r="D1779" s="30">
        <v>0.39197825937686698</v>
      </c>
      <c r="F1779" s="7" t="s">
        <v>1783</v>
      </c>
      <c r="G1779" s="8">
        <v>7</v>
      </c>
      <c r="U1779" s="14" t="s">
        <v>1783</v>
      </c>
      <c r="V1779" s="15">
        <v>6</v>
      </c>
      <c r="W1779" s="16">
        <v>2</v>
      </c>
      <c r="AG1779">
        <f t="shared" si="89"/>
        <v>0</v>
      </c>
      <c r="AL1779" s="21" t="s">
        <v>1783</v>
      </c>
      <c r="AM1779" s="25">
        <v>0.94299957840472748</v>
      </c>
      <c r="AN1779" s="26">
        <v>0.24584157878208601</v>
      </c>
      <c r="AO1779">
        <f t="shared" si="90"/>
        <v>0.9</v>
      </c>
      <c r="AP1779">
        <f t="shared" si="91"/>
        <v>0.2</v>
      </c>
    </row>
    <row r="1780" spans="3:42">
      <c r="C1780" s="3" t="s">
        <v>1784</v>
      </c>
      <c r="D1780" s="30">
        <v>-0.32279317863074147</v>
      </c>
      <c r="F1780" s="7" t="s">
        <v>1784</v>
      </c>
      <c r="G1780" s="8">
        <v>2</v>
      </c>
      <c r="U1780" s="14" t="s">
        <v>1784</v>
      </c>
      <c r="V1780" s="15">
        <v>6</v>
      </c>
      <c r="W1780" s="16">
        <v>2</v>
      </c>
      <c r="AG1780">
        <f t="shared" si="89"/>
        <v>0</v>
      </c>
      <c r="AL1780" s="21" t="s">
        <v>1784</v>
      </c>
      <c r="AM1780" s="25">
        <v>0.71414368551067942</v>
      </c>
      <c r="AN1780" s="26">
        <v>0.41788909967502041</v>
      </c>
      <c r="AO1780">
        <f t="shared" si="90"/>
        <v>0.7</v>
      </c>
      <c r="AP1780">
        <f t="shared" si="91"/>
        <v>0.4</v>
      </c>
    </row>
    <row r="1781" spans="3:42">
      <c r="C1781" s="3" t="s">
        <v>1785</v>
      </c>
      <c r="D1781" s="30">
        <v>-0.48472963003682179</v>
      </c>
      <c r="F1781" s="7" t="s">
        <v>1785</v>
      </c>
      <c r="G1781" s="8">
        <v>6</v>
      </c>
      <c r="U1781" s="14" t="s">
        <v>1785</v>
      </c>
      <c r="V1781" s="15">
        <v>3</v>
      </c>
      <c r="W1781" s="16">
        <v>5</v>
      </c>
      <c r="AG1781">
        <f t="shared" si="89"/>
        <v>0</v>
      </c>
      <c r="AL1781" s="21" t="s">
        <v>1785</v>
      </c>
      <c r="AM1781" s="25">
        <v>0.60257262628421826</v>
      </c>
      <c r="AN1781" s="26">
        <v>0.66424582619913641</v>
      </c>
      <c r="AO1781">
        <f t="shared" si="90"/>
        <v>0.6</v>
      </c>
      <c r="AP1781">
        <f t="shared" si="91"/>
        <v>0.6</v>
      </c>
    </row>
    <row r="1782" spans="3:42">
      <c r="C1782" s="3" t="s">
        <v>1786</v>
      </c>
      <c r="D1782" s="30">
        <v>0.3233892309701929</v>
      </c>
      <c r="F1782" s="7" t="s">
        <v>1786</v>
      </c>
      <c r="G1782" s="8">
        <v>9</v>
      </c>
      <c r="U1782" s="14" t="s">
        <v>1786</v>
      </c>
      <c r="V1782" s="15">
        <v>8</v>
      </c>
      <c r="W1782" s="16">
        <v>4</v>
      </c>
      <c r="AG1782">
        <f t="shared" si="89"/>
        <v>0</v>
      </c>
      <c r="AL1782" s="21" t="s">
        <v>1786</v>
      </c>
      <c r="AM1782" s="25">
        <v>4.2445314972729853E-2</v>
      </c>
      <c r="AN1782" s="26">
        <v>0.26415033996326931</v>
      </c>
      <c r="AO1782">
        <f t="shared" si="90"/>
        <v>0</v>
      </c>
      <c r="AP1782">
        <f t="shared" si="91"/>
        <v>0.2</v>
      </c>
    </row>
    <row r="1783" spans="3:42">
      <c r="C1783" s="3" t="s">
        <v>1787</v>
      </c>
      <c r="D1783" s="30">
        <v>0.50787006463875728</v>
      </c>
      <c r="F1783" s="7" t="s">
        <v>1787</v>
      </c>
      <c r="G1783" s="8">
        <v>7</v>
      </c>
      <c r="U1783" s="14" t="s">
        <v>1787</v>
      </c>
      <c r="V1783" s="15">
        <v>10</v>
      </c>
      <c r="W1783" s="16">
        <v>4</v>
      </c>
      <c r="AG1783">
        <f t="shared" si="89"/>
        <v>0</v>
      </c>
      <c r="AL1783" s="21" t="s">
        <v>1787</v>
      </c>
      <c r="AM1783" s="25">
        <v>0.74354785624295372</v>
      </c>
      <c r="AN1783" s="26">
        <v>0.63406500138096944</v>
      </c>
      <c r="AO1783">
        <f t="shared" si="90"/>
        <v>0.7</v>
      </c>
      <c r="AP1783">
        <f t="shared" si="91"/>
        <v>0.6</v>
      </c>
    </row>
    <row r="1784" spans="3:42">
      <c r="C1784" s="3" t="s">
        <v>1788</v>
      </c>
      <c r="D1784" s="30">
        <v>1.7850295074117299</v>
      </c>
      <c r="F1784" s="7" t="s">
        <v>1788</v>
      </c>
      <c r="G1784" s="8">
        <v>6</v>
      </c>
      <c r="U1784" s="14" t="s">
        <v>1788</v>
      </c>
      <c r="V1784" s="15">
        <v>9</v>
      </c>
      <c r="W1784" s="16">
        <v>2</v>
      </c>
      <c r="AG1784">
        <f t="shared" si="89"/>
        <v>0</v>
      </c>
      <c r="AL1784" s="21" t="s">
        <v>1788</v>
      </c>
      <c r="AM1784" s="25">
        <v>0.71629620260402227</v>
      </c>
      <c r="AN1784" s="26">
        <v>0.92687747629951411</v>
      </c>
      <c r="AO1784">
        <f t="shared" si="90"/>
        <v>0.7</v>
      </c>
      <c r="AP1784">
        <f t="shared" si="91"/>
        <v>0.9</v>
      </c>
    </row>
    <row r="1785" spans="3:42">
      <c r="C1785" s="3" t="s">
        <v>1789</v>
      </c>
      <c r="D1785" s="30">
        <v>1.3245734911675431</v>
      </c>
      <c r="F1785" s="7" t="s">
        <v>1789</v>
      </c>
      <c r="G1785" s="8">
        <v>8</v>
      </c>
      <c r="U1785" s="14" t="s">
        <v>1789</v>
      </c>
      <c r="V1785" s="15">
        <v>8</v>
      </c>
      <c r="W1785" s="16">
        <v>4</v>
      </c>
      <c r="AG1785">
        <f t="shared" si="89"/>
        <v>0</v>
      </c>
      <c r="AL1785" s="21" t="s">
        <v>1789</v>
      </c>
      <c r="AM1785" s="25">
        <v>0.9678069203162355</v>
      </c>
      <c r="AN1785" s="26">
        <v>0.30217939624749834</v>
      </c>
      <c r="AO1785">
        <f t="shared" si="90"/>
        <v>0.9</v>
      </c>
      <c r="AP1785">
        <f t="shared" si="91"/>
        <v>0.3</v>
      </c>
    </row>
    <row r="1786" spans="3:42">
      <c r="C1786" s="3" t="s">
        <v>1790</v>
      </c>
      <c r="D1786" s="30">
        <v>0.18290991238654439</v>
      </c>
      <c r="F1786" s="7" t="s">
        <v>1790</v>
      </c>
      <c r="G1786" s="8">
        <v>6</v>
      </c>
      <c r="U1786" s="14" t="s">
        <v>1790</v>
      </c>
      <c r="V1786" s="15">
        <v>4</v>
      </c>
      <c r="W1786" s="16">
        <v>4</v>
      </c>
      <c r="AG1786">
        <f t="shared" si="89"/>
        <v>0</v>
      </c>
      <c r="AL1786" s="21" t="s">
        <v>1790</v>
      </c>
      <c r="AM1786" s="25">
        <v>0.34470270708374229</v>
      </c>
      <c r="AN1786" s="26">
        <v>0.95158647516281958</v>
      </c>
      <c r="AO1786">
        <f t="shared" si="90"/>
        <v>0.3</v>
      </c>
      <c r="AP1786">
        <f t="shared" si="91"/>
        <v>0.9</v>
      </c>
    </row>
    <row r="1787" spans="3:42">
      <c r="C1787" s="3" t="s">
        <v>1791</v>
      </c>
      <c r="D1787" s="30">
        <v>0.43967231806463514</v>
      </c>
      <c r="F1787" s="7" t="s">
        <v>1791</v>
      </c>
      <c r="G1787" s="8">
        <v>1</v>
      </c>
      <c r="U1787" s="14" t="s">
        <v>1791</v>
      </c>
      <c r="V1787" s="15">
        <v>6</v>
      </c>
      <c r="W1787" s="16">
        <v>4</v>
      </c>
      <c r="AG1787">
        <f t="shared" si="89"/>
        <v>0</v>
      </c>
      <c r="AL1787" s="21" t="s">
        <v>1791</v>
      </c>
      <c r="AM1787" s="25">
        <v>0.22893868941730278</v>
      </c>
      <c r="AN1787" s="26">
        <v>0.43714047572518333</v>
      </c>
      <c r="AO1787">
        <f t="shared" si="90"/>
        <v>0.2</v>
      </c>
      <c r="AP1787">
        <f t="shared" si="91"/>
        <v>0.4</v>
      </c>
    </row>
    <row r="1788" spans="3:42">
      <c r="C1788" s="3" t="s">
        <v>1792</v>
      </c>
      <c r="D1788" s="30">
        <v>0.79729673626079123</v>
      </c>
      <c r="F1788" s="7" t="s">
        <v>1792</v>
      </c>
      <c r="G1788" s="8">
        <v>9</v>
      </c>
      <c r="U1788" s="14" t="s">
        <v>1792</v>
      </c>
      <c r="V1788" s="15">
        <v>9</v>
      </c>
      <c r="W1788" s="16">
        <v>3</v>
      </c>
      <c r="AG1788">
        <f t="shared" si="89"/>
        <v>0</v>
      </c>
      <c r="AL1788" s="21" t="s">
        <v>1792</v>
      </c>
      <c r="AM1788" s="25">
        <v>0.5427216298249169</v>
      </c>
      <c r="AN1788" s="26">
        <v>0.14034384956249257</v>
      </c>
      <c r="AO1788">
        <f t="shared" si="90"/>
        <v>0.5</v>
      </c>
      <c r="AP1788">
        <f t="shared" si="91"/>
        <v>0.1</v>
      </c>
    </row>
    <row r="1789" spans="3:42">
      <c r="C1789" s="3" t="s">
        <v>1793</v>
      </c>
      <c r="D1789" s="30">
        <v>-0.79206336039931269</v>
      </c>
      <c r="F1789" s="7" t="s">
        <v>1793</v>
      </c>
      <c r="G1789" s="8">
        <v>3</v>
      </c>
      <c r="U1789" s="14" t="s">
        <v>1793</v>
      </c>
      <c r="V1789" s="15">
        <v>3</v>
      </c>
      <c r="W1789" s="16">
        <v>2</v>
      </c>
      <c r="AG1789">
        <f t="shared" si="89"/>
        <v>0</v>
      </c>
      <c r="AL1789" s="21" t="s">
        <v>1793</v>
      </c>
      <c r="AM1789" s="25">
        <v>0.57896642676772558</v>
      </c>
      <c r="AN1789" s="26">
        <v>0.44249062147395146</v>
      </c>
      <c r="AO1789">
        <f t="shared" si="90"/>
        <v>0.5</v>
      </c>
      <c r="AP1789">
        <f t="shared" si="91"/>
        <v>0.4</v>
      </c>
    </row>
    <row r="1790" spans="3:42">
      <c r="C1790" s="3" t="s">
        <v>1794</v>
      </c>
      <c r="D1790" s="30">
        <v>0.41205032418906351</v>
      </c>
      <c r="F1790" s="7" t="s">
        <v>1794</v>
      </c>
      <c r="G1790" s="8">
        <v>3</v>
      </c>
      <c r="U1790" s="14" t="s">
        <v>1794</v>
      </c>
      <c r="V1790" s="15">
        <v>9</v>
      </c>
      <c r="W1790" s="16">
        <v>1</v>
      </c>
      <c r="AG1790">
        <f t="shared" si="89"/>
        <v>0</v>
      </c>
      <c r="AL1790" s="21" t="s">
        <v>1794</v>
      </c>
      <c r="AM1790" s="25">
        <v>0.46902691812058772</v>
      </c>
      <c r="AN1790" s="26">
        <v>0.1345725055077559</v>
      </c>
      <c r="AO1790">
        <f t="shared" si="90"/>
        <v>0.4</v>
      </c>
      <c r="AP1790">
        <f t="shared" si="91"/>
        <v>0.1</v>
      </c>
    </row>
    <row r="1791" spans="3:42">
      <c r="C1791" s="3" t="s">
        <v>1795</v>
      </c>
      <c r="D1791" s="30">
        <v>1.3125187628018524</v>
      </c>
      <c r="F1791" s="7" t="s">
        <v>1795</v>
      </c>
      <c r="G1791" s="8">
        <v>3</v>
      </c>
      <c r="U1791" s="14" t="s">
        <v>1795</v>
      </c>
      <c r="V1791" s="15">
        <v>1</v>
      </c>
      <c r="W1791" s="16">
        <v>3</v>
      </c>
      <c r="AG1791">
        <f t="shared" si="89"/>
        <v>0</v>
      </c>
      <c r="AL1791" s="21" t="s">
        <v>1795</v>
      </c>
      <c r="AM1791" s="25">
        <v>0.77712076262873242</v>
      </c>
      <c r="AN1791" s="26">
        <v>0.2264266266195184</v>
      </c>
      <c r="AO1791">
        <f t="shared" si="90"/>
        <v>0.7</v>
      </c>
      <c r="AP1791">
        <f t="shared" si="91"/>
        <v>0.2</v>
      </c>
    </row>
    <row r="1792" spans="3:42">
      <c r="C1792" s="3" t="s">
        <v>1796</v>
      </c>
      <c r="D1792" s="30">
        <v>-1.5742996728929726</v>
      </c>
      <c r="F1792" s="7" t="s">
        <v>1796</v>
      </c>
      <c r="G1792" s="8">
        <v>10</v>
      </c>
      <c r="U1792" s="14" t="s">
        <v>1796</v>
      </c>
      <c r="V1792" s="15">
        <v>9</v>
      </c>
      <c r="W1792" s="16">
        <v>5</v>
      </c>
      <c r="AG1792">
        <f t="shared" si="89"/>
        <v>0</v>
      </c>
      <c r="AL1792" s="21" t="s">
        <v>1796</v>
      </c>
      <c r="AM1792" s="25">
        <v>0.26841616144129021</v>
      </c>
      <c r="AN1792" s="26">
        <v>7.4544938011271711E-2</v>
      </c>
      <c r="AO1792">
        <f t="shared" si="90"/>
        <v>0.2</v>
      </c>
      <c r="AP1792">
        <f t="shared" si="91"/>
        <v>0</v>
      </c>
    </row>
    <row r="1793" spans="3:42">
      <c r="C1793" s="3" t="s">
        <v>1797</v>
      </c>
      <c r="D1793" s="30">
        <v>-1.9537586597673169</v>
      </c>
      <c r="F1793" s="7" t="s">
        <v>1797</v>
      </c>
      <c r="G1793" s="8">
        <v>7</v>
      </c>
      <c r="U1793" s="14" t="s">
        <v>1797</v>
      </c>
      <c r="V1793" s="15">
        <v>10</v>
      </c>
      <c r="W1793" s="16">
        <v>1</v>
      </c>
      <c r="AG1793">
        <f t="shared" si="89"/>
        <v>0</v>
      </c>
      <c r="AL1793" s="21" t="s">
        <v>1797</v>
      </c>
      <c r="AM1793" s="25">
        <v>0.36656611077952772</v>
      </c>
      <c r="AN1793" s="26">
        <v>0.98630867917323117</v>
      </c>
      <c r="AO1793">
        <f t="shared" si="90"/>
        <v>0.3</v>
      </c>
      <c r="AP1793">
        <f t="shared" si="91"/>
        <v>0.9</v>
      </c>
    </row>
    <row r="1794" spans="3:42">
      <c r="C1794" s="3" t="s">
        <v>1798</v>
      </c>
      <c r="D1794" s="30">
        <v>-0.27466806244667913</v>
      </c>
      <c r="F1794" s="7" t="s">
        <v>1798</v>
      </c>
      <c r="G1794" s="8">
        <v>9</v>
      </c>
      <c r="U1794" s="14" t="s">
        <v>1798</v>
      </c>
      <c r="V1794" s="15">
        <v>4</v>
      </c>
      <c r="W1794" s="16">
        <v>4</v>
      </c>
      <c r="AG1794">
        <f t="shared" si="89"/>
        <v>0</v>
      </c>
      <c r="AL1794" s="21" t="s">
        <v>1798</v>
      </c>
      <c r="AM1794" s="25">
        <v>0.45288064195127642</v>
      </c>
      <c r="AN1794" s="26">
        <v>4.9642577194406345E-2</v>
      </c>
      <c r="AO1794">
        <f t="shared" si="90"/>
        <v>0.4</v>
      </c>
      <c r="AP1794">
        <f t="shared" si="91"/>
        <v>0</v>
      </c>
    </row>
    <row r="1795" spans="3:42">
      <c r="C1795" s="3" t="s">
        <v>1799</v>
      </c>
      <c r="D1795" s="30">
        <v>0.36067089759872401</v>
      </c>
      <c r="F1795" s="7" t="s">
        <v>1799</v>
      </c>
      <c r="G1795" s="8">
        <v>3</v>
      </c>
      <c r="U1795" s="14" t="s">
        <v>1799</v>
      </c>
      <c r="V1795" s="15">
        <v>9</v>
      </c>
      <c r="W1795" s="16">
        <v>4</v>
      </c>
      <c r="AG1795">
        <f t="shared" si="89"/>
        <v>0</v>
      </c>
      <c r="AL1795" s="21" t="s">
        <v>1799</v>
      </c>
      <c r="AM1795" s="25">
        <v>0.77521962579568016</v>
      </c>
      <c r="AN1795" s="26">
        <v>0.25467600249679812</v>
      </c>
      <c r="AO1795">
        <f t="shared" si="90"/>
        <v>0.7</v>
      </c>
      <c r="AP1795">
        <f t="shared" si="91"/>
        <v>0.2</v>
      </c>
    </row>
    <row r="1796" spans="3:42">
      <c r="C1796" s="3" t="s">
        <v>1800</v>
      </c>
      <c r="D1796" s="30">
        <v>-0.44155550312074404</v>
      </c>
      <c r="F1796" s="7" t="s">
        <v>1800</v>
      </c>
      <c r="G1796" s="8">
        <v>5</v>
      </c>
      <c r="U1796" s="14" t="s">
        <v>1800</v>
      </c>
      <c r="V1796" s="15">
        <v>10</v>
      </c>
      <c r="W1796" s="16">
        <v>4</v>
      </c>
      <c r="AG1796">
        <f t="shared" si="89"/>
        <v>0</v>
      </c>
      <c r="AL1796" s="21" t="s">
        <v>1800</v>
      </c>
      <c r="AM1796" s="25">
        <v>0.24339263567234337</v>
      </c>
      <c r="AN1796" s="26">
        <v>0.99266493374615483</v>
      </c>
      <c r="AO1796">
        <f t="shared" si="90"/>
        <v>0.2</v>
      </c>
      <c r="AP1796">
        <f t="shared" si="91"/>
        <v>0.9</v>
      </c>
    </row>
    <row r="1797" spans="3:42">
      <c r="C1797" s="3" t="s">
        <v>1801</v>
      </c>
      <c r="D1797" s="30">
        <v>1.3181096474497354</v>
      </c>
      <c r="F1797" s="7" t="s">
        <v>1801</v>
      </c>
      <c r="G1797" s="8">
        <v>5</v>
      </c>
      <c r="U1797" s="14" t="s">
        <v>1801</v>
      </c>
      <c r="V1797" s="15">
        <v>4</v>
      </c>
      <c r="W1797" s="16">
        <v>2</v>
      </c>
      <c r="AG1797">
        <f t="shared" si="89"/>
        <v>0</v>
      </c>
      <c r="AL1797" s="21" t="s">
        <v>1801</v>
      </c>
      <c r="AM1797" s="25">
        <v>0.77164964504292943</v>
      </c>
      <c r="AN1797" s="26">
        <v>0.35019220579855737</v>
      </c>
      <c r="AO1797">
        <f t="shared" si="90"/>
        <v>0.7</v>
      </c>
      <c r="AP1797">
        <f t="shared" si="91"/>
        <v>0.3</v>
      </c>
    </row>
    <row r="1798" spans="3:42">
      <c r="C1798" s="3" t="s">
        <v>1802</v>
      </c>
      <c r="D1798" s="30">
        <v>-0.67834865927392274</v>
      </c>
      <c r="F1798" s="7" t="s">
        <v>1802</v>
      </c>
      <c r="G1798" s="8">
        <v>4</v>
      </c>
      <c r="U1798" s="14" t="s">
        <v>1802</v>
      </c>
      <c r="V1798" s="15">
        <v>7</v>
      </c>
      <c r="W1798" s="16">
        <v>2</v>
      </c>
      <c r="AG1798">
        <f t="shared" si="89"/>
        <v>0</v>
      </c>
      <c r="AL1798" s="21" t="s">
        <v>1802</v>
      </c>
      <c r="AM1798" s="25">
        <v>0.18299297814910442</v>
      </c>
      <c r="AN1798" s="26">
        <v>0.64509614288286643</v>
      </c>
      <c r="AO1798">
        <f t="shared" si="90"/>
        <v>0.1</v>
      </c>
      <c r="AP1798">
        <f t="shared" si="91"/>
        <v>0.6</v>
      </c>
    </row>
    <row r="1799" spans="3:42">
      <c r="C1799" s="3" t="s">
        <v>1803</v>
      </c>
      <c r="D1799" s="30">
        <v>0.54173256925169322</v>
      </c>
      <c r="F1799" s="7" t="s">
        <v>1803</v>
      </c>
      <c r="G1799" s="8">
        <v>6</v>
      </c>
      <c r="U1799" s="14" t="s">
        <v>1803</v>
      </c>
      <c r="V1799" s="15">
        <v>1</v>
      </c>
      <c r="W1799" s="16">
        <v>4</v>
      </c>
      <c r="AG1799">
        <f t="shared" si="89"/>
        <v>0</v>
      </c>
      <c r="AL1799" s="21" t="s">
        <v>1803</v>
      </c>
      <c r="AM1799" s="25">
        <v>0.94702343032100655</v>
      </c>
      <c r="AN1799" s="26">
        <v>0.98383311957970965</v>
      </c>
      <c r="AO1799">
        <f t="shared" si="90"/>
        <v>0.9</v>
      </c>
      <c r="AP1799">
        <f t="shared" si="91"/>
        <v>0.9</v>
      </c>
    </row>
    <row r="1800" spans="3:42">
      <c r="C1800" s="3" t="s">
        <v>1804</v>
      </c>
      <c r="D1800" s="30">
        <v>1.211782882269165</v>
      </c>
      <c r="F1800" s="7" t="s">
        <v>1804</v>
      </c>
      <c r="G1800" s="8">
        <v>8</v>
      </c>
      <c r="U1800" s="14" t="s">
        <v>1804</v>
      </c>
      <c r="V1800" s="15">
        <v>3</v>
      </c>
      <c r="W1800" s="16">
        <v>1</v>
      </c>
      <c r="AG1800">
        <f t="shared" ref="AG1800:AG1863" si="92">IF(AND(V1800=4,W1800=3),1,0)</f>
        <v>0</v>
      </c>
      <c r="AL1800" s="21" t="s">
        <v>1804</v>
      </c>
      <c r="AM1800" s="25">
        <v>0.88877429265321295</v>
      </c>
      <c r="AN1800" s="26">
        <v>0.82597109826409154</v>
      </c>
      <c r="AO1800">
        <f t="shared" si="90"/>
        <v>0.8</v>
      </c>
      <c r="AP1800">
        <f t="shared" si="91"/>
        <v>0.8</v>
      </c>
    </row>
    <row r="1801" spans="3:42">
      <c r="C1801" s="3" t="s">
        <v>1805</v>
      </c>
      <c r="D1801" s="30">
        <v>1.7562177043456897</v>
      </c>
      <c r="F1801" s="7" t="s">
        <v>1805</v>
      </c>
      <c r="G1801" s="8">
        <v>1</v>
      </c>
      <c r="U1801" s="14" t="s">
        <v>1805</v>
      </c>
      <c r="V1801" s="15">
        <v>9</v>
      </c>
      <c r="W1801" s="16">
        <v>2</v>
      </c>
      <c r="AG1801">
        <f t="shared" si="92"/>
        <v>0</v>
      </c>
      <c r="AL1801" s="21" t="s">
        <v>1805</v>
      </c>
      <c r="AM1801" s="25">
        <v>0.88111201402335626</v>
      </c>
      <c r="AN1801" s="26">
        <v>0.44533076977481734</v>
      </c>
      <c r="AO1801">
        <f t="shared" ref="AO1801:AO1864" si="93">VLOOKUP(AM1801,$AR$8:$AR$17,1,TRUE)</f>
        <v>0.8</v>
      </c>
      <c r="AP1801">
        <f t="shared" ref="AP1801:AP1864" si="94">VLOOKUP(AN1801,$AR$8:$AR$18,1,TRUE)</f>
        <v>0.4</v>
      </c>
    </row>
    <row r="1802" spans="3:42">
      <c r="C1802" s="3" t="s">
        <v>1806</v>
      </c>
      <c r="D1802" s="30">
        <v>0.32246302023709095</v>
      </c>
      <c r="F1802" s="7" t="s">
        <v>1806</v>
      </c>
      <c r="G1802" s="8">
        <v>10</v>
      </c>
      <c r="U1802" s="14" t="s">
        <v>1806</v>
      </c>
      <c r="V1802" s="15">
        <v>2</v>
      </c>
      <c r="W1802" s="16">
        <v>2</v>
      </c>
      <c r="AG1802">
        <f t="shared" si="92"/>
        <v>0</v>
      </c>
      <c r="AL1802" s="21" t="s">
        <v>1806</v>
      </c>
      <c r="AM1802" s="25">
        <v>0.48481727918089268</v>
      </c>
      <c r="AN1802" s="26">
        <v>0.85042760398562645</v>
      </c>
      <c r="AO1802">
        <f t="shared" si="93"/>
        <v>0.4</v>
      </c>
      <c r="AP1802">
        <f t="shared" si="94"/>
        <v>0.8</v>
      </c>
    </row>
    <row r="1803" spans="3:42">
      <c r="C1803" s="3" t="s">
        <v>1807</v>
      </c>
      <c r="D1803" s="30">
        <v>-1.0436893911638017</v>
      </c>
      <c r="F1803" s="7" t="s">
        <v>1807</v>
      </c>
      <c r="G1803" s="8">
        <v>6</v>
      </c>
      <c r="U1803" s="14" t="s">
        <v>1807</v>
      </c>
      <c r="V1803" s="15">
        <v>8</v>
      </c>
      <c r="W1803" s="16">
        <v>3</v>
      </c>
      <c r="AG1803">
        <f t="shared" si="92"/>
        <v>0</v>
      </c>
      <c r="AL1803" s="21" t="s">
        <v>1807</v>
      </c>
      <c r="AM1803" s="25">
        <v>5.6277166416239366E-2</v>
      </c>
      <c r="AN1803" s="26">
        <v>0.21249101879827603</v>
      </c>
      <c r="AO1803">
        <f t="shared" si="93"/>
        <v>0</v>
      </c>
      <c r="AP1803">
        <f t="shared" si="94"/>
        <v>0.2</v>
      </c>
    </row>
    <row r="1804" spans="3:42">
      <c r="C1804" s="3" t="s">
        <v>1808</v>
      </c>
      <c r="D1804" s="30">
        <v>-0.55507594611245348</v>
      </c>
      <c r="F1804" s="7" t="s">
        <v>1808</v>
      </c>
      <c r="G1804" s="8">
        <v>8</v>
      </c>
      <c r="U1804" s="14" t="s">
        <v>1808</v>
      </c>
      <c r="V1804" s="15">
        <v>1</v>
      </c>
      <c r="W1804" s="16">
        <v>4</v>
      </c>
      <c r="AG1804">
        <f t="shared" si="92"/>
        <v>0</v>
      </c>
      <c r="AL1804" s="21" t="s">
        <v>1808</v>
      </c>
      <c r="AM1804" s="25">
        <v>0.17812223064895705</v>
      </c>
      <c r="AN1804" s="26">
        <v>0.53350840386400389</v>
      </c>
      <c r="AO1804">
        <f t="shared" si="93"/>
        <v>0.1</v>
      </c>
      <c r="AP1804">
        <f t="shared" si="94"/>
        <v>0.5</v>
      </c>
    </row>
    <row r="1805" spans="3:42">
      <c r="C1805" s="3" t="s">
        <v>1809</v>
      </c>
      <c r="D1805" s="30">
        <v>1.3455022289179315</v>
      </c>
      <c r="F1805" s="7" t="s">
        <v>1809</v>
      </c>
      <c r="G1805" s="8">
        <v>10</v>
      </c>
      <c r="U1805" s="14" t="s">
        <v>1809</v>
      </c>
      <c r="V1805" s="15">
        <v>3</v>
      </c>
      <c r="W1805" s="16">
        <v>4</v>
      </c>
      <c r="AG1805">
        <f t="shared" si="92"/>
        <v>0</v>
      </c>
      <c r="AL1805" s="21" t="s">
        <v>1809</v>
      </c>
      <c r="AM1805" s="25">
        <v>0.52512156219790884</v>
      </c>
      <c r="AN1805" s="26">
        <v>0.53481612503351639</v>
      </c>
      <c r="AO1805">
        <f t="shared" si="93"/>
        <v>0.5</v>
      </c>
      <c r="AP1805">
        <f t="shared" si="94"/>
        <v>0.5</v>
      </c>
    </row>
    <row r="1806" spans="3:42">
      <c r="C1806" s="3" t="s">
        <v>1810</v>
      </c>
      <c r="D1806" s="30">
        <v>-1.3235928463096858</v>
      </c>
      <c r="F1806" s="7" t="s">
        <v>1810</v>
      </c>
      <c r="G1806" s="8">
        <v>8</v>
      </c>
      <c r="U1806" s="14" t="s">
        <v>1810</v>
      </c>
      <c r="V1806" s="15">
        <v>2</v>
      </c>
      <c r="W1806" s="16">
        <v>4</v>
      </c>
      <c r="AG1806">
        <f t="shared" si="92"/>
        <v>0</v>
      </c>
      <c r="AL1806" s="21" t="s">
        <v>1810</v>
      </c>
      <c r="AM1806" s="25">
        <v>0.46738825537287221</v>
      </c>
      <c r="AN1806" s="26">
        <v>0.29055294566565371</v>
      </c>
      <c r="AO1806">
        <f t="shared" si="93"/>
        <v>0.4</v>
      </c>
      <c r="AP1806">
        <f t="shared" si="94"/>
        <v>0.2</v>
      </c>
    </row>
    <row r="1807" spans="3:42">
      <c r="C1807" s="3" t="s">
        <v>1811</v>
      </c>
      <c r="D1807" s="30">
        <v>0.25448477176827694</v>
      </c>
      <c r="F1807" s="7" t="s">
        <v>1811</v>
      </c>
      <c r="G1807" s="8">
        <v>1</v>
      </c>
      <c r="U1807" s="14" t="s">
        <v>1811</v>
      </c>
      <c r="V1807" s="15">
        <v>2</v>
      </c>
      <c r="W1807" s="16">
        <v>5</v>
      </c>
      <c r="AG1807">
        <f t="shared" si="92"/>
        <v>0</v>
      </c>
      <c r="AL1807" s="21" t="s">
        <v>1811</v>
      </c>
      <c r="AM1807" s="25">
        <v>0.57040602912313854</v>
      </c>
      <c r="AN1807" s="26">
        <v>0.18750253343211465</v>
      </c>
      <c r="AO1807">
        <f t="shared" si="93"/>
        <v>0.5</v>
      </c>
      <c r="AP1807">
        <f t="shared" si="94"/>
        <v>0.1</v>
      </c>
    </row>
    <row r="1808" spans="3:42">
      <c r="C1808" s="3" t="s">
        <v>1812</v>
      </c>
      <c r="D1808" s="30">
        <v>-0.72567503600119376</v>
      </c>
      <c r="F1808" s="7" t="s">
        <v>1812</v>
      </c>
      <c r="G1808" s="8">
        <v>10</v>
      </c>
      <c r="U1808" s="14" t="s">
        <v>1812</v>
      </c>
      <c r="V1808" s="15">
        <v>6</v>
      </c>
      <c r="W1808" s="16">
        <v>1</v>
      </c>
      <c r="AG1808">
        <f t="shared" si="92"/>
        <v>0</v>
      </c>
      <c r="AL1808" s="21" t="s">
        <v>1812</v>
      </c>
      <c r="AM1808" s="25">
        <v>0.79381044960763414</v>
      </c>
      <c r="AN1808" s="26">
        <v>0.22429176041601551</v>
      </c>
      <c r="AO1808">
        <f t="shared" si="93"/>
        <v>0.7</v>
      </c>
      <c r="AP1808">
        <f t="shared" si="94"/>
        <v>0.2</v>
      </c>
    </row>
    <row r="1809" spans="3:42">
      <c r="C1809" s="3" t="s">
        <v>1813</v>
      </c>
      <c r="D1809" s="30">
        <v>1.4200129534841788</v>
      </c>
      <c r="F1809" s="7" t="s">
        <v>1813</v>
      </c>
      <c r="G1809" s="8">
        <v>4</v>
      </c>
      <c r="U1809" s="14" t="s">
        <v>1813</v>
      </c>
      <c r="V1809" s="15">
        <v>9</v>
      </c>
      <c r="W1809" s="16">
        <v>5</v>
      </c>
      <c r="AG1809">
        <f t="shared" si="92"/>
        <v>0</v>
      </c>
      <c r="AL1809" s="21" t="s">
        <v>1813</v>
      </c>
      <c r="AM1809" s="25">
        <v>0.71477607648297226</v>
      </c>
      <c r="AN1809" s="26">
        <v>0.86538507670702447</v>
      </c>
      <c r="AO1809">
        <f t="shared" si="93"/>
        <v>0.7</v>
      </c>
      <c r="AP1809">
        <f t="shared" si="94"/>
        <v>0.8</v>
      </c>
    </row>
    <row r="1810" spans="3:42">
      <c r="C1810" s="3" t="s">
        <v>1814</v>
      </c>
      <c r="D1810" s="30">
        <v>1.767591150041316</v>
      </c>
      <c r="F1810" s="7" t="s">
        <v>1814</v>
      </c>
      <c r="G1810" s="8">
        <v>7</v>
      </c>
      <c r="U1810" s="14" t="s">
        <v>1814</v>
      </c>
      <c r="V1810" s="15">
        <v>3</v>
      </c>
      <c r="W1810" s="16">
        <v>4</v>
      </c>
      <c r="AG1810">
        <f t="shared" si="92"/>
        <v>0</v>
      </c>
      <c r="AL1810" s="21" t="s">
        <v>1814</v>
      </c>
      <c r="AM1810" s="25">
        <v>0.86070884018074623</v>
      </c>
      <c r="AN1810" s="26">
        <v>0.86227023652386603</v>
      </c>
      <c r="AO1810">
        <f t="shared" si="93"/>
        <v>0.8</v>
      </c>
      <c r="AP1810">
        <f t="shared" si="94"/>
        <v>0.8</v>
      </c>
    </row>
    <row r="1811" spans="3:42">
      <c r="C1811" s="3" t="s">
        <v>1815</v>
      </c>
      <c r="D1811" s="30">
        <v>-0.71876267505626956</v>
      </c>
      <c r="F1811" s="7" t="s">
        <v>1815</v>
      </c>
      <c r="G1811" s="8">
        <v>4</v>
      </c>
      <c r="U1811" s="14" t="s">
        <v>1815</v>
      </c>
      <c r="V1811" s="15">
        <v>2</v>
      </c>
      <c r="W1811" s="16">
        <v>4</v>
      </c>
      <c r="AG1811">
        <f t="shared" si="92"/>
        <v>0</v>
      </c>
      <c r="AL1811" s="21" t="s">
        <v>1815</v>
      </c>
      <c r="AM1811" s="25">
        <v>0.97238868840235182</v>
      </c>
      <c r="AN1811" s="26">
        <v>0.82337674327561705</v>
      </c>
      <c r="AO1811">
        <f t="shared" si="93"/>
        <v>0.9</v>
      </c>
      <c r="AP1811">
        <f t="shared" si="94"/>
        <v>0.8</v>
      </c>
    </row>
    <row r="1812" spans="3:42">
      <c r="C1812" s="3" t="s">
        <v>1816</v>
      </c>
      <c r="D1812" s="30">
        <v>-5.3212515560213308E-2</v>
      </c>
      <c r="F1812" s="7" t="s">
        <v>1816</v>
      </c>
      <c r="G1812" s="8">
        <v>1</v>
      </c>
      <c r="U1812" s="14" t="s">
        <v>1816</v>
      </c>
      <c r="V1812" s="15">
        <v>6</v>
      </c>
      <c r="W1812" s="16">
        <v>5</v>
      </c>
      <c r="AG1812">
        <f t="shared" si="92"/>
        <v>0</v>
      </c>
      <c r="AL1812" s="21" t="s">
        <v>1816</v>
      </c>
      <c r="AM1812" s="25">
        <v>0.50295830056536817</v>
      </c>
      <c r="AN1812" s="26">
        <v>0.3379947205513647</v>
      </c>
      <c r="AO1812">
        <f t="shared" si="93"/>
        <v>0.5</v>
      </c>
      <c r="AP1812">
        <f t="shared" si="94"/>
        <v>0.3</v>
      </c>
    </row>
    <row r="1813" spans="3:42">
      <c r="C1813" s="3" t="s">
        <v>1817</v>
      </c>
      <c r="D1813" s="30">
        <v>0.83825672014775132</v>
      </c>
      <c r="F1813" s="7" t="s">
        <v>1817</v>
      </c>
      <c r="G1813" s="8">
        <v>6</v>
      </c>
      <c r="U1813" s="14" t="s">
        <v>1817</v>
      </c>
      <c r="V1813" s="15">
        <v>10</v>
      </c>
      <c r="W1813" s="16">
        <v>5</v>
      </c>
      <c r="AG1813">
        <f t="shared" si="92"/>
        <v>0</v>
      </c>
      <c r="AL1813" s="21" t="s">
        <v>1817</v>
      </c>
      <c r="AM1813" s="25">
        <v>0.99192014038147014</v>
      </c>
      <c r="AN1813" s="26">
        <v>0.80668596459498776</v>
      </c>
      <c r="AO1813">
        <f t="shared" si="93"/>
        <v>0.9</v>
      </c>
      <c r="AP1813">
        <f t="shared" si="94"/>
        <v>0.8</v>
      </c>
    </row>
    <row r="1814" spans="3:42">
      <c r="C1814" s="3" t="s">
        <v>1818</v>
      </c>
      <c r="D1814" s="30">
        <v>-8.3724502863962672E-4</v>
      </c>
      <c r="F1814" s="7" t="s">
        <v>1818</v>
      </c>
      <c r="G1814" s="8">
        <v>10</v>
      </c>
      <c r="U1814" s="14" t="s">
        <v>1818</v>
      </c>
      <c r="V1814" s="15">
        <v>7</v>
      </c>
      <c r="W1814" s="16">
        <v>1</v>
      </c>
      <c r="AG1814">
        <f t="shared" si="92"/>
        <v>0</v>
      </c>
      <c r="AL1814" s="21" t="s">
        <v>1818</v>
      </c>
      <c r="AM1814" s="25">
        <v>0.40586966436194183</v>
      </c>
      <c r="AN1814" s="26">
        <v>0.11376463197381093</v>
      </c>
      <c r="AO1814">
        <f t="shared" si="93"/>
        <v>0.4</v>
      </c>
      <c r="AP1814">
        <f t="shared" si="94"/>
        <v>0.1</v>
      </c>
    </row>
    <row r="1815" spans="3:42">
      <c r="C1815" s="3" t="s">
        <v>1819</v>
      </c>
      <c r="D1815" s="30">
        <v>1.8939430974712974E-2</v>
      </c>
      <c r="F1815" s="7" t="s">
        <v>1819</v>
      </c>
      <c r="G1815" s="8">
        <v>6</v>
      </c>
      <c r="U1815" s="14" t="s">
        <v>1819</v>
      </c>
      <c r="V1815" s="15">
        <v>6</v>
      </c>
      <c r="W1815" s="16">
        <v>1</v>
      </c>
      <c r="AG1815">
        <f t="shared" si="92"/>
        <v>0</v>
      </c>
      <c r="AL1815" s="21" t="s">
        <v>1819</v>
      </c>
      <c r="AM1815" s="25">
        <v>1.8724514555646055E-2</v>
      </c>
      <c r="AN1815" s="26">
        <v>0.15895464352641075</v>
      </c>
      <c r="AO1815">
        <f t="shared" si="93"/>
        <v>0</v>
      </c>
      <c r="AP1815">
        <f t="shared" si="94"/>
        <v>0.1</v>
      </c>
    </row>
    <row r="1816" spans="3:42">
      <c r="C1816" s="3" t="s">
        <v>1820</v>
      </c>
      <c r="D1816" s="30">
        <v>0.31927190041896303</v>
      </c>
      <c r="F1816" s="7" t="s">
        <v>1820</v>
      </c>
      <c r="G1816" s="8">
        <v>9</v>
      </c>
      <c r="U1816" s="14" t="s">
        <v>1820</v>
      </c>
      <c r="V1816" s="15">
        <v>1</v>
      </c>
      <c r="W1816" s="16">
        <v>5</v>
      </c>
      <c r="AG1816">
        <f t="shared" si="92"/>
        <v>0</v>
      </c>
      <c r="AL1816" s="21" t="s">
        <v>1820</v>
      </c>
      <c r="AM1816" s="25">
        <v>0.91587171451719174</v>
      </c>
      <c r="AN1816" s="26">
        <v>2.2442722148633742E-2</v>
      </c>
      <c r="AO1816">
        <f t="shared" si="93"/>
        <v>0.9</v>
      </c>
      <c r="AP1816">
        <f t="shared" si="94"/>
        <v>0</v>
      </c>
    </row>
    <row r="1817" spans="3:42">
      <c r="C1817" s="3" t="s">
        <v>1821</v>
      </c>
      <c r="D1817" s="30">
        <v>-1.2030715799847402</v>
      </c>
      <c r="F1817" s="7" t="s">
        <v>1821</v>
      </c>
      <c r="G1817" s="8">
        <v>7</v>
      </c>
      <c r="U1817" s="14" t="s">
        <v>1821</v>
      </c>
      <c r="V1817" s="15">
        <v>2</v>
      </c>
      <c r="W1817" s="16">
        <v>2</v>
      </c>
      <c r="AG1817">
        <f t="shared" si="92"/>
        <v>0</v>
      </c>
      <c r="AL1817" s="21" t="s">
        <v>1821</v>
      </c>
      <c r="AM1817" s="25">
        <v>0.51049863410149965</v>
      </c>
      <c r="AN1817" s="26">
        <v>5.0335986103009489E-2</v>
      </c>
      <c r="AO1817">
        <f t="shared" si="93"/>
        <v>0.5</v>
      </c>
      <c r="AP1817">
        <f t="shared" si="94"/>
        <v>0</v>
      </c>
    </row>
    <row r="1818" spans="3:42">
      <c r="C1818" s="3" t="s">
        <v>1822</v>
      </c>
      <c r="D1818" s="30">
        <v>-0.36601875735665157</v>
      </c>
      <c r="F1818" s="7" t="s">
        <v>1822</v>
      </c>
      <c r="G1818" s="8">
        <v>5</v>
      </c>
      <c r="U1818" s="14" t="s">
        <v>1822</v>
      </c>
      <c r="V1818" s="15">
        <v>5</v>
      </c>
      <c r="W1818" s="16">
        <v>1</v>
      </c>
      <c r="AG1818">
        <f t="shared" si="92"/>
        <v>0</v>
      </c>
      <c r="AL1818" s="21" t="s">
        <v>1822</v>
      </c>
      <c r="AM1818" s="25">
        <v>0.93948223012484322</v>
      </c>
      <c r="AN1818" s="26">
        <v>0.14404623515973503</v>
      </c>
      <c r="AO1818">
        <f t="shared" si="93"/>
        <v>0.9</v>
      </c>
      <c r="AP1818">
        <f t="shared" si="94"/>
        <v>0.1</v>
      </c>
    </row>
    <row r="1819" spans="3:42">
      <c r="C1819" s="3" t="s">
        <v>1823</v>
      </c>
      <c r="D1819" s="30">
        <v>0.61405174952525499</v>
      </c>
      <c r="F1819" s="7" t="s">
        <v>1823</v>
      </c>
      <c r="G1819" s="8">
        <v>9</v>
      </c>
      <c r="U1819" s="14" t="s">
        <v>1823</v>
      </c>
      <c r="V1819" s="15">
        <v>3</v>
      </c>
      <c r="W1819" s="16">
        <v>4</v>
      </c>
      <c r="AG1819">
        <f t="shared" si="92"/>
        <v>0</v>
      </c>
      <c r="AL1819" s="21" t="s">
        <v>1823</v>
      </c>
      <c r="AM1819" s="25">
        <v>0.33695088118074834</v>
      </c>
      <c r="AN1819" s="26">
        <v>0.48919061623857618</v>
      </c>
      <c r="AO1819">
        <f t="shared" si="93"/>
        <v>0.3</v>
      </c>
      <c r="AP1819">
        <f t="shared" si="94"/>
        <v>0.4</v>
      </c>
    </row>
    <row r="1820" spans="3:42">
      <c r="C1820" s="3" t="s">
        <v>1824</v>
      </c>
      <c r="D1820" s="30">
        <v>0.99161026643148642</v>
      </c>
      <c r="F1820" s="7" t="s">
        <v>1824</v>
      </c>
      <c r="G1820" s="8">
        <v>6</v>
      </c>
      <c r="U1820" s="14" t="s">
        <v>1824</v>
      </c>
      <c r="V1820" s="15">
        <v>5</v>
      </c>
      <c r="W1820" s="16">
        <v>2</v>
      </c>
      <c r="AG1820">
        <f t="shared" si="92"/>
        <v>0</v>
      </c>
      <c r="AL1820" s="21" t="s">
        <v>1824</v>
      </c>
      <c r="AM1820" s="25">
        <v>0.97095979020789347</v>
      </c>
      <c r="AN1820" s="26">
        <v>0.44670109145863079</v>
      </c>
      <c r="AO1820">
        <f t="shared" si="93"/>
        <v>0.9</v>
      </c>
      <c r="AP1820">
        <f t="shared" si="94"/>
        <v>0.4</v>
      </c>
    </row>
    <row r="1821" spans="3:42">
      <c r="C1821" s="3" t="s">
        <v>1825</v>
      </c>
      <c r="D1821" s="30">
        <v>0.3315631815115278</v>
      </c>
      <c r="F1821" s="7" t="s">
        <v>1825</v>
      </c>
      <c r="G1821" s="8">
        <v>2</v>
      </c>
      <c r="U1821" s="14" t="s">
        <v>1825</v>
      </c>
      <c r="V1821" s="15">
        <v>7</v>
      </c>
      <c r="W1821" s="16">
        <v>3</v>
      </c>
      <c r="AG1821">
        <f t="shared" si="92"/>
        <v>0</v>
      </c>
      <c r="AL1821" s="21" t="s">
        <v>1825</v>
      </c>
      <c r="AM1821" s="25">
        <v>1.155672354091819E-2</v>
      </c>
      <c r="AN1821" s="26">
        <v>0.84065379041958932</v>
      </c>
      <c r="AO1821">
        <f t="shared" si="93"/>
        <v>0</v>
      </c>
      <c r="AP1821">
        <f t="shared" si="94"/>
        <v>0.8</v>
      </c>
    </row>
    <row r="1822" spans="3:42">
      <c r="C1822" s="3" t="s">
        <v>1826</v>
      </c>
      <c r="D1822" s="30">
        <v>0.70667801145424036</v>
      </c>
      <c r="F1822" s="7" t="s">
        <v>1826</v>
      </c>
      <c r="G1822" s="8">
        <v>1</v>
      </c>
      <c r="U1822" s="14" t="s">
        <v>1826</v>
      </c>
      <c r="V1822" s="15">
        <v>1</v>
      </c>
      <c r="W1822" s="16">
        <v>4</v>
      </c>
      <c r="AG1822">
        <f t="shared" si="92"/>
        <v>0</v>
      </c>
      <c r="AL1822" s="21" t="s">
        <v>1826</v>
      </c>
      <c r="AM1822" s="25">
        <v>0.56184849319763663</v>
      </c>
      <c r="AN1822" s="26">
        <v>0.64693675928131766</v>
      </c>
      <c r="AO1822">
        <f t="shared" si="93"/>
        <v>0.5</v>
      </c>
      <c r="AP1822">
        <f t="shared" si="94"/>
        <v>0.6</v>
      </c>
    </row>
    <row r="1823" spans="3:42">
      <c r="C1823" s="3" t="s">
        <v>1827</v>
      </c>
      <c r="D1823" s="30">
        <v>1.5521132430563596</v>
      </c>
      <c r="F1823" s="7" t="s">
        <v>1827</v>
      </c>
      <c r="G1823" s="8">
        <v>4</v>
      </c>
      <c r="U1823" s="14" t="s">
        <v>1827</v>
      </c>
      <c r="V1823" s="15">
        <v>2</v>
      </c>
      <c r="W1823" s="16">
        <v>2</v>
      </c>
      <c r="AG1823">
        <f t="shared" si="92"/>
        <v>0</v>
      </c>
      <c r="AL1823" s="21" t="s">
        <v>1827</v>
      </c>
      <c r="AM1823" s="25">
        <v>0.2119899211071774</v>
      </c>
      <c r="AN1823" s="26">
        <v>0.3499487534758341</v>
      </c>
      <c r="AO1823">
        <f t="shared" si="93"/>
        <v>0.2</v>
      </c>
      <c r="AP1823">
        <f t="shared" si="94"/>
        <v>0.3</v>
      </c>
    </row>
    <row r="1824" spans="3:42">
      <c r="C1824" s="3" t="s">
        <v>1828</v>
      </c>
      <c r="D1824" s="30">
        <v>-2.3383807889669916</v>
      </c>
      <c r="F1824" s="7" t="s">
        <v>1828</v>
      </c>
      <c r="G1824" s="8">
        <v>5</v>
      </c>
      <c r="U1824" s="14" t="s">
        <v>1828</v>
      </c>
      <c r="V1824" s="15">
        <v>4</v>
      </c>
      <c r="W1824" s="16">
        <v>4</v>
      </c>
      <c r="AG1824">
        <f t="shared" si="92"/>
        <v>0</v>
      </c>
      <c r="AL1824" s="21" t="s">
        <v>1828</v>
      </c>
      <c r="AM1824" s="25">
        <v>0.515452775234857</v>
      </c>
      <c r="AN1824" s="26">
        <v>0.99442113531466347</v>
      </c>
      <c r="AO1824">
        <f t="shared" si="93"/>
        <v>0.5</v>
      </c>
      <c r="AP1824">
        <f t="shared" si="94"/>
        <v>0.9</v>
      </c>
    </row>
    <row r="1825" spans="3:42">
      <c r="C1825" s="3" t="s">
        <v>1829</v>
      </c>
      <c r="D1825" s="30">
        <v>-1.1731589399157552</v>
      </c>
      <c r="F1825" s="7" t="s">
        <v>1829</v>
      </c>
      <c r="G1825" s="8">
        <v>5</v>
      </c>
      <c r="U1825" s="14" t="s">
        <v>1829</v>
      </c>
      <c r="V1825" s="15">
        <v>9</v>
      </c>
      <c r="W1825" s="16">
        <v>4</v>
      </c>
      <c r="AG1825">
        <f t="shared" si="92"/>
        <v>0</v>
      </c>
      <c r="AL1825" s="21" t="s">
        <v>1829</v>
      </c>
      <c r="AM1825" s="25">
        <v>5.5565778866912829E-2</v>
      </c>
      <c r="AN1825" s="26">
        <v>0.64313861373525671</v>
      </c>
      <c r="AO1825">
        <f t="shared" si="93"/>
        <v>0</v>
      </c>
      <c r="AP1825">
        <f t="shared" si="94"/>
        <v>0.6</v>
      </c>
    </row>
    <row r="1826" spans="3:42">
      <c r="C1826" s="3" t="s">
        <v>1830</v>
      </c>
      <c r="D1826" s="30">
        <v>1.2853280107808494</v>
      </c>
      <c r="F1826" s="7" t="s">
        <v>1830</v>
      </c>
      <c r="G1826" s="8">
        <v>4</v>
      </c>
      <c r="U1826" s="14" t="s">
        <v>1830</v>
      </c>
      <c r="V1826" s="15">
        <v>10</v>
      </c>
      <c r="W1826" s="16">
        <v>5</v>
      </c>
      <c r="AG1826">
        <f t="shared" si="92"/>
        <v>0</v>
      </c>
      <c r="AL1826" s="21" t="s">
        <v>1830</v>
      </c>
      <c r="AM1826" s="25">
        <v>0.72544480484678775</v>
      </c>
      <c r="AN1826" s="26">
        <v>0.30677842477158024</v>
      </c>
      <c r="AO1826">
        <f t="shared" si="93"/>
        <v>0.7</v>
      </c>
      <c r="AP1826">
        <f t="shared" si="94"/>
        <v>0.3</v>
      </c>
    </row>
    <row r="1827" spans="3:42">
      <c r="C1827" s="3" t="s">
        <v>1831</v>
      </c>
      <c r="D1827" s="30">
        <v>-0.31890188237060552</v>
      </c>
      <c r="F1827" s="7" t="s">
        <v>1831</v>
      </c>
      <c r="G1827" s="8">
        <v>8</v>
      </c>
      <c r="U1827" s="14" t="s">
        <v>1831</v>
      </c>
      <c r="V1827" s="15">
        <v>10</v>
      </c>
      <c r="W1827" s="16">
        <v>4</v>
      </c>
      <c r="AG1827">
        <f t="shared" si="92"/>
        <v>0</v>
      </c>
      <c r="AL1827" s="21" t="s">
        <v>1831</v>
      </c>
      <c r="AM1827" s="25">
        <v>0.6209296756840389</v>
      </c>
      <c r="AN1827" s="26">
        <v>0.80118678306905833</v>
      </c>
      <c r="AO1827">
        <f t="shared" si="93"/>
        <v>0.6</v>
      </c>
      <c r="AP1827">
        <f t="shared" si="94"/>
        <v>0.8</v>
      </c>
    </row>
    <row r="1828" spans="3:42">
      <c r="C1828" s="3" t="s">
        <v>1832</v>
      </c>
      <c r="D1828" s="30">
        <v>-0.7878151099841133</v>
      </c>
      <c r="F1828" s="7" t="s">
        <v>1832</v>
      </c>
      <c r="G1828" s="8">
        <v>1</v>
      </c>
      <c r="U1828" s="14" t="s">
        <v>1832</v>
      </c>
      <c r="V1828" s="15">
        <v>8</v>
      </c>
      <c r="W1828" s="16">
        <v>1</v>
      </c>
      <c r="AG1828">
        <f t="shared" si="92"/>
        <v>0</v>
      </c>
      <c r="AL1828" s="21" t="s">
        <v>1832</v>
      </c>
      <c r="AM1828" s="25">
        <v>0.93418543562659573</v>
      </c>
      <c r="AN1828" s="26">
        <v>0.70739200568204119</v>
      </c>
      <c r="AO1828">
        <f t="shared" si="93"/>
        <v>0.9</v>
      </c>
      <c r="AP1828">
        <f t="shared" si="94"/>
        <v>0.7</v>
      </c>
    </row>
    <row r="1829" spans="3:42">
      <c r="C1829" s="3" t="s">
        <v>1833</v>
      </c>
      <c r="D1829" s="30">
        <v>-1.7596581725610949</v>
      </c>
      <c r="F1829" s="7" t="s">
        <v>1833</v>
      </c>
      <c r="G1829" s="8">
        <v>5</v>
      </c>
      <c r="U1829" s="14" t="s">
        <v>1833</v>
      </c>
      <c r="V1829" s="15">
        <v>8</v>
      </c>
      <c r="W1829" s="16">
        <v>2</v>
      </c>
      <c r="AG1829">
        <f t="shared" si="92"/>
        <v>0</v>
      </c>
      <c r="AL1829" s="21" t="s">
        <v>1833</v>
      </c>
      <c r="AM1829" s="25">
        <v>0.34371756630017392</v>
      </c>
      <c r="AN1829" s="26">
        <v>0.3851002889443379</v>
      </c>
      <c r="AO1829">
        <f t="shared" si="93"/>
        <v>0.3</v>
      </c>
      <c r="AP1829">
        <f t="shared" si="94"/>
        <v>0.3</v>
      </c>
    </row>
    <row r="1830" spans="3:42">
      <c r="C1830" s="3" t="s">
        <v>1834</v>
      </c>
      <c r="D1830" s="30">
        <v>3.1754028920810404E-2</v>
      </c>
      <c r="F1830" s="7" t="s">
        <v>1834</v>
      </c>
      <c r="G1830" s="8">
        <v>7</v>
      </c>
      <c r="U1830" s="14" t="s">
        <v>1834</v>
      </c>
      <c r="V1830" s="15">
        <v>2</v>
      </c>
      <c r="W1830" s="16">
        <v>2</v>
      </c>
      <c r="AG1830">
        <f t="shared" si="92"/>
        <v>0</v>
      </c>
      <c r="AL1830" s="21" t="s">
        <v>1834</v>
      </c>
      <c r="AM1830" s="25">
        <v>0.13224294851936336</v>
      </c>
      <c r="AN1830" s="26">
        <v>0.96777783425673591</v>
      </c>
      <c r="AO1830">
        <f t="shared" si="93"/>
        <v>0.1</v>
      </c>
      <c r="AP1830">
        <f t="shared" si="94"/>
        <v>0.9</v>
      </c>
    </row>
    <row r="1831" spans="3:42">
      <c r="C1831" s="3" t="s">
        <v>1835</v>
      </c>
      <c r="D1831" s="30">
        <v>0.51919596655579892</v>
      </c>
      <c r="F1831" s="7" t="s">
        <v>1835</v>
      </c>
      <c r="G1831" s="8">
        <v>9</v>
      </c>
      <c r="U1831" s="14" t="s">
        <v>1835</v>
      </c>
      <c r="V1831" s="15">
        <v>2</v>
      </c>
      <c r="W1831" s="16">
        <v>1</v>
      </c>
      <c r="AG1831">
        <f t="shared" si="92"/>
        <v>0</v>
      </c>
      <c r="AL1831" s="21" t="s">
        <v>1835</v>
      </c>
      <c r="AM1831" s="25">
        <v>0.34890172103266859</v>
      </c>
      <c r="AN1831" s="26">
        <v>0.61057750874766248</v>
      </c>
      <c r="AO1831">
        <f t="shared" si="93"/>
        <v>0.3</v>
      </c>
      <c r="AP1831">
        <f t="shared" si="94"/>
        <v>0.6</v>
      </c>
    </row>
    <row r="1832" spans="3:42">
      <c r="C1832" s="3" t="s">
        <v>1836</v>
      </c>
      <c r="D1832" s="30">
        <v>-1.7378181943941085</v>
      </c>
      <c r="F1832" s="7" t="s">
        <v>1836</v>
      </c>
      <c r="G1832" s="8">
        <v>3</v>
      </c>
      <c r="U1832" s="14" t="s">
        <v>1836</v>
      </c>
      <c r="V1832" s="15">
        <v>10</v>
      </c>
      <c r="W1832" s="16">
        <v>3</v>
      </c>
      <c r="AG1832">
        <f t="shared" si="92"/>
        <v>0</v>
      </c>
      <c r="AL1832" s="21" t="s">
        <v>1836</v>
      </c>
      <c r="AM1832" s="25">
        <v>0.4429675038040225</v>
      </c>
      <c r="AN1832" s="26">
        <v>0.47858858560104511</v>
      </c>
      <c r="AO1832">
        <f t="shared" si="93"/>
        <v>0.4</v>
      </c>
      <c r="AP1832">
        <f t="shared" si="94"/>
        <v>0.4</v>
      </c>
    </row>
    <row r="1833" spans="3:42">
      <c r="C1833" s="3" t="s">
        <v>1837</v>
      </c>
      <c r="D1833" s="30">
        <v>1.0093661370492641</v>
      </c>
      <c r="F1833" s="7" t="s">
        <v>1837</v>
      </c>
      <c r="G1833" s="8">
        <v>8</v>
      </c>
      <c r="U1833" s="14" t="s">
        <v>1837</v>
      </c>
      <c r="V1833" s="15">
        <v>3</v>
      </c>
      <c r="W1833" s="16">
        <v>2</v>
      </c>
      <c r="AG1833">
        <f t="shared" si="92"/>
        <v>0</v>
      </c>
      <c r="AL1833" s="21" t="s">
        <v>1837</v>
      </c>
      <c r="AM1833" s="25">
        <v>0.83133629802104825</v>
      </c>
      <c r="AN1833" s="26">
        <v>0.98071602447757844</v>
      </c>
      <c r="AO1833">
        <f t="shared" si="93"/>
        <v>0.8</v>
      </c>
      <c r="AP1833">
        <f t="shared" si="94"/>
        <v>0.9</v>
      </c>
    </row>
    <row r="1834" spans="3:42">
      <c r="C1834" s="3" t="s">
        <v>1838</v>
      </c>
      <c r="D1834" s="30">
        <v>-0.54718647261433251</v>
      </c>
      <c r="F1834" s="7" t="s">
        <v>1838</v>
      </c>
      <c r="G1834" s="8">
        <v>9</v>
      </c>
      <c r="U1834" s="14" t="s">
        <v>1838</v>
      </c>
      <c r="V1834" s="15">
        <v>4</v>
      </c>
      <c r="W1834" s="16">
        <v>4</v>
      </c>
      <c r="AG1834">
        <f t="shared" si="92"/>
        <v>0</v>
      </c>
      <c r="AL1834" s="21" t="s">
        <v>1838</v>
      </c>
      <c r="AM1834" s="25">
        <v>0.58184474730527735</v>
      </c>
      <c r="AN1834" s="26">
        <v>0.48970153369293878</v>
      </c>
      <c r="AO1834">
        <f t="shared" si="93"/>
        <v>0.5</v>
      </c>
      <c r="AP1834">
        <f t="shared" si="94"/>
        <v>0.4</v>
      </c>
    </row>
    <row r="1835" spans="3:42">
      <c r="C1835" s="3" t="s">
        <v>1839</v>
      </c>
      <c r="D1835" s="30">
        <v>-0.90133373228420477</v>
      </c>
      <c r="F1835" s="7" t="s">
        <v>1839</v>
      </c>
      <c r="G1835" s="8">
        <v>7</v>
      </c>
      <c r="U1835" s="14" t="s">
        <v>1839</v>
      </c>
      <c r="V1835" s="15">
        <v>10</v>
      </c>
      <c r="W1835" s="16">
        <v>5</v>
      </c>
      <c r="AG1835">
        <f t="shared" si="92"/>
        <v>0</v>
      </c>
      <c r="AL1835" s="21" t="s">
        <v>1839</v>
      </c>
      <c r="AM1835" s="25">
        <v>0.14309006131492163</v>
      </c>
      <c r="AN1835" s="26">
        <v>7.567252248848555E-2</v>
      </c>
      <c r="AO1835">
        <f t="shared" si="93"/>
        <v>0.1</v>
      </c>
      <c r="AP1835">
        <f t="shared" si="94"/>
        <v>0</v>
      </c>
    </row>
    <row r="1836" spans="3:42">
      <c r="C1836" s="3" t="s">
        <v>1840</v>
      </c>
      <c r="D1836" s="30">
        <v>0.66011767477561745</v>
      </c>
      <c r="F1836" s="7" t="s">
        <v>1840</v>
      </c>
      <c r="G1836" s="8">
        <v>5</v>
      </c>
      <c r="U1836" s="14" t="s">
        <v>1840</v>
      </c>
      <c r="V1836" s="15">
        <v>1</v>
      </c>
      <c r="W1836" s="16">
        <v>4</v>
      </c>
      <c r="AG1836">
        <f t="shared" si="92"/>
        <v>0</v>
      </c>
      <c r="AL1836" s="21" t="s">
        <v>1840</v>
      </c>
      <c r="AM1836" s="25">
        <v>0.80493822997482167</v>
      </c>
      <c r="AN1836" s="26">
        <v>0.25803537826917344</v>
      </c>
      <c r="AO1836">
        <f t="shared" si="93"/>
        <v>0.8</v>
      </c>
      <c r="AP1836">
        <f t="shared" si="94"/>
        <v>0.2</v>
      </c>
    </row>
    <row r="1837" spans="3:42">
      <c r="C1837" s="3" t="s">
        <v>1841</v>
      </c>
      <c r="D1837" s="30">
        <v>-9.0748818443679782E-2</v>
      </c>
      <c r="F1837" s="7" t="s">
        <v>1841</v>
      </c>
      <c r="G1837" s="8">
        <v>1</v>
      </c>
      <c r="U1837" s="14" t="s">
        <v>1841</v>
      </c>
      <c r="V1837" s="15">
        <v>2</v>
      </c>
      <c r="W1837" s="16">
        <v>3</v>
      </c>
      <c r="AG1837">
        <f t="shared" si="92"/>
        <v>0</v>
      </c>
      <c r="AL1837" s="21" t="s">
        <v>1841</v>
      </c>
      <c r="AM1837" s="25">
        <v>0.92193882671574401</v>
      </c>
      <c r="AN1837" s="26">
        <v>0.55206488618919969</v>
      </c>
      <c r="AO1837">
        <f t="shared" si="93"/>
        <v>0.9</v>
      </c>
      <c r="AP1837">
        <f t="shared" si="94"/>
        <v>0.5</v>
      </c>
    </row>
    <row r="1838" spans="3:42">
      <c r="C1838" s="3" t="s">
        <v>1842</v>
      </c>
      <c r="D1838" s="30">
        <v>0.93158513337900084</v>
      </c>
      <c r="F1838" s="7" t="s">
        <v>1842</v>
      </c>
      <c r="G1838" s="8">
        <v>3</v>
      </c>
      <c r="U1838" s="14" t="s">
        <v>1842</v>
      </c>
      <c r="V1838" s="15">
        <v>9</v>
      </c>
      <c r="W1838" s="16">
        <v>3</v>
      </c>
      <c r="AG1838">
        <f t="shared" si="92"/>
        <v>0</v>
      </c>
      <c r="AL1838" s="21" t="s">
        <v>1842</v>
      </c>
      <c r="AM1838" s="25">
        <v>0.93895933548422228</v>
      </c>
      <c r="AN1838" s="26">
        <v>0.62448689186099959</v>
      </c>
      <c r="AO1838">
        <f t="shared" si="93"/>
        <v>0.9</v>
      </c>
      <c r="AP1838">
        <f t="shared" si="94"/>
        <v>0.6</v>
      </c>
    </row>
    <row r="1839" spans="3:42">
      <c r="C1839" s="3" t="s">
        <v>1843</v>
      </c>
      <c r="D1839" s="30">
        <v>8.479436033263392E-2</v>
      </c>
      <c r="F1839" s="7" t="s">
        <v>1843</v>
      </c>
      <c r="G1839" s="8">
        <v>3</v>
      </c>
      <c r="U1839" s="14" t="s">
        <v>1843</v>
      </c>
      <c r="V1839" s="15">
        <v>2</v>
      </c>
      <c r="W1839" s="16">
        <v>3</v>
      </c>
      <c r="AG1839">
        <f t="shared" si="92"/>
        <v>0</v>
      </c>
      <c r="AL1839" s="21" t="s">
        <v>1843</v>
      </c>
      <c r="AM1839" s="25">
        <v>0.74175893134262882</v>
      </c>
      <c r="AN1839" s="26">
        <v>0.14957083499555124</v>
      </c>
      <c r="AO1839">
        <f t="shared" si="93"/>
        <v>0.7</v>
      </c>
      <c r="AP1839">
        <f t="shared" si="94"/>
        <v>0.1</v>
      </c>
    </row>
    <row r="1840" spans="3:42">
      <c r="C1840" s="3" t="s">
        <v>1844</v>
      </c>
      <c r="D1840" s="30">
        <v>0.23657210423205771</v>
      </c>
      <c r="F1840" s="7" t="s">
        <v>1844</v>
      </c>
      <c r="G1840" s="8">
        <v>3</v>
      </c>
      <c r="U1840" s="14" t="s">
        <v>1844</v>
      </c>
      <c r="V1840" s="15">
        <v>6</v>
      </c>
      <c r="W1840" s="16">
        <v>3</v>
      </c>
      <c r="AG1840">
        <f t="shared" si="92"/>
        <v>0</v>
      </c>
      <c r="AL1840" s="21" t="s">
        <v>1844</v>
      </c>
      <c r="AM1840" s="25">
        <v>0.94589262559190279</v>
      </c>
      <c r="AN1840" s="26">
        <v>0.70715633138770306</v>
      </c>
      <c r="AO1840">
        <f t="shared" si="93"/>
        <v>0.9</v>
      </c>
      <c r="AP1840">
        <f t="shared" si="94"/>
        <v>0.7</v>
      </c>
    </row>
    <row r="1841" spans="3:42">
      <c r="C1841" s="3" t="s">
        <v>1845</v>
      </c>
      <c r="D1841" s="30">
        <v>-0.5582039082837168</v>
      </c>
      <c r="F1841" s="7" t="s">
        <v>1845</v>
      </c>
      <c r="G1841" s="8">
        <v>4</v>
      </c>
      <c r="U1841" s="14" t="s">
        <v>1845</v>
      </c>
      <c r="V1841" s="15">
        <v>1</v>
      </c>
      <c r="W1841" s="16">
        <v>5</v>
      </c>
      <c r="AG1841">
        <f t="shared" si="92"/>
        <v>0</v>
      </c>
      <c r="AL1841" s="21" t="s">
        <v>1845</v>
      </c>
      <c r="AM1841" s="25">
        <v>0.22658912137576781</v>
      </c>
      <c r="AN1841" s="26">
        <v>0.34446818548444835</v>
      </c>
      <c r="AO1841">
        <f t="shared" si="93"/>
        <v>0.2</v>
      </c>
      <c r="AP1841">
        <f t="shared" si="94"/>
        <v>0.3</v>
      </c>
    </row>
    <row r="1842" spans="3:42">
      <c r="C1842" s="3" t="s">
        <v>1846</v>
      </c>
      <c r="D1842" s="30">
        <v>0.33571493214646275</v>
      </c>
      <c r="F1842" s="7" t="s">
        <v>1846</v>
      </c>
      <c r="G1842" s="8">
        <v>8</v>
      </c>
      <c r="U1842" s="14" t="s">
        <v>1846</v>
      </c>
      <c r="V1842" s="15">
        <v>4</v>
      </c>
      <c r="W1842" s="16">
        <v>5</v>
      </c>
      <c r="AG1842">
        <f t="shared" si="92"/>
        <v>0</v>
      </c>
      <c r="AL1842" s="21" t="s">
        <v>1846</v>
      </c>
      <c r="AM1842" s="25">
        <v>0.49997445805952856</v>
      </c>
      <c r="AN1842" s="26">
        <v>0.95508144259277106</v>
      </c>
      <c r="AO1842">
        <f t="shared" si="93"/>
        <v>0.4</v>
      </c>
      <c r="AP1842">
        <f t="shared" si="94"/>
        <v>0.9</v>
      </c>
    </row>
    <row r="1843" spans="3:42">
      <c r="C1843" s="3" t="s">
        <v>1847</v>
      </c>
      <c r="D1843" s="30">
        <v>0.68459516901825446</v>
      </c>
      <c r="F1843" s="7" t="s">
        <v>1847</v>
      </c>
      <c r="G1843" s="8">
        <v>4</v>
      </c>
      <c r="U1843" s="14" t="s">
        <v>1847</v>
      </c>
      <c r="V1843" s="15">
        <v>10</v>
      </c>
      <c r="W1843" s="16">
        <v>2</v>
      </c>
      <c r="AG1843">
        <f t="shared" si="92"/>
        <v>0</v>
      </c>
      <c r="AL1843" s="21" t="s">
        <v>1847</v>
      </c>
      <c r="AM1843" s="25">
        <v>6.4104964545624865E-3</v>
      </c>
      <c r="AN1843" s="26">
        <v>0.46304730838363473</v>
      </c>
      <c r="AO1843">
        <f t="shared" si="93"/>
        <v>0</v>
      </c>
      <c r="AP1843">
        <f t="shared" si="94"/>
        <v>0.4</v>
      </c>
    </row>
    <row r="1844" spans="3:42">
      <c r="C1844" s="3" t="s">
        <v>1848</v>
      </c>
      <c r="D1844" s="30">
        <v>-1.2536059377300504</v>
      </c>
      <c r="F1844" s="7" t="s">
        <v>1848</v>
      </c>
      <c r="G1844" s="8">
        <v>4</v>
      </c>
      <c r="U1844" s="14" t="s">
        <v>1848</v>
      </c>
      <c r="V1844" s="15">
        <v>5</v>
      </c>
      <c r="W1844" s="16">
        <v>5</v>
      </c>
      <c r="AG1844">
        <f t="shared" si="92"/>
        <v>0</v>
      </c>
      <c r="AL1844" s="21" t="s">
        <v>1848</v>
      </c>
      <c r="AM1844" s="25">
        <v>0.25159921198738966</v>
      </c>
      <c r="AN1844" s="26">
        <v>0.84298243027309261</v>
      </c>
      <c r="AO1844">
        <f t="shared" si="93"/>
        <v>0.2</v>
      </c>
      <c r="AP1844">
        <f t="shared" si="94"/>
        <v>0.8</v>
      </c>
    </row>
    <row r="1845" spans="3:42">
      <c r="C1845" s="3" t="s">
        <v>1849</v>
      </c>
      <c r="D1845" s="30">
        <v>-0.28345703309439835</v>
      </c>
      <c r="F1845" s="7" t="s">
        <v>1849</v>
      </c>
      <c r="G1845" s="8">
        <v>1</v>
      </c>
      <c r="U1845" s="14" t="s">
        <v>1849</v>
      </c>
      <c r="V1845" s="15">
        <v>6</v>
      </c>
      <c r="W1845" s="16">
        <v>2</v>
      </c>
      <c r="AG1845">
        <f t="shared" si="92"/>
        <v>0</v>
      </c>
      <c r="AL1845" s="21" t="s">
        <v>1849</v>
      </c>
      <c r="AM1845" s="25">
        <v>0.41490476232363938</v>
      </c>
      <c r="AN1845" s="26">
        <v>0.52928232956696386</v>
      </c>
      <c r="AO1845">
        <f t="shared" si="93"/>
        <v>0.4</v>
      </c>
      <c r="AP1845">
        <f t="shared" si="94"/>
        <v>0.5</v>
      </c>
    </row>
    <row r="1846" spans="3:42">
      <c r="C1846" s="3" t="s">
        <v>1850</v>
      </c>
      <c r="D1846" s="30">
        <v>1.578648603799448</v>
      </c>
      <c r="F1846" s="7" t="s">
        <v>1850</v>
      </c>
      <c r="G1846" s="8">
        <v>5</v>
      </c>
      <c r="U1846" s="14" t="s">
        <v>1850</v>
      </c>
      <c r="V1846" s="15">
        <v>3</v>
      </c>
      <c r="W1846" s="16">
        <v>1</v>
      </c>
      <c r="AG1846">
        <f t="shared" si="92"/>
        <v>0</v>
      </c>
      <c r="AL1846" s="21" t="s">
        <v>1850</v>
      </c>
      <c r="AM1846" s="25">
        <v>0.62344231188737986</v>
      </c>
      <c r="AN1846" s="26">
        <v>0.3540837511214151</v>
      </c>
      <c r="AO1846">
        <f t="shared" si="93"/>
        <v>0.6</v>
      </c>
      <c r="AP1846">
        <f t="shared" si="94"/>
        <v>0.3</v>
      </c>
    </row>
    <row r="1847" spans="3:42">
      <c r="C1847" s="3" t="s">
        <v>1851</v>
      </c>
      <c r="D1847" s="30">
        <v>-1.8516724966939682</v>
      </c>
      <c r="F1847" s="7" t="s">
        <v>1851</v>
      </c>
      <c r="G1847" s="8">
        <v>6</v>
      </c>
      <c r="U1847" s="14" t="s">
        <v>1851</v>
      </c>
      <c r="V1847" s="15">
        <v>1</v>
      </c>
      <c r="W1847" s="16">
        <v>5</v>
      </c>
      <c r="AG1847">
        <f t="shared" si="92"/>
        <v>0</v>
      </c>
      <c r="AL1847" s="21" t="s">
        <v>1851</v>
      </c>
      <c r="AM1847" s="25">
        <v>0.93540924551712934</v>
      </c>
      <c r="AN1847" s="26">
        <v>0.19113828158178581</v>
      </c>
      <c r="AO1847">
        <f t="shared" si="93"/>
        <v>0.9</v>
      </c>
      <c r="AP1847">
        <f t="shared" si="94"/>
        <v>0.1</v>
      </c>
    </row>
    <row r="1848" spans="3:42">
      <c r="C1848" s="3" t="s">
        <v>1852</v>
      </c>
      <c r="D1848" s="30">
        <v>1.5187396831797135</v>
      </c>
      <c r="F1848" s="7" t="s">
        <v>1852</v>
      </c>
      <c r="G1848" s="8">
        <v>10</v>
      </c>
      <c r="U1848" s="14" t="s">
        <v>1852</v>
      </c>
      <c r="V1848" s="15">
        <v>1</v>
      </c>
      <c r="W1848" s="16">
        <v>3</v>
      </c>
      <c r="AG1848">
        <f t="shared" si="92"/>
        <v>0</v>
      </c>
      <c r="AL1848" s="21" t="s">
        <v>1852</v>
      </c>
      <c r="AM1848" s="25">
        <v>0.42556855112096736</v>
      </c>
      <c r="AN1848" s="26">
        <v>7.109562365342148E-2</v>
      </c>
      <c r="AO1848">
        <f t="shared" si="93"/>
        <v>0.4</v>
      </c>
      <c r="AP1848">
        <f t="shared" si="94"/>
        <v>0</v>
      </c>
    </row>
    <row r="1849" spans="3:42">
      <c r="C1849" s="3" t="s">
        <v>1853</v>
      </c>
      <c r="D1849" s="30">
        <v>-1.3653199201236137</v>
      </c>
      <c r="F1849" s="7" t="s">
        <v>1853</v>
      </c>
      <c r="G1849" s="8">
        <v>3</v>
      </c>
      <c r="U1849" s="14" t="s">
        <v>1853</v>
      </c>
      <c r="V1849" s="15">
        <v>1</v>
      </c>
      <c r="W1849" s="16">
        <v>3</v>
      </c>
      <c r="AG1849">
        <f t="shared" si="92"/>
        <v>0</v>
      </c>
      <c r="AL1849" s="21" t="s">
        <v>1853</v>
      </c>
      <c r="AM1849" s="25">
        <v>0.95682786740143311</v>
      </c>
      <c r="AN1849" s="26">
        <v>0.35454384759761903</v>
      </c>
      <c r="AO1849">
        <f t="shared" si="93"/>
        <v>0.9</v>
      </c>
      <c r="AP1849">
        <f t="shared" si="94"/>
        <v>0.3</v>
      </c>
    </row>
    <row r="1850" spans="3:42">
      <c r="C1850" s="3" t="s">
        <v>1854</v>
      </c>
      <c r="D1850" s="30">
        <v>1.02772596207819</v>
      </c>
      <c r="F1850" s="7" t="s">
        <v>1854</v>
      </c>
      <c r="G1850" s="8">
        <v>4</v>
      </c>
      <c r="U1850" s="14" t="s">
        <v>1854</v>
      </c>
      <c r="V1850" s="15">
        <v>1</v>
      </c>
      <c r="W1850" s="16">
        <v>1</v>
      </c>
      <c r="AG1850">
        <f t="shared" si="92"/>
        <v>0</v>
      </c>
      <c r="AL1850" s="21" t="s">
        <v>1854</v>
      </c>
      <c r="AM1850" s="25">
        <v>0.80878471450987244</v>
      </c>
      <c r="AN1850" s="26">
        <v>0.27282927061163265</v>
      </c>
      <c r="AO1850">
        <f t="shared" si="93"/>
        <v>0.8</v>
      </c>
      <c r="AP1850">
        <f t="shared" si="94"/>
        <v>0.2</v>
      </c>
    </row>
    <row r="1851" spans="3:42">
      <c r="C1851" s="3" t="s">
        <v>1855</v>
      </c>
      <c r="D1851" s="30">
        <v>1.8449922348605414</v>
      </c>
      <c r="F1851" s="7" t="s">
        <v>1855</v>
      </c>
      <c r="G1851" s="8">
        <v>6</v>
      </c>
      <c r="U1851" s="14" t="s">
        <v>1855</v>
      </c>
      <c r="V1851" s="15">
        <v>8</v>
      </c>
      <c r="W1851" s="16">
        <v>3</v>
      </c>
      <c r="AG1851">
        <f t="shared" si="92"/>
        <v>0</v>
      </c>
      <c r="AL1851" s="21" t="s">
        <v>1855</v>
      </c>
      <c r="AM1851" s="25">
        <v>0.446268039139882</v>
      </c>
      <c r="AN1851" s="26">
        <v>0.62366156664475958</v>
      </c>
      <c r="AO1851">
        <f t="shared" si="93"/>
        <v>0.4</v>
      </c>
      <c r="AP1851">
        <f t="shared" si="94"/>
        <v>0.6</v>
      </c>
    </row>
    <row r="1852" spans="3:42">
      <c r="C1852" s="3" t="s">
        <v>1856</v>
      </c>
      <c r="D1852" s="30">
        <v>-0.34600354141839573</v>
      </c>
      <c r="F1852" s="7" t="s">
        <v>1856</v>
      </c>
      <c r="G1852" s="8">
        <v>5</v>
      </c>
      <c r="U1852" s="14" t="s">
        <v>1856</v>
      </c>
      <c r="V1852" s="15">
        <v>1</v>
      </c>
      <c r="W1852" s="16">
        <v>1</v>
      </c>
      <c r="AG1852">
        <f t="shared" si="92"/>
        <v>0</v>
      </c>
      <c r="AL1852" s="21" t="s">
        <v>1856</v>
      </c>
      <c r="AM1852" s="25">
        <v>0.36300419896101022</v>
      </c>
      <c r="AN1852" s="26">
        <v>0.87076343683985458</v>
      </c>
      <c r="AO1852">
        <f t="shared" si="93"/>
        <v>0.3</v>
      </c>
      <c r="AP1852">
        <f t="shared" si="94"/>
        <v>0.8</v>
      </c>
    </row>
    <row r="1853" spans="3:42">
      <c r="C1853" s="3" t="s">
        <v>1857</v>
      </c>
      <c r="D1853" s="30">
        <v>0.54489954849894673</v>
      </c>
      <c r="F1853" s="7" t="s">
        <v>1857</v>
      </c>
      <c r="G1853" s="8">
        <v>7</v>
      </c>
      <c r="U1853" s="14" t="s">
        <v>1857</v>
      </c>
      <c r="V1853" s="15">
        <v>9</v>
      </c>
      <c r="W1853" s="16">
        <v>4</v>
      </c>
      <c r="AG1853">
        <f t="shared" si="92"/>
        <v>0</v>
      </c>
      <c r="AL1853" s="21" t="s">
        <v>1857</v>
      </c>
      <c r="AM1853" s="25">
        <v>0.36298171301532411</v>
      </c>
      <c r="AN1853" s="26">
        <v>5.1034571297203124E-2</v>
      </c>
      <c r="AO1853">
        <f t="shared" si="93"/>
        <v>0.3</v>
      </c>
      <c r="AP1853">
        <f t="shared" si="94"/>
        <v>0</v>
      </c>
    </row>
    <row r="1854" spans="3:42">
      <c r="C1854" s="3" t="s">
        <v>1858</v>
      </c>
      <c r="D1854" s="30">
        <v>0.3727714203940472</v>
      </c>
      <c r="F1854" s="7" t="s">
        <v>1858</v>
      </c>
      <c r="G1854" s="8">
        <v>4</v>
      </c>
      <c r="U1854" s="14" t="s">
        <v>1858</v>
      </c>
      <c r="V1854" s="15">
        <v>8</v>
      </c>
      <c r="W1854" s="16">
        <v>5</v>
      </c>
      <c r="AG1854">
        <f t="shared" si="92"/>
        <v>0</v>
      </c>
      <c r="AL1854" s="21" t="s">
        <v>1858</v>
      </c>
      <c r="AM1854" s="25">
        <v>0.41264753119946418</v>
      </c>
      <c r="AN1854" s="26">
        <v>0.11045661401915297</v>
      </c>
      <c r="AO1854">
        <f t="shared" si="93"/>
        <v>0.4</v>
      </c>
      <c r="AP1854">
        <f t="shared" si="94"/>
        <v>0.1</v>
      </c>
    </row>
    <row r="1855" spans="3:42">
      <c r="C1855" s="3" t="s">
        <v>1859</v>
      </c>
      <c r="D1855" s="30">
        <v>-0.53324407807045704</v>
      </c>
      <c r="F1855" s="7" t="s">
        <v>1859</v>
      </c>
      <c r="G1855" s="8">
        <v>7</v>
      </c>
      <c r="U1855" s="14" t="s">
        <v>1859</v>
      </c>
      <c r="V1855" s="15">
        <v>10</v>
      </c>
      <c r="W1855" s="16">
        <v>1</v>
      </c>
      <c r="AG1855">
        <f t="shared" si="92"/>
        <v>0</v>
      </c>
      <c r="AL1855" s="21" t="s">
        <v>1859</v>
      </c>
      <c r="AM1855" s="25">
        <v>0.33746000013952826</v>
      </c>
      <c r="AN1855" s="26">
        <v>0.55797424576569166</v>
      </c>
      <c r="AO1855">
        <f t="shared" si="93"/>
        <v>0.3</v>
      </c>
      <c r="AP1855">
        <f t="shared" si="94"/>
        <v>0.5</v>
      </c>
    </row>
    <row r="1856" spans="3:42">
      <c r="C1856" s="3" t="s">
        <v>1860</v>
      </c>
      <c r="D1856" s="30">
        <v>-0.61290737935996153</v>
      </c>
      <c r="F1856" s="7" t="s">
        <v>1860</v>
      </c>
      <c r="G1856" s="8">
        <v>5</v>
      </c>
      <c r="U1856" s="14" t="s">
        <v>1860</v>
      </c>
      <c r="V1856" s="15">
        <v>3</v>
      </c>
      <c r="W1856" s="16">
        <v>4</v>
      </c>
      <c r="AG1856">
        <f t="shared" si="92"/>
        <v>0</v>
      </c>
      <c r="AL1856" s="21" t="s">
        <v>1860</v>
      </c>
      <c r="AM1856" s="25">
        <v>6.407608567840084E-2</v>
      </c>
      <c r="AN1856" s="26">
        <v>0.47669523409126291</v>
      </c>
      <c r="AO1856">
        <f t="shared" si="93"/>
        <v>0</v>
      </c>
      <c r="AP1856">
        <f t="shared" si="94"/>
        <v>0.4</v>
      </c>
    </row>
    <row r="1857" spans="3:42">
      <c r="C1857" s="3" t="s">
        <v>1861</v>
      </c>
      <c r="D1857" s="30">
        <v>0.56711229125525109</v>
      </c>
      <c r="F1857" s="7" t="s">
        <v>1861</v>
      </c>
      <c r="G1857" s="8">
        <v>6</v>
      </c>
      <c r="U1857" s="14" t="s">
        <v>1861</v>
      </c>
      <c r="V1857" s="15">
        <v>10</v>
      </c>
      <c r="W1857" s="16">
        <v>3</v>
      </c>
      <c r="AG1857">
        <f t="shared" si="92"/>
        <v>0</v>
      </c>
      <c r="AL1857" s="21" t="s">
        <v>1861</v>
      </c>
      <c r="AM1857" s="25">
        <v>0.41059660918877905</v>
      </c>
      <c r="AN1857" s="26">
        <v>0.72427436464991257</v>
      </c>
      <c r="AO1857">
        <f t="shared" si="93"/>
        <v>0.4</v>
      </c>
      <c r="AP1857">
        <f t="shared" si="94"/>
        <v>0.7</v>
      </c>
    </row>
    <row r="1858" spans="3:42">
      <c r="C1858" s="3" t="s">
        <v>1862</v>
      </c>
      <c r="D1858" s="30">
        <v>1.6601705388941768</v>
      </c>
      <c r="F1858" s="7" t="s">
        <v>1862</v>
      </c>
      <c r="G1858" s="8">
        <v>7</v>
      </c>
      <c r="U1858" s="14" t="s">
        <v>1862</v>
      </c>
      <c r="V1858" s="15">
        <v>9</v>
      </c>
      <c r="W1858" s="16">
        <v>3</v>
      </c>
      <c r="AG1858">
        <f t="shared" si="92"/>
        <v>0</v>
      </c>
      <c r="AL1858" s="21" t="s">
        <v>1862</v>
      </c>
      <c r="AM1858" s="25">
        <v>0.5200431269318101</v>
      </c>
      <c r="AN1858" s="26">
        <v>0.11835238272682258</v>
      </c>
      <c r="AO1858">
        <f t="shared" si="93"/>
        <v>0.5</v>
      </c>
      <c r="AP1858">
        <f t="shared" si="94"/>
        <v>0.1</v>
      </c>
    </row>
    <row r="1859" spans="3:42">
      <c r="C1859" s="3" t="s">
        <v>1863</v>
      </c>
      <c r="D1859" s="30">
        <v>-1.0027222809084322</v>
      </c>
      <c r="F1859" s="7" t="s">
        <v>1863</v>
      </c>
      <c r="G1859" s="8">
        <v>1</v>
      </c>
      <c r="U1859" s="14" t="s">
        <v>1863</v>
      </c>
      <c r="V1859" s="15">
        <v>1</v>
      </c>
      <c r="W1859" s="16">
        <v>3</v>
      </c>
      <c r="AG1859">
        <f t="shared" si="92"/>
        <v>0</v>
      </c>
      <c r="AL1859" s="21" t="s">
        <v>1863</v>
      </c>
      <c r="AM1859" s="25">
        <v>0.62885019324877145</v>
      </c>
      <c r="AN1859" s="26">
        <v>0.61129100351308241</v>
      </c>
      <c r="AO1859">
        <f t="shared" si="93"/>
        <v>0.6</v>
      </c>
      <c r="AP1859">
        <f t="shared" si="94"/>
        <v>0.6</v>
      </c>
    </row>
    <row r="1860" spans="3:42">
      <c r="C1860" s="3" t="s">
        <v>1864</v>
      </c>
      <c r="D1860" s="30">
        <v>0.76623951620330022</v>
      </c>
      <c r="F1860" s="7" t="s">
        <v>1864</v>
      </c>
      <c r="G1860" s="8">
        <v>3</v>
      </c>
      <c r="U1860" s="14" t="s">
        <v>1864</v>
      </c>
      <c r="V1860" s="15">
        <v>6</v>
      </c>
      <c r="W1860" s="16">
        <v>2</v>
      </c>
      <c r="AG1860">
        <f t="shared" si="92"/>
        <v>0</v>
      </c>
      <c r="AL1860" s="21" t="s">
        <v>1864</v>
      </c>
      <c r="AM1860" s="25">
        <v>0.33193566931006957</v>
      </c>
      <c r="AN1860" s="26">
        <v>0.64309185654606105</v>
      </c>
      <c r="AO1860">
        <f t="shared" si="93"/>
        <v>0.3</v>
      </c>
      <c r="AP1860">
        <f t="shared" si="94"/>
        <v>0.6</v>
      </c>
    </row>
    <row r="1861" spans="3:42">
      <c r="C1861" s="3" t="s">
        <v>1865</v>
      </c>
      <c r="D1861" s="30">
        <v>0.10198781757949593</v>
      </c>
      <c r="F1861" s="7" t="s">
        <v>1865</v>
      </c>
      <c r="G1861" s="8">
        <v>4</v>
      </c>
      <c r="U1861" s="14" t="s">
        <v>1865</v>
      </c>
      <c r="V1861" s="15">
        <v>7</v>
      </c>
      <c r="W1861" s="16">
        <v>2</v>
      </c>
      <c r="AG1861">
        <f t="shared" si="92"/>
        <v>0</v>
      </c>
      <c r="AL1861" s="21" t="s">
        <v>1865</v>
      </c>
      <c r="AM1861" s="25">
        <v>1.9958456157560978E-2</v>
      </c>
      <c r="AN1861" s="26">
        <v>0.96112121251108318</v>
      </c>
      <c r="AO1861">
        <f t="shared" si="93"/>
        <v>0</v>
      </c>
      <c r="AP1861">
        <f t="shared" si="94"/>
        <v>0.9</v>
      </c>
    </row>
    <row r="1862" spans="3:42">
      <c r="C1862" s="3" t="s">
        <v>1866</v>
      </c>
      <c r="D1862" s="30">
        <v>0.70150106990923589</v>
      </c>
      <c r="F1862" s="7" t="s">
        <v>1866</v>
      </c>
      <c r="G1862" s="8">
        <v>5</v>
      </c>
      <c r="U1862" s="14" t="s">
        <v>1866</v>
      </c>
      <c r="V1862" s="15">
        <v>6</v>
      </c>
      <c r="W1862" s="16">
        <v>3</v>
      </c>
      <c r="AG1862">
        <f t="shared" si="92"/>
        <v>0</v>
      </c>
      <c r="AL1862" s="21" t="s">
        <v>1866</v>
      </c>
      <c r="AM1862" s="25">
        <v>0.1469836894535228</v>
      </c>
      <c r="AN1862" s="26">
        <v>0.21065500201851983</v>
      </c>
      <c r="AO1862">
        <f t="shared" si="93"/>
        <v>0.1</v>
      </c>
      <c r="AP1862">
        <f t="shared" si="94"/>
        <v>0.2</v>
      </c>
    </row>
    <row r="1863" spans="3:42">
      <c r="C1863" s="3" t="s">
        <v>1867</v>
      </c>
      <c r="D1863" s="30">
        <v>-0.38547254745143472</v>
      </c>
      <c r="F1863" s="7" t="s">
        <v>1867</v>
      </c>
      <c r="G1863" s="8">
        <v>3</v>
      </c>
      <c r="U1863" s="14" t="s">
        <v>1867</v>
      </c>
      <c r="V1863" s="15">
        <v>4</v>
      </c>
      <c r="W1863" s="16">
        <v>3</v>
      </c>
      <c r="AG1863">
        <f t="shared" si="92"/>
        <v>1</v>
      </c>
      <c r="AL1863" s="21" t="s">
        <v>1867</v>
      </c>
      <c r="AM1863" s="25">
        <v>0.47494053758908994</v>
      </c>
      <c r="AN1863" s="26">
        <v>0.30861950765362545</v>
      </c>
      <c r="AO1863">
        <f t="shared" si="93"/>
        <v>0.4</v>
      </c>
      <c r="AP1863">
        <f t="shared" si="94"/>
        <v>0.3</v>
      </c>
    </row>
    <row r="1864" spans="3:42">
      <c r="C1864" s="3" t="s">
        <v>1868</v>
      </c>
      <c r="D1864" s="30">
        <v>-0.10502399217569669</v>
      </c>
      <c r="F1864" s="7" t="s">
        <v>1868</v>
      </c>
      <c r="G1864" s="8">
        <v>7</v>
      </c>
      <c r="U1864" s="14" t="s">
        <v>1868</v>
      </c>
      <c r="V1864" s="15">
        <v>3</v>
      </c>
      <c r="W1864" s="16">
        <v>1</v>
      </c>
      <c r="AG1864">
        <f t="shared" ref="AG1864:AG1927" si="95">IF(AND(V1864=4,W1864=3),1,0)</f>
        <v>0</v>
      </c>
      <c r="AL1864" s="21" t="s">
        <v>1868</v>
      </c>
      <c r="AM1864" s="25">
        <v>2.4418804159821339E-2</v>
      </c>
      <c r="AN1864" s="26">
        <v>0.96903476227474783</v>
      </c>
      <c r="AO1864">
        <f t="shared" si="93"/>
        <v>0</v>
      </c>
      <c r="AP1864">
        <f t="shared" si="94"/>
        <v>0.9</v>
      </c>
    </row>
    <row r="1865" spans="3:42">
      <c r="C1865" s="3" t="s">
        <v>1869</v>
      </c>
      <c r="D1865" s="30">
        <v>-0.99364835205301227</v>
      </c>
      <c r="F1865" s="7" t="s">
        <v>1869</v>
      </c>
      <c r="G1865" s="8">
        <v>1</v>
      </c>
      <c r="U1865" s="14" t="s">
        <v>1869</v>
      </c>
      <c r="V1865" s="15">
        <v>7</v>
      </c>
      <c r="W1865" s="16">
        <v>3</v>
      </c>
      <c r="AG1865">
        <f t="shared" si="95"/>
        <v>0</v>
      </c>
      <c r="AL1865" s="21" t="s">
        <v>1869</v>
      </c>
      <c r="AM1865" s="25">
        <v>0.11602525480481318</v>
      </c>
      <c r="AN1865" s="26">
        <v>8.8093544478468955E-2</v>
      </c>
      <c r="AO1865">
        <f t="shared" ref="AO1865:AO1928" si="96">VLOOKUP(AM1865,$AR$8:$AR$17,1,TRUE)</f>
        <v>0.1</v>
      </c>
      <c r="AP1865">
        <f t="shared" ref="AP1865:AP1928" si="97">VLOOKUP(AN1865,$AR$8:$AR$18,1,TRUE)</f>
        <v>0</v>
      </c>
    </row>
    <row r="1866" spans="3:42">
      <c r="C1866" s="3" t="s">
        <v>1870</v>
      </c>
      <c r="D1866" s="30">
        <v>0.87613677834679593</v>
      </c>
      <c r="F1866" s="7" t="s">
        <v>1870</v>
      </c>
      <c r="G1866" s="8">
        <v>1</v>
      </c>
      <c r="U1866" s="14" t="s">
        <v>1870</v>
      </c>
      <c r="V1866" s="15">
        <v>2</v>
      </c>
      <c r="W1866" s="16">
        <v>2</v>
      </c>
      <c r="AG1866">
        <f t="shared" si="95"/>
        <v>0</v>
      </c>
      <c r="AL1866" s="21" t="s">
        <v>1870</v>
      </c>
      <c r="AM1866" s="25">
        <v>5.8196064386670132E-2</v>
      </c>
      <c r="AN1866" s="26">
        <v>0.28802089458061608</v>
      </c>
      <c r="AO1866">
        <f t="shared" si="96"/>
        <v>0</v>
      </c>
      <c r="AP1866">
        <f t="shared" si="97"/>
        <v>0.2</v>
      </c>
    </row>
    <row r="1867" spans="3:42">
      <c r="C1867" s="3" t="s">
        <v>1871</v>
      </c>
      <c r="D1867" s="30">
        <v>-1.925641838921019</v>
      </c>
      <c r="F1867" s="7" t="s">
        <v>1871</v>
      </c>
      <c r="G1867" s="8">
        <v>7</v>
      </c>
      <c r="U1867" s="14" t="s">
        <v>1871</v>
      </c>
      <c r="V1867" s="15">
        <v>10</v>
      </c>
      <c r="W1867" s="16">
        <v>5</v>
      </c>
      <c r="AG1867">
        <f t="shared" si="95"/>
        <v>0</v>
      </c>
      <c r="AL1867" s="21" t="s">
        <v>1871</v>
      </c>
      <c r="AM1867" s="25">
        <v>0.80086133497331102</v>
      </c>
      <c r="AN1867" s="26">
        <v>0.97223865849232649</v>
      </c>
      <c r="AO1867">
        <f t="shared" si="96"/>
        <v>0.8</v>
      </c>
      <c r="AP1867">
        <f t="shared" si="97"/>
        <v>0.9</v>
      </c>
    </row>
    <row r="1868" spans="3:42">
      <c r="C1868" s="3" t="s">
        <v>1872</v>
      </c>
      <c r="D1868" s="30">
        <v>1.5881537848782918</v>
      </c>
      <c r="F1868" s="7" t="s">
        <v>1872</v>
      </c>
      <c r="G1868" s="8">
        <v>8</v>
      </c>
      <c r="U1868" s="14" t="s">
        <v>1872</v>
      </c>
      <c r="V1868" s="15">
        <v>8</v>
      </c>
      <c r="W1868" s="16">
        <v>5</v>
      </c>
      <c r="AG1868">
        <f t="shared" si="95"/>
        <v>0</v>
      </c>
      <c r="AL1868" s="21" t="s">
        <v>1872</v>
      </c>
      <c r="AM1868" s="25">
        <v>0.34263508027194933</v>
      </c>
      <c r="AN1868" s="26">
        <v>0.73077329505470534</v>
      </c>
      <c r="AO1868">
        <f t="shared" si="96"/>
        <v>0.3</v>
      </c>
      <c r="AP1868">
        <f t="shared" si="97"/>
        <v>0.7</v>
      </c>
    </row>
    <row r="1869" spans="3:42">
      <c r="C1869" s="3" t="s">
        <v>1873</v>
      </c>
      <c r="D1869" s="30">
        <v>-0.56737424802394021</v>
      </c>
      <c r="F1869" s="7" t="s">
        <v>1873</v>
      </c>
      <c r="G1869" s="8">
        <v>10</v>
      </c>
      <c r="U1869" s="14" t="s">
        <v>1873</v>
      </c>
      <c r="V1869" s="15">
        <v>9</v>
      </c>
      <c r="W1869" s="16">
        <v>3</v>
      </c>
      <c r="AG1869">
        <f t="shared" si="95"/>
        <v>0</v>
      </c>
      <c r="AL1869" s="21" t="s">
        <v>1873</v>
      </c>
      <c r="AM1869" s="25">
        <v>0.81661575457508129</v>
      </c>
      <c r="AN1869" s="26">
        <v>0.67466177366648117</v>
      </c>
      <c r="AO1869">
        <f t="shared" si="96"/>
        <v>0.8</v>
      </c>
      <c r="AP1869">
        <f t="shared" si="97"/>
        <v>0.6</v>
      </c>
    </row>
    <row r="1870" spans="3:42">
      <c r="C1870" s="3" t="s">
        <v>1874</v>
      </c>
      <c r="D1870" s="30">
        <v>0.72953708883955315</v>
      </c>
      <c r="F1870" s="7" t="s">
        <v>1874</v>
      </c>
      <c r="G1870" s="8">
        <v>6</v>
      </c>
      <c r="U1870" s="14" t="s">
        <v>1874</v>
      </c>
      <c r="V1870" s="15">
        <v>2</v>
      </c>
      <c r="W1870" s="16">
        <v>5</v>
      </c>
      <c r="AG1870">
        <f t="shared" si="95"/>
        <v>0</v>
      </c>
      <c r="AL1870" s="21" t="s">
        <v>1874</v>
      </c>
      <c r="AM1870" s="25">
        <v>3.2500228130786901E-2</v>
      </c>
      <c r="AN1870" s="26">
        <v>0.93390686588659144</v>
      </c>
      <c r="AO1870">
        <f t="shared" si="96"/>
        <v>0</v>
      </c>
      <c r="AP1870">
        <f t="shared" si="97"/>
        <v>0.9</v>
      </c>
    </row>
    <row r="1871" spans="3:42">
      <c r="C1871" s="3" t="s">
        <v>1875</v>
      </c>
      <c r="D1871" s="30">
        <v>1.5024604619854456</v>
      </c>
      <c r="F1871" s="7" t="s">
        <v>1875</v>
      </c>
      <c r="G1871" s="8">
        <v>1</v>
      </c>
      <c r="U1871" s="14" t="s">
        <v>1875</v>
      </c>
      <c r="V1871" s="15">
        <v>5</v>
      </c>
      <c r="W1871" s="16">
        <v>2</v>
      </c>
      <c r="AG1871">
        <f t="shared" si="95"/>
        <v>0</v>
      </c>
      <c r="AL1871" s="21" t="s">
        <v>1875</v>
      </c>
      <c r="AM1871" s="25">
        <v>0.76357469109357456</v>
      </c>
      <c r="AN1871" s="26">
        <v>0.8220668289761478</v>
      </c>
      <c r="AO1871">
        <f t="shared" si="96"/>
        <v>0.7</v>
      </c>
      <c r="AP1871">
        <f t="shared" si="97"/>
        <v>0.8</v>
      </c>
    </row>
    <row r="1872" spans="3:42">
      <c r="C1872" s="3" t="s">
        <v>1876</v>
      </c>
      <c r="D1872" s="30">
        <v>0.19412921635352337</v>
      </c>
      <c r="F1872" s="7" t="s">
        <v>1876</v>
      </c>
      <c r="G1872" s="8">
        <v>2</v>
      </c>
      <c r="U1872" s="14" t="s">
        <v>1876</v>
      </c>
      <c r="V1872" s="15">
        <v>2</v>
      </c>
      <c r="W1872" s="16">
        <v>2</v>
      </c>
      <c r="AG1872">
        <f t="shared" si="95"/>
        <v>0</v>
      </c>
      <c r="AL1872" s="21" t="s">
        <v>1876</v>
      </c>
      <c r="AM1872" s="25">
        <v>0.18798344691297542</v>
      </c>
      <c r="AN1872" s="26">
        <v>0.68790922379135533</v>
      </c>
      <c r="AO1872">
        <f t="shared" si="96"/>
        <v>0.1</v>
      </c>
      <c r="AP1872">
        <f t="shared" si="97"/>
        <v>0.6</v>
      </c>
    </row>
    <row r="1873" spans="3:42">
      <c r="C1873" s="3" t="s">
        <v>1877</v>
      </c>
      <c r="D1873" s="30">
        <v>-1.2112474603612344</v>
      </c>
      <c r="F1873" s="7" t="s">
        <v>1877</v>
      </c>
      <c r="G1873" s="8">
        <v>1</v>
      </c>
      <c r="U1873" s="14" t="s">
        <v>1877</v>
      </c>
      <c r="V1873" s="15">
        <v>2</v>
      </c>
      <c r="W1873" s="16">
        <v>3</v>
      </c>
      <c r="AG1873">
        <f t="shared" si="95"/>
        <v>0</v>
      </c>
      <c r="AL1873" s="21" t="s">
        <v>1877</v>
      </c>
      <c r="AM1873" s="25">
        <v>0.66924630551474151</v>
      </c>
      <c r="AN1873" s="26">
        <v>0.3677291648524611</v>
      </c>
      <c r="AO1873">
        <f t="shared" si="96"/>
        <v>0.6</v>
      </c>
      <c r="AP1873">
        <f t="shared" si="97"/>
        <v>0.3</v>
      </c>
    </row>
    <row r="1874" spans="3:42">
      <c r="C1874" s="3" t="s">
        <v>1878</v>
      </c>
      <c r="D1874" s="30">
        <v>-0.72874995023501243</v>
      </c>
      <c r="F1874" s="7" t="s">
        <v>1878</v>
      </c>
      <c r="G1874" s="8">
        <v>6</v>
      </c>
      <c r="U1874" s="14" t="s">
        <v>1878</v>
      </c>
      <c r="V1874" s="15">
        <v>3</v>
      </c>
      <c r="W1874" s="16">
        <v>1</v>
      </c>
      <c r="AG1874">
        <f t="shared" si="95"/>
        <v>0</v>
      </c>
      <c r="AL1874" s="21" t="s">
        <v>1878</v>
      </c>
      <c r="AM1874" s="25">
        <v>0.66616975720185723</v>
      </c>
      <c r="AN1874" s="26">
        <v>0.64249048168459799</v>
      </c>
      <c r="AO1874">
        <f t="shared" si="96"/>
        <v>0.6</v>
      </c>
      <c r="AP1874">
        <f t="shared" si="97"/>
        <v>0.6</v>
      </c>
    </row>
    <row r="1875" spans="3:42">
      <c r="C1875" s="3" t="s">
        <v>1879</v>
      </c>
      <c r="D1875" s="30">
        <v>-1.8968140486707477</v>
      </c>
      <c r="F1875" s="7" t="s">
        <v>1879</v>
      </c>
      <c r="G1875" s="8">
        <v>1</v>
      </c>
      <c r="U1875" s="14" t="s">
        <v>1879</v>
      </c>
      <c r="V1875" s="15">
        <v>6</v>
      </c>
      <c r="W1875" s="16">
        <v>4</v>
      </c>
      <c r="AG1875">
        <f t="shared" si="95"/>
        <v>0</v>
      </c>
      <c r="AL1875" s="21" t="s">
        <v>1879</v>
      </c>
      <c r="AM1875" s="25">
        <v>0.1068910647641319</v>
      </c>
      <c r="AN1875" s="26">
        <v>0.39901175265671895</v>
      </c>
      <c r="AO1875">
        <f t="shared" si="96"/>
        <v>0.1</v>
      </c>
      <c r="AP1875">
        <f t="shared" si="97"/>
        <v>0.3</v>
      </c>
    </row>
    <row r="1876" spans="3:42">
      <c r="C1876" s="3" t="s">
        <v>1880</v>
      </c>
      <c r="D1876" s="30">
        <v>-0.86605542020175985</v>
      </c>
      <c r="F1876" s="7" t="s">
        <v>1880</v>
      </c>
      <c r="G1876" s="8">
        <v>10</v>
      </c>
      <c r="U1876" s="14" t="s">
        <v>1880</v>
      </c>
      <c r="V1876" s="15">
        <v>9</v>
      </c>
      <c r="W1876" s="16">
        <v>3</v>
      </c>
      <c r="AG1876">
        <f t="shared" si="95"/>
        <v>0</v>
      </c>
      <c r="AL1876" s="21" t="s">
        <v>1880</v>
      </c>
      <c r="AM1876" s="25">
        <v>0.30707376364282257</v>
      </c>
      <c r="AN1876" s="26">
        <v>0.23938569820697708</v>
      </c>
      <c r="AO1876">
        <f t="shared" si="96"/>
        <v>0.3</v>
      </c>
      <c r="AP1876">
        <f t="shared" si="97"/>
        <v>0.2</v>
      </c>
    </row>
    <row r="1877" spans="3:42">
      <c r="C1877" s="3" t="s">
        <v>1881</v>
      </c>
      <c r="D1877" s="30">
        <v>-4.9608312504238479E-2</v>
      </c>
      <c r="F1877" s="7" t="s">
        <v>1881</v>
      </c>
      <c r="G1877" s="8">
        <v>2</v>
      </c>
      <c r="U1877" s="14" t="s">
        <v>1881</v>
      </c>
      <c r="V1877" s="15">
        <v>3</v>
      </c>
      <c r="W1877" s="16">
        <v>3</v>
      </c>
      <c r="AG1877">
        <f t="shared" si="95"/>
        <v>0</v>
      </c>
      <c r="AL1877" s="21" t="s">
        <v>1881</v>
      </c>
      <c r="AM1877" s="25">
        <v>0.55003114929043007</v>
      </c>
      <c r="AN1877" s="26">
        <v>0.27611746536526949</v>
      </c>
      <c r="AO1877">
        <f t="shared" si="96"/>
        <v>0.5</v>
      </c>
      <c r="AP1877">
        <f t="shared" si="97"/>
        <v>0.2</v>
      </c>
    </row>
    <row r="1878" spans="3:42">
      <c r="C1878" s="3" t="s">
        <v>1882</v>
      </c>
      <c r="D1878" s="30">
        <v>0.17873056922912534</v>
      </c>
      <c r="F1878" s="7" t="s">
        <v>1882</v>
      </c>
      <c r="G1878" s="8">
        <v>9</v>
      </c>
      <c r="U1878" s="14" t="s">
        <v>1882</v>
      </c>
      <c r="V1878" s="15">
        <v>1</v>
      </c>
      <c r="W1878" s="16">
        <v>2</v>
      </c>
      <c r="AG1878">
        <f t="shared" si="95"/>
        <v>0</v>
      </c>
      <c r="AL1878" s="21" t="s">
        <v>1882</v>
      </c>
      <c r="AM1878" s="25">
        <v>9.9081277257956457E-2</v>
      </c>
      <c r="AN1878" s="26">
        <v>0.98446531989281583</v>
      </c>
      <c r="AO1878">
        <f t="shared" si="96"/>
        <v>0</v>
      </c>
      <c r="AP1878">
        <f t="shared" si="97"/>
        <v>0.9</v>
      </c>
    </row>
    <row r="1879" spans="3:42">
      <c r="C1879" s="3" t="s">
        <v>1883</v>
      </c>
      <c r="D1879" s="30">
        <v>1.14764657502106</v>
      </c>
      <c r="F1879" s="7" t="s">
        <v>1883</v>
      </c>
      <c r="G1879" s="8">
        <v>8</v>
      </c>
      <c r="U1879" s="14" t="s">
        <v>1883</v>
      </c>
      <c r="V1879" s="15">
        <v>1</v>
      </c>
      <c r="W1879" s="16">
        <v>5</v>
      </c>
      <c r="AG1879">
        <f t="shared" si="95"/>
        <v>0</v>
      </c>
      <c r="AL1879" s="21" t="s">
        <v>1883</v>
      </c>
      <c r="AM1879" s="25">
        <v>0.89332154677596542</v>
      </c>
      <c r="AN1879" s="26">
        <v>0.18742236804307921</v>
      </c>
      <c r="AO1879">
        <f t="shared" si="96"/>
        <v>0.8</v>
      </c>
      <c r="AP1879">
        <f t="shared" si="97"/>
        <v>0.1</v>
      </c>
    </row>
    <row r="1880" spans="3:42">
      <c r="C1880" s="3" t="s">
        <v>1884</v>
      </c>
      <c r="D1880" s="30">
        <v>-1.5608519600359798</v>
      </c>
      <c r="F1880" s="7" t="s">
        <v>1884</v>
      </c>
      <c r="G1880" s="8">
        <v>9</v>
      </c>
      <c r="U1880" s="14" t="s">
        <v>1884</v>
      </c>
      <c r="V1880" s="15">
        <v>4</v>
      </c>
      <c r="W1880" s="16">
        <v>1</v>
      </c>
      <c r="AG1880">
        <f t="shared" si="95"/>
        <v>0</v>
      </c>
      <c r="AL1880" s="21" t="s">
        <v>1884</v>
      </c>
      <c r="AM1880" s="25">
        <v>0.96081211391495469</v>
      </c>
      <c r="AN1880" s="26">
        <v>0.67535525984418021</v>
      </c>
      <c r="AO1880">
        <f t="shared" si="96"/>
        <v>0.9</v>
      </c>
      <c r="AP1880">
        <f t="shared" si="97"/>
        <v>0.6</v>
      </c>
    </row>
    <row r="1881" spans="3:42">
      <c r="C1881" s="3" t="s">
        <v>1885</v>
      </c>
      <c r="D1881" s="30">
        <v>-0.14174099850264771</v>
      </c>
      <c r="F1881" s="7" t="s">
        <v>1885</v>
      </c>
      <c r="G1881" s="8">
        <v>7</v>
      </c>
      <c r="U1881" s="14" t="s">
        <v>1885</v>
      </c>
      <c r="V1881" s="15">
        <v>6</v>
      </c>
      <c r="W1881" s="16">
        <v>4</v>
      </c>
      <c r="AG1881">
        <f t="shared" si="95"/>
        <v>0</v>
      </c>
      <c r="AL1881" s="21" t="s">
        <v>1885</v>
      </c>
      <c r="AM1881" s="25">
        <v>0.40730227943153274</v>
      </c>
      <c r="AN1881" s="26">
        <v>0.36650908632586099</v>
      </c>
      <c r="AO1881">
        <f t="shared" si="96"/>
        <v>0.4</v>
      </c>
      <c r="AP1881">
        <f t="shared" si="97"/>
        <v>0.3</v>
      </c>
    </row>
    <row r="1882" spans="3:42">
      <c r="C1882" s="3" t="s">
        <v>1886</v>
      </c>
      <c r="D1882" s="30">
        <v>-2.2741560793529247</v>
      </c>
      <c r="F1882" s="7" t="s">
        <v>1886</v>
      </c>
      <c r="G1882" s="8">
        <v>10</v>
      </c>
      <c r="U1882" s="14" t="s">
        <v>1886</v>
      </c>
      <c r="V1882" s="15">
        <v>8</v>
      </c>
      <c r="W1882" s="16">
        <v>4</v>
      </c>
      <c r="AG1882">
        <f t="shared" si="95"/>
        <v>0</v>
      </c>
      <c r="AL1882" s="21" t="s">
        <v>1886</v>
      </c>
      <c r="AM1882" s="25">
        <v>0.54731464029359289</v>
      </c>
      <c r="AN1882" s="26">
        <v>0.59392633791194094</v>
      </c>
      <c r="AO1882">
        <f t="shared" si="96"/>
        <v>0.5</v>
      </c>
      <c r="AP1882">
        <f t="shared" si="97"/>
        <v>0.5</v>
      </c>
    </row>
    <row r="1883" spans="3:42">
      <c r="C1883" s="3" t="s">
        <v>1887</v>
      </c>
      <c r="D1883" s="30">
        <v>-0.12171541235912277</v>
      </c>
      <c r="F1883" s="7" t="s">
        <v>1887</v>
      </c>
      <c r="G1883" s="8">
        <v>6</v>
      </c>
      <c r="U1883" s="14" t="s">
        <v>1887</v>
      </c>
      <c r="V1883" s="15">
        <v>6</v>
      </c>
      <c r="W1883" s="16">
        <v>5</v>
      </c>
      <c r="AG1883">
        <f t="shared" si="95"/>
        <v>0</v>
      </c>
      <c r="AL1883" s="21" t="s">
        <v>1887</v>
      </c>
      <c r="AM1883" s="25">
        <v>0.79677067290750414</v>
      </c>
      <c r="AN1883" s="26">
        <v>1.6172678678801122E-2</v>
      </c>
      <c r="AO1883">
        <f t="shared" si="96"/>
        <v>0.7</v>
      </c>
      <c r="AP1883">
        <f t="shared" si="97"/>
        <v>0</v>
      </c>
    </row>
    <row r="1884" spans="3:42">
      <c r="C1884" s="3" t="s">
        <v>1888</v>
      </c>
      <c r="D1884" s="30">
        <v>0.42418643200032513</v>
      </c>
      <c r="F1884" s="7" t="s">
        <v>1888</v>
      </c>
      <c r="G1884" s="8">
        <v>3</v>
      </c>
      <c r="U1884" s="14" t="s">
        <v>1888</v>
      </c>
      <c r="V1884" s="15">
        <v>5</v>
      </c>
      <c r="W1884" s="16">
        <v>2</v>
      </c>
      <c r="AG1884">
        <f t="shared" si="95"/>
        <v>0</v>
      </c>
      <c r="AL1884" s="21" t="s">
        <v>1888</v>
      </c>
      <c r="AM1884" s="25">
        <v>0.11686544255849296</v>
      </c>
      <c r="AN1884" s="26">
        <v>0.27613073428874668</v>
      </c>
      <c r="AO1884">
        <f t="shared" si="96"/>
        <v>0.1</v>
      </c>
      <c r="AP1884">
        <f t="shared" si="97"/>
        <v>0.2</v>
      </c>
    </row>
    <row r="1885" spans="3:42">
      <c r="C1885" s="3" t="s">
        <v>1889</v>
      </c>
      <c r="D1885" s="30">
        <v>1.9461065503474733</v>
      </c>
      <c r="F1885" s="7" t="s">
        <v>1889</v>
      </c>
      <c r="G1885" s="8">
        <v>3</v>
      </c>
      <c r="U1885" s="14" t="s">
        <v>1889</v>
      </c>
      <c r="V1885" s="15">
        <v>3</v>
      </c>
      <c r="W1885" s="16">
        <v>3</v>
      </c>
      <c r="AG1885">
        <f t="shared" si="95"/>
        <v>0</v>
      </c>
      <c r="AL1885" s="21" t="s">
        <v>1889</v>
      </c>
      <c r="AM1885" s="25">
        <v>0.35274048699360683</v>
      </c>
      <c r="AN1885" s="26">
        <v>0.58084743777518877</v>
      </c>
      <c r="AO1885">
        <f t="shared" si="96"/>
        <v>0.3</v>
      </c>
      <c r="AP1885">
        <f t="shared" si="97"/>
        <v>0.5</v>
      </c>
    </row>
    <row r="1886" spans="3:42">
      <c r="C1886" s="3" t="s">
        <v>1890</v>
      </c>
      <c r="D1886" s="30">
        <v>-1.2458764977256291</v>
      </c>
      <c r="F1886" s="7" t="s">
        <v>1890</v>
      </c>
      <c r="G1886" s="8">
        <v>9</v>
      </c>
      <c r="U1886" s="14" t="s">
        <v>1890</v>
      </c>
      <c r="V1886" s="15">
        <v>8</v>
      </c>
      <c r="W1886" s="16">
        <v>1</v>
      </c>
      <c r="AG1886">
        <f t="shared" si="95"/>
        <v>0</v>
      </c>
      <c r="AL1886" s="21" t="s">
        <v>1890</v>
      </c>
      <c r="AM1886" s="25">
        <v>0.51026900891440508</v>
      </c>
      <c r="AN1886" s="26">
        <v>0.78699685591014301</v>
      </c>
      <c r="AO1886">
        <f t="shared" si="96"/>
        <v>0.5</v>
      </c>
      <c r="AP1886">
        <f t="shared" si="97"/>
        <v>0.7</v>
      </c>
    </row>
    <row r="1887" spans="3:42">
      <c r="C1887" s="3" t="s">
        <v>1891</v>
      </c>
      <c r="D1887" s="30">
        <v>1.4140605211595587</v>
      </c>
      <c r="F1887" s="7" t="s">
        <v>1891</v>
      </c>
      <c r="G1887" s="8">
        <v>6</v>
      </c>
      <c r="U1887" s="14" t="s">
        <v>1891</v>
      </c>
      <c r="V1887" s="15">
        <v>10</v>
      </c>
      <c r="W1887" s="16">
        <v>2</v>
      </c>
      <c r="AG1887">
        <f t="shared" si="95"/>
        <v>0</v>
      </c>
      <c r="AL1887" s="21" t="s">
        <v>1891</v>
      </c>
      <c r="AM1887" s="25">
        <v>0.55861439936991175</v>
      </c>
      <c r="AN1887" s="26">
        <v>0.58419856157220951</v>
      </c>
      <c r="AO1887">
        <f t="shared" si="96"/>
        <v>0.5</v>
      </c>
      <c r="AP1887">
        <f t="shared" si="97"/>
        <v>0.5</v>
      </c>
    </row>
    <row r="1888" spans="3:42">
      <c r="C1888" s="3" t="s">
        <v>1892</v>
      </c>
      <c r="D1888" s="30">
        <v>0.27581283262129902</v>
      </c>
      <c r="F1888" s="7" t="s">
        <v>1892</v>
      </c>
      <c r="G1888" s="8">
        <v>6</v>
      </c>
      <c r="U1888" s="14" t="s">
        <v>1892</v>
      </c>
      <c r="V1888" s="15">
        <v>5</v>
      </c>
      <c r="W1888" s="16">
        <v>3</v>
      </c>
      <c r="AG1888">
        <f t="shared" si="95"/>
        <v>0</v>
      </c>
      <c r="AL1888" s="21" t="s">
        <v>1892</v>
      </c>
      <c r="AM1888" s="25">
        <v>0.13585458449836418</v>
      </c>
      <c r="AN1888" s="26">
        <v>0.10116450930324528</v>
      </c>
      <c r="AO1888">
        <f t="shared" si="96"/>
        <v>0.1</v>
      </c>
      <c r="AP1888">
        <f t="shared" si="97"/>
        <v>0.1</v>
      </c>
    </row>
    <row r="1889" spans="3:42">
      <c r="C1889" s="3" t="s">
        <v>1893</v>
      </c>
      <c r="D1889" s="30">
        <v>0.64982448847853524</v>
      </c>
      <c r="F1889" s="7" t="s">
        <v>1893</v>
      </c>
      <c r="G1889" s="8">
        <v>2</v>
      </c>
      <c r="U1889" s="14" t="s">
        <v>1893</v>
      </c>
      <c r="V1889" s="15">
        <v>9</v>
      </c>
      <c r="W1889" s="16">
        <v>1</v>
      </c>
      <c r="AG1889">
        <f t="shared" si="95"/>
        <v>0</v>
      </c>
      <c r="AL1889" s="21" t="s">
        <v>1893</v>
      </c>
      <c r="AM1889" s="25">
        <v>0.30925039131868881</v>
      </c>
      <c r="AN1889" s="26">
        <v>0.99675471877565935</v>
      </c>
      <c r="AO1889">
        <f t="shared" si="96"/>
        <v>0.3</v>
      </c>
      <c r="AP1889">
        <f t="shared" si="97"/>
        <v>0.9</v>
      </c>
    </row>
    <row r="1890" spans="3:42">
      <c r="C1890" s="3" t="s">
        <v>1894</v>
      </c>
      <c r="D1890" s="30">
        <v>-1.9525310195526826</v>
      </c>
      <c r="F1890" s="7" t="s">
        <v>1894</v>
      </c>
      <c r="G1890" s="8">
        <v>6</v>
      </c>
      <c r="U1890" s="14" t="s">
        <v>1894</v>
      </c>
      <c r="V1890" s="15">
        <v>7</v>
      </c>
      <c r="W1890" s="16">
        <v>5</v>
      </c>
      <c r="AG1890">
        <f t="shared" si="95"/>
        <v>0</v>
      </c>
      <c r="AL1890" s="21" t="s">
        <v>1894</v>
      </c>
      <c r="AM1890" s="25">
        <v>0.68118418052169816</v>
      </c>
      <c r="AN1890" s="26">
        <v>0.86015320978937837</v>
      </c>
      <c r="AO1890">
        <f t="shared" si="96"/>
        <v>0.6</v>
      </c>
      <c r="AP1890">
        <f t="shared" si="97"/>
        <v>0.8</v>
      </c>
    </row>
    <row r="1891" spans="3:42">
      <c r="C1891" s="3" t="s">
        <v>1895</v>
      </c>
      <c r="D1891" s="30">
        <v>1.5912937425354181</v>
      </c>
      <c r="F1891" s="7" t="s">
        <v>1895</v>
      </c>
      <c r="G1891" s="8">
        <v>5</v>
      </c>
      <c r="U1891" s="14" t="s">
        <v>1895</v>
      </c>
      <c r="V1891" s="15">
        <v>3</v>
      </c>
      <c r="W1891" s="16">
        <v>1</v>
      </c>
      <c r="AG1891">
        <f t="shared" si="95"/>
        <v>0</v>
      </c>
      <c r="AL1891" s="21" t="s">
        <v>1895</v>
      </c>
      <c r="AM1891" s="25">
        <v>0.46143467263804894</v>
      </c>
      <c r="AN1891" s="26">
        <v>0.84522261282048849</v>
      </c>
      <c r="AO1891">
        <f t="shared" si="96"/>
        <v>0.4</v>
      </c>
      <c r="AP1891">
        <f t="shared" si="97"/>
        <v>0.8</v>
      </c>
    </row>
    <row r="1892" spans="3:42">
      <c r="C1892" s="3" t="s">
        <v>1896</v>
      </c>
      <c r="D1892" s="30">
        <v>1.1916902825947178</v>
      </c>
      <c r="F1892" s="7" t="s">
        <v>1896</v>
      </c>
      <c r="G1892" s="8">
        <v>6</v>
      </c>
      <c r="U1892" s="14" t="s">
        <v>1896</v>
      </c>
      <c r="V1892" s="15">
        <v>7</v>
      </c>
      <c r="W1892" s="16">
        <v>1</v>
      </c>
      <c r="AG1892">
        <f t="shared" si="95"/>
        <v>0</v>
      </c>
      <c r="AL1892" s="21" t="s">
        <v>1896</v>
      </c>
      <c r="AM1892" s="25">
        <v>0.28067488989892686</v>
      </c>
      <c r="AN1892" s="26">
        <v>9.1428010281030314E-2</v>
      </c>
      <c r="AO1892">
        <f t="shared" si="96"/>
        <v>0.2</v>
      </c>
      <c r="AP1892">
        <f t="shared" si="97"/>
        <v>0</v>
      </c>
    </row>
    <row r="1893" spans="3:42">
      <c r="C1893" s="3" t="s">
        <v>1897</v>
      </c>
      <c r="D1893" s="30">
        <v>0.99962885049290318</v>
      </c>
      <c r="F1893" s="7" t="s">
        <v>1897</v>
      </c>
      <c r="G1893" s="8">
        <v>10</v>
      </c>
      <c r="U1893" s="14" t="s">
        <v>1897</v>
      </c>
      <c r="V1893" s="15">
        <v>3</v>
      </c>
      <c r="W1893" s="16">
        <v>1</v>
      </c>
      <c r="AG1893">
        <f t="shared" si="95"/>
        <v>0</v>
      </c>
      <c r="AL1893" s="21" t="s">
        <v>1897</v>
      </c>
      <c r="AM1893" s="25">
        <v>0.12218037547477067</v>
      </c>
      <c r="AN1893" s="26">
        <v>0.29728477430224143</v>
      </c>
      <c r="AO1893">
        <f t="shared" si="96"/>
        <v>0.1</v>
      </c>
      <c r="AP1893">
        <f t="shared" si="97"/>
        <v>0.2</v>
      </c>
    </row>
    <row r="1894" spans="3:42">
      <c r="C1894" s="3" t="s">
        <v>1898</v>
      </c>
      <c r="D1894" s="30">
        <v>0.63939225372419284</v>
      </c>
      <c r="F1894" s="7" t="s">
        <v>1898</v>
      </c>
      <c r="G1894" s="8">
        <v>4</v>
      </c>
      <c r="U1894" s="14" t="s">
        <v>1898</v>
      </c>
      <c r="V1894" s="15">
        <v>9</v>
      </c>
      <c r="W1894" s="16">
        <v>4</v>
      </c>
      <c r="AG1894">
        <f t="shared" si="95"/>
        <v>0</v>
      </c>
      <c r="AL1894" s="21" t="s">
        <v>1898</v>
      </c>
      <c r="AM1894" s="25">
        <v>0.4512351968288022</v>
      </c>
      <c r="AN1894" s="26">
        <v>0.53084252969400614</v>
      </c>
      <c r="AO1894">
        <f t="shared" si="96"/>
        <v>0.4</v>
      </c>
      <c r="AP1894">
        <f t="shared" si="97"/>
        <v>0.5</v>
      </c>
    </row>
    <row r="1895" spans="3:42">
      <c r="C1895" s="3" t="s">
        <v>1899</v>
      </c>
      <c r="D1895" s="30">
        <v>0.44403210085492312</v>
      </c>
      <c r="F1895" s="7" t="s">
        <v>1899</v>
      </c>
      <c r="G1895" s="8">
        <v>6</v>
      </c>
      <c r="U1895" s="14" t="s">
        <v>1899</v>
      </c>
      <c r="V1895" s="15">
        <v>4</v>
      </c>
      <c r="W1895" s="16">
        <v>2</v>
      </c>
      <c r="AG1895">
        <f t="shared" si="95"/>
        <v>0</v>
      </c>
      <c r="AL1895" s="21" t="s">
        <v>1899</v>
      </c>
      <c r="AM1895" s="25">
        <v>0.54875747707985945</v>
      </c>
      <c r="AN1895" s="26">
        <v>0.9045653450226232</v>
      </c>
      <c r="AO1895">
        <f t="shared" si="96"/>
        <v>0.5</v>
      </c>
      <c r="AP1895">
        <f t="shared" si="97"/>
        <v>0.9</v>
      </c>
    </row>
    <row r="1896" spans="3:42">
      <c r="C1896" s="3" t="s">
        <v>1900</v>
      </c>
      <c r="D1896" s="30">
        <v>-0.62514707005277503</v>
      </c>
      <c r="F1896" s="7" t="s">
        <v>1900</v>
      </c>
      <c r="G1896" s="8">
        <v>1</v>
      </c>
      <c r="U1896" s="14" t="s">
        <v>1900</v>
      </c>
      <c r="V1896" s="15">
        <v>6</v>
      </c>
      <c r="W1896" s="16">
        <v>5</v>
      </c>
      <c r="AG1896">
        <f t="shared" si="95"/>
        <v>0</v>
      </c>
      <c r="AL1896" s="21" t="s">
        <v>1900</v>
      </c>
      <c r="AM1896" s="25">
        <v>0.49323387125988971</v>
      </c>
      <c r="AN1896" s="26">
        <v>0.54204710130658473</v>
      </c>
      <c r="AO1896">
        <f t="shared" si="96"/>
        <v>0.4</v>
      </c>
      <c r="AP1896">
        <f t="shared" si="97"/>
        <v>0.5</v>
      </c>
    </row>
    <row r="1897" spans="3:42">
      <c r="C1897" s="3" t="s">
        <v>1901</v>
      </c>
      <c r="D1897" s="30">
        <v>0.74217311638796424</v>
      </c>
      <c r="F1897" s="7" t="s">
        <v>1901</v>
      </c>
      <c r="G1897" s="8">
        <v>4</v>
      </c>
      <c r="U1897" s="14" t="s">
        <v>1901</v>
      </c>
      <c r="V1897" s="15">
        <v>8</v>
      </c>
      <c r="W1897" s="16">
        <v>5</v>
      </c>
      <c r="AG1897">
        <f t="shared" si="95"/>
        <v>0</v>
      </c>
      <c r="AL1897" s="21" t="s">
        <v>1901</v>
      </c>
      <c r="AM1897" s="25">
        <v>0.70066643307091636</v>
      </c>
      <c r="AN1897" s="26">
        <v>0.59658826944167198</v>
      </c>
      <c r="AO1897">
        <f t="shared" si="96"/>
        <v>0.7</v>
      </c>
      <c r="AP1897">
        <f t="shared" si="97"/>
        <v>0.5</v>
      </c>
    </row>
    <row r="1898" spans="3:42">
      <c r="C1898" s="3" t="s">
        <v>1902</v>
      </c>
      <c r="D1898" s="30">
        <v>0.27369914068607726</v>
      </c>
      <c r="F1898" s="7" t="s">
        <v>1902</v>
      </c>
      <c r="G1898" s="8">
        <v>2</v>
      </c>
      <c r="U1898" s="14" t="s">
        <v>1902</v>
      </c>
      <c r="V1898" s="15">
        <v>10</v>
      </c>
      <c r="W1898" s="16">
        <v>5</v>
      </c>
      <c r="AG1898">
        <f t="shared" si="95"/>
        <v>0</v>
      </c>
      <c r="AL1898" s="21" t="s">
        <v>1902</v>
      </c>
      <c r="AM1898" s="25">
        <v>0.12352312005627497</v>
      </c>
      <c r="AN1898" s="26">
        <v>0.46626335242762251</v>
      </c>
      <c r="AO1898">
        <f t="shared" si="96"/>
        <v>0.1</v>
      </c>
      <c r="AP1898">
        <f t="shared" si="97"/>
        <v>0.4</v>
      </c>
    </row>
    <row r="1899" spans="3:42">
      <c r="C1899" s="3" t="s">
        <v>1903</v>
      </c>
      <c r="D1899" s="30">
        <v>-0.18983849731310634</v>
      </c>
      <c r="F1899" s="7" t="s">
        <v>1903</v>
      </c>
      <c r="G1899" s="8">
        <v>10</v>
      </c>
      <c r="U1899" s="14" t="s">
        <v>1903</v>
      </c>
      <c r="V1899" s="15">
        <v>7</v>
      </c>
      <c r="W1899" s="16">
        <v>5</v>
      </c>
      <c r="AG1899">
        <f t="shared" si="95"/>
        <v>0</v>
      </c>
      <c r="AL1899" s="21" t="s">
        <v>1903</v>
      </c>
      <c r="AM1899" s="25">
        <v>0.56667271091296179</v>
      </c>
      <c r="AN1899" s="26">
        <v>0.29162319293580163</v>
      </c>
      <c r="AO1899">
        <f t="shared" si="96"/>
        <v>0.5</v>
      </c>
      <c r="AP1899">
        <f t="shared" si="97"/>
        <v>0.2</v>
      </c>
    </row>
    <row r="1900" spans="3:42">
      <c r="C1900" s="3" t="s">
        <v>1904</v>
      </c>
      <c r="D1900" s="30">
        <v>-0.94812669493052426</v>
      </c>
      <c r="F1900" s="7" t="s">
        <v>1904</v>
      </c>
      <c r="G1900" s="8">
        <v>4</v>
      </c>
      <c r="U1900" s="14" t="s">
        <v>1904</v>
      </c>
      <c r="V1900" s="15">
        <v>8</v>
      </c>
      <c r="W1900" s="16">
        <v>3</v>
      </c>
      <c r="AG1900">
        <f t="shared" si="95"/>
        <v>0</v>
      </c>
      <c r="AL1900" s="21" t="s">
        <v>1904</v>
      </c>
      <c r="AM1900" s="25">
        <v>0.53029411285693451</v>
      </c>
      <c r="AN1900" s="26">
        <v>0.74148925393138954</v>
      </c>
      <c r="AO1900">
        <f t="shared" si="96"/>
        <v>0.5</v>
      </c>
      <c r="AP1900">
        <f t="shared" si="97"/>
        <v>0.7</v>
      </c>
    </row>
    <row r="1901" spans="3:42">
      <c r="C1901" s="3" t="s">
        <v>1905</v>
      </c>
      <c r="D1901" s="30">
        <v>1.4798997259086242</v>
      </c>
      <c r="F1901" s="7" t="s">
        <v>1905</v>
      </c>
      <c r="G1901" s="8">
        <v>4</v>
      </c>
      <c r="U1901" s="14" t="s">
        <v>1905</v>
      </c>
      <c r="V1901" s="15">
        <v>1</v>
      </c>
      <c r="W1901" s="16">
        <v>4</v>
      </c>
      <c r="AG1901">
        <f t="shared" si="95"/>
        <v>0</v>
      </c>
      <c r="AL1901" s="21" t="s">
        <v>1905</v>
      </c>
      <c r="AM1901" s="25">
        <v>0.45910690826886669</v>
      </c>
      <c r="AN1901" s="26">
        <v>0.34193155169068368</v>
      </c>
      <c r="AO1901">
        <f t="shared" si="96"/>
        <v>0.4</v>
      </c>
      <c r="AP1901">
        <f t="shared" si="97"/>
        <v>0.3</v>
      </c>
    </row>
    <row r="1902" spans="3:42">
      <c r="C1902" s="3" t="s">
        <v>1906</v>
      </c>
      <c r="D1902" s="30">
        <v>1.4983636915677869</v>
      </c>
      <c r="F1902" s="7" t="s">
        <v>1906</v>
      </c>
      <c r="G1902" s="8">
        <v>3</v>
      </c>
      <c r="U1902" s="14" t="s">
        <v>1906</v>
      </c>
      <c r="V1902" s="15">
        <v>1</v>
      </c>
      <c r="W1902" s="16">
        <v>4</v>
      </c>
      <c r="AG1902">
        <f t="shared" si="95"/>
        <v>0</v>
      </c>
      <c r="AL1902" s="21" t="s">
        <v>1906</v>
      </c>
      <c r="AM1902" s="25">
        <v>0.92700081249413502</v>
      </c>
      <c r="AN1902" s="26">
        <v>0.17334566021420517</v>
      </c>
      <c r="AO1902">
        <f t="shared" si="96"/>
        <v>0.9</v>
      </c>
      <c r="AP1902">
        <f t="shared" si="97"/>
        <v>0.1</v>
      </c>
    </row>
    <row r="1903" spans="3:42">
      <c r="C1903" s="3" t="s">
        <v>1907</v>
      </c>
      <c r="D1903" s="30">
        <v>0.66065588025783062</v>
      </c>
      <c r="F1903" s="7" t="s">
        <v>1907</v>
      </c>
      <c r="G1903" s="8">
        <v>5</v>
      </c>
      <c r="U1903" s="14" t="s">
        <v>1907</v>
      </c>
      <c r="V1903" s="15">
        <v>8</v>
      </c>
      <c r="W1903" s="16">
        <v>1</v>
      </c>
      <c r="AG1903">
        <f t="shared" si="95"/>
        <v>0</v>
      </c>
      <c r="AL1903" s="21" t="s">
        <v>1907</v>
      </c>
      <c r="AM1903" s="25">
        <v>0.19285225564176489</v>
      </c>
      <c r="AN1903" s="26">
        <v>0.50730819915944292</v>
      </c>
      <c r="AO1903">
        <f t="shared" si="96"/>
        <v>0.1</v>
      </c>
      <c r="AP1903">
        <f t="shared" si="97"/>
        <v>0.5</v>
      </c>
    </row>
    <row r="1904" spans="3:42">
      <c r="C1904" s="3" t="s">
        <v>1908</v>
      </c>
      <c r="D1904" s="30">
        <v>-0.79485504283589059</v>
      </c>
      <c r="F1904" s="7" t="s">
        <v>1908</v>
      </c>
      <c r="G1904" s="8">
        <v>7</v>
      </c>
      <c r="U1904" s="14" t="s">
        <v>1908</v>
      </c>
      <c r="V1904" s="15">
        <v>4</v>
      </c>
      <c r="W1904" s="16">
        <v>1</v>
      </c>
      <c r="AG1904">
        <f t="shared" si="95"/>
        <v>0</v>
      </c>
      <c r="AL1904" s="21" t="s">
        <v>1908</v>
      </c>
      <c r="AM1904" s="25">
        <v>0.79439165504521714</v>
      </c>
      <c r="AN1904" s="26">
        <v>7.2229311123845452E-2</v>
      </c>
      <c r="AO1904">
        <f t="shared" si="96"/>
        <v>0.7</v>
      </c>
      <c r="AP1904">
        <f t="shared" si="97"/>
        <v>0</v>
      </c>
    </row>
    <row r="1905" spans="3:42">
      <c r="C1905" s="3" t="s">
        <v>1909</v>
      </c>
      <c r="D1905" s="30">
        <v>-0.461322378009419</v>
      </c>
      <c r="F1905" s="7" t="s">
        <v>1909</v>
      </c>
      <c r="G1905" s="8">
        <v>6</v>
      </c>
      <c r="U1905" s="14" t="s">
        <v>1909</v>
      </c>
      <c r="V1905" s="15">
        <v>8</v>
      </c>
      <c r="W1905" s="16">
        <v>5</v>
      </c>
      <c r="AG1905">
        <f t="shared" si="95"/>
        <v>0</v>
      </c>
      <c r="AL1905" s="21" t="s">
        <v>1909</v>
      </c>
      <c r="AM1905" s="25">
        <v>0.2977118648967978</v>
      </c>
      <c r="AN1905" s="26">
        <v>0.77928616129050499</v>
      </c>
      <c r="AO1905">
        <f t="shared" si="96"/>
        <v>0.2</v>
      </c>
      <c r="AP1905">
        <f t="shared" si="97"/>
        <v>0.7</v>
      </c>
    </row>
    <row r="1906" spans="3:42">
      <c r="C1906" s="3" t="s">
        <v>1910</v>
      </c>
      <c r="D1906" s="30">
        <v>0.8234342797059292</v>
      </c>
      <c r="F1906" s="7" t="s">
        <v>1910</v>
      </c>
      <c r="G1906" s="8">
        <v>9</v>
      </c>
      <c r="U1906" s="14" t="s">
        <v>1910</v>
      </c>
      <c r="V1906" s="15">
        <v>5</v>
      </c>
      <c r="W1906" s="16">
        <v>3</v>
      </c>
      <c r="AG1906">
        <f t="shared" si="95"/>
        <v>0</v>
      </c>
      <c r="AL1906" s="21" t="s">
        <v>1910</v>
      </c>
      <c r="AM1906" s="25">
        <v>0.95385806013506824</v>
      </c>
      <c r="AN1906" s="26">
        <v>0.69670102464491146</v>
      </c>
      <c r="AO1906">
        <f t="shared" si="96"/>
        <v>0.9</v>
      </c>
      <c r="AP1906">
        <f t="shared" si="97"/>
        <v>0.6</v>
      </c>
    </row>
    <row r="1907" spans="3:42">
      <c r="C1907" s="3" t="s">
        <v>1911</v>
      </c>
      <c r="D1907" s="30">
        <v>1.3153387513744537</v>
      </c>
      <c r="F1907" s="7" t="s">
        <v>1911</v>
      </c>
      <c r="G1907" s="8">
        <v>10</v>
      </c>
      <c r="U1907" s="14" t="s">
        <v>1911</v>
      </c>
      <c r="V1907" s="15">
        <v>9</v>
      </c>
      <c r="W1907" s="16">
        <v>3</v>
      </c>
      <c r="AG1907">
        <f t="shared" si="95"/>
        <v>0</v>
      </c>
      <c r="AL1907" s="21" t="s">
        <v>1911</v>
      </c>
      <c r="AM1907" s="25">
        <v>0.53573031327131704</v>
      </c>
      <c r="AN1907" s="26">
        <v>0.27583609905871398</v>
      </c>
      <c r="AO1907">
        <f t="shared" si="96"/>
        <v>0.5</v>
      </c>
      <c r="AP1907">
        <f t="shared" si="97"/>
        <v>0.2</v>
      </c>
    </row>
    <row r="1908" spans="3:42">
      <c r="C1908" s="3" t="s">
        <v>1912</v>
      </c>
      <c r="D1908" s="30">
        <v>-1.859625635717038</v>
      </c>
      <c r="F1908" s="7" t="s">
        <v>1912</v>
      </c>
      <c r="G1908" s="8">
        <v>7</v>
      </c>
      <c r="U1908" s="14" t="s">
        <v>1912</v>
      </c>
      <c r="V1908" s="15">
        <v>9</v>
      </c>
      <c r="W1908" s="16">
        <v>4</v>
      </c>
      <c r="AG1908">
        <f t="shared" si="95"/>
        <v>0</v>
      </c>
      <c r="AL1908" s="21" t="s">
        <v>1912</v>
      </c>
      <c r="AM1908" s="25">
        <v>0.82670705233313702</v>
      </c>
      <c r="AN1908" s="26">
        <v>2.4978333379044648E-2</v>
      </c>
      <c r="AO1908">
        <f t="shared" si="96"/>
        <v>0.8</v>
      </c>
      <c r="AP1908">
        <f t="shared" si="97"/>
        <v>0</v>
      </c>
    </row>
    <row r="1909" spans="3:42">
      <c r="C1909" s="3" t="s">
        <v>1913</v>
      </c>
      <c r="D1909" s="30">
        <v>-0.23074214322018233</v>
      </c>
      <c r="F1909" s="7" t="s">
        <v>1913</v>
      </c>
      <c r="G1909" s="8">
        <v>10</v>
      </c>
      <c r="U1909" s="14" t="s">
        <v>1913</v>
      </c>
      <c r="V1909" s="15">
        <v>10</v>
      </c>
      <c r="W1909" s="16">
        <v>1</v>
      </c>
      <c r="AG1909">
        <f t="shared" si="95"/>
        <v>0</v>
      </c>
      <c r="AL1909" s="21" t="s">
        <v>1913</v>
      </c>
      <c r="AM1909" s="25">
        <v>0.74897893509013702</v>
      </c>
      <c r="AN1909" s="26">
        <v>0.16644172821996062</v>
      </c>
      <c r="AO1909">
        <f t="shared" si="96"/>
        <v>0.7</v>
      </c>
      <c r="AP1909">
        <f t="shared" si="97"/>
        <v>0.1</v>
      </c>
    </row>
    <row r="1910" spans="3:42">
      <c r="C1910" s="3" t="s">
        <v>1914</v>
      </c>
      <c r="D1910" s="30">
        <v>-1.3187844111247033</v>
      </c>
      <c r="F1910" s="7" t="s">
        <v>1914</v>
      </c>
      <c r="G1910" s="8">
        <v>8</v>
      </c>
      <c r="U1910" s="14" t="s">
        <v>1914</v>
      </c>
      <c r="V1910" s="15">
        <v>4</v>
      </c>
      <c r="W1910" s="16">
        <v>2</v>
      </c>
      <c r="AG1910">
        <f t="shared" si="95"/>
        <v>0</v>
      </c>
      <c r="AL1910" s="21" t="s">
        <v>1914</v>
      </c>
      <c r="AM1910" s="25">
        <v>0.19498128238586387</v>
      </c>
      <c r="AN1910" s="26">
        <v>0.72772296346106335</v>
      </c>
      <c r="AO1910">
        <f t="shared" si="96"/>
        <v>0.1</v>
      </c>
      <c r="AP1910">
        <f t="shared" si="97"/>
        <v>0.7</v>
      </c>
    </row>
    <row r="1911" spans="3:42">
      <c r="C1911" s="3" t="s">
        <v>1915</v>
      </c>
      <c r="D1911" s="30">
        <v>0.97744972457039847</v>
      </c>
      <c r="F1911" s="7" t="s">
        <v>1915</v>
      </c>
      <c r="G1911" s="8">
        <v>2</v>
      </c>
      <c r="U1911" s="14" t="s">
        <v>1915</v>
      </c>
      <c r="V1911" s="15">
        <v>4</v>
      </c>
      <c r="W1911" s="16">
        <v>1</v>
      </c>
      <c r="AG1911">
        <f t="shared" si="95"/>
        <v>0</v>
      </c>
      <c r="AL1911" s="21" t="s">
        <v>1915</v>
      </c>
      <c r="AM1911" s="25">
        <v>0.54126809863845204</v>
      </c>
      <c r="AN1911" s="26">
        <v>0.87741512592809634</v>
      </c>
      <c r="AO1911">
        <f t="shared" si="96"/>
        <v>0.5</v>
      </c>
      <c r="AP1911">
        <f t="shared" si="97"/>
        <v>0.8</v>
      </c>
    </row>
    <row r="1912" spans="3:42">
      <c r="C1912" s="3" t="s">
        <v>1916</v>
      </c>
      <c r="D1912" s="30">
        <v>-0.73971491613703033</v>
      </c>
      <c r="F1912" s="7" t="s">
        <v>1916</v>
      </c>
      <c r="G1912" s="8">
        <v>6</v>
      </c>
      <c r="U1912" s="14" t="s">
        <v>1916</v>
      </c>
      <c r="V1912" s="15">
        <v>7</v>
      </c>
      <c r="W1912" s="16">
        <v>2</v>
      </c>
      <c r="AG1912">
        <f t="shared" si="95"/>
        <v>0</v>
      </c>
      <c r="AL1912" s="21" t="s">
        <v>1916</v>
      </c>
      <c r="AM1912" s="25">
        <v>0.13780690986414157</v>
      </c>
      <c r="AN1912" s="26">
        <v>0.398497200115001</v>
      </c>
      <c r="AO1912">
        <f t="shared" si="96"/>
        <v>0.1</v>
      </c>
      <c r="AP1912">
        <f t="shared" si="97"/>
        <v>0.3</v>
      </c>
    </row>
    <row r="1913" spans="3:42">
      <c r="C1913" s="3" t="s">
        <v>1917</v>
      </c>
      <c r="D1913" s="30">
        <v>0.9162346476106068</v>
      </c>
      <c r="F1913" s="7" t="s">
        <v>1917</v>
      </c>
      <c r="G1913" s="8">
        <v>5</v>
      </c>
      <c r="U1913" s="14" t="s">
        <v>1917</v>
      </c>
      <c r="V1913" s="15">
        <v>3</v>
      </c>
      <c r="W1913" s="16">
        <v>3</v>
      </c>
      <c r="AG1913">
        <f t="shared" si="95"/>
        <v>0</v>
      </c>
      <c r="AL1913" s="21" t="s">
        <v>1917</v>
      </c>
      <c r="AM1913" s="25">
        <v>0.41140293874075751</v>
      </c>
      <c r="AN1913" s="26">
        <v>0.59195415254133932</v>
      </c>
      <c r="AO1913">
        <f t="shared" si="96"/>
        <v>0.4</v>
      </c>
      <c r="AP1913">
        <f t="shared" si="97"/>
        <v>0.5</v>
      </c>
    </row>
    <row r="1914" spans="3:42">
      <c r="C1914" s="3" t="s">
        <v>1918</v>
      </c>
      <c r="D1914" s="30">
        <v>0.51271361983607788</v>
      </c>
      <c r="F1914" s="7" t="s">
        <v>1918</v>
      </c>
      <c r="G1914" s="8">
        <v>9</v>
      </c>
      <c r="U1914" s="14" t="s">
        <v>1918</v>
      </c>
      <c r="V1914" s="15">
        <v>9</v>
      </c>
      <c r="W1914" s="16">
        <v>1</v>
      </c>
      <c r="AG1914">
        <f t="shared" si="95"/>
        <v>0</v>
      </c>
      <c r="AL1914" s="21" t="s">
        <v>1918</v>
      </c>
      <c r="AM1914" s="25">
        <v>0.90191334234335763</v>
      </c>
      <c r="AN1914" s="26">
        <v>0.17693635011254938</v>
      </c>
      <c r="AO1914">
        <f t="shared" si="96"/>
        <v>0.9</v>
      </c>
      <c r="AP1914">
        <f t="shared" si="97"/>
        <v>0.1</v>
      </c>
    </row>
    <row r="1915" spans="3:42">
      <c r="C1915" s="3" t="s">
        <v>1919</v>
      </c>
      <c r="D1915" s="30">
        <v>-1.0062963429020839</v>
      </c>
      <c r="F1915" s="7" t="s">
        <v>1919</v>
      </c>
      <c r="G1915" s="8">
        <v>9</v>
      </c>
      <c r="U1915" s="14" t="s">
        <v>1919</v>
      </c>
      <c r="V1915" s="15">
        <v>6</v>
      </c>
      <c r="W1915" s="16">
        <v>5</v>
      </c>
      <c r="AG1915">
        <f t="shared" si="95"/>
        <v>0</v>
      </c>
      <c r="AL1915" s="21" t="s">
        <v>1919</v>
      </c>
      <c r="AM1915" s="25">
        <v>0.88646705458611263</v>
      </c>
      <c r="AN1915" s="26">
        <v>0.27909654167975362</v>
      </c>
      <c r="AO1915">
        <f t="shared" si="96"/>
        <v>0.8</v>
      </c>
      <c r="AP1915">
        <f t="shared" si="97"/>
        <v>0.2</v>
      </c>
    </row>
    <row r="1916" spans="3:42">
      <c r="C1916" s="3" t="s">
        <v>1920</v>
      </c>
      <c r="D1916" s="30">
        <v>-0.37475856349533293</v>
      </c>
      <c r="F1916" s="7" t="s">
        <v>1920</v>
      </c>
      <c r="G1916" s="8">
        <v>4</v>
      </c>
      <c r="U1916" s="14" t="s">
        <v>1920</v>
      </c>
      <c r="V1916" s="15">
        <v>3</v>
      </c>
      <c r="W1916" s="16">
        <v>4</v>
      </c>
      <c r="AG1916">
        <f t="shared" si="95"/>
        <v>0</v>
      </c>
      <c r="AL1916" s="21" t="s">
        <v>1920</v>
      </c>
      <c r="AM1916" s="25">
        <v>0.62570135684493189</v>
      </c>
      <c r="AN1916" s="26">
        <v>0.25449724389588491</v>
      </c>
      <c r="AO1916">
        <f t="shared" si="96"/>
        <v>0.6</v>
      </c>
      <c r="AP1916">
        <f t="shared" si="97"/>
        <v>0.2</v>
      </c>
    </row>
    <row r="1917" spans="3:42">
      <c r="C1917" s="3" t="s">
        <v>1921</v>
      </c>
      <c r="D1917" s="30">
        <v>0.63099117001530391</v>
      </c>
      <c r="F1917" s="7" t="s">
        <v>1921</v>
      </c>
      <c r="G1917" s="8">
        <v>2</v>
      </c>
      <c r="U1917" s="14" t="s">
        <v>1921</v>
      </c>
      <c r="V1917" s="15">
        <v>3</v>
      </c>
      <c r="W1917" s="16">
        <v>4</v>
      </c>
      <c r="AG1917">
        <f t="shared" si="95"/>
        <v>0</v>
      </c>
      <c r="AL1917" s="21" t="s">
        <v>1921</v>
      </c>
      <c r="AM1917" s="25">
        <v>0.26468232438120987</v>
      </c>
      <c r="AN1917" s="26">
        <v>0.30205045446020728</v>
      </c>
      <c r="AO1917">
        <f t="shared" si="96"/>
        <v>0.2</v>
      </c>
      <c r="AP1917">
        <f t="shared" si="97"/>
        <v>0.3</v>
      </c>
    </row>
    <row r="1918" spans="3:42">
      <c r="C1918" s="3" t="s">
        <v>1922</v>
      </c>
      <c r="D1918" s="30">
        <v>0.8613803648667725</v>
      </c>
      <c r="F1918" s="7" t="s">
        <v>1922</v>
      </c>
      <c r="G1918" s="8">
        <v>4</v>
      </c>
      <c r="U1918" s="14" t="s">
        <v>1922</v>
      </c>
      <c r="V1918" s="15">
        <v>9</v>
      </c>
      <c r="W1918" s="16">
        <v>4</v>
      </c>
      <c r="AG1918">
        <f t="shared" si="95"/>
        <v>0</v>
      </c>
      <c r="AL1918" s="21" t="s">
        <v>1922</v>
      </c>
      <c r="AM1918" s="25">
        <v>0.50238791063747024</v>
      </c>
      <c r="AN1918" s="26">
        <v>0.45290011351345461</v>
      </c>
      <c r="AO1918">
        <f t="shared" si="96"/>
        <v>0.5</v>
      </c>
      <c r="AP1918">
        <f t="shared" si="97"/>
        <v>0.4</v>
      </c>
    </row>
    <row r="1919" spans="3:42">
      <c r="C1919" s="3" t="s">
        <v>1923</v>
      </c>
      <c r="D1919" s="30">
        <v>1.4935504859504529</v>
      </c>
      <c r="F1919" s="7" t="s">
        <v>1923</v>
      </c>
      <c r="G1919" s="8">
        <v>3</v>
      </c>
      <c r="U1919" s="14" t="s">
        <v>1923</v>
      </c>
      <c r="V1919" s="15">
        <v>6</v>
      </c>
      <c r="W1919" s="16">
        <v>1</v>
      </c>
      <c r="AG1919">
        <f t="shared" si="95"/>
        <v>0</v>
      </c>
      <c r="AL1919" s="21" t="s">
        <v>1923</v>
      </c>
      <c r="AM1919" s="25">
        <v>0.69462580811443753</v>
      </c>
      <c r="AN1919" s="26">
        <v>0.97473816793816803</v>
      </c>
      <c r="AO1919">
        <f t="shared" si="96"/>
        <v>0.6</v>
      </c>
      <c r="AP1919">
        <f t="shared" si="97"/>
        <v>0.9</v>
      </c>
    </row>
    <row r="1920" spans="3:42">
      <c r="C1920" s="3" t="s">
        <v>1924</v>
      </c>
      <c r="D1920" s="30">
        <v>1.7807945860791927</v>
      </c>
      <c r="F1920" s="7" t="s">
        <v>1924</v>
      </c>
      <c r="G1920" s="8">
        <v>2</v>
      </c>
      <c r="U1920" s="14" t="s">
        <v>1924</v>
      </c>
      <c r="V1920" s="15">
        <v>5</v>
      </c>
      <c r="W1920" s="16">
        <v>2</v>
      </c>
      <c r="AG1920">
        <f t="shared" si="95"/>
        <v>0</v>
      </c>
      <c r="AL1920" s="21" t="s">
        <v>1924</v>
      </c>
      <c r="AM1920" s="25">
        <v>0.99060438550169061</v>
      </c>
      <c r="AN1920" s="26">
        <v>0.35398141204755784</v>
      </c>
      <c r="AO1920">
        <f t="shared" si="96"/>
        <v>0.9</v>
      </c>
      <c r="AP1920">
        <f t="shared" si="97"/>
        <v>0.3</v>
      </c>
    </row>
    <row r="1921" spans="3:42">
      <c r="C1921" s="3" t="s">
        <v>1925</v>
      </c>
      <c r="D1921" s="30">
        <v>1.5705375712747471</v>
      </c>
      <c r="F1921" s="7" t="s">
        <v>1925</v>
      </c>
      <c r="G1921" s="8">
        <v>5</v>
      </c>
      <c r="U1921" s="14" t="s">
        <v>1925</v>
      </c>
      <c r="V1921" s="15">
        <v>2</v>
      </c>
      <c r="W1921" s="16">
        <v>3</v>
      </c>
      <c r="AG1921">
        <f t="shared" si="95"/>
        <v>0</v>
      </c>
      <c r="AL1921" s="21" t="s">
        <v>1925</v>
      </c>
      <c r="AM1921" s="25">
        <v>0.76462650505651708</v>
      </c>
      <c r="AN1921" s="26">
        <v>0.90393076298282093</v>
      </c>
      <c r="AO1921">
        <f t="shared" si="96"/>
        <v>0.7</v>
      </c>
      <c r="AP1921">
        <f t="shared" si="97"/>
        <v>0.9</v>
      </c>
    </row>
    <row r="1922" spans="3:42">
      <c r="C1922" s="3" t="s">
        <v>1926</v>
      </c>
      <c r="D1922" s="30">
        <v>0.80142803396206574</v>
      </c>
      <c r="F1922" s="7" t="s">
        <v>1926</v>
      </c>
      <c r="G1922" s="8">
        <v>6</v>
      </c>
      <c r="U1922" s="14" t="s">
        <v>1926</v>
      </c>
      <c r="V1922" s="15">
        <v>8</v>
      </c>
      <c r="W1922" s="16">
        <v>3</v>
      </c>
      <c r="AG1922">
        <f t="shared" si="95"/>
        <v>0</v>
      </c>
      <c r="AL1922" s="21" t="s">
        <v>1926</v>
      </c>
      <c r="AM1922" s="25">
        <v>0.90640576809068729</v>
      </c>
      <c r="AN1922" s="26">
        <v>0.89853729287243522</v>
      </c>
      <c r="AO1922">
        <f t="shared" si="96"/>
        <v>0.9</v>
      </c>
      <c r="AP1922">
        <f t="shared" si="97"/>
        <v>0.8</v>
      </c>
    </row>
    <row r="1923" spans="3:42">
      <c r="C1923" s="3" t="s">
        <v>1927</v>
      </c>
      <c r="D1923" s="30">
        <v>0.619562913470735</v>
      </c>
      <c r="F1923" s="7" t="s">
        <v>1927</v>
      </c>
      <c r="G1923" s="8">
        <v>7</v>
      </c>
      <c r="U1923" s="14" t="s">
        <v>1927</v>
      </c>
      <c r="V1923" s="15">
        <v>7</v>
      </c>
      <c r="W1923" s="16">
        <v>2</v>
      </c>
      <c r="AG1923">
        <f t="shared" si="95"/>
        <v>0</v>
      </c>
      <c r="AL1923" s="21" t="s">
        <v>1927</v>
      </c>
      <c r="AM1923" s="25">
        <v>0.65768372778269091</v>
      </c>
      <c r="AN1923" s="26">
        <v>0.86794002391590219</v>
      </c>
      <c r="AO1923">
        <f t="shared" si="96"/>
        <v>0.6</v>
      </c>
      <c r="AP1923">
        <f t="shared" si="97"/>
        <v>0.8</v>
      </c>
    </row>
    <row r="1924" spans="3:42">
      <c r="C1924" s="3" t="s">
        <v>1928</v>
      </c>
      <c r="D1924" s="30">
        <v>0.13472381393380845</v>
      </c>
      <c r="F1924" s="7" t="s">
        <v>1928</v>
      </c>
      <c r="G1924" s="8">
        <v>5</v>
      </c>
      <c r="U1924" s="14" t="s">
        <v>1928</v>
      </c>
      <c r="V1924" s="15">
        <v>10</v>
      </c>
      <c r="W1924" s="16">
        <v>4</v>
      </c>
      <c r="AG1924">
        <f t="shared" si="95"/>
        <v>0</v>
      </c>
      <c r="AL1924" s="21" t="s">
        <v>1928</v>
      </c>
      <c r="AM1924" s="25">
        <v>0.10129692753249253</v>
      </c>
      <c r="AN1924" s="26">
        <v>0.91643003849721083</v>
      </c>
      <c r="AO1924">
        <f t="shared" si="96"/>
        <v>0.1</v>
      </c>
      <c r="AP1924">
        <f t="shared" si="97"/>
        <v>0.9</v>
      </c>
    </row>
    <row r="1925" spans="3:42">
      <c r="C1925" s="3" t="s">
        <v>1929</v>
      </c>
      <c r="D1925" s="30">
        <v>0.17615242370127104</v>
      </c>
      <c r="F1925" s="7" t="s">
        <v>1929</v>
      </c>
      <c r="G1925" s="8">
        <v>10</v>
      </c>
      <c r="U1925" s="14" t="s">
        <v>1929</v>
      </c>
      <c r="V1925" s="15">
        <v>10</v>
      </c>
      <c r="W1925" s="16">
        <v>1</v>
      </c>
      <c r="AG1925">
        <f t="shared" si="95"/>
        <v>0</v>
      </c>
      <c r="AL1925" s="21" t="s">
        <v>1929</v>
      </c>
      <c r="AM1925" s="25">
        <v>0.76996357839896901</v>
      </c>
      <c r="AN1925" s="26">
        <v>0.68880509788342803</v>
      </c>
      <c r="AO1925">
        <f t="shared" si="96"/>
        <v>0.7</v>
      </c>
      <c r="AP1925">
        <f t="shared" si="97"/>
        <v>0.6</v>
      </c>
    </row>
    <row r="1926" spans="3:42">
      <c r="C1926" s="3" t="s">
        <v>1930</v>
      </c>
      <c r="D1926" s="30">
        <v>0.10435456436981663</v>
      </c>
      <c r="F1926" s="7" t="s">
        <v>1930</v>
      </c>
      <c r="G1926" s="8">
        <v>2</v>
      </c>
      <c r="U1926" s="14" t="s">
        <v>1930</v>
      </c>
      <c r="V1926" s="15">
        <v>3</v>
      </c>
      <c r="W1926" s="16">
        <v>2</v>
      </c>
      <c r="AG1926">
        <f t="shared" si="95"/>
        <v>0</v>
      </c>
      <c r="AL1926" s="21" t="s">
        <v>1930</v>
      </c>
      <c r="AM1926" s="25">
        <v>2.186405958891724E-2</v>
      </c>
      <c r="AN1926" s="26">
        <v>0.30485494829837712</v>
      </c>
      <c r="AO1926">
        <f t="shared" si="96"/>
        <v>0</v>
      </c>
      <c r="AP1926">
        <f t="shared" si="97"/>
        <v>0.3</v>
      </c>
    </row>
    <row r="1927" spans="3:42">
      <c r="C1927" s="3" t="s">
        <v>1931</v>
      </c>
      <c r="D1927" s="30">
        <v>-0.1357491723857254</v>
      </c>
      <c r="F1927" s="7" t="s">
        <v>1931</v>
      </c>
      <c r="G1927" s="8">
        <v>5</v>
      </c>
      <c r="U1927" s="14" t="s">
        <v>1931</v>
      </c>
      <c r="V1927" s="15">
        <v>7</v>
      </c>
      <c r="W1927" s="16">
        <v>1</v>
      </c>
      <c r="AG1927">
        <f t="shared" si="95"/>
        <v>0</v>
      </c>
      <c r="AL1927" s="21" t="s">
        <v>1931</v>
      </c>
      <c r="AM1927" s="25">
        <v>0.93537298885300746</v>
      </c>
      <c r="AN1927" s="26">
        <v>2.6812844154523119E-2</v>
      </c>
      <c r="AO1927">
        <f t="shared" si="96"/>
        <v>0.9</v>
      </c>
      <c r="AP1927">
        <f t="shared" si="97"/>
        <v>0</v>
      </c>
    </row>
    <row r="1928" spans="3:42">
      <c r="C1928" s="3" t="s">
        <v>1932</v>
      </c>
      <c r="D1928" s="30">
        <v>-0.91676977695625173</v>
      </c>
      <c r="F1928" s="7" t="s">
        <v>1932</v>
      </c>
      <c r="G1928" s="8">
        <v>1</v>
      </c>
      <c r="U1928" s="14" t="s">
        <v>1932</v>
      </c>
      <c r="V1928" s="15">
        <v>5</v>
      </c>
      <c r="W1928" s="16">
        <v>1</v>
      </c>
      <c r="AG1928">
        <f t="shared" ref="AG1928:AG1991" si="98">IF(AND(V1928=4,W1928=3),1,0)</f>
        <v>0</v>
      </c>
      <c r="AL1928" s="21" t="s">
        <v>1932</v>
      </c>
      <c r="AM1928" s="25">
        <v>0.34734566682151446</v>
      </c>
      <c r="AN1928" s="26">
        <v>3.9059684039389198E-2</v>
      </c>
      <c r="AO1928">
        <f t="shared" si="96"/>
        <v>0.3</v>
      </c>
      <c r="AP1928">
        <f t="shared" si="97"/>
        <v>0</v>
      </c>
    </row>
    <row r="1929" spans="3:42">
      <c r="C1929" s="3" t="s">
        <v>1933</v>
      </c>
      <c r="D1929" s="30">
        <v>-0.72940413665599713</v>
      </c>
      <c r="F1929" s="7" t="s">
        <v>1933</v>
      </c>
      <c r="G1929" s="8">
        <v>2</v>
      </c>
      <c r="U1929" s="14" t="s">
        <v>1933</v>
      </c>
      <c r="V1929" s="15">
        <v>5</v>
      </c>
      <c r="W1929" s="16">
        <v>5</v>
      </c>
      <c r="AG1929">
        <f t="shared" si="98"/>
        <v>0</v>
      </c>
      <c r="AL1929" s="21" t="s">
        <v>1933</v>
      </c>
      <c r="AM1929" s="25">
        <v>0.54602834496027752</v>
      </c>
      <c r="AN1929" s="26">
        <v>5.4232600653474017E-2</v>
      </c>
      <c r="AO1929">
        <f t="shared" ref="AO1929:AO1992" si="99">VLOOKUP(AM1929,$AR$8:$AR$17,1,TRUE)</f>
        <v>0.5</v>
      </c>
      <c r="AP1929">
        <f t="shared" ref="AP1929:AP1992" si="100">VLOOKUP(AN1929,$AR$8:$AR$18,1,TRUE)</f>
        <v>0</v>
      </c>
    </row>
    <row r="1930" spans="3:42">
      <c r="C1930" s="3" t="s">
        <v>1934</v>
      </c>
      <c r="D1930" s="30">
        <v>0.89216558564380799</v>
      </c>
      <c r="F1930" s="7" t="s">
        <v>1934</v>
      </c>
      <c r="G1930" s="8">
        <v>2</v>
      </c>
      <c r="U1930" s="14" t="s">
        <v>1934</v>
      </c>
      <c r="V1930" s="15">
        <v>7</v>
      </c>
      <c r="W1930" s="16">
        <v>3</v>
      </c>
      <c r="AG1930">
        <f t="shared" si="98"/>
        <v>0</v>
      </c>
      <c r="AL1930" s="21" t="s">
        <v>1934</v>
      </c>
      <c r="AM1930" s="25">
        <v>0.1466875949226869</v>
      </c>
      <c r="AN1930" s="26">
        <v>0.37035854788573264</v>
      </c>
      <c r="AO1930">
        <f t="shared" si="99"/>
        <v>0.1</v>
      </c>
      <c r="AP1930">
        <f t="shared" si="100"/>
        <v>0.3</v>
      </c>
    </row>
    <row r="1931" spans="3:42">
      <c r="C1931" s="3" t="s">
        <v>1935</v>
      </c>
      <c r="D1931" s="30">
        <v>-1.5168182629038007</v>
      </c>
      <c r="F1931" s="7" t="s">
        <v>1935</v>
      </c>
      <c r="G1931" s="8">
        <v>6</v>
      </c>
      <c r="U1931" s="14" t="s">
        <v>1935</v>
      </c>
      <c r="V1931" s="15">
        <v>10</v>
      </c>
      <c r="W1931" s="16">
        <v>1</v>
      </c>
      <c r="AG1931">
        <f t="shared" si="98"/>
        <v>0</v>
      </c>
      <c r="AL1931" s="21" t="s">
        <v>1935</v>
      </c>
      <c r="AM1931" s="25">
        <v>4.9938742458492946E-3</v>
      </c>
      <c r="AN1931" s="26">
        <v>0.15664012957691453</v>
      </c>
      <c r="AO1931">
        <f t="shared" si="99"/>
        <v>0</v>
      </c>
      <c r="AP1931">
        <f t="shared" si="100"/>
        <v>0.1</v>
      </c>
    </row>
    <row r="1932" spans="3:42">
      <c r="C1932" s="3" t="s">
        <v>1936</v>
      </c>
      <c r="D1932" s="30">
        <v>-0.26827287727835575</v>
      </c>
      <c r="F1932" s="7" t="s">
        <v>1936</v>
      </c>
      <c r="G1932" s="8">
        <v>3</v>
      </c>
      <c r="U1932" s="14" t="s">
        <v>1936</v>
      </c>
      <c r="V1932" s="15">
        <v>3</v>
      </c>
      <c r="W1932" s="16">
        <v>2</v>
      </c>
      <c r="AG1932">
        <f t="shared" si="98"/>
        <v>0</v>
      </c>
      <c r="AL1932" s="21" t="s">
        <v>1936</v>
      </c>
      <c r="AM1932" s="25">
        <v>9.603877184140952E-2</v>
      </c>
      <c r="AN1932" s="26">
        <v>0.62722765330387897</v>
      </c>
      <c r="AO1932">
        <f t="shared" si="99"/>
        <v>0</v>
      </c>
      <c r="AP1932">
        <f t="shared" si="100"/>
        <v>0.6</v>
      </c>
    </row>
    <row r="1933" spans="3:42">
      <c r="C1933" s="3" t="s">
        <v>1937</v>
      </c>
      <c r="D1933" s="30">
        <v>-1.0262591652941837</v>
      </c>
      <c r="F1933" s="7" t="s">
        <v>1937</v>
      </c>
      <c r="G1933" s="8">
        <v>9</v>
      </c>
      <c r="U1933" s="14" t="s">
        <v>1937</v>
      </c>
      <c r="V1933" s="15">
        <v>3</v>
      </c>
      <c r="W1933" s="16">
        <v>2</v>
      </c>
      <c r="AG1933">
        <f t="shared" si="98"/>
        <v>0</v>
      </c>
      <c r="AL1933" s="21" t="s">
        <v>1937</v>
      </c>
      <c r="AM1933" s="25">
        <v>0.69118387211019716</v>
      </c>
      <c r="AN1933" s="26">
        <v>0.32294405249573843</v>
      </c>
      <c r="AO1933">
        <f t="shared" si="99"/>
        <v>0.6</v>
      </c>
      <c r="AP1933">
        <f t="shared" si="100"/>
        <v>0.3</v>
      </c>
    </row>
    <row r="1934" spans="3:42">
      <c r="C1934" s="3" t="s">
        <v>1938</v>
      </c>
      <c r="D1934" s="30">
        <v>-0.49874492782744451</v>
      </c>
      <c r="F1934" s="7" t="s">
        <v>1938</v>
      </c>
      <c r="G1934" s="8">
        <v>7</v>
      </c>
      <c r="U1934" s="14" t="s">
        <v>1938</v>
      </c>
      <c r="V1934" s="15">
        <v>1</v>
      </c>
      <c r="W1934" s="16">
        <v>2</v>
      </c>
      <c r="AG1934">
        <f t="shared" si="98"/>
        <v>0</v>
      </c>
      <c r="AL1934" s="21" t="s">
        <v>1938</v>
      </c>
      <c r="AM1934" s="25">
        <v>0.95263473427312817</v>
      </c>
      <c r="AN1934" s="26">
        <v>0.61730604883078322</v>
      </c>
      <c r="AO1934">
        <f t="shared" si="99"/>
        <v>0.9</v>
      </c>
      <c r="AP1934">
        <f t="shared" si="100"/>
        <v>0.6</v>
      </c>
    </row>
    <row r="1935" spans="3:42">
      <c r="C1935" s="3" t="s">
        <v>1939</v>
      </c>
      <c r="D1935" s="30">
        <v>0.35887763900504743</v>
      </c>
      <c r="F1935" s="7" t="s">
        <v>1939</v>
      </c>
      <c r="G1935" s="8">
        <v>10</v>
      </c>
      <c r="U1935" s="14" t="s">
        <v>1939</v>
      </c>
      <c r="V1935" s="15">
        <v>5</v>
      </c>
      <c r="W1935" s="16">
        <v>3</v>
      </c>
      <c r="AG1935">
        <f t="shared" si="98"/>
        <v>0</v>
      </c>
      <c r="AL1935" s="21" t="s">
        <v>1939</v>
      </c>
      <c r="AM1935" s="25">
        <v>0.4308028571864243</v>
      </c>
      <c r="AN1935" s="26">
        <v>4.6410534094714184E-2</v>
      </c>
      <c r="AO1935">
        <f t="shared" si="99"/>
        <v>0.4</v>
      </c>
      <c r="AP1935">
        <f t="shared" si="100"/>
        <v>0</v>
      </c>
    </row>
    <row r="1936" spans="3:42">
      <c r="C1936" s="3" t="s">
        <v>1940</v>
      </c>
      <c r="D1936" s="30">
        <v>-1.5515891837743596</v>
      </c>
      <c r="F1936" s="7" t="s">
        <v>1940</v>
      </c>
      <c r="G1936" s="8">
        <v>2</v>
      </c>
      <c r="U1936" s="14" t="s">
        <v>1940</v>
      </c>
      <c r="V1936" s="15">
        <v>1</v>
      </c>
      <c r="W1936" s="16">
        <v>3</v>
      </c>
      <c r="AG1936">
        <f t="shared" si="98"/>
        <v>0</v>
      </c>
      <c r="AL1936" s="21" t="s">
        <v>1940</v>
      </c>
      <c r="AM1936" s="25">
        <v>0.24526468614261066</v>
      </c>
      <c r="AN1936" s="26">
        <v>0.1241993004544506</v>
      </c>
      <c r="AO1936">
        <f t="shared" si="99"/>
        <v>0.2</v>
      </c>
      <c r="AP1936">
        <f t="shared" si="100"/>
        <v>0.1</v>
      </c>
    </row>
    <row r="1937" spans="3:42">
      <c r="C1937" s="3" t="s">
        <v>1941</v>
      </c>
      <c r="D1937" s="30">
        <v>-0.72262680906456245</v>
      </c>
      <c r="F1937" s="7" t="s">
        <v>1941</v>
      </c>
      <c r="G1937" s="8">
        <v>3</v>
      </c>
      <c r="U1937" s="14" t="s">
        <v>1941</v>
      </c>
      <c r="V1937" s="15">
        <v>5</v>
      </c>
      <c r="W1937" s="16">
        <v>3</v>
      </c>
      <c r="AG1937">
        <f t="shared" si="98"/>
        <v>0</v>
      </c>
      <c r="AL1937" s="21" t="s">
        <v>1941</v>
      </c>
      <c r="AM1937" s="25">
        <v>0.58252520753773851</v>
      </c>
      <c r="AN1937" s="26">
        <v>0.73148053248607936</v>
      </c>
      <c r="AO1937">
        <f t="shared" si="99"/>
        <v>0.5</v>
      </c>
      <c r="AP1937">
        <f t="shared" si="100"/>
        <v>0.7</v>
      </c>
    </row>
    <row r="1938" spans="3:42">
      <c r="C1938" s="3" t="s">
        <v>1942</v>
      </c>
      <c r="D1938" s="30">
        <v>0.19668744150403122</v>
      </c>
      <c r="F1938" s="7" t="s">
        <v>1942</v>
      </c>
      <c r="G1938" s="8">
        <v>1</v>
      </c>
      <c r="U1938" s="14" t="s">
        <v>1942</v>
      </c>
      <c r="V1938" s="15">
        <v>1</v>
      </c>
      <c r="W1938" s="16">
        <v>2</v>
      </c>
      <c r="AG1938">
        <f t="shared" si="98"/>
        <v>0</v>
      </c>
      <c r="AL1938" s="21" t="s">
        <v>1942</v>
      </c>
      <c r="AM1938" s="25">
        <v>4.79534666017708E-2</v>
      </c>
      <c r="AN1938" s="26">
        <v>0.43688763450073442</v>
      </c>
      <c r="AO1938">
        <f t="shared" si="99"/>
        <v>0</v>
      </c>
      <c r="AP1938">
        <f t="shared" si="100"/>
        <v>0.4</v>
      </c>
    </row>
    <row r="1939" spans="3:42">
      <c r="C1939" s="3" t="s">
        <v>1943</v>
      </c>
      <c r="D1939" s="30">
        <v>-1.0286057332643157</v>
      </c>
      <c r="F1939" s="7" t="s">
        <v>1943</v>
      </c>
      <c r="G1939" s="8">
        <v>8</v>
      </c>
      <c r="U1939" s="14" t="s">
        <v>1943</v>
      </c>
      <c r="V1939" s="15">
        <v>8</v>
      </c>
      <c r="W1939" s="16">
        <v>5</v>
      </c>
      <c r="AG1939">
        <f t="shared" si="98"/>
        <v>0</v>
      </c>
      <c r="AL1939" s="21" t="s">
        <v>1943</v>
      </c>
      <c r="AM1939" s="25">
        <v>0.68150402071926264</v>
      </c>
      <c r="AN1939" s="26">
        <v>0.24898054009834514</v>
      </c>
      <c r="AO1939">
        <f t="shared" si="99"/>
        <v>0.6</v>
      </c>
      <c r="AP1939">
        <f t="shared" si="100"/>
        <v>0.2</v>
      </c>
    </row>
    <row r="1940" spans="3:42">
      <c r="C1940" s="3" t="s">
        <v>1944</v>
      </c>
      <c r="D1940" s="30">
        <v>-0.88169116889175336</v>
      </c>
      <c r="F1940" s="7" t="s">
        <v>1944</v>
      </c>
      <c r="G1940" s="8">
        <v>4</v>
      </c>
      <c r="U1940" s="14" t="s">
        <v>1944</v>
      </c>
      <c r="V1940" s="15">
        <v>5</v>
      </c>
      <c r="W1940" s="16">
        <v>3</v>
      </c>
      <c r="AG1940">
        <f t="shared" si="98"/>
        <v>0</v>
      </c>
      <c r="AL1940" s="21" t="s">
        <v>1944</v>
      </c>
      <c r="AM1940" s="25">
        <v>0.69408698054884332</v>
      </c>
      <c r="AN1940" s="26">
        <v>0.56833908983658377</v>
      </c>
      <c r="AO1940">
        <f t="shared" si="99"/>
        <v>0.6</v>
      </c>
      <c r="AP1940">
        <f t="shared" si="100"/>
        <v>0.5</v>
      </c>
    </row>
    <row r="1941" spans="3:42">
      <c r="C1941" s="3" t="s">
        <v>1945</v>
      </c>
      <c r="D1941" s="30">
        <v>-0.39280858334910784</v>
      </c>
      <c r="F1941" s="7" t="s">
        <v>1945</v>
      </c>
      <c r="G1941" s="8">
        <v>6</v>
      </c>
      <c r="U1941" s="14" t="s">
        <v>1945</v>
      </c>
      <c r="V1941" s="15">
        <v>3</v>
      </c>
      <c r="W1941" s="16">
        <v>2</v>
      </c>
      <c r="AG1941">
        <f t="shared" si="98"/>
        <v>0</v>
      </c>
      <c r="AL1941" s="21" t="s">
        <v>1945</v>
      </c>
      <c r="AM1941" s="25">
        <v>0.48327050929918736</v>
      </c>
      <c r="AN1941" s="26">
        <v>0.95745156412797183</v>
      </c>
      <c r="AO1941">
        <f t="shared" si="99"/>
        <v>0.4</v>
      </c>
      <c r="AP1941">
        <f t="shared" si="100"/>
        <v>0.9</v>
      </c>
    </row>
    <row r="1942" spans="3:42">
      <c r="C1942" s="3" t="s">
        <v>1946</v>
      </c>
      <c r="D1942" s="30">
        <v>-0.87392613722995227</v>
      </c>
      <c r="F1942" s="7" t="s">
        <v>1946</v>
      </c>
      <c r="G1942" s="8">
        <v>2</v>
      </c>
      <c r="U1942" s="14" t="s">
        <v>1946</v>
      </c>
      <c r="V1942" s="15">
        <v>9</v>
      </c>
      <c r="W1942" s="16">
        <v>2</v>
      </c>
      <c r="AG1942">
        <f t="shared" si="98"/>
        <v>0</v>
      </c>
      <c r="AL1942" s="21" t="s">
        <v>1946</v>
      </c>
      <c r="AM1942" s="25">
        <v>0.52405262752693549</v>
      </c>
      <c r="AN1942" s="26">
        <v>0.53822352178221666</v>
      </c>
      <c r="AO1942">
        <f t="shared" si="99"/>
        <v>0.5</v>
      </c>
      <c r="AP1942">
        <f t="shared" si="100"/>
        <v>0.5</v>
      </c>
    </row>
    <row r="1943" spans="3:42">
      <c r="C1943" s="3" t="s">
        <v>1947</v>
      </c>
      <c r="D1943" s="30">
        <v>-0.26473722340722805</v>
      </c>
      <c r="F1943" s="7" t="s">
        <v>1947</v>
      </c>
      <c r="G1943" s="8">
        <v>5</v>
      </c>
      <c r="U1943" s="14" t="s">
        <v>1947</v>
      </c>
      <c r="V1943" s="15">
        <v>4</v>
      </c>
      <c r="W1943" s="16">
        <v>5</v>
      </c>
      <c r="AG1943">
        <f t="shared" si="98"/>
        <v>0</v>
      </c>
      <c r="AL1943" s="21" t="s">
        <v>1947</v>
      </c>
      <c r="AM1943" s="25">
        <v>0.5673678977914266</v>
      </c>
      <c r="AN1943" s="26">
        <v>0.71523604596405155</v>
      </c>
      <c r="AO1943">
        <f t="shared" si="99"/>
        <v>0.5</v>
      </c>
      <c r="AP1943">
        <f t="shared" si="100"/>
        <v>0.7</v>
      </c>
    </row>
    <row r="1944" spans="3:42">
      <c r="C1944" s="3" t="s">
        <v>1948</v>
      </c>
      <c r="D1944" s="30">
        <v>1.1272395844279142</v>
      </c>
      <c r="F1944" s="7" t="s">
        <v>1948</v>
      </c>
      <c r="G1944" s="8">
        <v>3</v>
      </c>
      <c r="U1944" s="14" t="s">
        <v>1948</v>
      </c>
      <c r="V1944" s="15">
        <v>5</v>
      </c>
      <c r="W1944" s="16">
        <v>5</v>
      </c>
      <c r="AG1944">
        <f t="shared" si="98"/>
        <v>0</v>
      </c>
      <c r="AL1944" s="21" t="s">
        <v>1948</v>
      </c>
      <c r="AM1944" s="25">
        <v>0.16837044391720246</v>
      </c>
      <c r="AN1944" s="26">
        <v>0.94601586407883276</v>
      </c>
      <c r="AO1944">
        <f t="shared" si="99"/>
        <v>0.1</v>
      </c>
      <c r="AP1944">
        <f t="shared" si="100"/>
        <v>0.9</v>
      </c>
    </row>
    <row r="1945" spans="3:42">
      <c r="C1945" s="3" t="s">
        <v>1949</v>
      </c>
      <c r="D1945" s="30">
        <v>0.82121894934816941</v>
      </c>
      <c r="F1945" s="7" t="s">
        <v>1949</v>
      </c>
      <c r="G1945" s="8">
        <v>3</v>
      </c>
      <c r="U1945" s="14" t="s">
        <v>1949</v>
      </c>
      <c r="V1945" s="15">
        <v>10</v>
      </c>
      <c r="W1945" s="16">
        <v>5</v>
      </c>
      <c r="AG1945">
        <f t="shared" si="98"/>
        <v>0</v>
      </c>
      <c r="AL1945" s="21" t="s">
        <v>1949</v>
      </c>
      <c r="AM1945" s="25">
        <v>0.62709780544366545</v>
      </c>
      <c r="AN1945" s="26">
        <v>0.26218540859967965</v>
      </c>
      <c r="AO1945">
        <f t="shared" si="99"/>
        <v>0.6</v>
      </c>
      <c r="AP1945">
        <f t="shared" si="100"/>
        <v>0.2</v>
      </c>
    </row>
    <row r="1946" spans="3:42">
      <c r="C1946" s="3" t="s">
        <v>1950</v>
      </c>
      <c r="D1946" s="30">
        <v>-0.28740744162140286</v>
      </c>
      <c r="F1946" s="7" t="s">
        <v>1950</v>
      </c>
      <c r="G1946" s="8">
        <v>1</v>
      </c>
      <c r="U1946" s="14" t="s">
        <v>1950</v>
      </c>
      <c r="V1946" s="15">
        <v>5</v>
      </c>
      <c r="W1946" s="16">
        <v>3</v>
      </c>
      <c r="AG1946">
        <f t="shared" si="98"/>
        <v>0</v>
      </c>
      <c r="AL1946" s="21" t="s">
        <v>1950</v>
      </c>
      <c r="AM1946" s="25">
        <v>6.4309419697423986E-2</v>
      </c>
      <c r="AN1946" s="26">
        <v>0.88085722457113647</v>
      </c>
      <c r="AO1946">
        <f t="shared" si="99"/>
        <v>0</v>
      </c>
      <c r="AP1946">
        <f t="shared" si="100"/>
        <v>0.8</v>
      </c>
    </row>
    <row r="1947" spans="3:42">
      <c r="C1947" s="3" t="s">
        <v>1951</v>
      </c>
      <c r="D1947" s="30">
        <v>0.68387743753282859</v>
      </c>
      <c r="F1947" s="7" t="s">
        <v>1951</v>
      </c>
      <c r="G1947" s="8">
        <v>2</v>
      </c>
      <c r="U1947" s="14" t="s">
        <v>1951</v>
      </c>
      <c r="V1947" s="15">
        <v>6</v>
      </c>
      <c r="W1947" s="16">
        <v>4</v>
      </c>
      <c r="AG1947">
        <f t="shared" si="98"/>
        <v>0</v>
      </c>
      <c r="AL1947" s="21" t="s">
        <v>1951</v>
      </c>
      <c r="AM1947" s="25">
        <v>0.7296164536320261</v>
      </c>
      <c r="AN1947" s="26">
        <v>0.53188499581545212</v>
      </c>
      <c r="AO1947">
        <f t="shared" si="99"/>
        <v>0.7</v>
      </c>
      <c r="AP1947">
        <f t="shared" si="100"/>
        <v>0.5</v>
      </c>
    </row>
    <row r="1948" spans="3:42">
      <c r="C1948" s="3" t="s">
        <v>1952</v>
      </c>
      <c r="D1948" s="30">
        <v>-1.4790208997708671</v>
      </c>
      <c r="F1948" s="7" t="s">
        <v>1952</v>
      </c>
      <c r="G1948" s="8">
        <v>1</v>
      </c>
      <c r="U1948" s="14" t="s">
        <v>1952</v>
      </c>
      <c r="V1948" s="15">
        <v>1</v>
      </c>
      <c r="W1948" s="16">
        <v>5</v>
      </c>
      <c r="AG1948">
        <f t="shared" si="98"/>
        <v>0</v>
      </c>
      <c r="AL1948" s="21" t="s">
        <v>1952</v>
      </c>
      <c r="AM1948" s="25">
        <v>9.3551233496825814E-2</v>
      </c>
      <c r="AN1948" s="26">
        <v>0.56075020255438657</v>
      </c>
      <c r="AO1948">
        <f t="shared" si="99"/>
        <v>0</v>
      </c>
      <c r="AP1948">
        <f t="shared" si="100"/>
        <v>0.5</v>
      </c>
    </row>
    <row r="1949" spans="3:42">
      <c r="C1949" s="3" t="s">
        <v>1953</v>
      </c>
      <c r="D1949" s="30">
        <v>-1.2020322027771007</v>
      </c>
      <c r="F1949" s="7" t="s">
        <v>1953</v>
      </c>
      <c r="G1949" s="8">
        <v>9</v>
      </c>
      <c r="U1949" s="14" t="s">
        <v>1953</v>
      </c>
      <c r="V1949" s="15">
        <v>1</v>
      </c>
      <c r="W1949" s="16">
        <v>3</v>
      </c>
      <c r="AG1949">
        <f t="shared" si="98"/>
        <v>0</v>
      </c>
      <c r="AL1949" s="21" t="s">
        <v>1953</v>
      </c>
      <c r="AM1949" s="25">
        <v>0.38193735454389888</v>
      </c>
      <c r="AN1949" s="26">
        <v>0.18657995063560029</v>
      </c>
      <c r="AO1949">
        <f t="shared" si="99"/>
        <v>0.3</v>
      </c>
      <c r="AP1949">
        <f t="shared" si="100"/>
        <v>0.1</v>
      </c>
    </row>
    <row r="1950" spans="3:42">
      <c r="C1950" s="3" t="s">
        <v>1954</v>
      </c>
      <c r="D1950" s="30">
        <v>3.4368482607313823E-2</v>
      </c>
      <c r="F1950" s="7" t="s">
        <v>1954</v>
      </c>
      <c r="G1950" s="8">
        <v>3</v>
      </c>
      <c r="U1950" s="14" t="s">
        <v>1954</v>
      </c>
      <c r="V1950" s="15">
        <v>10</v>
      </c>
      <c r="W1950" s="16">
        <v>5</v>
      </c>
      <c r="AG1950">
        <f t="shared" si="98"/>
        <v>0</v>
      </c>
      <c r="AL1950" s="21" t="s">
        <v>1954</v>
      </c>
      <c r="AM1950" s="25">
        <v>0.31171877216671251</v>
      </c>
      <c r="AN1950" s="26">
        <v>0.68758879099097103</v>
      </c>
      <c r="AO1950">
        <f t="shared" si="99"/>
        <v>0.3</v>
      </c>
      <c r="AP1950">
        <f t="shared" si="100"/>
        <v>0.6</v>
      </c>
    </row>
    <row r="1951" spans="3:42">
      <c r="C1951" s="3" t="s">
        <v>1955</v>
      </c>
      <c r="D1951" s="30">
        <v>0.9084348670802268</v>
      </c>
      <c r="F1951" s="7" t="s">
        <v>1955</v>
      </c>
      <c r="G1951" s="8">
        <v>1</v>
      </c>
      <c r="U1951" s="14" t="s">
        <v>1955</v>
      </c>
      <c r="V1951" s="15">
        <v>1</v>
      </c>
      <c r="W1951" s="16">
        <v>4</v>
      </c>
      <c r="AG1951">
        <f t="shared" si="98"/>
        <v>0</v>
      </c>
      <c r="AL1951" s="21" t="s">
        <v>1955</v>
      </c>
      <c r="AM1951" s="25">
        <v>0.85367452644027109</v>
      </c>
      <c r="AN1951" s="26">
        <v>0.90357963284071519</v>
      </c>
      <c r="AO1951">
        <f t="shared" si="99"/>
        <v>0.8</v>
      </c>
      <c r="AP1951">
        <f t="shared" si="100"/>
        <v>0.9</v>
      </c>
    </row>
    <row r="1952" spans="3:42">
      <c r="C1952" s="3" t="s">
        <v>1956</v>
      </c>
      <c r="D1952" s="30">
        <v>-0.64747326143442652</v>
      </c>
      <c r="F1952" s="7" t="s">
        <v>1956</v>
      </c>
      <c r="G1952" s="8">
        <v>5</v>
      </c>
      <c r="U1952" s="14" t="s">
        <v>1956</v>
      </c>
      <c r="V1952" s="15">
        <v>1</v>
      </c>
      <c r="W1952" s="16">
        <v>3</v>
      </c>
      <c r="AG1952">
        <f t="shared" si="98"/>
        <v>0</v>
      </c>
      <c r="AL1952" s="21" t="s">
        <v>1956</v>
      </c>
      <c r="AM1952" s="25">
        <v>0.33518870374574083</v>
      </c>
      <c r="AN1952" s="26">
        <v>0.72927589925411784</v>
      </c>
      <c r="AO1952">
        <f t="shared" si="99"/>
        <v>0.3</v>
      </c>
      <c r="AP1952">
        <f t="shared" si="100"/>
        <v>0.7</v>
      </c>
    </row>
    <row r="1953" spans="3:42">
      <c r="C1953" s="3" t="s">
        <v>1957</v>
      </c>
      <c r="D1953" s="30">
        <v>0.59882074378704597</v>
      </c>
      <c r="F1953" s="7" t="s">
        <v>1957</v>
      </c>
      <c r="G1953" s="8">
        <v>9</v>
      </c>
      <c r="U1953" s="14" t="s">
        <v>1957</v>
      </c>
      <c r="V1953" s="15">
        <v>9</v>
      </c>
      <c r="W1953" s="16">
        <v>1</v>
      </c>
      <c r="AG1953">
        <f t="shared" si="98"/>
        <v>0</v>
      </c>
      <c r="AL1953" s="21" t="s">
        <v>1957</v>
      </c>
      <c r="AM1953" s="25">
        <v>0.57963755798912042</v>
      </c>
      <c r="AN1953" s="26">
        <v>0.51292790639737562</v>
      </c>
      <c r="AO1953">
        <f t="shared" si="99"/>
        <v>0.5</v>
      </c>
      <c r="AP1953">
        <f t="shared" si="100"/>
        <v>0.5</v>
      </c>
    </row>
    <row r="1954" spans="3:42">
      <c r="C1954" s="3" t="s">
        <v>1958</v>
      </c>
      <c r="D1954" s="30">
        <v>0.96100359692930448</v>
      </c>
      <c r="F1954" s="7" t="s">
        <v>1958</v>
      </c>
      <c r="G1954" s="8">
        <v>10</v>
      </c>
      <c r="U1954" s="14" t="s">
        <v>1958</v>
      </c>
      <c r="V1954" s="15">
        <v>6</v>
      </c>
      <c r="W1954" s="16">
        <v>1</v>
      </c>
      <c r="AG1954">
        <f t="shared" si="98"/>
        <v>0</v>
      </c>
      <c r="AL1954" s="21" t="s">
        <v>1958</v>
      </c>
      <c r="AM1954" s="25">
        <v>0.13323985968855379</v>
      </c>
      <c r="AN1954" s="26">
        <v>0.55774617535591875</v>
      </c>
      <c r="AO1954">
        <f t="shared" si="99"/>
        <v>0.1</v>
      </c>
      <c r="AP1954">
        <f t="shared" si="100"/>
        <v>0.5</v>
      </c>
    </row>
    <row r="1955" spans="3:42">
      <c r="C1955" s="3" t="s">
        <v>1959</v>
      </c>
      <c r="D1955" s="30">
        <v>0.63010330943847381</v>
      </c>
      <c r="F1955" s="7" t="s">
        <v>1959</v>
      </c>
      <c r="G1955" s="8">
        <v>6</v>
      </c>
      <c r="U1955" s="14" t="s">
        <v>1959</v>
      </c>
      <c r="V1955" s="15">
        <v>1</v>
      </c>
      <c r="W1955" s="16">
        <v>3</v>
      </c>
      <c r="AG1955">
        <f t="shared" si="98"/>
        <v>0</v>
      </c>
      <c r="AL1955" s="21" t="s">
        <v>1959</v>
      </c>
      <c r="AM1955" s="25">
        <v>5.7256425207009687E-2</v>
      </c>
      <c r="AN1955" s="26">
        <v>0.30210232300729933</v>
      </c>
      <c r="AO1955">
        <f t="shared" si="99"/>
        <v>0</v>
      </c>
      <c r="AP1955">
        <f t="shared" si="100"/>
        <v>0.3</v>
      </c>
    </row>
    <row r="1956" spans="3:42">
      <c r="C1956" s="3" t="s">
        <v>1960</v>
      </c>
      <c r="D1956" s="30">
        <v>0.27918547241744213</v>
      </c>
      <c r="F1956" s="7" t="s">
        <v>1960</v>
      </c>
      <c r="G1956" s="8">
        <v>8</v>
      </c>
      <c r="U1956" s="14" t="s">
        <v>1960</v>
      </c>
      <c r="V1956" s="15">
        <v>3</v>
      </c>
      <c r="W1956" s="16">
        <v>5</v>
      </c>
      <c r="AG1956">
        <f t="shared" si="98"/>
        <v>0</v>
      </c>
      <c r="AL1956" s="21" t="s">
        <v>1960</v>
      </c>
      <c r="AM1956" s="25">
        <v>0.48696680634686895</v>
      </c>
      <c r="AN1956" s="26">
        <v>0.48879943310844809</v>
      </c>
      <c r="AO1956">
        <f t="shared" si="99"/>
        <v>0.4</v>
      </c>
      <c r="AP1956">
        <f t="shared" si="100"/>
        <v>0.4</v>
      </c>
    </row>
    <row r="1957" spans="3:42">
      <c r="C1957" s="3" t="s">
        <v>1961</v>
      </c>
      <c r="D1957" s="30">
        <v>-1.1739868532063917</v>
      </c>
      <c r="F1957" s="7" t="s">
        <v>1961</v>
      </c>
      <c r="G1957" s="8">
        <v>10</v>
      </c>
      <c r="U1957" s="14" t="s">
        <v>1961</v>
      </c>
      <c r="V1957" s="15">
        <v>4</v>
      </c>
      <c r="W1957" s="16">
        <v>1</v>
      </c>
      <c r="AG1957">
        <f t="shared" si="98"/>
        <v>0</v>
      </c>
      <c r="AL1957" s="21" t="s">
        <v>1961</v>
      </c>
      <c r="AM1957" s="25">
        <v>0.81254210228616452</v>
      </c>
      <c r="AN1957" s="26">
        <v>0.2144727715295508</v>
      </c>
      <c r="AO1957">
        <f t="shared" si="99"/>
        <v>0.8</v>
      </c>
      <c r="AP1957">
        <f t="shared" si="100"/>
        <v>0.2</v>
      </c>
    </row>
    <row r="1958" spans="3:42">
      <c r="C1958" s="3" t="s">
        <v>1962</v>
      </c>
      <c r="D1958" s="30">
        <v>1.2405378937386871</v>
      </c>
      <c r="F1958" s="7" t="s">
        <v>1962</v>
      </c>
      <c r="G1958" s="8">
        <v>3</v>
      </c>
      <c r="U1958" s="14" t="s">
        <v>1962</v>
      </c>
      <c r="V1958" s="15">
        <v>10</v>
      </c>
      <c r="W1958" s="16">
        <v>5</v>
      </c>
      <c r="AG1958">
        <f t="shared" si="98"/>
        <v>0</v>
      </c>
      <c r="AL1958" s="21" t="s">
        <v>1962</v>
      </c>
      <c r="AM1958" s="25">
        <v>0.52211265796257</v>
      </c>
      <c r="AN1958" s="26">
        <v>0.14322264101491222</v>
      </c>
      <c r="AO1958">
        <f t="shared" si="99"/>
        <v>0.5</v>
      </c>
      <c r="AP1958">
        <f t="shared" si="100"/>
        <v>0.1</v>
      </c>
    </row>
    <row r="1959" spans="3:42">
      <c r="C1959" s="3" t="s">
        <v>1963</v>
      </c>
      <c r="D1959" s="30">
        <v>-0.2916192231356749</v>
      </c>
      <c r="F1959" s="7" t="s">
        <v>1963</v>
      </c>
      <c r="G1959" s="8">
        <v>10</v>
      </c>
      <c r="U1959" s="14" t="s">
        <v>1963</v>
      </c>
      <c r="V1959" s="15">
        <v>1</v>
      </c>
      <c r="W1959" s="16">
        <v>2</v>
      </c>
      <c r="AG1959">
        <f t="shared" si="98"/>
        <v>0</v>
      </c>
      <c r="AL1959" s="21" t="s">
        <v>1963</v>
      </c>
      <c r="AM1959" s="25">
        <v>2.1944112511852687E-2</v>
      </c>
      <c r="AN1959" s="26">
        <v>0.65463643748528055</v>
      </c>
      <c r="AO1959">
        <f t="shared" si="99"/>
        <v>0</v>
      </c>
      <c r="AP1959">
        <f t="shared" si="100"/>
        <v>0.6</v>
      </c>
    </row>
    <row r="1960" spans="3:42">
      <c r="C1960" s="3" t="s">
        <v>1964</v>
      </c>
      <c r="D1960" s="30">
        <v>0.1476614581075204</v>
      </c>
      <c r="F1960" s="7" t="s">
        <v>1964</v>
      </c>
      <c r="G1960" s="8">
        <v>8</v>
      </c>
      <c r="U1960" s="14" t="s">
        <v>1964</v>
      </c>
      <c r="V1960" s="15">
        <v>2</v>
      </c>
      <c r="W1960" s="16">
        <v>4</v>
      </c>
      <c r="AG1960">
        <f t="shared" si="98"/>
        <v>0</v>
      </c>
      <c r="AL1960" s="21" t="s">
        <v>1964</v>
      </c>
      <c r="AM1960" s="25">
        <v>0.35699728188404423</v>
      </c>
      <c r="AN1960" s="26">
        <v>0.13488517384763787</v>
      </c>
      <c r="AO1960">
        <f t="shared" si="99"/>
        <v>0.3</v>
      </c>
      <c r="AP1960">
        <f t="shared" si="100"/>
        <v>0.1</v>
      </c>
    </row>
    <row r="1961" spans="3:42">
      <c r="C1961" s="3" t="s">
        <v>1965</v>
      </c>
      <c r="D1961" s="30">
        <v>1.0853736825716769</v>
      </c>
      <c r="F1961" s="7" t="s">
        <v>1965</v>
      </c>
      <c r="G1961" s="8">
        <v>9</v>
      </c>
      <c r="U1961" s="14" t="s">
        <v>1965</v>
      </c>
      <c r="V1961" s="15">
        <v>9</v>
      </c>
      <c r="W1961" s="16">
        <v>1</v>
      </c>
      <c r="AG1961">
        <f t="shared" si="98"/>
        <v>0</v>
      </c>
      <c r="AL1961" s="21" t="s">
        <v>1965</v>
      </c>
      <c r="AM1961" s="25">
        <v>0.36609438312585962</v>
      </c>
      <c r="AN1961" s="26">
        <v>0.93391993447065691</v>
      </c>
      <c r="AO1961">
        <f t="shared" si="99"/>
        <v>0.3</v>
      </c>
      <c r="AP1961">
        <f t="shared" si="100"/>
        <v>0.9</v>
      </c>
    </row>
    <row r="1962" spans="3:42">
      <c r="C1962" s="3" t="s">
        <v>1966</v>
      </c>
      <c r="D1962" s="30">
        <v>-1.7135688619720737</v>
      </c>
      <c r="F1962" s="7" t="s">
        <v>1966</v>
      </c>
      <c r="G1962" s="8">
        <v>8</v>
      </c>
      <c r="U1962" s="14" t="s">
        <v>1966</v>
      </c>
      <c r="V1962" s="15">
        <v>8</v>
      </c>
      <c r="W1962" s="16">
        <v>5</v>
      </c>
      <c r="AG1962">
        <f t="shared" si="98"/>
        <v>0</v>
      </c>
      <c r="AL1962" s="21" t="s">
        <v>1966</v>
      </c>
      <c r="AM1962" s="25">
        <v>0.95782868382971387</v>
      </c>
      <c r="AN1962" s="26">
        <v>0.8487623740080914</v>
      </c>
      <c r="AO1962">
        <f t="shared" si="99"/>
        <v>0.9</v>
      </c>
      <c r="AP1962">
        <f t="shared" si="100"/>
        <v>0.8</v>
      </c>
    </row>
    <row r="1963" spans="3:42">
      <c r="C1963" s="3" t="s">
        <v>1967</v>
      </c>
      <c r="D1963" s="30">
        <v>-1.4071159874496393</v>
      </c>
      <c r="F1963" s="7" t="s">
        <v>1967</v>
      </c>
      <c r="G1963" s="8">
        <v>4</v>
      </c>
      <c r="U1963" s="14" t="s">
        <v>1967</v>
      </c>
      <c r="V1963" s="15">
        <v>7</v>
      </c>
      <c r="W1963" s="16">
        <v>3</v>
      </c>
      <c r="AG1963">
        <f t="shared" si="98"/>
        <v>0</v>
      </c>
      <c r="AL1963" s="21" t="s">
        <v>1967</v>
      </c>
      <c r="AM1963" s="25">
        <v>0.46431942979674079</v>
      </c>
      <c r="AN1963" s="26">
        <v>0.57377011890808083</v>
      </c>
      <c r="AO1963">
        <f t="shared" si="99"/>
        <v>0.4</v>
      </c>
      <c r="AP1963">
        <f t="shared" si="100"/>
        <v>0.5</v>
      </c>
    </row>
    <row r="1964" spans="3:42">
      <c r="C1964" s="3" t="s">
        <v>1968</v>
      </c>
      <c r="D1964" s="30">
        <v>-0.23665184195388014</v>
      </c>
      <c r="F1964" s="7" t="s">
        <v>1968</v>
      </c>
      <c r="G1964" s="8">
        <v>7</v>
      </c>
      <c r="U1964" s="14" t="s">
        <v>1968</v>
      </c>
      <c r="V1964" s="15">
        <v>7</v>
      </c>
      <c r="W1964" s="16">
        <v>3</v>
      </c>
      <c r="AG1964">
        <f t="shared" si="98"/>
        <v>0</v>
      </c>
      <c r="AL1964" s="21" t="s">
        <v>1968</v>
      </c>
      <c r="AM1964" s="25">
        <v>0.85562322584539119</v>
      </c>
      <c r="AN1964" s="26">
        <v>0.11709426309797943</v>
      </c>
      <c r="AO1964">
        <f t="shared" si="99"/>
        <v>0.8</v>
      </c>
      <c r="AP1964">
        <f t="shared" si="100"/>
        <v>0.1</v>
      </c>
    </row>
    <row r="1965" spans="3:42">
      <c r="C1965" s="3" t="s">
        <v>1969</v>
      </c>
      <c r="D1965" s="30">
        <v>-0.78470724543348847</v>
      </c>
      <c r="F1965" s="7" t="s">
        <v>1969</v>
      </c>
      <c r="G1965" s="8">
        <v>8</v>
      </c>
      <c r="U1965" s="14" t="s">
        <v>1969</v>
      </c>
      <c r="V1965" s="15">
        <v>3</v>
      </c>
      <c r="W1965" s="16">
        <v>1</v>
      </c>
      <c r="AG1965">
        <f t="shared" si="98"/>
        <v>0</v>
      </c>
      <c r="AL1965" s="21" t="s">
        <v>1969</v>
      </c>
      <c r="AM1965" s="25">
        <v>0.47286585684576221</v>
      </c>
      <c r="AN1965" s="26">
        <v>0.79052891454538221</v>
      </c>
      <c r="AO1965">
        <f t="shared" si="99"/>
        <v>0.4</v>
      </c>
      <c r="AP1965">
        <f t="shared" si="100"/>
        <v>0.7</v>
      </c>
    </row>
    <row r="1966" spans="3:42">
      <c r="C1966" s="3" t="s">
        <v>1970</v>
      </c>
      <c r="D1966" s="30">
        <v>0.55908660036925206</v>
      </c>
      <c r="F1966" s="7" t="s">
        <v>1970</v>
      </c>
      <c r="G1966" s="8">
        <v>8</v>
      </c>
      <c r="U1966" s="14" t="s">
        <v>1970</v>
      </c>
      <c r="V1966" s="15">
        <v>9</v>
      </c>
      <c r="W1966" s="16">
        <v>4</v>
      </c>
      <c r="AG1966">
        <f t="shared" si="98"/>
        <v>0</v>
      </c>
      <c r="AL1966" s="21" t="s">
        <v>1970</v>
      </c>
      <c r="AM1966" s="25">
        <v>0.16884548331731475</v>
      </c>
      <c r="AN1966" s="26">
        <v>0.29299372056174044</v>
      </c>
      <c r="AO1966">
        <f t="shared" si="99"/>
        <v>0.1</v>
      </c>
      <c r="AP1966">
        <f t="shared" si="100"/>
        <v>0.2</v>
      </c>
    </row>
    <row r="1967" spans="3:42">
      <c r="C1967" s="3" t="s">
        <v>1971</v>
      </c>
      <c r="D1967" s="30">
        <v>-0.83916131320491216</v>
      </c>
      <c r="F1967" s="7" t="s">
        <v>1971</v>
      </c>
      <c r="G1967" s="8">
        <v>6</v>
      </c>
      <c r="U1967" s="14" t="s">
        <v>1971</v>
      </c>
      <c r="V1967" s="15">
        <v>3</v>
      </c>
      <c r="W1967" s="16">
        <v>5</v>
      </c>
      <c r="AG1967">
        <f t="shared" si="98"/>
        <v>0</v>
      </c>
      <c r="AL1967" s="21" t="s">
        <v>1971</v>
      </c>
      <c r="AM1967" s="25">
        <v>3.8774953037202242E-2</v>
      </c>
      <c r="AN1967" s="26">
        <v>0.58002185305099285</v>
      </c>
      <c r="AO1967">
        <f t="shared" si="99"/>
        <v>0</v>
      </c>
      <c r="AP1967">
        <f t="shared" si="100"/>
        <v>0.5</v>
      </c>
    </row>
    <row r="1968" spans="3:42">
      <c r="C1968" s="3" t="s">
        <v>1972</v>
      </c>
      <c r="D1968" s="30">
        <v>-1.6518554015107847</v>
      </c>
      <c r="F1968" s="7" t="s">
        <v>1972</v>
      </c>
      <c r="G1968" s="8">
        <v>4</v>
      </c>
      <c r="U1968" s="14" t="s">
        <v>1972</v>
      </c>
      <c r="V1968" s="15">
        <v>4</v>
      </c>
      <c r="W1968" s="16">
        <v>1</v>
      </c>
      <c r="AG1968">
        <f t="shared" si="98"/>
        <v>0</v>
      </c>
      <c r="AL1968" s="21" t="s">
        <v>1972</v>
      </c>
      <c r="AM1968" s="25">
        <v>5.7327023470987171E-2</v>
      </c>
      <c r="AN1968" s="26">
        <v>1.9702776298093916E-2</v>
      </c>
      <c r="AO1968">
        <f t="shared" si="99"/>
        <v>0</v>
      </c>
      <c r="AP1968">
        <f t="shared" si="100"/>
        <v>0</v>
      </c>
    </row>
    <row r="1969" spans="3:42">
      <c r="C1969" s="3" t="s">
        <v>1973</v>
      </c>
      <c r="D1969" s="30">
        <v>-0.21953214049805445</v>
      </c>
      <c r="F1969" s="7" t="s">
        <v>1973</v>
      </c>
      <c r="G1969" s="8">
        <v>3</v>
      </c>
      <c r="U1969" s="14" t="s">
        <v>1973</v>
      </c>
      <c r="V1969" s="15">
        <v>2</v>
      </c>
      <c r="W1969" s="16">
        <v>4</v>
      </c>
      <c r="AG1969">
        <f t="shared" si="98"/>
        <v>0</v>
      </c>
      <c r="AL1969" s="21" t="s">
        <v>1973</v>
      </c>
      <c r="AM1969" s="25">
        <v>0.64572548203917901</v>
      </c>
      <c r="AN1969" s="26">
        <v>0.20749827724815706</v>
      </c>
      <c r="AO1969">
        <f t="shared" si="99"/>
        <v>0.6</v>
      </c>
      <c r="AP1969">
        <f t="shared" si="100"/>
        <v>0.2</v>
      </c>
    </row>
    <row r="1970" spans="3:42">
      <c r="C1970" s="3" t="s">
        <v>1974</v>
      </c>
      <c r="D1970" s="30">
        <v>-1.4695282398359588</v>
      </c>
      <c r="F1970" s="7" t="s">
        <v>1974</v>
      </c>
      <c r="G1970" s="8">
        <v>9</v>
      </c>
      <c r="U1970" s="14" t="s">
        <v>1974</v>
      </c>
      <c r="V1970" s="15">
        <v>10</v>
      </c>
      <c r="W1970" s="16">
        <v>4</v>
      </c>
      <c r="AG1970">
        <f t="shared" si="98"/>
        <v>0</v>
      </c>
      <c r="AL1970" s="21" t="s">
        <v>1974</v>
      </c>
      <c r="AM1970" s="25">
        <v>0.31689069007181836</v>
      </c>
      <c r="AN1970" s="26">
        <v>0.48509234508031396</v>
      </c>
      <c r="AO1970">
        <f t="shared" si="99"/>
        <v>0.3</v>
      </c>
      <c r="AP1970">
        <f t="shared" si="100"/>
        <v>0.4</v>
      </c>
    </row>
    <row r="1971" spans="3:42">
      <c r="C1971" s="3" t="s">
        <v>1975</v>
      </c>
      <c r="D1971" s="30">
        <v>-3.4894092551827689E-2</v>
      </c>
      <c r="F1971" s="7" t="s">
        <v>1975</v>
      </c>
      <c r="G1971" s="8">
        <v>2</v>
      </c>
      <c r="U1971" s="14" t="s">
        <v>1975</v>
      </c>
      <c r="V1971" s="15">
        <v>5</v>
      </c>
      <c r="W1971" s="16">
        <v>2</v>
      </c>
      <c r="AG1971">
        <f t="shared" si="98"/>
        <v>0</v>
      </c>
      <c r="AL1971" s="21" t="s">
        <v>1975</v>
      </c>
      <c r="AM1971" s="25">
        <v>1.8182254220243443E-2</v>
      </c>
      <c r="AN1971" s="26">
        <v>0.98803160775162702</v>
      </c>
      <c r="AO1971">
        <f t="shared" si="99"/>
        <v>0</v>
      </c>
      <c r="AP1971">
        <f t="shared" si="100"/>
        <v>0.9</v>
      </c>
    </row>
    <row r="1972" spans="3:42">
      <c r="C1972" s="3" t="s">
        <v>1976</v>
      </c>
      <c r="D1972" s="30">
        <v>1.9077164764490202</v>
      </c>
      <c r="F1972" s="7" t="s">
        <v>1976</v>
      </c>
      <c r="G1972" s="8">
        <v>6</v>
      </c>
      <c r="U1972" s="14" t="s">
        <v>1976</v>
      </c>
      <c r="V1972" s="15">
        <v>7</v>
      </c>
      <c r="W1972" s="16">
        <v>4</v>
      </c>
      <c r="AG1972">
        <f t="shared" si="98"/>
        <v>0</v>
      </c>
      <c r="AL1972" s="21" t="s">
        <v>1976</v>
      </c>
      <c r="AM1972" s="25">
        <v>0.52203856881787325</v>
      </c>
      <c r="AN1972" s="26">
        <v>4.6818812679268906E-2</v>
      </c>
      <c r="AO1972">
        <f t="shared" si="99"/>
        <v>0.5</v>
      </c>
      <c r="AP1972">
        <f t="shared" si="100"/>
        <v>0</v>
      </c>
    </row>
    <row r="1973" spans="3:42">
      <c r="C1973" s="3" t="s">
        <v>1977</v>
      </c>
      <c r="D1973" s="30">
        <v>0.39309443365165597</v>
      </c>
      <c r="F1973" s="7" t="s">
        <v>1977</v>
      </c>
      <c r="G1973" s="8">
        <v>4</v>
      </c>
      <c r="U1973" s="14" t="s">
        <v>1977</v>
      </c>
      <c r="V1973" s="15">
        <v>6</v>
      </c>
      <c r="W1973" s="16">
        <v>2</v>
      </c>
      <c r="AG1973">
        <f t="shared" si="98"/>
        <v>0</v>
      </c>
      <c r="AL1973" s="21" t="s">
        <v>1977</v>
      </c>
      <c r="AM1973" s="25">
        <v>0.53478131687385166</v>
      </c>
      <c r="AN1973" s="26">
        <v>0.37281042391997143</v>
      </c>
      <c r="AO1973">
        <f t="shared" si="99"/>
        <v>0.5</v>
      </c>
      <c r="AP1973">
        <f t="shared" si="100"/>
        <v>0.3</v>
      </c>
    </row>
    <row r="1974" spans="3:42">
      <c r="C1974" s="3" t="s">
        <v>1978</v>
      </c>
      <c r="D1974" s="30">
        <v>-3.1465064108707805</v>
      </c>
      <c r="F1974" s="7" t="s">
        <v>1978</v>
      </c>
      <c r="G1974" s="8">
        <v>6</v>
      </c>
      <c r="U1974" s="14" t="s">
        <v>1978</v>
      </c>
      <c r="V1974" s="15">
        <v>6</v>
      </c>
      <c r="W1974" s="16">
        <v>4</v>
      </c>
      <c r="AG1974">
        <f t="shared" si="98"/>
        <v>0</v>
      </c>
      <c r="AL1974" s="21" t="s">
        <v>1978</v>
      </c>
      <c r="AM1974" s="25">
        <v>0.59686408756896414</v>
      </c>
      <c r="AN1974" s="26">
        <v>0.98997916519316465</v>
      </c>
      <c r="AO1974">
        <f t="shared" si="99"/>
        <v>0.5</v>
      </c>
      <c r="AP1974">
        <f t="shared" si="100"/>
        <v>0.9</v>
      </c>
    </row>
    <row r="1975" spans="3:42">
      <c r="C1975" s="3" t="s">
        <v>1979</v>
      </c>
      <c r="D1975" s="30">
        <v>-1.2322496411998629</v>
      </c>
      <c r="F1975" s="7" t="s">
        <v>1979</v>
      </c>
      <c r="G1975" s="8">
        <v>9</v>
      </c>
      <c r="U1975" s="14" t="s">
        <v>1979</v>
      </c>
      <c r="V1975" s="15">
        <v>2</v>
      </c>
      <c r="W1975" s="16">
        <v>3</v>
      </c>
      <c r="AG1975">
        <f t="shared" si="98"/>
        <v>0</v>
      </c>
      <c r="AL1975" s="21" t="s">
        <v>1979</v>
      </c>
      <c r="AM1975" s="25">
        <v>0.9471035445470033</v>
      </c>
      <c r="AN1975" s="26">
        <v>0.28041143623907849</v>
      </c>
      <c r="AO1975">
        <f t="shared" si="99"/>
        <v>0.9</v>
      </c>
      <c r="AP1975">
        <f t="shared" si="100"/>
        <v>0.2</v>
      </c>
    </row>
    <row r="1976" spans="3:42">
      <c r="C1976" s="3" t="s">
        <v>1980</v>
      </c>
      <c r="D1976" s="30">
        <v>0.51134920601023148</v>
      </c>
      <c r="F1976" s="7" t="s">
        <v>1980</v>
      </c>
      <c r="G1976" s="8">
        <v>6</v>
      </c>
      <c r="U1976" s="14" t="s">
        <v>1980</v>
      </c>
      <c r="V1976" s="15">
        <v>1</v>
      </c>
      <c r="W1976" s="16">
        <v>1</v>
      </c>
      <c r="AG1976">
        <f t="shared" si="98"/>
        <v>0</v>
      </c>
      <c r="AL1976" s="21" t="s">
        <v>1980</v>
      </c>
      <c r="AM1976" s="25">
        <v>0.83928318171635219</v>
      </c>
      <c r="AN1976" s="26">
        <v>0.91395707049741548</v>
      </c>
      <c r="AO1976">
        <f t="shared" si="99"/>
        <v>0.8</v>
      </c>
      <c r="AP1976">
        <f t="shared" si="100"/>
        <v>0.9</v>
      </c>
    </row>
    <row r="1977" spans="3:42">
      <c r="C1977" s="3" t="s">
        <v>1981</v>
      </c>
      <c r="D1977" s="30">
        <v>-1.1901460596274771</v>
      </c>
      <c r="F1977" s="7" t="s">
        <v>1981</v>
      </c>
      <c r="G1977" s="8">
        <v>8</v>
      </c>
      <c r="U1977" s="14" t="s">
        <v>1981</v>
      </c>
      <c r="V1977" s="15">
        <v>3</v>
      </c>
      <c r="W1977" s="16">
        <v>5</v>
      </c>
      <c r="AG1977">
        <f t="shared" si="98"/>
        <v>0</v>
      </c>
      <c r="AL1977" s="21" t="s">
        <v>1981</v>
      </c>
      <c r="AM1977" s="25">
        <v>0.32020727371322399</v>
      </c>
      <c r="AN1977" s="26">
        <v>0.48143838132412253</v>
      </c>
      <c r="AO1977">
        <f t="shared" si="99"/>
        <v>0.3</v>
      </c>
      <c r="AP1977">
        <f t="shared" si="100"/>
        <v>0.4</v>
      </c>
    </row>
    <row r="1978" spans="3:42">
      <c r="C1978" s="3" t="s">
        <v>1982</v>
      </c>
      <c r="D1978" s="30">
        <v>-1.0419937789521621</v>
      </c>
      <c r="F1978" s="7" t="s">
        <v>1982</v>
      </c>
      <c r="G1978" s="8">
        <v>6</v>
      </c>
      <c r="U1978" s="14" t="s">
        <v>1982</v>
      </c>
      <c r="V1978" s="15">
        <v>9</v>
      </c>
      <c r="W1978" s="16">
        <v>4</v>
      </c>
      <c r="AG1978">
        <f t="shared" si="98"/>
        <v>0</v>
      </c>
      <c r="AL1978" s="21" t="s">
        <v>1982</v>
      </c>
      <c r="AM1978" s="25">
        <v>0.72504789422035931</v>
      </c>
      <c r="AN1978" s="26">
        <v>0.74944376355475972</v>
      </c>
      <c r="AO1978">
        <f t="shared" si="99"/>
        <v>0.7</v>
      </c>
      <c r="AP1978">
        <f t="shared" si="100"/>
        <v>0.7</v>
      </c>
    </row>
    <row r="1979" spans="3:42">
      <c r="C1979" s="3" t="s">
        <v>1983</v>
      </c>
      <c r="D1979" s="30">
        <v>0.59441170059129644</v>
      </c>
      <c r="F1979" s="7" t="s">
        <v>1983</v>
      </c>
      <c r="G1979" s="8">
        <v>10</v>
      </c>
      <c r="U1979" s="14" t="s">
        <v>1983</v>
      </c>
      <c r="V1979" s="15">
        <v>8</v>
      </c>
      <c r="W1979" s="16">
        <v>5</v>
      </c>
      <c r="AG1979">
        <f t="shared" si="98"/>
        <v>0</v>
      </c>
      <c r="AL1979" s="21" t="s">
        <v>1983</v>
      </c>
      <c r="AM1979" s="25">
        <v>0.43868593851207527</v>
      </c>
      <c r="AN1979" s="26">
        <v>0.14902155208589907</v>
      </c>
      <c r="AO1979">
        <f t="shared" si="99"/>
        <v>0.4</v>
      </c>
      <c r="AP1979">
        <f t="shared" si="100"/>
        <v>0.1</v>
      </c>
    </row>
    <row r="1980" spans="3:42">
      <c r="C1980" s="3" t="s">
        <v>1984</v>
      </c>
      <c r="D1980" s="30">
        <v>-0.88140992290006348</v>
      </c>
      <c r="F1980" s="7" t="s">
        <v>1984</v>
      </c>
      <c r="G1980" s="8">
        <v>4</v>
      </c>
      <c r="U1980" s="14" t="s">
        <v>1984</v>
      </c>
      <c r="V1980" s="15">
        <v>4</v>
      </c>
      <c r="W1980" s="16">
        <v>4</v>
      </c>
      <c r="AG1980">
        <f t="shared" si="98"/>
        <v>0</v>
      </c>
      <c r="AL1980" s="21" t="s">
        <v>1984</v>
      </c>
      <c r="AM1980" s="25">
        <v>0.8854281024007068</v>
      </c>
      <c r="AN1980" s="26">
        <v>0.97853628842706342</v>
      </c>
      <c r="AO1980">
        <f t="shared" si="99"/>
        <v>0.8</v>
      </c>
      <c r="AP1980">
        <f t="shared" si="100"/>
        <v>0.9</v>
      </c>
    </row>
    <row r="1981" spans="3:42">
      <c r="C1981" s="3" t="s">
        <v>1985</v>
      </c>
      <c r="D1981" s="30">
        <v>0.35953691991720427</v>
      </c>
      <c r="F1981" s="7" t="s">
        <v>1985</v>
      </c>
      <c r="G1981" s="8">
        <v>6</v>
      </c>
      <c r="U1981" s="14" t="s">
        <v>1985</v>
      </c>
      <c r="V1981" s="15">
        <v>7</v>
      </c>
      <c r="W1981" s="16">
        <v>4</v>
      </c>
      <c r="AG1981">
        <f t="shared" si="98"/>
        <v>0</v>
      </c>
      <c r="AL1981" s="21" t="s">
        <v>1985</v>
      </c>
      <c r="AM1981" s="25">
        <v>9.2614861119373226E-2</v>
      </c>
      <c r="AN1981" s="26">
        <v>0.33597536990598309</v>
      </c>
      <c r="AO1981">
        <f t="shared" si="99"/>
        <v>0</v>
      </c>
      <c r="AP1981">
        <f t="shared" si="100"/>
        <v>0.3</v>
      </c>
    </row>
    <row r="1982" spans="3:42">
      <c r="C1982" s="3" t="s">
        <v>1986</v>
      </c>
      <c r="D1982" s="30">
        <v>-0.25650056664270732</v>
      </c>
      <c r="F1982" s="7" t="s">
        <v>1986</v>
      </c>
      <c r="G1982" s="8">
        <v>9</v>
      </c>
      <c r="U1982" s="14" t="s">
        <v>1986</v>
      </c>
      <c r="V1982" s="15">
        <v>3</v>
      </c>
      <c r="W1982" s="16">
        <v>1</v>
      </c>
      <c r="AG1982">
        <f t="shared" si="98"/>
        <v>0</v>
      </c>
      <c r="AL1982" s="21" t="s">
        <v>1986</v>
      </c>
      <c r="AM1982" s="25">
        <v>0.4294662850517772</v>
      </c>
      <c r="AN1982" s="26">
        <v>0.39932395620528138</v>
      </c>
      <c r="AO1982">
        <f t="shared" si="99"/>
        <v>0.4</v>
      </c>
      <c r="AP1982">
        <f t="shared" si="100"/>
        <v>0.3</v>
      </c>
    </row>
    <row r="1983" spans="3:42">
      <c r="C1983" s="3" t="s">
        <v>1987</v>
      </c>
      <c r="D1983" s="30">
        <v>0.37014163816907369</v>
      </c>
      <c r="F1983" s="7" t="s">
        <v>1987</v>
      </c>
      <c r="G1983" s="8">
        <v>3</v>
      </c>
      <c r="U1983" s="14" t="s">
        <v>1987</v>
      </c>
      <c r="V1983" s="15">
        <v>6</v>
      </c>
      <c r="W1983" s="16">
        <v>1</v>
      </c>
      <c r="AG1983">
        <f t="shared" si="98"/>
        <v>0</v>
      </c>
      <c r="AL1983" s="21" t="s">
        <v>1987</v>
      </c>
      <c r="AM1983" s="25">
        <v>5.3893487514251825E-2</v>
      </c>
      <c r="AN1983" s="26">
        <v>0.61438141359622855</v>
      </c>
      <c r="AO1983">
        <f t="shared" si="99"/>
        <v>0</v>
      </c>
      <c r="AP1983">
        <f t="shared" si="100"/>
        <v>0.6</v>
      </c>
    </row>
    <row r="1984" spans="3:42">
      <c r="C1984" s="3" t="s">
        <v>1988</v>
      </c>
      <c r="D1984" s="30">
        <v>-1.217977997182774</v>
      </c>
      <c r="F1984" s="7" t="s">
        <v>1988</v>
      </c>
      <c r="G1984" s="8">
        <v>4</v>
      </c>
      <c r="U1984" s="14" t="s">
        <v>1988</v>
      </c>
      <c r="V1984" s="15">
        <v>5</v>
      </c>
      <c r="W1984" s="16">
        <v>4</v>
      </c>
      <c r="AG1984">
        <f t="shared" si="98"/>
        <v>0</v>
      </c>
      <c r="AL1984" s="21" t="s">
        <v>1988</v>
      </c>
      <c r="AM1984" s="25">
        <v>0.85141564065100084</v>
      </c>
      <c r="AN1984" s="26">
        <v>0.2523026146776679</v>
      </c>
      <c r="AO1984">
        <f t="shared" si="99"/>
        <v>0.8</v>
      </c>
      <c r="AP1984">
        <f t="shared" si="100"/>
        <v>0.2</v>
      </c>
    </row>
    <row r="1985" spans="3:42">
      <c r="C1985" s="3" t="s">
        <v>1989</v>
      </c>
      <c r="D1985" s="30">
        <v>1.5019616773948985</v>
      </c>
      <c r="F1985" s="7" t="s">
        <v>1989</v>
      </c>
      <c r="G1985" s="8">
        <v>3</v>
      </c>
      <c r="U1985" s="14" t="s">
        <v>1989</v>
      </c>
      <c r="V1985" s="15">
        <v>1</v>
      </c>
      <c r="W1985" s="16">
        <v>4</v>
      </c>
      <c r="AG1985">
        <f t="shared" si="98"/>
        <v>0</v>
      </c>
      <c r="AL1985" s="21" t="s">
        <v>1989</v>
      </c>
      <c r="AM1985" s="25">
        <v>0.63075857042291095</v>
      </c>
      <c r="AN1985" s="26">
        <v>6.3046723576019037E-3</v>
      </c>
      <c r="AO1985">
        <f t="shared" si="99"/>
        <v>0.6</v>
      </c>
      <c r="AP1985">
        <f t="shared" si="100"/>
        <v>0</v>
      </c>
    </row>
    <row r="1986" spans="3:42">
      <c r="C1986" s="3" t="s">
        <v>1990</v>
      </c>
      <c r="D1986" s="30">
        <v>-0.35426633592980705</v>
      </c>
      <c r="F1986" s="7" t="s">
        <v>1990</v>
      </c>
      <c r="G1986" s="8">
        <v>8</v>
      </c>
      <c r="U1986" s="14" t="s">
        <v>1990</v>
      </c>
      <c r="V1986" s="15">
        <v>5</v>
      </c>
      <c r="W1986" s="16">
        <v>4</v>
      </c>
      <c r="AG1986">
        <f t="shared" si="98"/>
        <v>0</v>
      </c>
      <c r="AL1986" s="21" t="s">
        <v>1990</v>
      </c>
      <c r="AM1986" s="25">
        <v>9.3893482819171981E-2</v>
      </c>
      <c r="AN1986" s="26">
        <v>0.10404731652725197</v>
      </c>
      <c r="AO1986">
        <f t="shared" si="99"/>
        <v>0</v>
      </c>
      <c r="AP1986">
        <f t="shared" si="100"/>
        <v>0.1</v>
      </c>
    </row>
    <row r="1987" spans="3:42">
      <c r="C1987" s="3" t="s">
        <v>1991</v>
      </c>
      <c r="D1987" s="30">
        <v>-0.2706681173383893</v>
      </c>
      <c r="F1987" s="7" t="s">
        <v>1991</v>
      </c>
      <c r="G1987" s="8">
        <v>8</v>
      </c>
      <c r="U1987" s="14" t="s">
        <v>1991</v>
      </c>
      <c r="V1987" s="15">
        <v>8</v>
      </c>
      <c r="W1987" s="16">
        <v>5</v>
      </c>
      <c r="AG1987">
        <f t="shared" si="98"/>
        <v>0</v>
      </c>
      <c r="AL1987" s="21" t="s">
        <v>1991</v>
      </c>
      <c r="AM1987" s="25">
        <v>0.67689743630697752</v>
      </c>
      <c r="AN1987" s="26">
        <v>0.94629362355474522</v>
      </c>
      <c r="AO1987">
        <f t="shared" si="99"/>
        <v>0.6</v>
      </c>
      <c r="AP1987">
        <f t="shared" si="100"/>
        <v>0.9</v>
      </c>
    </row>
    <row r="1988" spans="3:42">
      <c r="C1988" s="3" t="s">
        <v>1992</v>
      </c>
      <c r="D1988" s="30">
        <v>1.1933511851981775</v>
      </c>
      <c r="F1988" s="7" t="s">
        <v>1992</v>
      </c>
      <c r="G1988" s="8">
        <v>1</v>
      </c>
      <c r="U1988" s="14" t="s">
        <v>1992</v>
      </c>
      <c r="V1988" s="15">
        <v>7</v>
      </c>
      <c r="W1988" s="16">
        <v>1</v>
      </c>
      <c r="AG1988">
        <f t="shared" si="98"/>
        <v>0</v>
      </c>
      <c r="AL1988" s="21" t="s">
        <v>1992</v>
      </c>
      <c r="AM1988" s="25">
        <v>0.24950117695872376</v>
      </c>
      <c r="AN1988" s="26">
        <v>0.28201940092893785</v>
      </c>
      <c r="AO1988">
        <f t="shared" si="99"/>
        <v>0.2</v>
      </c>
      <c r="AP1988">
        <f t="shared" si="100"/>
        <v>0.2</v>
      </c>
    </row>
    <row r="1989" spans="3:42">
      <c r="C1989" s="3" t="s">
        <v>1993</v>
      </c>
      <c r="D1989" s="30">
        <v>0.43011958116161103</v>
      </c>
      <c r="F1989" s="7" t="s">
        <v>1993</v>
      </c>
      <c r="G1989" s="8">
        <v>10</v>
      </c>
      <c r="U1989" s="14" t="s">
        <v>1993</v>
      </c>
      <c r="V1989" s="15">
        <v>9</v>
      </c>
      <c r="W1989" s="16">
        <v>3</v>
      </c>
      <c r="AG1989">
        <f t="shared" si="98"/>
        <v>0</v>
      </c>
      <c r="AL1989" s="21" t="s">
        <v>1993</v>
      </c>
      <c r="AM1989" s="25">
        <v>0.22965033136278956</v>
      </c>
      <c r="AN1989" s="26">
        <v>0.96668534745214696</v>
      </c>
      <c r="AO1989">
        <f t="shared" si="99"/>
        <v>0.2</v>
      </c>
      <c r="AP1989">
        <f t="shared" si="100"/>
        <v>0.9</v>
      </c>
    </row>
    <row r="1990" spans="3:42">
      <c r="C1990" s="3" t="s">
        <v>1994</v>
      </c>
      <c r="D1990" s="30">
        <v>1.1863750941542581</v>
      </c>
      <c r="F1990" s="7" t="s">
        <v>1994</v>
      </c>
      <c r="G1990" s="8">
        <v>8</v>
      </c>
      <c r="U1990" s="14" t="s">
        <v>1994</v>
      </c>
      <c r="V1990" s="15">
        <v>7</v>
      </c>
      <c r="W1990" s="16">
        <v>1</v>
      </c>
      <c r="AG1990">
        <f t="shared" si="98"/>
        <v>0</v>
      </c>
      <c r="AL1990" s="21" t="s">
        <v>1994</v>
      </c>
      <c r="AM1990" s="25">
        <v>0.45613924587995425</v>
      </c>
      <c r="AN1990" s="26">
        <v>0.4502782582791276</v>
      </c>
      <c r="AO1990">
        <f t="shared" si="99"/>
        <v>0.4</v>
      </c>
      <c r="AP1990">
        <f t="shared" si="100"/>
        <v>0.4</v>
      </c>
    </row>
    <row r="1991" spans="3:42">
      <c r="C1991" s="3" t="s">
        <v>1995</v>
      </c>
      <c r="D1991" s="30">
        <v>-0.63223758296936472</v>
      </c>
      <c r="F1991" s="7" t="s">
        <v>1995</v>
      </c>
      <c r="G1991" s="8">
        <v>8</v>
      </c>
      <c r="U1991" s="14" t="s">
        <v>1995</v>
      </c>
      <c r="V1991" s="15">
        <v>2</v>
      </c>
      <c r="W1991" s="16">
        <v>5</v>
      </c>
      <c r="AG1991">
        <f t="shared" si="98"/>
        <v>0</v>
      </c>
      <c r="AL1991" s="21" t="s">
        <v>1995</v>
      </c>
      <c r="AM1991" s="25">
        <v>0.75390129217919921</v>
      </c>
      <c r="AN1991" s="26">
        <v>0.9835229252163088</v>
      </c>
      <c r="AO1991">
        <f t="shared" si="99"/>
        <v>0.7</v>
      </c>
      <c r="AP1991">
        <f t="shared" si="100"/>
        <v>0.9</v>
      </c>
    </row>
    <row r="1992" spans="3:42">
      <c r="C1992" s="3" t="s">
        <v>1996</v>
      </c>
      <c r="D1992" s="30">
        <v>-1.6045793776133788</v>
      </c>
      <c r="F1992" s="7" t="s">
        <v>1996</v>
      </c>
      <c r="G1992" s="8">
        <v>4</v>
      </c>
      <c r="U1992" s="14" t="s">
        <v>1996</v>
      </c>
      <c r="V1992" s="15">
        <v>7</v>
      </c>
      <c r="W1992" s="16">
        <v>3</v>
      </c>
      <c r="AG1992">
        <f t="shared" ref="AG1992:AG2000" si="101">IF(AND(V1992=4,W1992=3),1,0)</f>
        <v>0</v>
      </c>
      <c r="AL1992" s="21" t="s">
        <v>1996</v>
      </c>
      <c r="AM1992" s="25">
        <v>0.44882141509919105</v>
      </c>
      <c r="AN1992" s="26">
        <v>8.8478411733912687E-2</v>
      </c>
      <c r="AO1992">
        <f t="shared" si="99"/>
        <v>0.4</v>
      </c>
      <c r="AP1992">
        <f t="shared" si="100"/>
        <v>0</v>
      </c>
    </row>
    <row r="1993" spans="3:42">
      <c r="C1993" s="3" t="s">
        <v>1997</v>
      </c>
      <c r="D1993" s="30">
        <v>0.64627821422202802</v>
      </c>
      <c r="F1993" s="7" t="s">
        <v>1997</v>
      </c>
      <c r="G1993" s="8">
        <v>9</v>
      </c>
      <c r="U1993" s="14" t="s">
        <v>1997</v>
      </c>
      <c r="V1993" s="15">
        <v>3</v>
      </c>
      <c r="W1993" s="16">
        <v>4</v>
      </c>
      <c r="AG1993">
        <f t="shared" si="101"/>
        <v>0</v>
      </c>
      <c r="AL1993" s="21" t="s">
        <v>1997</v>
      </c>
      <c r="AM1993" s="25">
        <v>0.87475157152766536</v>
      </c>
      <c r="AN1993" s="26">
        <v>0.62340684883844655</v>
      </c>
      <c r="AO1993">
        <f t="shared" ref="AO1993:AO2000" si="102">VLOOKUP(AM1993,$AR$8:$AR$17,1,TRUE)</f>
        <v>0.8</v>
      </c>
      <c r="AP1993">
        <f t="shared" ref="AP1993:AP2000" si="103">VLOOKUP(AN1993,$AR$8:$AR$18,1,TRUE)</f>
        <v>0.6</v>
      </c>
    </row>
    <row r="1994" spans="3:42">
      <c r="C1994" s="3" t="s">
        <v>1998</v>
      </c>
      <c r="D1994" s="30">
        <v>-0.5704877530921727</v>
      </c>
      <c r="F1994" s="7" t="s">
        <v>1998</v>
      </c>
      <c r="G1994" s="8">
        <v>9</v>
      </c>
      <c r="U1994" s="14" t="s">
        <v>1998</v>
      </c>
      <c r="V1994" s="15">
        <v>2</v>
      </c>
      <c r="W1994" s="16">
        <v>1</v>
      </c>
      <c r="AG1994">
        <f t="shared" si="101"/>
        <v>0</v>
      </c>
      <c r="AL1994" s="21" t="s">
        <v>1998</v>
      </c>
      <c r="AM1994" s="25">
        <v>2.6620445053403219E-2</v>
      </c>
      <c r="AN1994" s="26">
        <v>0.51129935153025829</v>
      </c>
      <c r="AO1994">
        <f t="shared" si="102"/>
        <v>0</v>
      </c>
      <c r="AP1994">
        <f t="shared" si="103"/>
        <v>0.5</v>
      </c>
    </row>
    <row r="1995" spans="3:42">
      <c r="C1995" s="3" t="s">
        <v>1999</v>
      </c>
      <c r="D1995" s="30">
        <v>-1.2808373926316303</v>
      </c>
      <c r="F1995" s="7" t="s">
        <v>1999</v>
      </c>
      <c r="G1995" s="8">
        <v>5</v>
      </c>
      <c r="U1995" s="14" t="s">
        <v>1999</v>
      </c>
      <c r="V1995" s="15">
        <v>8</v>
      </c>
      <c r="W1995" s="16">
        <v>3</v>
      </c>
      <c r="AG1995">
        <f t="shared" si="101"/>
        <v>0</v>
      </c>
      <c r="AL1995" s="21" t="s">
        <v>1999</v>
      </c>
      <c r="AM1995" s="25">
        <v>0.49191744453777897</v>
      </c>
      <c r="AN1995" s="26">
        <v>0.7153709311248293</v>
      </c>
      <c r="AO1995">
        <f t="shared" si="102"/>
        <v>0.4</v>
      </c>
      <c r="AP1995">
        <f t="shared" si="103"/>
        <v>0.7</v>
      </c>
    </row>
    <row r="1996" spans="3:42">
      <c r="C1996" s="3" t="s">
        <v>2000</v>
      </c>
      <c r="D1996" s="30">
        <v>-0.6025850529255562</v>
      </c>
      <c r="F1996" s="7" t="s">
        <v>2000</v>
      </c>
      <c r="G1996" s="8">
        <v>2</v>
      </c>
      <c r="U1996" s="14" t="s">
        <v>2000</v>
      </c>
      <c r="V1996" s="15">
        <v>9</v>
      </c>
      <c r="W1996" s="16">
        <v>4</v>
      </c>
      <c r="AG1996">
        <f t="shared" si="101"/>
        <v>0</v>
      </c>
      <c r="AL1996" s="21" t="s">
        <v>2000</v>
      </c>
      <c r="AM1996" s="25">
        <v>0.18948184679059699</v>
      </c>
      <c r="AN1996" s="26">
        <v>9.6509458276319293E-3</v>
      </c>
      <c r="AO1996">
        <f t="shared" si="102"/>
        <v>0.1</v>
      </c>
      <c r="AP1996">
        <f t="shared" si="103"/>
        <v>0</v>
      </c>
    </row>
    <row r="1997" spans="3:42">
      <c r="C1997" s="3" t="s">
        <v>2001</v>
      </c>
      <c r="D1997" s="30">
        <v>0.61311182687580335</v>
      </c>
      <c r="F1997" s="7" t="s">
        <v>2001</v>
      </c>
      <c r="G1997" s="8">
        <v>4</v>
      </c>
      <c r="U1997" s="14" t="s">
        <v>2001</v>
      </c>
      <c r="V1997" s="15">
        <v>1</v>
      </c>
      <c r="W1997" s="16">
        <v>1</v>
      </c>
      <c r="AG1997">
        <f t="shared" si="101"/>
        <v>0</v>
      </c>
      <c r="AL1997" s="21" t="s">
        <v>2001</v>
      </c>
      <c r="AM1997" s="25">
        <v>6.9140491218824152E-2</v>
      </c>
      <c r="AN1997" s="26">
        <v>0.95080831394396903</v>
      </c>
      <c r="AO1997">
        <f t="shared" si="102"/>
        <v>0</v>
      </c>
      <c r="AP1997">
        <f t="shared" si="103"/>
        <v>0.9</v>
      </c>
    </row>
    <row r="1998" spans="3:42">
      <c r="C1998" s="3" t="s">
        <v>2002</v>
      </c>
      <c r="D1998" s="30">
        <v>0.61080713529281982</v>
      </c>
      <c r="F1998" s="7" t="s">
        <v>2002</v>
      </c>
      <c r="G1998" s="8">
        <v>8</v>
      </c>
      <c r="U1998" s="14" t="s">
        <v>2002</v>
      </c>
      <c r="V1998" s="15">
        <v>10</v>
      </c>
      <c r="W1998" s="16">
        <v>3</v>
      </c>
      <c r="AG1998">
        <f t="shared" si="101"/>
        <v>0</v>
      </c>
      <c r="AL1998" s="21" t="s">
        <v>2002</v>
      </c>
      <c r="AM1998" s="25">
        <v>0.7433822856299972</v>
      </c>
      <c r="AN1998" s="26">
        <v>0.11362679357408756</v>
      </c>
      <c r="AO1998">
        <f t="shared" si="102"/>
        <v>0.7</v>
      </c>
      <c r="AP1998">
        <f t="shared" si="103"/>
        <v>0.1</v>
      </c>
    </row>
    <row r="1999" spans="3:42">
      <c r="C1999" s="3" t="s">
        <v>2003</v>
      </c>
      <c r="D1999" s="30">
        <v>0.95017050547318072</v>
      </c>
      <c r="F1999" s="7" t="s">
        <v>2003</v>
      </c>
      <c r="G1999" s="8">
        <v>5</v>
      </c>
      <c r="U1999" s="14" t="s">
        <v>2003</v>
      </c>
      <c r="V1999" s="15">
        <v>3</v>
      </c>
      <c r="W1999" s="16">
        <v>1</v>
      </c>
      <c r="AG1999">
        <f t="shared" si="101"/>
        <v>0</v>
      </c>
      <c r="AL1999" s="21" t="s">
        <v>2003</v>
      </c>
      <c r="AM1999" s="25">
        <v>6.9971895938617412E-2</v>
      </c>
      <c r="AN1999" s="26">
        <v>0.89064106200646509</v>
      </c>
      <c r="AO1999">
        <f t="shared" si="102"/>
        <v>0</v>
      </c>
      <c r="AP1999">
        <f t="shared" si="103"/>
        <v>0.8</v>
      </c>
    </row>
    <row r="2000" spans="3:42" ht="15.75" thickBot="1">
      <c r="C2000" s="4" t="s">
        <v>2004</v>
      </c>
      <c r="D2000" s="31">
        <v>0.2181985114990036</v>
      </c>
      <c r="F2000" s="9" t="s">
        <v>2004</v>
      </c>
      <c r="G2000" s="10">
        <v>2</v>
      </c>
      <c r="U2000" s="17" t="s">
        <v>2004</v>
      </c>
      <c r="V2000" s="18">
        <v>6</v>
      </c>
      <c r="W2000" s="19">
        <v>5</v>
      </c>
      <c r="AG2000">
        <f t="shared" si="101"/>
        <v>0</v>
      </c>
      <c r="AL2000" s="22" t="s">
        <v>2004</v>
      </c>
      <c r="AM2000" s="27">
        <v>0.84344100047988824</v>
      </c>
      <c r="AN2000" s="28">
        <v>0.79971698905369493</v>
      </c>
      <c r="AO2000">
        <f t="shared" si="102"/>
        <v>0.8</v>
      </c>
      <c r="AP2000">
        <f t="shared" si="103"/>
        <v>0.7</v>
      </c>
    </row>
  </sheetData>
  <mergeCells count="9">
    <mergeCell ref="M4:N5"/>
    <mergeCell ref="O4:P5"/>
    <mergeCell ref="Q4:Q5"/>
    <mergeCell ref="L6:L7"/>
    <mergeCell ref="M6:M7"/>
    <mergeCell ref="N6:N7"/>
    <mergeCell ref="O6:O7"/>
    <mergeCell ref="P6:P7"/>
    <mergeCell ref="Q6:Q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570"/>
  <sheetViews>
    <sheetView topLeftCell="A2" workbookViewId="0">
      <selection activeCell="X3" sqref="X3"/>
    </sheetView>
  </sheetViews>
  <sheetFormatPr defaultColWidth="9.140625" defaultRowHeight="15"/>
  <cols>
    <col min="20" max="20" width="13.140625" bestFit="1" customWidth="1"/>
  </cols>
  <sheetData>
    <row r="4" spans="3:21">
      <c r="C4" t="s">
        <v>2005</v>
      </c>
      <c r="D4" s="35">
        <v>1</v>
      </c>
      <c r="M4" t="s">
        <v>2005</v>
      </c>
      <c r="N4" s="35">
        <v>8</v>
      </c>
      <c r="T4" t="s">
        <v>2006</v>
      </c>
      <c r="U4">
        <f ca="1">RAND()</f>
        <v>0.93919340386459516</v>
      </c>
    </row>
    <row r="5" spans="3:21">
      <c r="C5" t="s">
        <v>2007</v>
      </c>
      <c r="D5" s="35">
        <v>0.2</v>
      </c>
      <c r="T5" t="s">
        <v>2008</v>
      </c>
      <c r="U5">
        <f t="shared" ref="U5:U13" ca="1" si="0">RAND()</f>
        <v>0.3304489144073488</v>
      </c>
    </row>
    <row r="6" spans="3:21">
      <c r="T6" t="s">
        <v>2009</v>
      </c>
      <c r="U6">
        <f t="shared" ca="1" si="0"/>
        <v>0.66119329688226436</v>
      </c>
    </row>
    <row r="7" spans="3:21">
      <c r="D7" s="33">
        <v>1</v>
      </c>
      <c r="E7" s="33">
        <v>2</v>
      </c>
      <c r="F7" s="33">
        <v>3</v>
      </c>
      <c r="G7" s="33">
        <v>4</v>
      </c>
      <c r="H7" s="33">
        <v>5</v>
      </c>
      <c r="M7">
        <v>1</v>
      </c>
      <c r="N7">
        <f>$N$4^M7</f>
        <v>8</v>
      </c>
      <c r="T7" t="s">
        <v>2010</v>
      </c>
      <c r="U7">
        <f t="shared" ca="1" si="0"/>
        <v>0.94046353353106882</v>
      </c>
    </row>
    <row r="8" spans="3:21">
      <c r="C8" s="33">
        <v>1</v>
      </c>
      <c r="D8">
        <f>$D$4^$C8*$D$5^D$7</f>
        <v>0.2</v>
      </c>
      <c r="E8">
        <f t="shared" ref="E8:H17" si="1">$D$4^$C8*$D$5^E$7</f>
        <v>4.0000000000000008E-2</v>
      </c>
      <c r="F8">
        <f t="shared" si="1"/>
        <v>8.0000000000000019E-3</v>
      </c>
      <c r="G8">
        <f t="shared" si="1"/>
        <v>1.6000000000000007E-3</v>
      </c>
      <c r="H8">
        <f t="shared" si="1"/>
        <v>3.2000000000000019E-4</v>
      </c>
      <c r="M8">
        <v>2</v>
      </c>
      <c r="N8">
        <f t="shared" ref="N8:N12" si="2">$N$4^M8</f>
        <v>64</v>
      </c>
      <c r="T8" t="s">
        <v>2011</v>
      </c>
      <c r="U8">
        <f t="shared" ca="1" si="0"/>
        <v>3.755417564408281E-2</v>
      </c>
    </row>
    <row r="9" spans="3:21">
      <c r="C9" s="33">
        <v>2</v>
      </c>
      <c r="D9">
        <f t="shared" ref="D9:D17" si="3">$D$4^$C9*$D$5^D$7</f>
        <v>0.2</v>
      </c>
      <c r="E9">
        <f t="shared" si="1"/>
        <v>4.0000000000000008E-2</v>
      </c>
      <c r="F9">
        <f t="shared" si="1"/>
        <v>8.0000000000000019E-3</v>
      </c>
      <c r="G9">
        <f t="shared" si="1"/>
        <v>1.6000000000000007E-3</v>
      </c>
      <c r="H9">
        <f t="shared" si="1"/>
        <v>3.2000000000000019E-4</v>
      </c>
      <c r="M9">
        <v>3</v>
      </c>
      <c r="N9">
        <f t="shared" si="2"/>
        <v>512</v>
      </c>
      <c r="T9" t="s">
        <v>2012</v>
      </c>
      <c r="U9">
        <f t="shared" ca="1" si="0"/>
        <v>0.53820335608206127</v>
      </c>
    </row>
    <row r="10" spans="3:21">
      <c r="C10" s="33">
        <v>3</v>
      </c>
      <c r="D10">
        <f t="shared" si="3"/>
        <v>0.2</v>
      </c>
      <c r="E10">
        <f t="shared" si="1"/>
        <v>4.0000000000000008E-2</v>
      </c>
      <c r="F10">
        <f t="shared" si="1"/>
        <v>8.0000000000000019E-3</v>
      </c>
      <c r="G10">
        <f t="shared" si="1"/>
        <v>1.6000000000000007E-3</v>
      </c>
      <c r="H10">
        <f t="shared" si="1"/>
        <v>3.2000000000000019E-4</v>
      </c>
      <c r="M10">
        <v>4</v>
      </c>
      <c r="N10">
        <f t="shared" si="2"/>
        <v>4096</v>
      </c>
      <c r="T10" t="s">
        <v>2013</v>
      </c>
      <c r="U10">
        <f t="shared" ca="1" si="0"/>
        <v>8.1175283856417924E-2</v>
      </c>
    </row>
    <row r="11" spans="3:21">
      <c r="C11" s="33">
        <v>4</v>
      </c>
      <c r="D11">
        <f t="shared" si="3"/>
        <v>0.2</v>
      </c>
      <c r="E11">
        <f t="shared" si="1"/>
        <v>4.0000000000000008E-2</v>
      </c>
      <c r="F11">
        <f t="shared" si="1"/>
        <v>8.0000000000000019E-3</v>
      </c>
      <c r="G11">
        <f t="shared" si="1"/>
        <v>1.6000000000000007E-3</v>
      </c>
      <c r="H11">
        <f t="shared" si="1"/>
        <v>3.2000000000000019E-4</v>
      </c>
      <c r="M11">
        <v>5</v>
      </c>
      <c r="N11">
        <f t="shared" si="2"/>
        <v>32768</v>
      </c>
      <c r="T11" t="s">
        <v>2014</v>
      </c>
      <c r="U11">
        <f t="shared" ca="1" si="0"/>
        <v>0.58856425653391187</v>
      </c>
    </row>
    <row r="12" spans="3:21">
      <c r="C12" s="33">
        <v>5</v>
      </c>
      <c r="D12">
        <f t="shared" si="3"/>
        <v>0.2</v>
      </c>
      <c r="E12">
        <f t="shared" si="1"/>
        <v>4.0000000000000008E-2</v>
      </c>
      <c r="F12">
        <f t="shared" si="1"/>
        <v>8.0000000000000019E-3</v>
      </c>
      <c r="G12">
        <f t="shared" si="1"/>
        <v>1.6000000000000007E-3</v>
      </c>
      <c r="H12">
        <f t="shared" si="1"/>
        <v>3.2000000000000019E-4</v>
      </c>
      <c r="M12">
        <v>6</v>
      </c>
      <c r="N12">
        <f t="shared" si="2"/>
        <v>262144</v>
      </c>
      <c r="T12" t="s">
        <v>2015</v>
      </c>
      <c r="U12">
        <f t="shared" ca="1" si="0"/>
        <v>0.13219163867210637</v>
      </c>
    </row>
    <row r="13" spans="3:21">
      <c r="C13" s="33">
        <v>6</v>
      </c>
      <c r="D13">
        <f t="shared" si="3"/>
        <v>0.2</v>
      </c>
      <c r="E13">
        <f t="shared" si="1"/>
        <v>4.0000000000000008E-2</v>
      </c>
      <c r="F13">
        <f t="shared" si="1"/>
        <v>8.0000000000000019E-3</v>
      </c>
      <c r="G13">
        <f t="shared" si="1"/>
        <v>1.6000000000000007E-3</v>
      </c>
      <c r="H13">
        <f t="shared" si="1"/>
        <v>3.2000000000000019E-4</v>
      </c>
      <c r="T13" t="s">
        <v>2016</v>
      </c>
      <c r="U13">
        <f t="shared" ca="1" si="0"/>
        <v>0.31891149769681393</v>
      </c>
    </row>
    <row r="14" spans="3:21">
      <c r="C14" s="33">
        <v>7</v>
      </c>
      <c r="D14">
        <f t="shared" si="3"/>
        <v>0.2</v>
      </c>
      <c r="E14">
        <f t="shared" si="1"/>
        <v>4.0000000000000008E-2</v>
      </c>
      <c r="F14">
        <f t="shared" si="1"/>
        <v>8.0000000000000019E-3</v>
      </c>
      <c r="G14">
        <f t="shared" si="1"/>
        <v>1.6000000000000007E-3</v>
      </c>
      <c r="H14">
        <f t="shared" si="1"/>
        <v>3.2000000000000019E-4</v>
      </c>
    </row>
    <row r="15" spans="3:21">
      <c r="C15" s="33">
        <v>8</v>
      </c>
      <c r="D15">
        <f t="shared" si="3"/>
        <v>0.2</v>
      </c>
      <c r="E15">
        <f t="shared" si="1"/>
        <v>4.0000000000000008E-2</v>
      </c>
      <c r="F15">
        <f t="shared" si="1"/>
        <v>8.0000000000000019E-3</v>
      </c>
      <c r="G15">
        <f t="shared" si="1"/>
        <v>1.6000000000000007E-3</v>
      </c>
      <c r="H15">
        <f t="shared" si="1"/>
        <v>3.2000000000000019E-4</v>
      </c>
      <c r="N15" s="35">
        <f>SUM(N7:N12)</f>
        <v>299592</v>
      </c>
    </row>
    <row r="16" spans="3:21">
      <c r="C16" s="33">
        <v>9</v>
      </c>
      <c r="D16">
        <f t="shared" si="3"/>
        <v>0.2</v>
      </c>
      <c r="E16">
        <f t="shared" si="1"/>
        <v>4.0000000000000008E-2</v>
      </c>
      <c r="F16">
        <f t="shared" si="1"/>
        <v>8.0000000000000019E-3</v>
      </c>
      <c r="G16">
        <f t="shared" si="1"/>
        <v>1.6000000000000007E-3</v>
      </c>
      <c r="H16">
        <f t="shared" si="1"/>
        <v>3.2000000000000019E-4</v>
      </c>
      <c r="U16" s="35">
        <f ca="1">MAX(U4:U13)</f>
        <v>0.94046353353106882</v>
      </c>
    </row>
    <row r="17" spans="2:21">
      <c r="C17" s="33">
        <v>10</v>
      </c>
      <c r="D17">
        <f t="shared" si="3"/>
        <v>0.2</v>
      </c>
      <c r="E17">
        <f t="shared" si="1"/>
        <v>4.0000000000000008E-2</v>
      </c>
      <c r="F17">
        <f t="shared" si="1"/>
        <v>8.0000000000000019E-3</v>
      </c>
      <c r="G17">
        <f t="shared" si="1"/>
        <v>1.6000000000000007E-3</v>
      </c>
      <c r="H17">
        <f t="shared" si="1"/>
        <v>3.2000000000000019E-4</v>
      </c>
    </row>
    <row r="20" spans="2:21">
      <c r="D20" s="35">
        <f>SUM(D8:H17)</f>
        <v>2.4992000000000005</v>
      </c>
    </row>
    <row r="21" spans="2:21" ht="15.75" thickBot="1">
      <c r="M21" s="45" t="s">
        <v>2005</v>
      </c>
      <c r="N21" s="45" t="s">
        <v>2017</v>
      </c>
      <c r="U21">
        <f ca="1">U16</f>
        <v>0.94046353353106882</v>
      </c>
    </row>
    <row r="22" spans="2:21" ht="15.75" thickBot="1">
      <c r="B22" t="s">
        <v>2018</v>
      </c>
      <c r="D22" s="45" t="s">
        <v>2005</v>
      </c>
      <c r="N22" s="70">
        <f>N15</f>
        <v>299592</v>
      </c>
      <c r="T22" t="s">
        <v>2019</v>
      </c>
      <c r="U22" s="67">
        <f t="dataTable" ref="U22:U570" dt2D="0" dtr="0" r1="T21" ca="1"/>
        <v>0.8960666035668321</v>
      </c>
    </row>
    <row r="23" spans="2:21" ht="15.75" thickBot="1">
      <c r="C23">
        <f>D20</f>
        <v>2.4992000000000005</v>
      </c>
      <c r="D23" s="42">
        <v>0.5</v>
      </c>
      <c r="E23" s="43">
        <v>1</v>
      </c>
      <c r="F23" s="43">
        <v>1.5</v>
      </c>
      <c r="G23" s="44">
        <v>2</v>
      </c>
      <c r="M23" s="64">
        <v>1</v>
      </c>
      <c r="N23" s="67">
        <f t="dataTable" ref="N23:N32" dt2D="0" dtr="0" r1="N4"/>
        <v>6</v>
      </c>
      <c r="T23" t="s">
        <v>2020</v>
      </c>
      <c r="U23" s="68">
        <v>0.93180664094853505</v>
      </c>
    </row>
    <row r="24" spans="2:21">
      <c r="B24" s="45" t="s">
        <v>2007</v>
      </c>
      <c r="C24" s="46">
        <v>0.1</v>
      </c>
      <c r="D24" s="49">
        <f t="dataTable" ref="D24:G26" dt2D="1" dtr="1" r1="D4" r2="D5"/>
        <v>0.11100149414062502</v>
      </c>
      <c r="E24" s="50">
        <v>1.1110999999999998</v>
      </c>
      <c r="F24" s="50">
        <v>18.888157470703131</v>
      </c>
      <c r="G24" s="51">
        <v>227.33106000000004</v>
      </c>
      <c r="M24" s="65">
        <v>2</v>
      </c>
      <c r="N24" s="68">
        <v>126</v>
      </c>
      <c r="T24" t="s">
        <v>2021</v>
      </c>
      <c r="U24" s="68">
        <v>0.8090878333998146</v>
      </c>
    </row>
    <row r="25" spans="2:21">
      <c r="C25" s="47">
        <v>0.2</v>
      </c>
      <c r="D25" s="52">
        <v>0.2496759375</v>
      </c>
      <c r="E25" s="58">
        <v>2.4992000000000005</v>
      </c>
      <c r="F25" s="53">
        <v>42.485179687500001</v>
      </c>
      <c r="G25" s="54">
        <v>511.33632000000006</v>
      </c>
      <c r="M25" s="65">
        <v>3</v>
      </c>
      <c r="N25" s="68">
        <v>1092</v>
      </c>
      <c r="T25" t="s">
        <v>2022</v>
      </c>
      <c r="U25" s="68">
        <v>0.94137098256966178</v>
      </c>
    </row>
    <row r="26" spans="2:21" ht="15.75" thickBot="1">
      <c r="C26" s="48">
        <v>0.3</v>
      </c>
      <c r="D26" s="55">
        <v>0.42711249023437503</v>
      </c>
      <c r="E26" s="56">
        <v>4.2752999999999997</v>
      </c>
      <c r="F26" s="56">
        <v>72.678012451171867</v>
      </c>
      <c r="G26" s="57">
        <v>874.72638000000006</v>
      </c>
      <c r="M26" s="65">
        <v>4</v>
      </c>
      <c r="N26" s="68">
        <v>5460</v>
      </c>
      <c r="T26" t="s">
        <v>2023</v>
      </c>
      <c r="U26" s="68">
        <v>0.99984991875251883</v>
      </c>
    </row>
    <row r="27" spans="2:21">
      <c r="M27" s="65">
        <v>5</v>
      </c>
      <c r="N27" s="68">
        <v>19530</v>
      </c>
      <c r="T27" t="s">
        <v>2024</v>
      </c>
      <c r="U27" s="68">
        <v>0.62921718081911948</v>
      </c>
    </row>
    <row r="28" spans="2:21">
      <c r="M28" s="65">
        <v>6</v>
      </c>
      <c r="N28" s="68">
        <v>55986</v>
      </c>
      <c r="T28" t="s">
        <v>2025</v>
      </c>
      <c r="U28" s="68">
        <v>0.89078416522322079</v>
      </c>
    </row>
    <row r="29" spans="2:21">
      <c r="C29" t="s">
        <v>2026</v>
      </c>
      <c r="M29" s="65">
        <v>7</v>
      </c>
      <c r="N29" s="68">
        <v>137256</v>
      </c>
      <c r="T29" t="s">
        <v>2027</v>
      </c>
      <c r="U29" s="68">
        <v>0.91289323147181467</v>
      </c>
    </row>
    <row r="30" spans="2:21">
      <c r="M30" s="65">
        <v>8</v>
      </c>
      <c r="N30" s="71">
        <v>299592</v>
      </c>
      <c r="T30" t="s">
        <v>2028</v>
      </c>
      <c r="U30" s="68">
        <v>0.88933658446694386</v>
      </c>
    </row>
    <row r="31" spans="2:21" ht="15.75" thickBot="1">
      <c r="B31" t="s">
        <v>2018</v>
      </c>
      <c r="D31" s="45" t="s">
        <v>2005</v>
      </c>
      <c r="M31" s="65">
        <v>9</v>
      </c>
      <c r="N31" s="68">
        <v>597870</v>
      </c>
      <c r="T31" t="s">
        <v>2029</v>
      </c>
      <c r="U31" s="68">
        <v>0.97304390917426675</v>
      </c>
    </row>
    <row r="32" spans="2:21" ht="15.75" thickBot="1">
      <c r="C32">
        <f>D29</f>
        <v>0</v>
      </c>
      <c r="D32" s="59">
        <v>0.5</v>
      </c>
      <c r="E32" s="62">
        <v>1</v>
      </c>
      <c r="F32" s="62">
        <v>1.5</v>
      </c>
      <c r="G32" s="63">
        <v>2</v>
      </c>
      <c r="M32" s="66">
        <v>10</v>
      </c>
      <c r="N32" s="69">
        <v>1111110</v>
      </c>
      <c r="T32" t="s">
        <v>2030</v>
      </c>
      <c r="U32" s="68">
        <v>0.96097436634627043</v>
      </c>
    </row>
    <row r="33" spans="2:21">
      <c r="B33" s="45" t="s">
        <v>2007</v>
      </c>
      <c r="C33" s="59">
        <v>0.1</v>
      </c>
      <c r="D33" s="49">
        <f>D$32*$C33^2</f>
        <v>5.000000000000001E-3</v>
      </c>
      <c r="E33" s="50">
        <f t="shared" ref="E33:G35" si="4">E$32*$C33^2</f>
        <v>1.0000000000000002E-2</v>
      </c>
      <c r="F33" s="50">
        <f t="shared" si="4"/>
        <v>1.5000000000000003E-2</v>
      </c>
      <c r="G33" s="51">
        <f t="shared" si="4"/>
        <v>2.0000000000000004E-2</v>
      </c>
      <c r="T33" t="s">
        <v>2031</v>
      </c>
      <c r="U33" s="68">
        <v>0.91395782112737867</v>
      </c>
    </row>
    <row r="34" spans="2:21">
      <c r="C34" s="60">
        <v>0.2</v>
      </c>
      <c r="D34" s="52">
        <f t="shared" ref="D34:D35" si="5">D$32*$C34^2</f>
        <v>2.0000000000000004E-2</v>
      </c>
      <c r="E34" s="53">
        <f t="shared" si="4"/>
        <v>4.0000000000000008E-2</v>
      </c>
      <c r="F34" s="53">
        <f t="shared" si="4"/>
        <v>6.0000000000000012E-2</v>
      </c>
      <c r="G34" s="54">
        <f t="shared" si="4"/>
        <v>8.0000000000000016E-2</v>
      </c>
      <c r="T34" t="s">
        <v>2032</v>
      </c>
      <c r="U34" s="68">
        <v>0.99428160610674332</v>
      </c>
    </row>
    <row r="35" spans="2:21" ht="15.75" thickBot="1">
      <c r="C35" s="61">
        <v>0.3</v>
      </c>
      <c r="D35" s="55">
        <f t="shared" si="5"/>
        <v>4.4999999999999998E-2</v>
      </c>
      <c r="E35" s="56">
        <f t="shared" si="4"/>
        <v>0.09</v>
      </c>
      <c r="F35" s="56">
        <f t="shared" si="4"/>
        <v>0.13500000000000001</v>
      </c>
      <c r="G35" s="57">
        <f t="shared" si="4"/>
        <v>0.18</v>
      </c>
      <c r="T35" t="s">
        <v>2033</v>
      </c>
      <c r="U35" s="68">
        <v>0.98187845343168112</v>
      </c>
    </row>
    <row r="36" spans="2:21">
      <c r="T36" t="s">
        <v>2034</v>
      </c>
      <c r="U36" s="68">
        <v>0.68268053709089449</v>
      </c>
    </row>
    <row r="37" spans="2:21">
      <c r="C37" t="s">
        <v>2035</v>
      </c>
      <c r="T37" t="s">
        <v>2036</v>
      </c>
      <c r="U37" s="68">
        <v>0.95642132093099086</v>
      </c>
    </row>
    <row r="38" spans="2:21">
      <c r="T38" t="s">
        <v>2037</v>
      </c>
      <c r="U38" s="68">
        <v>0.98871949252101221</v>
      </c>
    </row>
    <row r="39" spans="2:21">
      <c r="T39" t="s">
        <v>2038</v>
      </c>
      <c r="U39" s="68">
        <v>0.95589217550339711</v>
      </c>
    </row>
    <row r="40" spans="2:21">
      <c r="T40" t="s">
        <v>2039</v>
      </c>
      <c r="U40" s="68">
        <v>0.93048790510482282</v>
      </c>
    </row>
    <row r="41" spans="2:21">
      <c r="T41" t="s">
        <v>2040</v>
      </c>
      <c r="U41" s="68">
        <v>0.98383276673000697</v>
      </c>
    </row>
    <row r="42" spans="2:21">
      <c r="T42" t="s">
        <v>2041</v>
      </c>
      <c r="U42" s="68">
        <v>0.83071156532703883</v>
      </c>
    </row>
    <row r="43" spans="2:21">
      <c r="T43" t="s">
        <v>2042</v>
      </c>
      <c r="U43" s="68">
        <v>0.97548282436559586</v>
      </c>
    </row>
    <row r="44" spans="2:21">
      <c r="T44" t="s">
        <v>2043</v>
      </c>
      <c r="U44" s="68">
        <v>0.99859143649520588</v>
      </c>
    </row>
    <row r="45" spans="2:21">
      <c r="T45" t="s">
        <v>2044</v>
      </c>
      <c r="U45" s="68">
        <v>0.96408727609642986</v>
      </c>
    </row>
    <row r="46" spans="2:21">
      <c r="T46" t="s">
        <v>2045</v>
      </c>
      <c r="U46" s="68">
        <v>0.94663868563614195</v>
      </c>
    </row>
    <row r="47" spans="2:21">
      <c r="T47" t="s">
        <v>2046</v>
      </c>
      <c r="U47" s="68">
        <v>0.78940315838458863</v>
      </c>
    </row>
    <row r="48" spans="2:21">
      <c r="T48" t="s">
        <v>2047</v>
      </c>
      <c r="U48" s="68">
        <v>0.93899681260500012</v>
      </c>
    </row>
    <row r="49" spans="20:21">
      <c r="T49" t="s">
        <v>2048</v>
      </c>
      <c r="U49" s="68">
        <v>0.95732081274680958</v>
      </c>
    </row>
    <row r="50" spans="20:21">
      <c r="T50" t="s">
        <v>2049</v>
      </c>
      <c r="U50" s="68">
        <v>0.99874068473361099</v>
      </c>
    </row>
    <row r="51" spans="20:21">
      <c r="T51" t="s">
        <v>2050</v>
      </c>
      <c r="U51" s="68">
        <v>0.91976910945353829</v>
      </c>
    </row>
    <row r="52" spans="20:21">
      <c r="T52" t="s">
        <v>2051</v>
      </c>
      <c r="U52" s="68">
        <v>0.96245458391054484</v>
      </c>
    </row>
    <row r="53" spans="20:21">
      <c r="T53" t="s">
        <v>2052</v>
      </c>
      <c r="U53" s="68">
        <v>0.93323562158022111</v>
      </c>
    </row>
    <row r="54" spans="20:21">
      <c r="T54" t="s">
        <v>2053</v>
      </c>
      <c r="U54" s="68">
        <v>0.97754380104710403</v>
      </c>
    </row>
    <row r="55" spans="20:21">
      <c r="T55" t="s">
        <v>2054</v>
      </c>
      <c r="U55" s="68">
        <v>0.85447892163936989</v>
      </c>
    </row>
    <row r="56" spans="20:21">
      <c r="T56" t="s">
        <v>2055</v>
      </c>
      <c r="U56" s="68">
        <v>0.97340050471795758</v>
      </c>
    </row>
    <row r="57" spans="20:21">
      <c r="T57" t="s">
        <v>2056</v>
      </c>
      <c r="U57" s="68">
        <v>0.94222145641965827</v>
      </c>
    </row>
    <row r="58" spans="20:21">
      <c r="T58" t="s">
        <v>2057</v>
      </c>
      <c r="U58" s="68">
        <v>0.95955306226978787</v>
      </c>
    </row>
    <row r="59" spans="20:21">
      <c r="T59" t="s">
        <v>2058</v>
      </c>
      <c r="U59" s="68">
        <v>0.92343786169203457</v>
      </c>
    </row>
    <row r="60" spans="20:21">
      <c r="T60" t="s">
        <v>2059</v>
      </c>
      <c r="U60" s="68">
        <v>0.94739343392302022</v>
      </c>
    </row>
    <row r="61" spans="20:21">
      <c r="T61" t="s">
        <v>2060</v>
      </c>
      <c r="U61" s="68">
        <v>0.98167207728102868</v>
      </c>
    </row>
    <row r="62" spans="20:21">
      <c r="T62" t="s">
        <v>2061</v>
      </c>
      <c r="U62" s="68">
        <v>0.9131834604664959</v>
      </c>
    </row>
    <row r="63" spans="20:21">
      <c r="T63" t="s">
        <v>2062</v>
      </c>
      <c r="U63" s="68">
        <v>0.99735093548568854</v>
      </c>
    </row>
    <row r="64" spans="20:21">
      <c r="T64" t="s">
        <v>2063</v>
      </c>
      <c r="U64" s="68">
        <v>0.96359146586362121</v>
      </c>
    </row>
    <row r="65" spans="20:21">
      <c r="T65" t="s">
        <v>2064</v>
      </c>
      <c r="U65" s="68">
        <v>0.99137982630231503</v>
      </c>
    </row>
    <row r="66" spans="20:21">
      <c r="T66" t="s">
        <v>2065</v>
      </c>
      <c r="U66" s="68">
        <v>0.92309514579899432</v>
      </c>
    </row>
    <row r="67" spans="20:21">
      <c r="T67" t="s">
        <v>2066</v>
      </c>
      <c r="U67" s="68">
        <v>0.98387928050079643</v>
      </c>
    </row>
    <row r="68" spans="20:21">
      <c r="T68" t="s">
        <v>2067</v>
      </c>
      <c r="U68" s="68">
        <v>0.92752376770300005</v>
      </c>
    </row>
    <row r="69" spans="20:21">
      <c r="T69" t="s">
        <v>2068</v>
      </c>
      <c r="U69" s="68">
        <v>0.83695335684717564</v>
      </c>
    </row>
    <row r="70" spans="20:21">
      <c r="T70" t="s">
        <v>2069</v>
      </c>
      <c r="U70" s="68">
        <v>0.73750825491879524</v>
      </c>
    </row>
    <row r="71" spans="20:21">
      <c r="T71" t="s">
        <v>2070</v>
      </c>
      <c r="U71" s="68">
        <v>0.96725704398992496</v>
      </c>
    </row>
    <row r="72" spans="20:21">
      <c r="T72" t="s">
        <v>2071</v>
      </c>
      <c r="U72" s="68">
        <v>0.82917627617460954</v>
      </c>
    </row>
    <row r="73" spans="20:21">
      <c r="T73" t="s">
        <v>2072</v>
      </c>
      <c r="U73" s="68">
        <v>0.78807306481495665</v>
      </c>
    </row>
    <row r="74" spans="20:21">
      <c r="T74" t="s">
        <v>2073</v>
      </c>
      <c r="U74" s="68">
        <v>0.97515668082470397</v>
      </c>
    </row>
    <row r="75" spans="20:21">
      <c r="T75" t="s">
        <v>2074</v>
      </c>
      <c r="U75" s="68">
        <v>0.84785485475719313</v>
      </c>
    </row>
    <row r="76" spans="20:21">
      <c r="T76" t="s">
        <v>2075</v>
      </c>
      <c r="U76" s="68">
        <v>0.69217834336366024</v>
      </c>
    </row>
    <row r="77" spans="20:21">
      <c r="T77" t="s">
        <v>2076</v>
      </c>
      <c r="U77" s="68">
        <v>0.898780293018141</v>
      </c>
    </row>
    <row r="78" spans="20:21">
      <c r="T78" t="s">
        <v>2077</v>
      </c>
      <c r="U78" s="68">
        <v>0.99799377507677645</v>
      </c>
    </row>
    <row r="79" spans="20:21">
      <c r="T79" t="s">
        <v>2078</v>
      </c>
      <c r="U79" s="68">
        <v>0.96780819866284717</v>
      </c>
    </row>
    <row r="80" spans="20:21">
      <c r="T80" t="s">
        <v>2079</v>
      </c>
      <c r="U80" s="68">
        <v>0.98991801220753517</v>
      </c>
    </row>
    <row r="81" spans="20:21">
      <c r="T81" t="s">
        <v>2080</v>
      </c>
      <c r="U81" s="68">
        <v>0.99434658838207723</v>
      </c>
    </row>
    <row r="82" spans="20:21">
      <c r="T82" t="s">
        <v>2081</v>
      </c>
      <c r="U82" s="68">
        <v>0.88654362001825737</v>
      </c>
    </row>
    <row r="83" spans="20:21">
      <c r="T83" t="s">
        <v>2082</v>
      </c>
      <c r="U83" s="68">
        <v>0.99270399420109234</v>
      </c>
    </row>
    <row r="84" spans="20:21">
      <c r="T84" t="s">
        <v>2083</v>
      </c>
      <c r="U84" s="68">
        <v>0.81226559289008893</v>
      </c>
    </row>
    <row r="85" spans="20:21">
      <c r="T85" t="s">
        <v>2084</v>
      </c>
      <c r="U85" s="68">
        <v>0.90880497096271207</v>
      </c>
    </row>
    <row r="86" spans="20:21">
      <c r="T86" t="s">
        <v>2085</v>
      </c>
      <c r="U86" s="68">
        <v>0.61600770826479134</v>
      </c>
    </row>
    <row r="87" spans="20:21">
      <c r="T87" t="s">
        <v>2086</v>
      </c>
      <c r="U87" s="68">
        <v>0.97638707135024771</v>
      </c>
    </row>
    <row r="88" spans="20:21">
      <c r="T88" t="s">
        <v>2087</v>
      </c>
      <c r="U88" s="68">
        <v>0.94744212125191751</v>
      </c>
    </row>
    <row r="89" spans="20:21">
      <c r="T89" t="s">
        <v>2088</v>
      </c>
      <c r="U89" s="68">
        <v>0.92076609644214613</v>
      </c>
    </row>
    <row r="90" spans="20:21">
      <c r="T90" t="s">
        <v>2089</v>
      </c>
      <c r="U90" s="68">
        <v>0.96114832516026927</v>
      </c>
    </row>
    <row r="91" spans="20:21">
      <c r="T91" t="s">
        <v>2090</v>
      </c>
      <c r="U91" s="68">
        <v>0.94343272444647575</v>
      </c>
    </row>
    <row r="92" spans="20:21">
      <c r="T92" t="s">
        <v>2091</v>
      </c>
      <c r="U92" s="68">
        <v>0.97066111325865223</v>
      </c>
    </row>
    <row r="93" spans="20:21">
      <c r="T93" t="s">
        <v>2092</v>
      </c>
      <c r="U93" s="68">
        <v>0.96932492332111464</v>
      </c>
    </row>
    <row r="94" spans="20:21">
      <c r="T94" t="s">
        <v>2093</v>
      </c>
      <c r="U94" s="68">
        <v>0.99371277818146575</v>
      </c>
    </row>
    <row r="95" spans="20:21">
      <c r="T95" t="s">
        <v>2094</v>
      </c>
      <c r="U95" s="68">
        <v>0.97955259940487949</v>
      </c>
    </row>
    <row r="96" spans="20:21">
      <c r="T96" t="s">
        <v>2095</v>
      </c>
      <c r="U96" s="68">
        <v>0.98993237961725167</v>
      </c>
    </row>
    <row r="97" spans="20:21">
      <c r="T97" t="s">
        <v>2096</v>
      </c>
      <c r="U97" s="68">
        <v>0.95465593530060644</v>
      </c>
    </row>
    <row r="98" spans="20:21">
      <c r="T98" t="s">
        <v>2097</v>
      </c>
      <c r="U98" s="68">
        <v>0.86358368906544491</v>
      </c>
    </row>
    <row r="99" spans="20:21">
      <c r="T99" t="s">
        <v>2098</v>
      </c>
      <c r="U99" s="68">
        <v>0.97986731692000906</v>
      </c>
    </row>
    <row r="100" spans="20:21">
      <c r="T100" t="s">
        <v>2099</v>
      </c>
      <c r="U100" s="68">
        <v>0.96961126309697021</v>
      </c>
    </row>
    <row r="101" spans="20:21">
      <c r="T101" t="s">
        <v>2100</v>
      </c>
      <c r="U101" s="68">
        <v>0.95446075186339308</v>
      </c>
    </row>
    <row r="102" spans="20:21">
      <c r="T102" t="s">
        <v>2101</v>
      </c>
      <c r="U102" s="68">
        <v>0.8146533081876649</v>
      </c>
    </row>
    <row r="103" spans="20:21">
      <c r="T103" t="s">
        <v>2102</v>
      </c>
      <c r="U103" s="68">
        <v>0.94264995855080336</v>
      </c>
    </row>
    <row r="104" spans="20:21">
      <c r="T104" t="s">
        <v>2103</v>
      </c>
      <c r="U104" s="68">
        <v>0.58604104003789115</v>
      </c>
    </row>
    <row r="105" spans="20:21">
      <c r="T105" t="s">
        <v>2104</v>
      </c>
      <c r="U105" s="68">
        <v>0.96964573514790098</v>
      </c>
    </row>
    <row r="106" spans="20:21">
      <c r="T106" t="s">
        <v>2105</v>
      </c>
      <c r="U106" s="68">
        <v>0.96620549854398341</v>
      </c>
    </row>
    <row r="107" spans="20:21">
      <c r="T107" t="s">
        <v>2106</v>
      </c>
      <c r="U107" s="68">
        <v>0.99580645577944804</v>
      </c>
    </row>
    <row r="108" spans="20:21">
      <c r="T108" t="s">
        <v>2107</v>
      </c>
      <c r="U108" s="68">
        <v>0.9538375671559387</v>
      </c>
    </row>
    <row r="109" spans="20:21">
      <c r="T109" t="s">
        <v>2108</v>
      </c>
      <c r="U109" s="68">
        <v>0.91642843341405189</v>
      </c>
    </row>
    <row r="110" spans="20:21">
      <c r="T110" t="s">
        <v>2109</v>
      </c>
      <c r="U110" s="68">
        <v>0.86403411711726197</v>
      </c>
    </row>
    <row r="111" spans="20:21">
      <c r="T111" t="s">
        <v>2110</v>
      </c>
      <c r="U111" s="68">
        <v>0.98404556102615326</v>
      </c>
    </row>
    <row r="112" spans="20:21">
      <c r="T112" t="s">
        <v>2111</v>
      </c>
      <c r="U112" s="68">
        <v>0.59178828575749343</v>
      </c>
    </row>
    <row r="113" spans="20:21">
      <c r="T113" t="s">
        <v>2112</v>
      </c>
      <c r="U113" s="68">
        <v>0.82224177845039992</v>
      </c>
    </row>
    <row r="114" spans="20:21">
      <c r="T114" t="s">
        <v>2113</v>
      </c>
      <c r="U114" s="68">
        <v>0.99084823180883985</v>
      </c>
    </row>
    <row r="115" spans="20:21">
      <c r="T115" t="s">
        <v>2114</v>
      </c>
      <c r="U115" s="68">
        <v>0.74258390656476714</v>
      </c>
    </row>
    <row r="116" spans="20:21">
      <c r="T116" t="s">
        <v>2115</v>
      </c>
      <c r="U116" s="68">
        <v>0.89394809775923745</v>
      </c>
    </row>
    <row r="117" spans="20:21">
      <c r="T117" t="s">
        <v>2116</v>
      </c>
      <c r="U117" s="68">
        <v>0.87791109829675074</v>
      </c>
    </row>
    <row r="118" spans="20:21">
      <c r="T118" t="s">
        <v>2117</v>
      </c>
      <c r="U118" s="68">
        <v>0.98544880628547871</v>
      </c>
    </row>
    <row r="119" spans="20:21">
      <c r="T119" t="s">
        <v>2118</v>
      </c>
      <c r="U119" s="68">
        <v>0.85224607469071656</v>
      </c>
    </row>
    <row r="120" spans="20:21">
      <c r="T120" t="s">
        <v>2119</v>
      </c>
      <c r="U120" s="68">
        <v>0.92978810338508355</v>
      </c>
    </row>
    <row r="121" spans="20:21">
      <c r="T121" t="s">
        <v>2120</v>
      </c>
      <c r="U121" s="68">
        <v>0.90357487875860554</v>
      </c>
    </row>
    <row r="122" spans="20:21">
      <c r="T122" t="s">
        <v>2121</v>
      </c>
      <c r="U122" s="68">
        <v>0.96334756525155374</v>
      </c>
    </row>
    <row r="123" spans="20:21">
      <c r="T123" t="s">
        <v>2122</v>
      </c>
      <c r="U123" s="68">
        <v>0.7653289376833281</v>
      </c>
    </row>
    <row r="124" spans="20:21">
      <c r="T124" t="s">
        <v>2123</v>
      </c>
      <c r="U124" s="68">
        <v>0.93681788539820998</v>
      </c>
    </row>
    <row r="125" spans="20:21">
      <c r="T125" t="s">
        <v>2124</v>
      </c>
      <c r="U125" s="68">
        <v>0.8389163349954365</v>
      </c>
    </row>
    <row r="126" spans="20:21">
      <c r="T126" t="s">
        <v>2125</v>
      </c>
      <c r="U126" s="68">
        <v>0.92453121045091413</v>
      </c>
    </row>
    <row r="127" spans="20:21">
      <c r="T127" t="s">
        <v>2126</v>
      </c>
      <c r="U127" s="68">
        <v>0.96657936191039384</v>
      </c>
    </row>
    <row r="128" spans="20:21">
      <c r="T128" t="s">
        <v>2127</v>
      </c>
      <c r="U128" s="68">
        <v>0.84905038808666855</v>
      </c>
    </row>
    <row r="129" spans="20:21">
      <c r="T129" t="s">
        <v>2128</v>
      </c>
      <c r="U129" s="68">
        <v>0.90389357539370208</v>
      </c>
    </row>
    <row r="130" spans="20:21">
      <c r="T130" t="s">
        <v>2129</v>
      </c>
      <c r="U130" s="68">
        <v>0.73099118974786348</v>
      </c>
    </row>
    <row r="131" spans="20:21">
      <c r="T131" t="s">
        <v>2130</v>
      </c>
      <c r="U131" s="68">
        <v>0.98486768934276125</v>
      </c>
    </row>
    <row r="132" spans="20:21">
      <c r="T132" t="s">
        <v>2131</v>
      </c>
      <c r="U132" s="68">
        <v>0.93563476131254775</v>
      </c>
    </row>
    <row r="133" spans="20:21">
      <c r="T133" t="s">
        <v>2132</v>
      </c>
      <c r="U133" s="68">
        <v>0.85826671747375494</v>
      </c>
    </row>
    <row r="134" spans="20:21">
      <c r="T134" t="s">
        <v>2133</v>
      </c>
      <c r="U134" s="68">
        <v>0.9877179263248107</v>
      </c>
    </row>
    <row r="135" spans="20:21">
      <c r="T135" t="s">
        <v>2134</v>
      </c>
      <c r="U135" s="68">
        <v>0.97999337521988394</v>
      </c>
    </row>
    <row r="136" spans="20:21">
      <c r="T136" t="s">
        <v>2135</v>
      </c>
      <c r="U136" s="68">
        <v>0.94558249014640161</v>
      </c>
    </row>
    <row r="137" spans="20:21">
      <c r="T137" t="s">
        <v>2136</v>
      </c>
      <c r="U137" s="68">
        <v>0.99617081087663173</v>
      </c>
    </row>
    <row r="138" spans="20:21">
      <c r="T138" t="s">
        <v>2137</v>
      </c>
      <c r="U138" s="68">
        <v>0.65813688466613918</v>
      </c>
    </row>
    <row r="139" spans="20:21">
      <c r="T139" t="s">
        <v>2138</v>
      </c>
      <c r="U139" s="68">
        <v>0.9818410671565958</v>
      </c>
    </row>
    <row r="140" spans="20:21">
      <c r="T140" t="s">
        <v>2139</v>
      </c>
      <c r="U140" s="68">
        <v>0.97757191774752805</v>
      </c>
    </row>
    <row r="141" spans="20:21">
      <c r="T141" t="s">
        <v>2140</v>
      </c>
      <c r="U141" s="68">
        <v>0.93026159917410922</v>
      </c>
    </row>
    <row r="142" spans="20:21">
      <c r="T142" t="s">
        <v>2141</v>
      </c>
      <c r="U142" s="68">
        <v>0.89417968525307345</v>
      </c>
    </row>
    <row r="143" spans="20:21">
      <c r="T143" t="s">
        <v>2142</v>
      </c>
      <c r="U143" s="68">
        <v>0.99223440674011332</v>
      </c>
    </row>
    <row r="144" spans="20:21">
      <c r="T144" t="s">
        <v>2143</v>
      </c>
      <c r="U144" s="68">
        <v>0.93890926720917056</v>
      </c>
    </row>
    <row r="145" spans="20:21">
      <c r="T145" t="s">
        <v>2144</v>
      </c>
      <c r="U145" s="68">
        <v>0.89530196217441049</v>
      </c>
    </row>
    <row r="146" spans="20:21">
      <c r="T146" t="s">
        <v>2145</v>
      </c>
      <c r="U146" s="68">
        <v>0.89568471334213118</v>
      </c>
    </row>
    <row r="147" spans="20:21">
      <c r="T147" t="s">
        <v>2146</v>
      </c>
      <c r="U147" s="68">
        <v>0.94760385879724718</v>
      </c>
    </row>
    <row r="148" spans="20:21">
      <c r="T148" t="s">
        <v>2147</v>
      </c>
      <c r="U148" s="68">
        <v>0.81426869968221993</v>
      </c>
    </row>
    <row r="149" spans="20:21">
      <c r="T149" t="s">
        <v>2148</v>
      </c>
      <c r="U149" s="68">
        <v>0.87916842494129377</v>
      </c>
    </row>
    <row r="150" spans="20:21">
      <c r="T150" t="s">
        <v>2149</v>
      </c>
      <c r="U150" s="68">
        <v>0.91122550299107252</v>
      </c>
    </row>
    <row r="151" spans="20:21">
      <c r="T151" t="s">
        <v>2150</v>
      </c>
      <c r="U151" s="68">
        <v>0.91739912017345582</v>
      </c>
    </row>
    <row r="152" spans="20:21">
      <c r="T152" t="s">
        <v>2151</v>
      </c>
      <c r="U152" s="68">
        <v>0.99831887252122331</v>
      </c>
    </row>
    <row r="153" spans="20:21">
      <c r="T153" t="s">
        <v>2152</v>
      </c>
      <c r="U153" s="68">
        <v>0.9638610568538184</v>
      </c>
    </row>
    <row r="154" spans="20:21">
      <c r="T154" t="s">
        <v>2153</v>
      </c>
      <c r="U154" s="68">
        <v>0.99704023546424347</v>
      </c>
    </row>
    <row r="155" spans="20:21">
      <c r="T155" t="s">
        <v>2154</v>
      </c>
      <c r="U155" s="68">
        <v>0.95515305114316951</v>
      </c>
    </row>
    <row r="156" spans="20:21">
      <c r="T156" t="s">
        <v>2155</v>
      </c>
      <c r="U156" s="68">
        <v>0.89982329870385369</v>
      </c>
    </row>
    <row r="157" spans="20:21">
      <c r="T157" t="s">
        <v>2156</v>
      </c>
      <c r="U157" s="68">
        <v>0.89320878755694499</v>
      </c>
    </row>
    <row r="158" spans="20:21">
      <c r="T158" t="s">
        <v>2157</v>
      </c>
      <c r="U158" s="68">
        <v>0.92989489589764263</v>
      </c>
    </row>
    <row r="159" spans="20:21">
      <c r="T159" t="s">
        <v>2158</v>
      </c>
      <c r="U159" s="68">
        <v>0.8681902764552436</v>
      </c>
    </row>
    <row r="160" spans="20:21">
      <c r="T160" t="s">
        <v>2159</v>
      </c>
      <c r="U160" s="68">
        <v>0.91874945919210516</v>
      </c>
    </row>
    <row r="161" spans="20:21">
      <c r="T161" t="s">
        <v>2160</v>
      </c>
      <c r="U161" s="68">
        <v>0.97221091071998555</v>
      </c>
    </row>
    <row r="162" spans="20:21">
      <c r="T162" t="s">
        <v>2161</v>
      </c>
      <c r="U162" s="68">
        <v>0.97632801327453156</v>
      </c>
    </row>
    <row r="163" spans="20:21">
      <c r="T163" t="s">
        <v>2162</v>
      </c>
      <c r="U163" s="68">
        <v>0.92958678304331954</v>
      </c>
    </row>
    <row r="164" spans="20:21">
      <c r="T164" t="s">
        <v>2163</v>
      </c>
      <c r="U164" s="68">
        <v>0.88404595183681545</v>
      </c>
    </row>
    <row r="165" spans="20:21">
      <c r="T165" t="s">
        <v>2164</v>
      </c>
      <c r="U165" s="68">
        <v>0.97907057253426921</v>
      </c>
    </row>
    <row r="166" spans="20:21">
      <c r="T166" t="s">
        <v>2165</v>
      </c>
      <c r="U166" s="68">
        <v>0.99641065364270887</v>
      </c>
    </row>
    <row r="167" spans="20:21">
      <c r="T167" t="s">
        <v>2166</v>
      </c>
      <c r="U167" s="68">
        <v>0.77101583016530206</v>
      </c>
    </row>
    <row r="168" spans="20:21">
      <c r="T168" t="s">
        <v>2167</v>
      </c>
      <c r="U168" s="68">
        <v>0.99277588762853675</v>
      </c>
    </row>
    <row r="169" spans="20:21">
      <c r="T169" t="s">
        <v>2168</v>
      </c>
      <c r="U169" s="68">
        <v>0.95873371375867678</v>
      </c>
    </row>
    <row r="170" spans="20:21">
      <c r="T170" t="s">
        <v>2169</v>
      </c>
      <c r="U170" s="68">
        <v>0.86602998042303025</v>
      </c>
    </row>
    <row r="171" spans="20:21">
      <c r="T171" t="s">
        <v>2170</v>
      </c>
      <c r="U171" s="68">
        <v>0.97170263887806096</v>
      </c>
    </row>
    <row r="172" spans="20:21">
      <c r="T172" t="s">
        <v>2171</v>
      </c>
      <c r="U172" s="68">
        <v>0.98307864014659219</v>
      </c>
    </row>
    <row r="173" spans="20:21">
      <c r="T173" t="s">
        <v>2172</v>
      </c>
      <c r="U173" s="68">
        <v>0.94106566460918173</v>
      </c>
    </row>
    <row r="174" spans="20:21">
      <c r="T174" t="s">
        <v>2173</v>
      </c>
      <c r="U174" s="68">
        <v>0.94238248876307928</v>
      </c>
    </row>
    <row r="175" spans="20:21">
      <c r="T175" t="s">
        <v>2174</v>
      </c>
      <c r="U175" s="68">
        <v>0.66983193450595813</v>
      </c>
    </row>
    <row r="176" spans="20:21">
      <c r="T176" t="s">
        <v>2175</v>
      </c>
      <c r="U176" s="68">
        <v>0.81353566216802653</v>
      </c>
    </row>
    <row r="177" spans="20:21">
      <c r="T177" t="s">
        <v>2176</v>
      </c>
      <c r="U177" s="68">
        <v>0.92583298683157367</v>
      </c>
    </row>
    <row r="178" spans="20:21">
      <c r="T178" t="s">
        <v>2177</v>
      </c>
      <c r="U178" s="68">
        <v>0.93607229245725532</v>
      </c>
    </row>
    <row r="179" spans="20:21">
      <c r="T179" t="s">
        <v>2178</v>
      </c>
      <c r="U179" s="68">
        <v>0.96569920584067603</v>
      </c>
    </row>
    <row r="180" spans="20:21">
      <c r="T180" t="s">
        <v>2179</v>
      </c>
      <c r="U180" s="68">
        <v>0.79949566230725255</v>
      </c>
    </row>
    <row r="181" spans="20:21">
      <c r="T181" t="s">
        <v>2180</v>
      </c>
      <c r="U181" s="68">
        <v>0.97222500465798711</v>
      </c>
    </row>
    <row r="182" spans="20:21">
      <c r="T182" t="s">
        <v>2181</v>
      </c>
      <c r="U182" s="68">
        <v>0.57009422990087666</v>
      </c>
    </row>
    <row r="183" spans="20:21">
      <c r="T183" t="s">
        <v>2182</v>
      </c>
      <c r="U183" s="68">
        <v>0.9473736996206088</v>
      </c>
    </row>
    <row r="184" spans="20:21">
      <c r="T184" t="s">
        <v>2183</v>
      </c>
      <c r="U184" s="68">
        <v>0.88132831413664126</v>
      </c>
    </row>
    <row r="185" spans="20:21">
      <c r="T185" t="s">
        <v>2184</v>
      </c>
      <c r="U185" s="68">
        <v>0.85744158493341305</v>
      </c>
    </row>
    <row r="186" spans="20:21">
      <c r="T186" t="s">
        <v>2185</v>
      </c>
      <c r="U186" s="68">
        <v>0.93583507996714477</v>
      </c>
    </row>
    <row r="187" spans="20:21">
      <c r="T187" t="s">
        <v>2186</v>
      </c>
      <c r="U187" s="68">
        <v>0.90944433574946026</v>
      </c>
    </row>
    <row r="188" spans="20:21">
      <c r="T188" t="s">
        <v>2187</v>
      </c>
      <c r="U188" s="68">
        <v>0.81771037157760718</v>
      </c>
    </row>
    <row r="189" spans="20:21">
      <c r="T189" t="s">
        <v>2188</v>
      </c>
      <c r="U189" s="68">
        <v>0.89394030724439144</v>
      </c>
    </row>
    <row r="190" spans="20:21">
      <c r="T190" t="s">
        <v>2189</v>
      </c>
      <c r="U190" s="68">
        <v>0.99308045921585786</v>
      </c>
    </row>
    <row r="191" spans="20:21">
      <c r="T191" t="s">
        <v>2190</v>
      </c>
      <c r="U191" s="68">
        <v>0.94465866970519019</v>
      </c>
    </row>
    <row r="192" spans="20:21">
      <c r="T192" t="s">
        <v>2191</v>
      </c>
      <c r="U192" s="68">
        <v>0.99525071308410062</v>
      </c>
    </row>
    <row r="193" spans="20:21">
      <c r="T193" t="s">
        <v>2192</v>
      </c>
      <c r="U193" s="68">
        <v>0.82003261358558299</v>
      </c>
    </row>
    <row r="194" spans="20:21">
      <c r="T194" t="s">
        <v>2193</v>
      </c>
      <c r="U194" s="68">
        <v>0.91686081204481151</v>
      </c>
    </row>
    <row r="195" spans="20:21">
      <c r="T195" t="s">
        <v>2194</v>
      </c>
      <c r="U195" s="68">
        <v>0.99474971400386591</v>
      </c>
    </row>
    <row r="196" spans="20:21">
      <c r="T196" t="s">
        <v>2195</v>
      </c>
      <c r="U196" s="68">
        <v>0.78111099590118127</v>
      </c>
    </row>
    <row r="197" spans="20:21">
      <c r="T197" t="s">
        <v>2196</v>
      </c>
      <c r="U197" s="68">
        <v>0.97238088255790933</v>
      </c>
    </row>
    <row r="198" spans="20:21">
      <c r="T198" t="s">
        <v>2197</v>
      </c>
      <c r="U198" s="68">
        <v>0.82054839959603809</v>
      </c>
    </row>
    <row r="199" spans="20:21">
      <c r="T199" t="s">
        <v>2198</v>
      </c>
      <c r="U199" s="68">
        <v>0.99367123912774891</v>
      </c>
    </row>
    <row r="200" spans="20:21">
      <c r="T200" t="s">
        <v>2199</v>
      </c>
      <c r="U200" s="68">
        <v>0.98981214469107393</v>
      </c>
    </row>
    <row r="201" spans="20:21">
      <c r="T201" t="s">
        <v>2200</v>
      </c>
      <c r="U201" s="68">
        <v>0.68163357564272287</v>
      </c>
    </row>
    <row r="202" spans="20:21">
      <c r="T202" t="s">
        <v>2201</v>
      </c>
      <c r="U202" s="68">
        <v>0.90065097441231579</v>
      </c>
    </row>
    <row r="203" spans="20:21">
      <c r="T203" t="s">
        <v>2202</v>
      </c>
      <c r="U203" s="68">
        <v>0.97682438775305069</v>
      </c>
    </row>
    <row r="204" spans="20:21">
      <c r="T204" t="s">
        <v>2203</v>
      </c>
      <c r="U204" s="68">
        <v>0.87449576154776321</v>
      </c>
    </row>
    <row r="205" spans="20:21">
      <c r="T205" t="s">
        <v>2204</v>
      </c>
      <c r="U205" s="68">
        <v>0.95654461328552609</v>
      </c>
    </row>
    <row r="206" spans="20:21">
      <c r="T206" t="s">
        <v>2205</v>
      </c>
      <c r="U206" s="68">
        <v>0.8955010642657425</v>
      </c>
    </row>
    <row r="207" spans="20:21">
      <c r="T207" t="s">
        <v>2206</v>
      </c>
      <c r="U207" s="68">
        <v>0.60345179411268923</v>
      </c>
    </row>
    <row r="208" spans="20:21">
      <c r="T208" t="s">
        <v>2207</v>
      </c>
      <c r="U208" s="68">
        <v>0.98581383361146047</v>
      </c>
    </row>
    <row r="209" spans="20:21">
      <c r="T209" t="s">
        <v>2208</v>
      </c>
      <c r="U209" s="68">
        <v>0.82278914963324645</v>
      </c>
    </row>
    <row r="210" spans="20:21">
      <c r="T210" t="s">
        <v>2209</v>
      </c>
      <c r="U210" s="68">
        <v>0.93938209145700979</v>
      </c>
    </row>
    <row r="211" spans="20:21">
      <c r="T211" t="s">
        <v>2210</v>
      </c>
      <c r="U211" s="68">
        <v>0.8891191506586068</v>
      </c>
    </row>
    <row r="212" spans="20:21">
      <c r="T212" t="s">
        <v>2211</v>
      </c>
      <c r="U212" s="68">
        <v>0.87677348618306872</v>
      </c>
    </row>
    <row r="213" spans="20:21">
      <c r="T213" t="s">
        <v>2212</v>
      </c>
      <c r="U213" s="68">
        <v>0.95197280389251082</v>
      </c>
    </row>
    <row r="214" spans="20:21">
      <c r="T214" t="s">
        <v>2213</v>
      </c>
      <c r="U214" s="68">
        <v>0.9017104082849362</v>
      </c>
    </row>
    <row r="215" spans="20:21">
      <c r="T215" t="s">
        <v>2214</v>
      </c>
      <c r="U215" s="68">
        <v>0.79266492370371955</v>
      </c>
    </row>
    <row r="216" spans="20:21">
      <c r="T216" t="s">
        <v>2215</v>
      </c>
      <c r="U216" s="68">
        <v>0.88909202725289693</v>
      </c>
    </row>
    <row r="217" spans="20:21">
      <c r="T217" t="s">
        <v>2216</v>
      </c>
      <c r="U217" s="68">
        <v>0.87994006147049841</v>
      </c>
    </row>
    <row r="218" spans="20:21">
      <c r="T218" t="s">
        <v>2217</v>
      </c>
      <c r="U218" s="68">
        <v>0.97288703852092995</v>
      </c>
    </row>
    <row r="219" spans="20:21">
      <c r="T219" t="s">
        <v>2218</v>
      </c>
      <c r="U219" s="68">
        <v>0.85508529214659479</v>
      </c>
    </row>
    <row r="220" spans="20:21">
      <c r="T220" t="s">
        <v>2219</v>
      </c>
      <c r="U220" s="68">
        <v>0.94042064950020798</v>
      </c>
    </row>
    <row r="221" spans="20:21">
      <c r="T221" t="s">
        <v>2220</v>
      </c>
      <c r="U221" s="68">
        <v>0.91245738122411058</v>
      </c>
    </row>
    <row r="222" spans="20:21">
      <c r="T222" t="s">
        <v>2221</v>
      </c>
      <c r="U222" s="68">
        <v>0.95220993691796929</v>
      </c>
    </row>
    <row r="223" spans="20:21">
      <c r="T223" t="s">
        <v>2222</v>
      </c>
      <c r="U223" s="68">
        <v>0.90369859909583738</v>
      </c>
    </row>
    <row r="224" spans="20:21">
      <c r="T224" t="s">
        <v>2223</v>
      </c>
      <c r="U224" s="68">
        <v>0.78781303401063352</v>
      </c>
    </row>
    <row r="225" spans="20:21">
      <c r="T225" t="s">
        <v>2224</v>
      </c>
      <c r="U225" s="68">
        <v>0.97582373720561477</v>
      </c>
    </row>
    <row r="226" spans="20:21">
      <c r="T226" t="s">
        <v>2225</v>
      </c>
      <c r="U226" s="68">
        <v>0.94489742521586739</v>
      </c>
    </row>
    <row r="227" spans="20:21">
      <c r="T227" t="s">
        <v>2226</v>
      </c>
      <c r="U227" s="68">
        <v>0.74770510541163726</v>
      </c>
    </row>
    <row r="228" spans="20:21">
      <c r="T228" t="s">
        <v>2227</v>
      </c>
      <c r="U228" s="68">
        <v>0.97656220412210604</v>
      </c>
    </row>
    <row r="229" spans="20:21">
      <c r="T229" t="s">
        <v>2228</v>
      </c>
      <c r="U229" s="68">
        <v>0.94461399054859463</v>
      </c>
    </row>
    <row r="230" spans="20:21">
      <c r="T230" t="s">
        <v>2229</v>
      </c>
      <c r="U230" s="68">
        <v>0.74187221954695937</v>
      </c>
    </row>
    <row r="231" spans="20:21">
      <c r="T231" t="s">
        <v>2230</v>
      </c>
      <c r="U231" s="68">
        <v>0.93194908477532901</v>
      </c>
    </row>
    <row r="232" spans="20:21">
      <c r="T232" t="s">
        <v>2231</v>
      </c>
      <c r="U232" s="68">
        <v>0.93196913434790962</v>
      </c>
    </row>
    <row r="233" spans="20:21">
      <c r="T233" t="s">
        <v>2232</v>
      </c>
      <c r="U233" s="68">
        <v>0.73828692272634833</v>
      </c>
    </row>
    <row r="234" spans="20:21">
      <c r="T234" t="s">
        <v>2233</v>
      </c>
      <c r="U234" s="68">
        <v>0.93525563422646341</v>
      </c>
    </row>
    <row r="235" spans="20:21">
      <c r="T235" t="s">
        <v>2234</v>
      </c>
      <c r="U235" s="68">
        <v>0.99310763134150037</v>
      </c>
    </row>
    <row r="236" spans="20:21">
      <c r="T236" t="s">
        <v>2235</v>
      </c>
      <c r="U236" s="68">
        <v>0.85446683209791874</v>
      </c>
    </row>
    <row r="237" spans="20:21">
      <c r="T237" t="s">
        <v>2236</v>
      </c>
      <c r="U237" s="68">
        <v>0.90194479645598935</v>
      </c>
    </row>
    <row r="238" spans="20:21">
      <c r="T238" t="s">
        <v>2237</v>
      </c>
      <c r="U238" s="68">
        <v>0.95080001061332009</v>
      </c>
    </row>
    <row r="239" spans="20:21">
      <c r="T239" t="s">
        <v>2238</v>
      </c>
      <c r="U239" s="68">
        <v>0.98619564107338864</v>
      </c>
    </row>
    <row r="240" spans="20:21">
      <c r="T240" t="s">
        <v>2239</v>
      </c>
      <c r="U240" s="68">
        <v>0.84667833592984232</v>
      </c>
    </row>
    <row r="241" spans="20:21">
      <c r="T241" t="s">
        <v>2240</v>
      </c>
      <c r="U241" s="68">
        <v>0.87673243378374643</v>
      </c>
    </row>
    <row r="242" spans="20:21">
      <c r="T242" t="s">
        <v>2241</v>
      </c>
      <c r="U242" s="68">
        <v>0.85142519541748152</v>
      </c>
    </row>
    <row r="243" spans="20:21">
      <c r="T243" t="s">
        <v>2242</v>
      </c>
      <c r="U243" s="68">
        <v>0.81038990520814513</v>
      </c>
    </row>
    <row r="244" spans="20:21">
      <c r="T244" t="s">
        <v>2243</v>
      </c>
      <c r="U244" s="68">
        <v>0.94563901246244431</v>
      </c>
    </row>
    <row r="245" spans="20:21">
      <c r="T245" t="s">
        <v>2244</v>
      </c>
      <c r="U245" s="68">
        <v>0.9546727864022263</v>
      </c>
    </row>
    <row r="246" spans="20:21">
      <c r="T246" t="s">
        <v>2245</v>
      </c>
      <c r="U246" s="68">
        <v>0.97142051595832235</v>
      </c>
    </row>
    <row r="247" spans="20:21">
      <c r="T247" t="s">
        <v>2246</v>
      </c>
      <c r="U247" s="68">
        <v>0.92036842975193633</v>
      </c>
    </row>
    <row r="248" spans="20:21">
      <c r="T248" t="s">
        <v>2247</v>
      </c>
      <c r="U248" s="68">
        <v>0.94059774176018685</v>
      </c>
    </row>
    <row r="249" spans="20:21">
      <c r="T249" t="s">
        <v>2248</v>
      </c>
      <c r="U249" s="68">
        <v>0.96628293276377175</v>
      </c>
    </row>
    <row r="250" spans="20:21">
      <c r="T250" t="s">
        <v>2249</v>
      </c>
      <c r="U250" s="68">
        <v>0.85814282039740086</v>
      </c>
    </row>
    <row r="251" spans="20:21">
      <c r="T251" t="s">
        <v>2250</v>
      </c>
      <c r="U251" s="68">
        <v>0.77614790206179796</v>
      </c>
    </row>
    <row r="252" spans="20:21">
      <c r="T252" t="s">
        <v>2251</v>
      </c>
      <c r="U252" s="68">
        <v>0.81262952237161024</v>
      </c>
    </row>
    <row r="253" spans="20:21">
      <c r="T253" t="s">
        <v>2252</v>
      </c>
      <c r="U253" s="68">
        <v>0.93034653899110564</v>
      </c>
    </row>
    <row r="254" spans="20:21">
      <c r="T254" t="s">
        <v>2253</v>
      </c>
      <c r="U254" s="68">
        <v>0.99216239409775009</v>
      </c>
    </row>
    <row r="255" spans="20:21">
      <c r="T255" t="s">
        <v>2254</v>
      </c>
      <c r="U255" s="68">
        <v>0.94366800928324479</v>
      </c>
    </row>
    <row r="256" spans="20:21">
      <c r="T256" t="s">
        <v>2255</v>
      </c>
      <c r="U256" s="68">
        <v>0.71993562464643968</v>
      </c>
    </row>
    <row r="257" spans="20:21">
      <c r="T257" t="s">
        <v>2256</v>
      </c>
      <c r="U257" s="68">
        <v>0.98138819056569715</v>
      </c>
    </row>
    <row r="258" spans="20:21">
      <c r="T258" t="s">
        <v>2257</v>
      </c>
      <c r="U258" s="68">
        <v>0.97243094998013557</v>
      </c>
    </row>
    <row r="259" spans="20:21">
      <c r="T259" t="s">
        <v>2258</v>
      </c>
      <c r="U259" s="68">
        <v>0.98581773493050107</v>
      </c>
    </row>
    <row r="260" spans="20:21">
      <c r="T260" t="s">
        <v>2259</v>
      </c>
      <c r="U260" s="68">
        <v>0.91391101031552646</v>
      </c>
    </row>
    <row r="261" spans="20:21">
      <c r="T261" t="s">
        <v>2260</v>
      </c>
      <c r="U261" s="68">
        <v>0.96173003650106137</v>
      </c>
    </row>
    <row r="262" spans="20:21">
      <c r="T262" t="s">
        <v>2261</v>
      </c>
      <c r="U262" s="68">
        <v>0.72659790065911434</v>
      </c>
    </row>
    <row r="263" spans="20:21">
      <c r="T263" t="s">
        <v>2262</v>
      </c>
      <c r="U263" s="68">
        <v>0.99571802933433384</v>
      </c>
    </row>
    <row r="264" spans="20:21">
      <c r="T264" t="s">
        <v>2263</v>
      </c>
      <c r="U264" s="68">
        <v>0.91714947154643578</v>
      </c>
    </row>
    <row r="265" spans="20:21">
      <c r="T265" t="s">
        <v>2264</v>
      </c>
      <c r="U265" s="68">
        <v>0.87003232544693931</v>
      </c>
    </row>
    <row r="266" spans="20:21">
      <c r="T266" t="s">
        <v>2265</v>
      </c>
      <c r="U266" s="68">
        <v>0.86012762086545103</v>
      </c>
    </row>
    <row r="267" spans="20:21">
      <c r="T267" t="s">
        <v>2266</v>
      </c>
      <c r="U267" s="68">
        <v>0.96929684627681179</v>
      </c>
    </row>
    <row r="268" spans="20:21">
      <c r="T268" t="s">
        <v>2267</v>
      </c>
      <c r="U268" s="68">
        <v>0.93942082529669368</v>
      </c>
    </row>
    <row r="269" spans="20:21">
      <c r="T269" t="s">
        <v>2268</v>
      </c>
      <c r="U269" s="68">
        <v>0.92750676550021172</v>
      </c>
    </row>
    <row r="270" spans="20:21">
      <c r="T270" t="s">
        <v>2269</v>
      </c>
      <c r="U270" s="68">
        <v>0.90867782354698667</v>
      </c>
    </row>
    <row r="271" spans="20:21">
      <c r="T271" t="s">
        <v>2270</v>
      </c>
      <c r="U271" s="68">
        <v>0.97329764902380955</v>
      </c>
    </row>
    <row r="272" spans="20:21">
      <c r="T272" t="s">
        <v>2271</v>
      </c>
      <c r="U272" s="68">
        <v>0.89899512595584619</v>
      </c>
    </row>
    <row r="273" spans="20:21">
      <c r="T273" t="s">
        <v>2272</v>
      </c>
      <c r="U273" s="68">
        <v>0.78275653725140515</v>
      </c>
    </row>
    <row r="274" spans="20:21">
      <c r="T274" t="s">
        <v>2273</v>
      </c>
      <c r="U274" s="68">
        <v>0.92804755362615932</v>
      </c>
    </row>
    <row r="275" spans="20:21">
      <c r="T275" t="s">
        <v>2274</v>
      </c>
      <c r="U275" s="68">
        <v>0.85185371127489595</v>
      </c>
    </row>
    <row r="276" spans="20:21">
      <c r="T276" t="s">
        <v>2275</v>
      </c>
      <c r="U276" s="68">
        <v>0.86090905242236437</v>
      </c>
    </row>
    <row r="277" spans="20:21">
      <c r="T277" t="s">
        <v>2276</v>
      </c>
      <c r="U277" s="68">
        <v>0.98953397472035343</v>
      </c>
    </row>
    <row r="278" spans="20:21">
      <c r="T278" t="s">
        <v>2277</v>
      </c>
      <c r="U278" s="68">
        <v>0.78329921646058354</v>
      </c>
    </row>
    <row r="279" spans="20:21">
      <c r="T279" t="s">
        <v>2278</v>
      </c>
      <c r="U279" s="68">
        <v>0.97340069001535801</v>
      </c>
    </row>
    <row r="280" spans="20:21">
      <c r="T280" t="s">
        <v>2279</v>
      </c>
      <c r="U280" s="68">
        <v>0.95539447923750387</v>
      </c>
    </row>
    <row r="281" spans="20:21">
      <c r="T281" t="s">
        <v>2280</v>
      </c>
      <c r="U281" s="68">
        <v>0.83373473533712705</v>
      </c>
    </row>
    <row r="282" spans="20:21">
      <c r="T282" t="s">
        <v>2281</v>
      </c>
      <c r="U282" s="68">
        <v>0.99903919254015916</v>
      </c>
    </row>
    <row r="283" spans="20:21">
      <c r="T283" t="s">
        <v>2282</v>
      </c>
      <c r="U283" s="68">
        <v>0.76756273751666593</v>
      </c>
    </row>
    <row r="284" spans="20:21">
      <c r="T284" t="s">
        <v>2283</v>
      </c>
      <c r="U284" s="68">
        <v>0.99184813828203178</v>
      </c>
    </row>
    <row r="285" spans="20:21">
      <c r="T285" t="s">
        <v>2284</v>
      </c>
      <c r="U285" s="68">
        <v>0.7974387377604476</v>
      </c>
    </row>
    <row r="286" spans="20:21">
      <c r="T286" t="s">
        <v>2285</v>
      </c>
      <c r="U286" s="68">
        <v>0.9748216279152</v>
      </c>
    </row>
    <row r="287" spans="20:21">
      <c r="T287" t="s">
        <v>2286</v>
      </c>
      <c r="U287" s="68">
        <v>0.98547829228286121</v>
      </c>
    </row>
    <row r="288" spans="20:21">
      <c r="T288" t="s">
        <v>2287</v>
      </c>
      <c r="U288" s="68">
        <v>0.79308243450458404</v>
      </c>
    </row>
    <row r="289" spans="20:21">
      <c r="T289" t="s">
        <v>2288</v>
      </c>
      <c r="U289" s="68">
        <v>0.95459145448653149</v>
      </c>
    </row>
    <row r="290" spans="20:21">
      <c r="T290" t="s">
        <v>2289</v>
      </c>
      <c r="U290" s="68">
        <v>0.75550126899604242</v>
      </c>
    </row>
    <row r="291" spans="20:21">
      <c r="T291" t="s">
        <v>2290</v>
      </c>
      <c r="U291" s="68">
        <v>0.84154525098105881</v>
      </c>
    </row>
    <row r="292" spans="20:21">
      <c r="T292" t="s">
        <v>2291</v>
      </c>
      <c r="U292" s="68">
        <v>0.94088163150566739</v>
      </c>
    </row>
    <row r="293" spans="20:21">
      <c r="T293" t="s">
        <v>2292</v>
      </c>
      <c r="U293" s="68">
        <v>0.89882866823279584</v>
      </c>
    </row>
    <row r="294" spans="20:21">
      <c r="T294" t="s">
        <v>2293</v>
      </c>
      <c r="U294" s="68">
        <v>0.89526669960950223</v>
      </c>
    </row>
    <row r="295" spans="20:21">
      <c r="T295" t="s">
        <v>2294</v>
      </c>
      <c r="U295" s="68">
        <v>0.94166012884391992</v>
      </c>
    </row>
    <row r="296" spans="20:21">
      <c r="T296" t="s">
        <v>2295</v>
      </c>
      <c r="U296" s="68">
        <v>0.86355742960735338</v>
      </c>
    </row>
    <row r="297" spans="20:21">
      <c r="T297" t="s">
        <v>2296</v>
      </c>
      <c r="U297" s="68">
        <v>0.96837316611276869</v>
      </c>
    </row>
    <row r="298" spans="20:21">
      <c r="T298" t="s">
        <v>2297</v>
      </c>
      <c r="U298" s="68">
        <v>0.98276036917172582</v>
      </c>
    </row>
    <row r="299" spans="20:21">
      <c r="T299" t="s">
        <v>2298</v>
      </c>
      <c r="U299" s="68">
        <v>0.96006146703356243</v>
      </c>
    </row>
    <row r="300" spans="20:21">
      <c r="T300" t="s">
        <v>2299</v>
      </c>
      <c r="U300" s="68">
        <v>0.97613499173199092</v>
      </c>
    </row>
    <row r="301" spans="20:21">
      <c r="T301" t="s">
        <v>2300</v>
      </c>
      <c r="U301" s="68">
        <v>0.86589419810498569</v>
      </c>
    </row>
    <row r="302" spans="20:21">
      <c r="T302" t="s">
        <v>2301</v>
      </c>
      <c r="U302" s="68">
        <v>0.99197518282342401</v>
      </c>
    </row>
    <row r="303" spans="20:21">
      <c r="T303" t="s">
        <v>2302</v>
      </c>
      <c r="U303" s="68">
        <v>0.7319184186389468</v>
      </c>
    </row>
    <row r="304" spans="20:21">
      <c r="T304" t="s">
        <v>2303</v>
      </c>
      <c r="U304" s="68">
        <v>0.98444351724916157</v>
      </c>
    </row>
    <row r="305" spans="20:21">
      <c r="T305" t="s">
        <v>2304</v>
      </c>
      <c r="U305" s="68">
        <v>0.69438024053139069</v>
      </c>
    </row>
    <row r="306" spans="20:21">
      <c r="T306" t="s">
        <v>2305</v>
      </c>
      <c r="U306" s="68">
        <v>0.91771569396630903</v>
      </c>
    </row>
    <row r="307" spans="20:21">
      <c r="T307" t="s">
        <v>2306</v>
      </c>
      <c r="U307" s="68">
        <v>0.86599716007649952</v>
      </c>
    </row>
    <row r="308" spans="20:21">
      <c r="T308" t="s">
        <v>2307</v>
      </c>
      <c r="U308" s="68">
        <v>0.84895888107134654</v>
      </c>
    </row>
    <row r="309" spans="20:21">
      <c r="T309" t="s">
        <v>2308</v>
      </c>
      <c r="U309" s="68">
        <v>0.81157764523235287</v>
      </c>
    </row>
    <row r="310" spans="20:21">
      <c r="T310" t="s">
        <v>2309</v>
      </c>
      <c r="U310" s="68">
        <v>0.92456401640827313</v>
      </c>
    </row>
    <row r="311" spans="20:21">
      <c r="T311" t="s">
        <v>2310</v>
      </c>
      <c r="U311" s="68">
        <v>0.97788843004988735</v>
      </c>
    </row>
    <row r="312" spans="20:21">
      <c r="T312" t="s">
        <v>2311</v>
      </c>
      <c r="U312" s="68">
        <v>0.85867991559150025</v>
      </c>
    </row>
    <row r="313" spans="20:21">
      <c r="T313" t="s">
        <v>2312</v>
      </c>
      <c r="U313" s="68">
        <v>0.96212806285969943</v>
      </c>
    </row>
    <row r="314" spans="20:21">
      <c r="T314" t="s">
        <v>2313</v>
      </c>
      <c r="U314" s="68">
        <v>0.99261040247662025</v>
      </c>
    </row>
    <row r="315" spans="20:21">
      <c r="T315" t="s">
        <v>2314</v>
      </c>
      <c r="U315" s="68">
        <v>0.95931825373894064</v>
      </c>
    </row>
    <row r="316" spans="20:21">
      <c r="T316" t="s">
        <v>2315</v>
      </c>
      <c r="U316" s="68">
        <v>0.91548506619781567</v>
      </c>
    </row>
    <row r="317" spans="20:21">
      <c r="T317" t="s">
        <v>2316</v>
      </c>
      <c r="U317" s="68">
        <v>0.9582711945677258</v>
      </c>
    </row>
    <row r="318" spans="20:21">
      <c r="T318" t="s">
        <v>2317</v>
      </c>
      <c r="U318" s="68">
        <v>0.65676455240400866</v>
      </c>
    </row>
    <row r="319" spans="20:21">
      <c r="T319" t="s">
        <v>2318</v>
      </c>
      <c r="U319" s="68">
        <v>0.9701146041918316</v>
      </c>
    </row>
    <row r="320" spans="20:21">
      <c r="T320" t="s">
        <v>2319</v>
      </c>
      <c r="U320" s="68">
        <v>0.94030572956137792</v>
      </c>
    </row>
    <row r="321" spans="20:21">
      <c r="T321" t="s">
        <v>2320</v>
      </c>
      <c r="U321" s="68">
        <v>0.88485778600095988</v>
      </c>
    </row>
    <row r="322" spans="20:21">
      <c r="T322" t="s">
        <v>2321</v>
      </c>
      <c r="U322" s="68">
        <v>0.77956361437285271</v>
      </c>
    </row>
    <row r="323" spans="20:21">
      <c r="T323" t="s">
        <v>2322</v>
      </c>
      <c r="U323" s="68">
        <v>0.97162578611807071</v>
      </c>
    </row>
    <row r="324" spans="20:21">
      <c r="T324" t="s">
        <v>2323</v>
      </c>
      <c r="U324" s="68">
        <v>0.79065423542338997</v>
      </c>
    </row>
    <row r="325" spans="20:21">
      <c r="T325" t="s">
        <v>2324</v>
      </c>
      <c r="U325" s="68">
        <v>0.97029175271624213</v>
      </c>
    </row>
    <row r="326" spans="20:21">
      <c r="T326" t="s">
        <v>2325</v>
      </c>
      <c r="U326" s="68">
        <v>0.97022535020573042</v>
      </c>
    </row>
    <row r="327" spans="20:21">
      <c r="T327" t="s">
        <v>2326</v>
      </c>
      <c r="U327" s="68">
        <v>0.87415312940409706</v>
      </c>
    </row>
    <row r="328" spans="20:21">
      <c r="T328" t="s">
        <v>2327</v>
      </c>
      <c r="U328" s="68">
        <v>0.92919592123350991</v>
      </c>
    </row>
    <row r="329" spans="20:21">
      <c r="T329" t="s">
        <v>2328</v>
      </c>
      <c r="U329" s="68">
        <v>0.89830680733374935</v>
      </c>
    </row>
    <row r="330" spans="20:21">
      <c r="T330" t="s">
        <v>2329</v>
      </c>
      <c r="U330" s="68">
        <v>0.93572004088926986</v>
      </c>
    </row>
    <row r="331" spans="20:21">
      <c r="T331" t="s">
        <v>2330</v>
      </c>
      <c r="U331" s="68">
        <v>0.73573159466192783</v>
      </c>
    </row>
    <row r="332" spans="20:21">
      <c r="T332" t="s">
        <v>2331</v>
      </c>
      <c r="U332" s="68">
        <v>0.92563530456416121</v>
      </c>
    </row>
    <row r="333" spans="20:21">
      <c r="T333" t="s">
        <v>2332</v>
      </c>
      <c r="U333" s="68">
        <v>0.99947604371901544</v>
      </c>
    </row>
    <row r="334" spans="20:21">
      <c r="T334" t="s">
        <v>2333</v>
      </c>
      <c r="U334" s="68">
        <v>0.99821586696342202</v>
      </c>
    </row>
    <row r="335" spans="20:21">
      <c r="T335" t="s">
        <v>2334</v>
      </c>
      <c r="U335" s="68">
        <v>0.99601783277734346</v>
      </c>
    </row>
    <row r="336" spans="20:21">
      <c r="T336" t="s">
        <v>2335</v>
      </c>
      <c r="U336" s="68">
        <v>0.84194740620215269</v>
      </c>
    </row>
    <row r="337" spans="20:21">
      <c r="T337" t="s">
        <v>2336</v>
      </c>
      <c r="U337" s="68">
        <v>0.88421974723136465</v>
      </c>
    </row>
    <row r="338" spans="20:21">
      <c r="T338" t="s">
        <v>2337</v>
      </c>
      <c r="U338" s="68">
        <v>0.86797950668748314</v>
      </c>
    </row>
    <row r="339" spans="20:21">
      <c r="T339" t="s">
        <v>2338</v>
      </c>
      <c r="U339" s="68">
        <v>0.94545696794154355</v>
      </c>
    </row>
    <row r="340" spans="20:21">
      <c r="T340" t="s">
        <v>2339</v>
      </c>
      <c r="U340" s="68">
        <v>0.83308347384223691</v>
      </c>
    </row>
    <row r="341" spans="20:21">
      <c r="T341" t="s">
        <v>2340</v>
      </c>
      <c r="U341" s="68">
        <v>0.83743184296233264</v>
      </c>
    </row>
    <row r="342" spans="20:21">
      <c r="T342" t="s">
        <v>2341</v>
      </c>
      <c r="U342" s="68">
        <v>0.94271059939248247</v>
      </c>
    </row>
    <row r="343" spans="20:21">
      <c r="T343" t="s">
        <v>2342</v>
      </c>
      <c r="U343" s="68">
        <v>0.92639605945566428</v>
      </c>
    </row>
    <row r="344" spans="20:21">
      <c r="T344" t="s">
        <v>2343</v>
      </c>
      <c r="U344" s="68">
        <v>0.78294997100489627</v>
      </c>
    </row>
    <row r="345" spans="20:21">
      <c r="T345" t="s">
        <v>2344</v>
      </c>
      <c r="U345" s="68">
        <v>0.992124657193166</v>
      </c>
    </row>
    <row r="346" spans="20:21">
      <c r="T346" t="s">
        <v>2345</v>
      </c>
      <c r="U346" s="68">
        <v>0.71270129802184079</v>
      </c>
    </row>
    <row r="347" spans="20:21">
      <c r="T347" t="s">
        <v>2346</v>
      </c>
      <c r="U347" s="68">
        <v>0.98394372891799042</v>
      </c>
    </row>
    <row r="348" spans="20:21">
      <c r="T348" t="s">
        <v>2347</v>
      </c>
      <c r="U348" s="68">
        <v>0.95048617071644892</v>
      </c>
    </row>
    <row r="349" spans="20:21">
      <c r="T349" t="s">
        <v>2348</v>
      </c>
      <c r="U349" s="68">
        <v>0.9949145725586499</v>
      </c>
    </row>
    <row r="350" spans="20:21">
      <c r="T350" t="s">
        <v>2349</v>
      </c>
      <c r="U350" s="68">
        <v>0.87908594351759894</v>
      </c>
    </row>
    <row r="351" spans="20:21">
      <c r="T351" t="s">
        <v>2350</v>
      </c>
      <c r="U351" s="68">
        <v>0.87515884423293144</v>
      </c>
    </row>
    <row r="352" spans="20:21">
      <c r="T352" t="s">
        <v>2351</v>
      </c>
      <c r="U352" s="68">
        <v>0.98557627975118256</v>
      </c>
    </row>
    <row r="353" spans="20:21">
      <c r="T353" t="s">
        <v>2352</v>
      </c>
      <c r="U353" s="68">
        <v>0.99577436099179528</v>
      </c>
    </row>
    <row r="354" spans="20:21">
      <c r="T354" t="s">
        <v>2353</v>
      </c>
      <c r="U354" s="68">
        <v>0.75973543031440804</v>
      </c>
    </row>
    <row r="355" spans="20:21">
      <c r="T355" t="s">
        <v>2354</v>
      </c>
      <c r="U355" s="68">
        <v>0.87698802951675381</v>
      </c>
    </row>
    <row r="356" spans="20:21">
      <c r="T356" t="s">
        <v>2355</v>
      </c>
      <c r="U356" s="68">
        <v>0.93820534414833945</v>
      </c>
    </row>
    <row r="357" spans="20:21">
      <c r="T357" t="s">
        <v>2356</v>
      </c>
      <c r="U357" s="68">
        <v>0.97662506036442831</v>
      </c>
    </row>
    <row r="358" spans="20:21">
      <c r="T358" t="s">
        <v>2357</v>
      </c>
      <c r="U358" s="68">
        <v>0.92698650761011037</v>
      </c>
    </row>
    <row r="359" spans="20:21">
      <c r="T359" t="s">
        <v>2358</v>
      </c>
      <c r="U359" s="68">
        <v>0.91172059856663568</v>
      </c>
    </row>
    <row r="360" spans="20:21">
      <c r="T360" t="s">
        <v>2359</v>
      </c>
      <c r="U360" s="68">
        <v>0.89372843244453515</v>
      </c>
    </row>
    <row r="361" spans="20:21">
      <c r="T361" t="s">
        <v>2360</v>
      </c>
      <c r="U361" s="68">
        <v>0.97477337203282077</v>
      </c>
    </row>
    <row r="362" spans="20:21">
      <c r="T362" t="s">
        <v>2361</v>
      </c>
      <c r="U362" s="68">
        <v>0.998626735560324</v>
      </c>
    </row>
    <row r="363" spans="20:21">
      <c r="T363" t="s">
        <v>2362</v>
      </c>
      <c r="U363" s="68">
        <v>0.89023006579545538</v>
      </c>
    </row>
    <row r="364" spans="20:21">
      <c r="T364" t="s">
        <v>2363</v>
      </c>
      <c r="U364" s="68">
        <v>0.99970637836629939</v>
      </c>
    </row>
    <row r="365" spans="20:21">
      <c r="T365" t="s">
        <v>2364</v>
      </c>
      <c r="U365" s="68">
        <v>0.87171622943100358</v>
      </c>
    </row>
    <row r="366" spans="20:21">
      <c r="T366" t="s">
        <v>2365</v>
      </c>
      <c r="U366" s="68">
        <v>0.83455767728179908</v>
      </c>
    </row>
    <row r="367" spans="20:21">
      <c r="T367" t="s">
        <v>2366</v>
      </c>
      <c r="U367" s="68">
        <v>0.99077553345349112</v>
      </c>
    </row>
    <row r="368" spans="20:21">
      <c r="T368" t="s">
        <v>2367</v>
      </c>
      <c r="U368" s="68">
        <v>0.97340191372750551</v>
      </c>
    </row>
    <row r="369" spans="20:21">
      <c r="T369" t="s">
        <v>2368</v>
      </c>
      <c r="U369" s="68">
        <v>0.94047872231785545</v>
      </c>
    </row>
    <row r="370" spans="20:21">
      <c r="T370" t="s">
        <v>2369</v>
      </c>
      <c r="U370" s="68">
        <v>0.949139948959275</v>
      </c>
    </row>
    <row r="371" spans="20:21">
      <c r="T371" t="s">
        <v>2370</v>
      </c>
      <c r="U371" s="68">
        <v>0.92600469110368022</v>
      </c>
    </row>
    <row r="372" spans="20:21">
      <c r="T372" t="s">
        <v>2371</v>
      </c>
      <c r="U372" s="68">
        <v>0.97736208057207996</v>
      </c>
    </row>
    <row r="373" spans="20:21">
      <c r="T373" t="s">
        <v>2372</v>
      </c>
      <c r="U373" s="68">
        <v>0.9305963206386404</v>
      </c>
    </row>
    <row r="374" spans="20:21">
      <c r="T374" t="s">
        <v>2373</v>
      </c>
      <c r="U374" s="68">
        <v>0.9382175139401655</v>
      </c>
    </row>
    <row r="375" spans="20:21">
      <c r="T375" t="s">
        <v>2374</v>
      </c>
      <c r="U375" s="68">
        <v>0.80295457301725082</v>
      </c>
    </row>
    <row r="376" spans="20:21">
      <c r="T376" t="s">
        <v>2375</v>
      </c>
      <c r="U376" s="68">
        <v>0.93337982874314751</v>
      </c>
    </row>
    <row r="377" spans="20:21">
      <c r="T377" t="s">
        <v>2376</v>
      </c>
      <c r="U377" s="68">
        <v>0.95815969740266149</v>
      </c>
    </row>
    <row r="378" spans="20:21">
      <c r="T378" t="s">
        <v>2377</v>
      </c>
      <c r="U378" s="68">
        <v>0.96228975225428659</v>
      </c>
    </row>
    <row r="379" spans="20:21">
      <c r="T379" t="s">
        <v>2378</v>
      </c>
      <c r="U379" s="68">
        <v>0.96133701764561885</v>
      </c>
    </row>
    <row r="380" spans="20:21">
      <c r="T380" t="s">
        <v>2379</v>
      </c>
      <c r="U380" s="68">
        <v>0.94477941681592947</v>
      </c>
    </row>
    <row r="381" spans="20:21">
      <c r="T381" t="s">
        <v>2380</v>
      </c>
      <c r="U381" s="68">
        <v>0.89412831603492005</v>
      </c>
    </row>
    <row r="382" spans="20:21">
      <c r="T382" t="s">
        <v>2381</v>
      </c>
      <c r="U382" s="68">
        <v>0.81465634198133163</v>
      </c>
    </row>
    <row r="383" spans="20:21">
      <c r="T383" t="s">
        <v>2382</v>
      </c>
      <c r="U383" s="68">
        <v>0.86103419031760842</v>
      </c>
    </row>
    <row r="384" spans="20:21">
      <c r="T384" t="s">
        <v>2383</v>
      </c>
      <c r="U384" s="68">
        <v>0.9848483150107995</v>
      </c>
    </row>
    <row r="385" spans="20:21">
      <c r="T385" t="s">
        <v>2384</v>
      </c>
      <c r="U385" s="68">
        <v>0.9368343496516961</v>
      </c>
    </row>
    <row r="386" spans="20:21">
      <c r="T386" t="s">
        <v>2385</v>
      </c>
      <c r="U386" s="68">
        <v>0.9879471658677409</v>
      </c>
    </row>
    <row r="387" spans="20:21">
      <c r="T387" t="s">
        <v>2386</v>
      </c>
      <c r="U387" s="68">
        <v>0.97290442180671954</v>
      </c>
    </row>
    <row r="388" spans="20:21">
      <c r="T388" t="s">
        <v>2387</v>
      </c>
      <c r="U388" s="68">
        <v>0.94352354695660312</v>
      </c>
    </row>
    <row r="389" spans="20:21">
      <c r="T389" t="s">
        <v>2388</v>
      </c>
      <c r="U389" s="68">
        <v>0.81816385717459761</v>
      </c>
    </row>
    <row r="390" spans="20:21">
      <c r="T390" t="s">
        <v>2389</v>
      </c>
      <c r="U390" s="68">
        <v>0.85167608351123802</v>
      </c>
    </row>
    <row r="391" spans="20:21">
      <c r="T391" t="s">
        <v>2390</v>
      </c>
      <c r="U391" s="68">
        <v>0.96870024901671259</v>
      </c>
    </row>
    <row r="392" spans="20:21">
      <c r="T392" t="s">
        <v>2391</v>
      </c>
      <c r="U392" s="68">
        <v>0.74592690321494082</v>
      </c>
    </row>
    <row r="393" spans="20:21">
      <c r="T393" t="s">
        <v>2392</v>
      </c>
      <c r="U393" s="68">
        <v>0.98046148112662324</v>
      </c>
    </row>
    <row r="394" spans="20:21">
      <c r="T394" t="s">
        <v>2393</v>
      </c>
      <c r="U394" s="68">
        <v>0.93048101087990087</v>
      </c>
    </row>
    <row r="395" spans="20:21">
      <c r="T395" t="s">
        <v>2394</v>
      </c>
      <c r="U395" s="68">
        <v>0.94016032369218006</v>
      </c>
    </row>
    <row r="396" spans="20:21">
      <c r="T396" t="s">
        <v>2395</v>
      </c>
      <c r="U396" s="68">
        <v>0.95313546903030133</v>
      </c>
    </row>
    <row r="397" spans="20:21">
      <c r="T397" t="s">
        <v>2396</v>
      </c>
      <c r="U397" s="68">
        <v>0.98281124400065989</v>
      </c>
    </row>
    <row r="398" spans="20:21">
      <c r="T398" t="s">
        <v>2397</v>
      </c>
      <c r="U398" s="68">
        <v>0.88005693952873354</v>
      </c>
    </row>
    <row r="399" spans="20:21">
      <c r="T399" t="s">
        <v>2398</v>
      </c>
      <c r="U399" s="68">
        <v>0.9773718468491791</v>
      </c>
    </row>
    <row r="400" spans="20:21">
      <c r="T400" t="s">
        <v>2399</v>
      </c>
      <c r="U400" s="68">
        <v>0.99335691834722706</v>
      </c>
    </row>
    <row r="401" spans="20:21">
      <c r="T401" t="s">
        <v>2400</v>
      </c>
      <c r="U401" s="68">
        <v>0.92529540223201412</v>
      </c>
    </row>
    <row r="402" spans="20:21">
      <c r="T402" t="s">
        <v>2401</v>
      </c>
      <c r="U402" s="68">
        <v>0.88242053370657692</v>
      </c>
    </row>
    <row r="403" spans="20:21">
      <c r="T403" t="s">
        <v>2402</v>
      </c>
      <c r="U403" s="68">
        <v>0.9836593407186629</v>
      </c>
    </row>
    <row r="404" spans="20:21">
      <c r="T404" t="s">
        <v>2403</v>
      </c>
      <c r="U404" s="68">
        <v>0.99380377143549614</v>
      </c>
    </row>
    <row r="405" spans="20:21">
      <c r="T405" t="s">
        <v>2404</v>
      </c>
      <c r="U405" s="68">
        <v>0.76747698957977495</v>
      </c>
    </row>
    <row r="406" spans="20:21">
      <c r="T406" t="s">
        <v>2405</v>
      </c>
      <c r="U406" s="68">
        <v>0.89533052854276296</v>
      </c>
    </row>
    <row r="407" spans="20:21">
      <c r="T407" t="s">
        <v>2406</v>
      </c>
      <c r="U407" s="68">
        <v>0.94262638410926036</v>
      </c>
    </row>
    <row r="408" spans="20:21">
      <c r="T408" t="s">
        <v>2407</v>
      </c>
      <c r="U408" s="68">
        <v>0.64260633171075165</v>
      </c>
    </row>
    <row r="409" spans="20:21">
      <c r="T409" t="s">
        <v>2408</v>
      </c>
      <c r="U409" s="68">
        <v>0.83919867074552124</v>
      </c>
    </row>
    <row r="410" spans="20:21">
      <c r="T410" t="s">
        <v>2409</v>
      </c>
      <c r="U410" s="68">
        <v>0.96971408838554007</v>
      </c>
    </row>
    <row r="411" spans="20:21">
      <c r="T411" t="s">
        <v>2410</v>
      </c>
      <c r="U411" s="68">
        <v>0.62466575850747463</v>
      </c>
    </row>
    <row r="412" spans="20:21">
      <c r="T412" t="s">
        <v>2411</v>
      </c>
      <c r="U412" s="68">
        <v>0.98193801317156226</v>
      </c>
    </row>
    <row r="413" spans="20:21">
      <c r="T413" t="s">
        <v>2412</v>
      </c>
      <c r="U413" s="68">
        <v>0.943851020927305</v>
      </c>
    </row>
    <row r="414" spans="20:21">
      <c r="T414" t="s">
        <v>2413</v>
      </c>
      <c r="U414" s="68">
        <v>0.99766804353340743</v>
      </c>
    </row>
    <row r="415" spans="20:21">
      <c r="T415" t="s">
        <v>2414</v>
      </c>
      <c r="U415" s="68">
        <v>0.87049753255762607</v>
      </c>
    </row>
    <row r="416" spans="20:21">
      <c r="T416" t="s">
        <v>2415</v>
      </c>
      <c r="U416" s="68">
        <v>0.90746953308616496</v>
      </c>
    </row>
    <row r="417" spans="20:21">
      <c r="T417" t="s">
        <v>2416</v>
      </c>
      <c r="U417" s="68">
        <v>0.9657957954967904</v>
      </c>
    </row>
    <row r="418" spans="20:21">
      <c r="T418" t="s">
        <v>2417</v>
      </c>
      <c r="U418" s="68">
        <v>0.95127887278844747</v>
      </c>
    </row>
    <row r="419" spans="20:21">
      <c r="T419" t="s">
        <v>2418</v>
      </c>
      <c r="U419" s="68">
        <v>0.97039824437242383</v>
      </c>
    </row>
    <row r="420" spans="20:21">
      <c r="T420" t="s">
        <v>2419</v>
      </c>
      <c r="U420" s="68">
        <v>0.79620809472902998</v>
      </c>
    </row>
    <row r="421" spans="20:21">
      <c r="T421" t="s">
        <v>2420</v>
      </c>
      <c r="U421" s="68">
        <v>0.94939676069556911</v>
      </c>
    </row>
    <row r="422" spans="20:21">
      <c r="T422" t="s">
        <v>2421</v>
      </c>
      <c r="U422" s="68">
        <v>0.98509898023369258</v>
      </c>
    </row>
    <row r="423" spans="20:21">
      <c r="T423" t="s">
        <v>2422</v>
      </c>
      <c r="U423" s="68">
        <v>0.97867412320596747</v>
      </c>
    </row>
    <row r="424" spans="20:21">
      <c r="T424" t="s">
        <v>2423</v>
      </c>
      <c r="U424" s="68">
        <v>0.89367218364102086</v>
      </c>
    </row>
    <row r="425" spans="20:21">
      <c r="T425" t="s">
        <v>2424</v>
      </c>
      <c r="U425" s="68">
        <v>0.83329199526187192</v>
      </c>
    </row>
    <row r="426" spans="20:21">
      <c r="T426" t="s">
        <v>2425</v>
      </c>
      <c r="U426" s="68">
        <v>0.94192755889352409</v>
      </c>
    </row>
    <row r="427" spans="20:21">
      <c r="T427" t="s">
        <v>2426</v>
      </c>
      <c r="U427" s="68">
        <v>0.97520322958091055</v>
      </c>
    </row>
    <row r="428" spans="20:21">
      <c r="T428" t="s">
        <v>2427</v>
      </c>
      <c r="U428" s="68">
        <v>0.72027323188620973</v>
      </c>
    </row>
    <row r="429" spans="20:21">
      <c r="T429" t="s">
        <v>2428</v>
      </c>
      <c r="U429" s="68">
        <v>0.84339089668130574</v>
      </c>
    </row>
    <row r="430" spans="20:21">
      <c r="T430" t="s">
        <v>2429</v>
      </c>
      <c r="U430" s="68">
        <v>0.90587956061225783</v>
      </c>
    </row>
    <row r="431" spans="20:21">
      <c r="T431" t="s">
        <v>2430</v>
      </c>
      <c r="U431" s="68">
        <v>0.90646322424631209</v>
      </c>
    </row>
    <row r="432" spans="20:21">
      <c r="T432" t="s">
        <v>2431</v>
      </c>
      <c r="U432" s="68">
        <v>0.87580862915820246</v>
      </c>
    </row>
    <row r="433" spans="20:21">
      <c r="T433" t="s">
        <v>2432</v>
      </c>
      <c r="U433" s="68">
        <v>0.97534261358992536</v>
      </c>
    </row>
    <row r="434" spans="20:21">
      <c r="T434" t="s">
        <v>2433</v>
      </c>
      <c r="U434" s="68">
        <v>0.92926659427601399</v>
      </c>
    </row>
    <row r="435" spans="20:21">
      <c r="T435" t="s">
        <v>2434</v>
      </c>
      <c r="U435" s="68">
        <v>0.99177286343554205</v>
      </c>
    </row>
    <row r="436" spans="20:21">
      <c r="T436" t="s">
        <v>2435</v>
      </c>
      <c r="U436" s="68">
        <v>0.97844716949430977</v>
      </c>
    </row>
    <row r="437" spans="20:21">
      <c r="T437" t="s">
        <v>2436</v>
      </c>
      <c r="U437" s="68">
        <v>0.97109820691890936</v>
      </c>
    </row>
    <row r="438" spans="20:21">
      <c r="T438" t="s">
        <v>2437</v>
      </c>
      <c r="U438" s="68">
        <v>0.88237349254332209</v>
      </c>
    </row>
    <row r="439" spans="20:21">
      <c r="T439" t="s">
        <v>2438</v>
      </c>
      <c r="U439" s="68">
        <v>0.91782912804709071</v>
      </c>
    </row>
    <row r="440" spans="20:21">
      <c r="T440" t="s">
        <v>2439</v>
      </c>
      <c r="U440" s="68">
        <v>0.68172070959660824</v>
      </c>
    </row>
    <row r="441" spans="20:21">
      <c r="T441" t="s">
        <v>2440</v>
      </c>
      <c r="U441" s="68">
        <v>0.87902011509022582</v>
      </c>
    </row>
    <row r="442" spans="20:21">
      <c r="T442" t="s">
        <v>2441</v>
      </c>
      <c r="U442" s="68">
        <v>0.94004020620652695</v>
      </c>
    </row>
    <row r="443" spans="20:21">
      <c r="T443" t="s">
        <v>2442</v>
      </c>
      <c r="U443" s="68">
        <v>0.96165665799435729</v>
      </c>
    </row>
    <row r="444" spans="20:21">
      <c r="T444" t="s">
        <v>2443</v>
      </c>
      <c r="U444" s="68">
        <v>0.92896244303709541</v>
      </c>
    </row>
    <row r="445" spans="20:21">
      <c r="T445" t="s">
        <v>2444</v>
      </c>
      <c r="U445" s="68">
        <v>0.99909923014601676</v>
      </c>
    </row>
    <row r="446" spans="20:21">
      <c r="T446" t="s">
        <v>2445</v>
      </c>
      <c r="U446" s="68">
        <v>0.89219062958799922</v>
      </c>
    </row>
    <row r="447" spans="20:21">
      <c r="T447" t="s">
        <v>2446</v>
      </c>
      <c r="U447" s="68">
        <v>0.79662593648856106</v>
      </c>
    </row>
    <row r="448" spans="20:21">
      <c r="T448" t="s">
        <v>2447</v>
      </c>
      <c r="U448" s="68">
        <v>0.99442376743167249</v>
      </c>
    </row>
    <row r="449" spans="20:21">
      <c r="T449" t="s">
        <v>2448</v>
      </c>
      <c r="U449" s="68">
        <v>0.92684159096668228</v>
      </c>
    </row>
    <row r="450" spans="20:21">
      <c r="T450" t="s">
        <v>2449</v>
      </c>
      <c r="U450" s="68">
        <v>0.77870861716881323</v>
      </c>
    </row>
    <row r="451" spans="20:21">
      <c r="T451" t="s">
        <v>2450</v>
      </c>
      <c r="U451" s="68">
        <v>0.92092232818444897</v>
      </c>
    </row>
    <row r="452" spans="20:21">
      <c r="T452" t="s">
        <v>2451</v>
      </c>
      <c r="U452" s="68">
        <v>0.97089484443615415</v>
      </c>
    </row>
    <row r="453" spans="20:21">
      <c r="T453" t="s">
        <v>2452</v>
      </c>
      <c r="U453" s="68">
        <v>0.93724934094841628</v>
      </c>
    </row>
    <row r="454" spans="20:21">
      <c r="T454" t="s">
        <v>2453</v>
      </c>
      <c r="U454" s="68">
        <v>0.87415438649181798</v>
      </c>
    </row>
    <row r="455" spans="20:21">
      <c r="T455" t="s">
        <v>2454</v>
      </c>
      <c r="U455" s="68">
        <v>0.97335911822984833</v>
      </c>
    </row>
    <row r="456" spans="20:21">
      <c r="T456" t="s">
        <v>2455</v>
      </c>
      <c r="U456" s="68">
        <v>0.98264089219543893</v>
      </c>
    </row>
    <row r="457" spans="20:21">
      <c r="T457" t="s">
        <v>2456</v>
      </c>
      <c r="U457" s="68">
        <v>0.78230739672374716</v>
      </c>
    </row>
    <row r="458" spans="20:21">
      <c r="T458" t="s">
        <v>2457</v>
      </c>
      <c r="U458" s="68">
        <v>0.87843059312279359</v>
      </c>
    </row>
    <row r="459" spans="20:21">
      <c r="T459" t="s">
        <v>2458</v>
      </c>
      <c r="U459" s="68">
        <v>0.90180424162707529</v>
      </c>
    </row>
    <row r="460" spans="20:21">
      <c r="T460" t="s">
        <v>2459</v>
      </c>
      <c r="U460" s="68">
        <v>0.96130884850111553</v>
      </c>
    </row>
    <row r="461" spans="20:21">
      <c r="T461" t="s">
        <v>2460</v>
      </c>
      <c r="U461" s="68">
        <v>0.91433678734032731</v>
      </c>
    </row>
    <row r="462" spans="20:21">
      <c r="T462" t="s">
        <v>2461</v>
      </c>
      <c r="U462" s="68">
        <v>0.73037645380270289</v>
      </c>
    </row>
    <row r="463" spans="20:21">
      <c r="T463" t="s">
        <v>2462</v>
      </c>
      <c r="U463" s="68">
        <v>0.90070302189728368</v>
      </c>
    </row>
    <row r="464" spans="20:21">
      <c r="T464" t="s">
        <v>2463</v>
      </c>
      <c r="U464" s="68">
        <v>0.96064000126903282</v>
      </c>
    </row>
    <row r="465" spans="20:21">
      <c r="T465" t="s">
        <v>2464</v>
      </c>
      <c r="U465" s="68">
        <v>0.87464207845762676</v>
      </c>
    </row>
    <row r="466" spans="20:21">
      <c r="T466" t="s">
        <v>2465</v>
      </c>
      <c r="U466" s="68">
        <v>0.9466277170488876</v>
      </c>
    </row>
    <row r="467" spans="20:21">
      <c r="T467" t="s">
        <v>2466</v>
      </c>
      <c r="U467" s="68">
        <v>0.92315633164675892</v>
      </c>
    </row>
    <row r="468" spans="20:21">
      <c r="T468" t="s">
        <v>2467</v>
      </c>
      <c r="U468" s="68">
        <v>0.89626772577718206</v>
      </c>
    </row>
    <row r="469" spans="20:21">
      <c r="T469" t="s">
        <v>2468</v>
      </c>
      <c r="U469" s="68">
        <v>0.9672907514309742</v>
      </c>
    </row>
    <row r="470" spans="20:21">
      <c r="T470" t="s">
        <v>2469</v>
      </c>
      <c r="U470" s="68">
        <v>0.95064912572004501</v>
      </c>
    </row>
    <row r="471" spans="20:21">
      <c r="T471" t="s">
        <v>2470</v>
      </c>
      <c r="U471" s="68">
        <v>0.78578486942353187</v>
      </c>
    </row>
    <row r="472" spans="20:21">
      <c r="T472" t="s">
        <v>2471</v>
      </c>
      <c r="U472" s="68">
        <v>0.92652639862940145</v>
      </c>
    </row>
    <row r="473" spans="20:21">
      <c r="T473" t="s">
        <v>2472</v>
      </c>
      <c r="U473" s="68">
        <v>0.9512397117538296</v>
      </c>
    </row>
    <row r="474" spans="20:21">
      <c r="T474" t="s">
        <v>2473</v>
      </c>
      <c r="U474" s="68">
        <v>0.83391607933942158</v>
      </c>
    </row>
    <row r="475" spans="20:21">
      <c r="T475" t="s">
        <v>2474</v>
      </c>
      <c r="U475" s="68">
        <v>0.97053964806727699</v>
      </c>
    </row>
    <row r="476" spans="20:21">
      <c r="T476" t="s">
        <v>2475</v>
      </c>
      <c r="U476" s="68">
        <v>0.999294616866643</v>
      </c>
    </row>
    <row r="477" spans="20:21">
      <c r="T477" t="s">
        <v>2476</v>
      </c>
      <c r="U477" s="68">
        <v>0.89365937519917016</v>
      </c>
    </row>
    <row r="478" spans="20:21">
      <c r="T478" t="s">
        <v>2477</v>
      </c>
      <c r="U478" s="68">
        <v>0.92216578089075862</v>
      </c>
    </row>
    <row r="479" spans="20:21">
      <c r="T479" t="s">
        <v>2478</v>
      </c>
      <c r="U479" s="68">
        <v>0.78397342837639306</v>
      </c>
    </row>
    <row r="480" spans="20:21">
      <c r="T480" t="s">
        <v>2479</v>
      </c>
      <c r="U480" s="68">
        <v>0.98678391167218027</v>
      </c>
    </row>
    <row r="481" spans="20:21">
      <c r="T481" t="s">
        <v>2480</v>
      </c>
      <c r="U481" s="68">
        <v>0.99882927514767283</v>
      </c>
    </row>
    <row r="482" spans="20:21">
      <c r="T482" t="s">
        <v>2481</v>
      </c>
      <c r="U482" s="68">
        <v>0.95580756239863607</v>
      </c>
    </row>
    <row r="483" spans="20:21">
      <c r="T483" t="s">
        <v>2482</v>
      </c>
      <c r="U483" s="68">
        <v>0.92044471321910137</v>
      </c>
    </row>
    <row r="484" spans="20:21">
      <c r="T484" t="s">
        <v>2483</v>
      </c>
      <c r="U484" s="68">
        <v>0.81069275971857502</v>
      </c>
    </row>
    <row r="485" spans="20:21">
      <c r="T485" t="s">
        <v>2484</v>
      </c>
      <c r="U485" s="68">
        <v>0.7317354799982031</v>
      </c>
    </row>
    <row r="486" spans="20:21">
      <c r="T486" t="s">
        <v>2485</v>
      </c>
      <c r="U486" s="68">
        <v>0.91360808310426966</v>
      </c>
    </row>
    <row r="487" spans="20:21">
      <c r="T487" t="s">
        <v>2486</v>
      </c>
      <c r="U487" s="68">
        <v>0.90064208698452275</v>
      </c>
    </row>
    <row r="488" spans="20:21">
      <c r="T488" t="s">
        <v>2487</v>
      </c>
      <c r="U488" s="68">
        <v>0.79246733001730485</v>
      </c>
    </row>
    <row r="489" spans="20:21">
      <c r="T489" t="s">
        <v>2488</v>
      </c>
      <c r="U489" s="68">
        <v>0.69026758880775052</v>
      </c>
    </row>
    <row r="490" spans="20:21">
      <c r="T490" t="s">
        <v>2489</v>
      </c>
      <c r="U490" s="68">
        <v>0.94908125844860758</v>
      </c>
    </row>
    <row r="491" spans="20:21">
      <c r="T491" t="s">
        <v>2490</v>
      </c>
      <c r="U491" s="68">
        <v>0.88753128851765051</v>
      </c>
    </row>
    <row r="492" spans="20:21">
      <c r="T492" t="s">
        <v>2491</v>
      </c>
      <c r="U492" s="68">
        <v>0.72650638969789871</v>
      </c>
    </row>
    <row r="493" spans="20:21">
      <c r="T493" t="s">
        <v>2492</v>
      </c>
      <c r="U493" s="68">
        <v>0.95101246224190161</v>
      </c>
    </row>
    <row r="494" spans="20:21">
      <c r="T494" t="s">
        <v>2493</v>
      </c>
      <c r="U494" s="68">
        <v>0.96827455774107529</v>
      </c>
    </row>
    <row r="495" spans="20:21">
      <c r="T495" t="s">
        <v>2494</v>
      </c>
      <c r="U495" s="68">
        <v>0.91318409124088529</v>
      </c>
    </row>
    <row r="496" spans="20:21">
      <c r="T496" t="s">
        <v>2495</v>
      </c>
      <c r="U496" s="68">
        <v>0.94950413393222954</v>
      </c>
    </row>
    <row r="497" spans="20:21">
      <c r="T497" t="s">
        <v>2496</v>
      </c>
      <c r="U497" s="68">
        <v>0.85672623194963438</v>
      </c>
    </row>
    <row r="498" spans="20:21">
      <c r="T498" t="s">
        <v>2497</v>
      </c>
      <c r="U498" s="68">
        <v>0.91186340661395149</v>
      </c>
    </row>
    <row r="499" spans="20:21">
      <c r="T499" t="s">
        <v>2498</v>
      </c>
      <c r="U499" s="68">
        <v>0.96715925715779116</v>
      </c>
    </row>
    <row r="500" spans="20:21">
      <c r="T500" t="s">
        <v>2499</v>
      </c>
      <c r="U500" s="68">
        <v>0.93335790678428721</v>
      </c>
    </row>
    <row r="501" spans="20:21">
      <c r="T501" t="s">
        <v>2500</v>
      </c>
      <c r="U501" s="68">
        <v>0.94047210117578972</v>
      </c>
    </row>
    <row r="502" spans="20:21">
      <c r="T502" t="s">
        <v>2501</v>
      </c>
      <c r="U502" s="68">
        <v>0.99972619493737858</v>
      </c>
    </row>
    <row r="503" spans="20:21">
      <c r="T503" t="s">
        <v>2502</v>
      </c>
      <c r="U503" s="68">
        <v>0.94721069962713211</v>
      </c>
    </row>
    <row r="504" spans="20:21">
      <c r="T504" t="s">
        <v>2503</v>
      </c>
      <c r="U504" s="68">
        <v>0.98462883499734144</v>
      </c>
    </row>
    <row r="505" spans="20:21">
      <c r="T505" t="s">
        <v>2504</v>
      </c>
      <c r="U505" s="68">
        <v>0.91893367149343941</v>
      </c>
    </row>
    <row r="506" spans="20:21">
      <c r="T506" t="s">
        <v>2505</v>
      </c>
      <c r="U506" s="68">
        <v>0.98175633920408045</v>
      </c>
    </row>
    <row r="507" spans="20:21">
      <c r="T507" t="s">
        <v>2506</v>
      </c>
      <c r="U507" s="68">
        <v>0.83740409823163164</v>
      </c>
    </row>
    <row r="508" spans="20:21">
      <c r="T508" t="s">
        <v>2507</v>
      </c>
      <c r="U508" s="68">
        <v>0.97731379144420349</v>
      </c>
    </row>
    <row r="509" spans="20:21">
      <c r="T509" t="s">
        <v>2508</v>
      </c>
      <c r="U509" s="68">
        <v>0.91420320914404563</v>
      </c>
    </row>
    <row r="510" spans="20:21">
      <c r="T510" t="s">
        <v>2509</v>
      </c>
      <c r="U510" s="68">
        <v>0.8890525342122938</v>
      </c>
    </row>
    <row r="511" spans="20:21">
      <c r="T511" t="s">
        <v>2510</v>
      </c>
      <c r="U511" s="68">
        <v>0.85768131749251753</v>
      </c>
    </row>
    <row r="512" spans="20:21">
      <c r="T512" t="s">
        <v>2511</v>
      </c>
      <c r="U512" s="68">
        <v>0.79439488862185248</v>
      </c>
    </row>
    <row r="513" spans="20:21">
      <c r="T513" t="s">
        <v>2512</v>
      </c>
      <c r="U513" s="68">
        <v>0.97912692355679276</v>
      </c>
    </row>
    <row r="514" spans="20:21">
      <c r="T514" t="s">
        <v>2513</v>
      </c>
      <c r="U514" s="68">
        <v>0.85961147140064775</v>
      </c>
    </row>
    <row r="515" spans="20:21">
      <c r="T515" t="s">
        <v>2514</v>
      </c>
      <c r="U515" s="68">
        <v>0.91279768115789972</v>
      </c>
    </row>
    <row r="516" spans="20:21">
      <c r="T516" t="s">
        <v>2515</v>
      </c>
      <c r="U516" s="68">
        <v>0.47157553226292237</v>
      </c>
    </row>
    <row r="517" spans="20:21">
      <c r="T517" t="s">
        <v>2516</v>
      </c>
      <c r="U517" s="68">
        <v>0.91461085367672601</v>
      </c>
    </row>
    <row r="518" spans="20:21">
      <c r="T518" t="s">
        <v>2517</v>
      </c>
      <c r="U518" s="68">
        <v>0.9551702628997395</v>
      </c>
    </row>
    <row r="519" spans="20:21">
      <c r="T519" t="s">
        <v>2518</v>
      </c>
      <c r="U519" s="68">
        <v>0.93823190340057405</v>
      </c>
    </row>
    <row r="520" spans="20:21">
      <c r="T520" t="s">
        <v>2519</v>
      </c>
      <c r="U520" s="68">
        <v>0.98457534380362954</v>
      </c>
    </row>
    <row r="521" spans="20:21">
      <c r="T521" t="s">
        <v>2520</v>
      </c>
      <c r="U521" s="68">
        <v>0.9779516070424219</v>
      </c>
    </row>
    <row r="522" spans="20:21">
      <c r="T522" t="s">
        <v>2521</v>
      </c>
      <c r="U522" s="68">
        <v>0.94193361500668282</v>
      </c>
    </row>
    <row r="523" spans="20:21">
      <c r="T523" t="s">
        <v>2522</v>
      </c>
      <c r="U523" s="68">
        <v>0.99055412587244596</v>
      </c>
    </row>
    <row r="524" spans="20:21">
      <c r="T524" t="s">
        <v>2523</v>
      </c>
      <c r="U524" s="68">
        <v>0.71869168858073662</v>
      </c>
    </row>
    <row r="525" spans="20:21">
      <c r="T525" t="s">
        <v>2524</v>
      </c>
      <c r="U525" s="68">
        <v>0.74957146475472114</v>
      </c>
    </row>
    <row r="526" spans="20:21">
      <c r="T526" t="s">
        <v>2525</v>
      </c>
      <c r="U526" s="68">
        <v>0.74040881018398219</v>
      </c>
    </row>
    <row r="527" spans="20:21">
      <c r="T527" t="s">
        <v>2526</v>
      </c>
      <c r="U527" s="68">
        <v>0.97697877076253858</v>
      </c>
    </row>
    <row r="528" spans="20:21">
      <c r="T528" t="s">
        <v>2527</v>
      </c>
      <c r="U528" s="68">
        <v>0.98854709377580263</v>
      </c>
    </row>
    <row r="529" spans="20:21">
      <c r="T529" t="s">
        <v>2528</v>
      </c>
      <c r="U529" s="68">
        <v>0.98770026230916552</v>
      </c>
    </row>
    <row r="530" spans="20:21">
      <c r="T530" t="s">
        <v>2529</v>
      </c>
      <c r="U530" s="68">
        <v>0.94078556601756635</v>
      </c>
    </row>
    <row r="531" spans="20:21">
      <c r="T531" t="s">
        <v>2530</v>
      </c>
      <c r="U531" s="68">
        <v>0.8794948862804709</v>
      </c>
    </row>
    <row r="532" spans="20:21">
      <c r="T532" t="s">
        <v>2531</v>
      </c>
      <c r="U532" s="68">
        <v>0.91756136282606149</v>
      </c>
    </row>
    <row r="533" spans="20:21">
      <c r="T533" t="s">
        <v>2532</v>
      </c>
      <c r="U533" s="68">
        <v>0.87335515596278612</v>
      </c>
    </row>
    <row r="534" spans="20:21">
      <c r="T534" t="s">
        <v>2533</v>
      </c>
      <c r="U534" s="68">
        <v>0.95050149292893149</v>
      </c>
    </row>
    <row r="535" spans="20:21">
      <c r="T535" t="s">
        <v>2534</v>
      </c>
      <c r="U535" s="68">
        <v>0.95758516383722148</v>
      </c>
    </row>
    <row r="536" spans="20:21">
      <c r="T536" t="s">
        <v>2535</v>
      </c>
      <c r="U536" s="68">
        <v>0.99780467126346561</v>
      </c>
    </row>
    <row r="537" spans="20:21">
      <c r="T537" t="s">
        <v>2536</v>
      </c>
      <c r="U537" s="68">
        <v>0.94564799841252711</v>
      </c>
    </row>
    <row r="538" spans="20:21">
      <c r="T538" t="s">
        <v>2537</v>
      </c>
      <c r="U538" s="68">
        <v>0.83594550995822481</v>
      </c>
    </row>
    <row r="539" spans="20:21">
      <c r="T539" t="s">
        <v>2538</v>
      </c>
      <c r="U539" s="68">
        <v>0.74439574685924237</v>
      </c>
    </row>
    <row r="540" spans="20:21">
      <c r="T540" t="s">
        <v>2539</v>
      </c>
      <c r="U540" s="68">
        <v>0.98494327747740429</v>
      </c>
    </row>
    <row r="541" spans="20:21">
      <c r="T541" t="s">
        <v>2540</v>
      </c>
      <c r="U541" s="68">
        <v>0.70766928454201072</v>
      </c>
    </row>
    <row r="542" spans="20:21">
      <c r="T542" t="s">
        <v>2541</v>
      </c>
      <c r="U542" s="68">
        <v>0.94692741607459763</v>
      </c>
    </row>
    <row r="543" spans="20:21">
      <c r="T543" t="s">
        <v>2542</v>
      </c>
      <c r="U543" s="68">
        <v>0.99170827786306825</v>
      </c>
    </row>
    <row r="544" spans="20:21">
      <c r="T544" t="s">
        <v>2543</v>
      </c>
      <c r="U544" s="68">
        <v>0.97069282517369893</v>
      </c>
    </row>
    <row r="545" spans="20:21">
      <c r="T545" t="s">
        <v>2544</v>
      </c>
      <c r="U545" s="68">
        <v>0.97365358206413943</v>
      </c>
    </row>
    <row r="546" spans="20:21">
      <c r="T546" t="s">
        <v>2545</v>
      </c>
      <c r="U546" s="68">
        <v>0.95521764999644931</v>
      </c>
    </row>
    <row r="547" spans="20:21">
      <c r="T547" t="s">
        <v>2546</v>
      </c>
      <c r="U547" s="68">
        <v>0.96109881634671579</v>
      </c>
    </row>
    <row r="548" spans="20:21">
      <c r="T548" t="s">
        <v>2547</v>
      </c>
      <c r="U548" s="68">
        <v>0.92864659289308338</v>
      </c>
    </row>
    <row r="549" spans="20:21">
      <c r="T549" t="s">
        <v>2548</v>
      </c>
      <c r="U549" s="68">
        <v>0.99368311763890049</v>
      </c>
    </row>
    <row r="550" spans="20:21">
      <c r="T550" t="s">
        <v>2549</v>
      </c>
      <c r="U550" s="68">
        <v>0.82011780710860627</v>
      </c>
    </row>
    <row r="551" spans="20:21">
      <c r="T551" t="s">
        <v>2550</v>
      </c>
      <c r="U551" s="68">
        <v>0.86344540717247809</v>
      </c>
    </row>
    <row r="552" spans="20:21">
      <c r="T552" t="s">
        <v>2551</v>
      </c>
      <c r="U552" s="68">
        <v>0.9297925942037063</v>
      </c>
    </row>
    <row r="553" spans="20:21">
      <c r="T553" t="s">
        <v>2552</v>
      </c>
      <c r="U553" s="68">
        <v>0.89891450159615838</v>
      </c>
    </row>
    <row r="554" spans="20:21">
      <c r="T554" t="s">
        <v>2553</v>
      </c>
      <c r="U554" s="68">
        <v>0.88353958144888523</v>
      </c>
    </row>
    <row r="555" spans="20:21">
      <c r="T555" t="s">
        <v>2554</v>
      </c>
      <c r="U555" s="68">
        <v>0.89096719262215451</v>
      </c>
    </row>
    <row r="556" spans="20:21">
      <c r="T556" t="s">
        <v>2555</v>
      </c>
      <c r="U556" s="68">
        <v>0.9419349879845198</v>
      </c>
    </row>
    <row r="557" spans="20:21">
      <c r="T557" t="s">
        <v>2556</v>
      </c>
      <c r="U557" s="68">
        <v>0.99190150823258971</v>
      </c>
    </row>
    <row r="558" spans="20:21">
      <c r="T558" t="s">
        <v>2557</v>
      </c>
      <c r="U558" s="68">
        <v>0.94561990502381443</v>
      </c>
    </row>
    <row r="559" spans="20:21">
      <c r="T559" t="s">
        <v>2558</v>
      </c>
      <c r="U559" s="68">
        <v>0.98538460926519811</v>
      </c>
    </row>
    <row r="560" spans="20:21">
      <c r="T560" t="s">
        <v>2559</v>
      </c>
      <c r="U560" s="68">
        <v>0.97534843532788651</v>
      </c>
    </row>
    <row r="561" spans="20:21">
      <c r="T561" t="s">
        <v>2560</v>
      </c>
      <c r="U561" s="68">
        <v>0.52314549222169737</v>
      </c>
    </row>
    <row r="562" spans="20:21">
      <c r="T562" t="s">
        <v>2561</v>
      </c>
      <c r="U562" s="68">
        <v>0.98474868321961162</v>
      </c>
    </row>
    <row r="563" spans="20:21">
      <c r="T563" t="s">
        <v>2562</v>
      </c>
      <c r="U563" s="68">
        <v>0.95255915098269195</v>
      </c>
    </row>
    <row r="564" spans="20:21">
      <c r="T564" t="s">
        <v>2563</v>
      </c>
      <c r="U564" s="68">
        <v>0.9045898886425161</v>
      </c>
    </row>
    <row r="565" spans="20:21">
      <c r="T565" t="s">
        <v>2564</v>
      </c>
      <c r="U565" s="68">
        <v>0.95331731506410966</v>
      </c>
    </row>
    <row r="566" spans="20:21">
      <c r="T566" t="s">
        <v>2565</v>
      </c>
      <c r="U566" s="68">
        <v>0.97826865804488161</v>
      </c>
    </row>
    <row r="567" spans="20:21">
      <c r="T567" t="s">
        <v>2566</v>
      </c>
      <c r="U567" s="68">
        <v>0.72381590252816419</v>
      </c>
    </row>
    <row r="568" spans="20:21">
      <c r="T568" t="s">
        <v>2567</v>
      </c>
      <c r="U568" s="68">
        <v>0.87552203565518194</v>
      </c>
    </row>
    <row r="569" spans="20:21">
      <c r="T569" t="s">
        <v>2568</v>
      </c>
      <c r="U569" s="68">
        <v>0.8781750804172157</v>
      </c>
    </row>
    <row r="570" spans="20:21" ht="15.75" thickBot="1">
      <c r="T570" t="s">
        <v>2569</v>
      </c>
      <c r="U570" s="69">
        <v>0.91058281319437084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971"/>
  <sheetViews>
    <sheetView workbookViewId="0">
      <selection activeCell="P11" sqref="P11"/>
    </sheetView>
  </sheetViews>
  <sheetFormatPr defaultColWidth="9.140625" defaultRowHeight="15"/>
  <cols>
    <col min="4" max="4" width="12.7109375" bestFit="1" customWidth="1"/>
  </cols>
  <sheetData>
    <row r="3" spans="2:18">
      <c r="B3" s="41" t="s">
        <v>2570</v>
      </c>
      <c r="L3" s="41" t="s">
        <v>2571</v>
      </c>
    </row>
    <row r="4" spans="2:18">
      <c r="F4" t="s">
        <v>2572</v>
      </c>
    </row>
    <row r="5" spans="2:18">
      <c r="C5" t="s">
        <v>2005</v>
      </c>
      <c r="D5" s="35">
        <v>-3.302767463301679</v>
      </c>
      <c r="F5">
        <f>(-3+SQRT(13))/2</f>
        <v>0.30277563773199456</v>
      </c>
    </row>
    <row r="6" spans="2:18">
      <c r="F6">
        <f>(-3-SQRT(13))/2</f>
        <v>-3.3027756377319948</v>
      </c>
    </row>
    <row r="7" spans="2:18">
      <c r="B7" t="s">
        <v>2573</v>
      </c>
      <c r="C7" s="35" t="s">
        <v>2574</v>
      </c>
      <c r="D7">
        <f>D5^2+3*D5-1</f>
        <v>-2.947326082924917E-5</v>
      </c>
      <c r="M7" t="s">
        <v>2575</v>
      </c>
      <c r="O7" t="s">
        <v>2576</v>
      </c>
      <c r="P7" s="35">
        <v>0.99310028440231435</v>
      </c>
      <c r="R7">
        <f>AVERAGE(M11:M971)</f>
        <v>0.99310021478255295</v>
      </c>
    </row>
    <row r="8" spans="2:18">
      <c r="D8" t="s">
        <v>2577</v>
      </c>
      <c r="M8" t="s">
        <v>2578</v>
      </c>
      <c r="O8" t="s">
        <v>2579</v>
      </c>
      <c r="P8" s="35">
        <v>0.40548224399141586</v>
      </c>
      <c r="R8">
        <f>_xlfn.STDEV.P(M11:M971)</f>
        <v>0.40548288318634812</v>
      </c>
    </row>
    <row r="10" spans="2:18">
      <c r="N10" t="s">
        <v>2580</v>
      </c>
      <c r="O10" t="s">
        <v>2581</v>
      </c>
    </row>
    <row r="11" spans="2:18">
      <c r="L11" t="s">
        <v>12</v>
      </c>
      <c r="M11" s="34">
        <v>0.5599052155991896</v>
      </c>
      <c r="N11">
        <f t="shared" ref="N11:N74" si="0">_xlfn.NORM.DIST(M11,$P$7,$P$8,FALSE)</f>
        <v>0.55602544049684444</v>
      </c>
      <c r="O11">
        <f>LN(N11:N971)</f>
        <v>-0.58694122948905314</v>
      </c>
      <c r="P11" s="35">
        <f>SUM(O11:O971)</f>
        <v>-496.12770056993691</v>
      </c>
    </row>
    <row r="12" spans="2:18">
      <c r="L12" t="s">
        <v>13</v>
      </c>
      <c r="M12" s="34">
        <v>0.97452726300259918</v>
      </c>
      <c r="N12">
        <f t="shared" si="0"/>
        <v>0.98283956923084248</v>
      </c>
      <c r="O12">
        <f>LN(N12:N971)</f>
        <v>-1.7309377412950848E-2</v>
      </c>
    </row>
    <row r="13" spans="2:18">
      <c r="L13" t="s">
        <v>14</v>
      </c>
      <c r="M13" s="34">
        <v>1.2945770247281492</v>
      </c>
      <c r="N13">
        <f t="shared" si="0"/>
        <v>0.74627752345933307</v>
      </c>
      <c r="O13">
        <f>LN(N13:N971)</f>
        <v>-0.2926577325978974</v>
      </c>
    </row>
    <row r="14" spans="2:18">
      <c r="L14" t="s">
        <v>15</v>
      </c>
      <c r="M14" s="34">
        <v>1.4932970843713091</v>
      </c>
      <c r="N14">
        <f t="shared" si="0"/>
        <v>0.45972523993390896</v>
      </c>
      <c r="O14">
        <f>LN(N14:N971)</f>
        <v>-0.77712627244789223</v>
      </c>
    </row>
    <row r="15" spans="2:18">
      <c r="B15" s="41" t="s">
        <v>2582</v>
      </c>
      <c r="L15" t="s">
        <v>16</v>
      </c>
      <c r="M15" s="34">
        <v>0.76450048657011693</v>
      </c>
      <c r="N15">
        <f t="shared" si="0"/>
        <v>0.83930581678973226</v>
      </c>
      <c r="O15">
        <f>LN(N15:N971)</f>
        <v>-0.1751801373922523</v>
      </c>
    </row>
    <row r="16" spans="2:18">
      <c r="L16" t="s">
        <v>17</v>
      </c>
      <c r="M16" s="34">
        <v>0.66828925069874101</v>
      </c>
      <c r="N16">
        <f t="shared" si="0"/>
        <v>0.71383754745489181</v>
      </c>
      <c r="O16">
        <f t="shared" ref="O16:O79" si="1">LN(N16:N971)</f>
        <v>-0.3370998671031758</v>
      </c>
    </row>
    <row r="17" spans="2:15">
      <c r="L17" t="s">
        <v>18</v>
      </c>
      <c r="M17" s="34">
        <v>0.63344836136193483</v>
      </c>
      <c r="N17">
        <f t="shared" si="0"/>
        <v>0.66390171891568728</v>
      </c>
      <c r="O17">
        <f t="shared" si="1"/>
        <v>-0.40962115414200301</v>
      </c>
    </row>
    <row r="18" spans="2:15">
      <c r="C18" t="s">
        <v>2005</v>
      </c>
      <c r="D18">
        <v>0.59748259287365846</v>
      </c>
      <c r="L18" t="s">
        <v>19</v>
      </c>
      <c r="M18" s="34">
        <v>1.2410956525052486</v>
      </c>
      <c r="N18">
        <f t="shared" si="0"/>
        <v>0.81604051000775901</v>
      </c>
      <c r="O18">
        <f t="shared" si="1"/>
        <v>-0.20329128063293153</v>
      </c>
    </row>
    <row r="19" spans="2:15">
      <c r="C19" t="s">
        <v>2007</v>
      </c>
      <c r="D19">
        <v>-6.4914463356675972E-2</v>
      </c>
      <c r="L19" t="s">
        <v>20</v>
      </c>
      <c r="M19" s="34">
        <v>1.4276886654759773</v>
      </c>
      <c r="N19">
        <f t="shared" si="0"/>
        <v>0.55398472427095302</v>
      </c>
      <c r="O19">
        <f t="shared" si="1"/>
        <v>-0.590618166133145</v>
      </c>
    </row>
    <row r="20" spans="2:15">
      <c r="L20" t="s">
        <v>21</v>
      </c>
      <c r="M20" s="34">
        <v>0.57891335036664893</v>
      </c>
      <c r="N20">
        <f t="shared" si="0"/>
        <v>0.58393928500682835</v>
      </c>
      <c r="O20">
        <f t="shared" si="1"/>
        <v>-0.53795826558794779</v>
      </c>
    </row>
    <row r="21" spans="2:15">
      <c r="E21" t="s">
        <v>2583</v>
      </c>
      <c r="L21" t="s">
        <v>22</v>
      </c>
      <c r="M21" s="34">
        <v>1.2657318390451251</v>
      </c>
      <c r="N21">
        <f t="shared" si="0"/>
        <v>0.78482318184686672</v>
      </c>
      <c r="O21">
        <f t="shared" si="1"/>
        <v>-0.24229683262637808</v>
      </c>
    </row>
    <row r="22" spans="2:15">
      <c r="B22" t="s">
        <v>2573</v>
      </c>
      <c r="C22" s="37" t="s">
        <v>2584</v>
      </c>
      <c r="D22" s="38">
        <f>1</f>
        <v>1</v>
      </c>
      <c r="E22">
        <f>(2*D18+3*D19-D22)^2</f>
        <v>4.9193322464073701E-8</v>
      </c>
      <c r="F22" s="36" t="s">
        <v>2585</v>
      </c>
      <c r="L22" t="s">
        <v>23</v>
      </c>
      <c r="M22" s="34">
        <v>1.203746888852282</v>
      </c>
      <c r="N22">
        <f t="shared" si="0"/>
        <v>0.85967691295841653</v>
      </c>
      <c r="O22">
        <f t="shared" si="1"/>
        <v>-0.15119864292746574</v>
      </c>
    </row>
    <row r="23" spans="2:15">
      <c r="C23" s="37" t="s">
        <v>2586</v>
      </c>
      <c r="D23" s="38">
        <v>3</v>
      </c>
      <c r="E23">
        <f>(5*D18+3*D19^2-D23)^2</f>
        <v>2.984112073192781E-9</v>
      </c>
      <c r="F23" s="36" t="s">
        <v>2587</v>
      </c>
      <c r="L23" t="s">
        <v>24</v>
      </c>
      <c r="M23" s="34">
        <v>9.0956542529957551E-2</v>
      </c>
      <c r="N23">
        <f t="shared" si="0"/>
        <v>8.280431075921571E-2</v>
      </c>
      <c r="O23">
        <f t="shared" si="1"/>
        <v>-2.4912751566367497</v>
      </c>
    </row>
    <row r="24" spans="2:15">
      <c r="L24" t="s">
        <v>25</v>
      </c>
      <c r="M24" s="34">
        <v>1.6076604283883262</v>
      </c>
      <c r="N24">
        <f t="shared" si="0"/>
        <v>0.31197753784261772</v>
      </c>
      <c r="O24">
        <f t="shared" si="1"/>
        <v>-1.1648240878585279</v>
      </c>
    </row>
    <row r="25" spans="2:15">
      <c r="D25" t="s">
        <v>2588</v>
      </c>
      <c r="E25">
        <f>E22+E23</f>
        <v>5.2177434537266484E-8</v>
      </c>
      <c r="L25" t="s">
        <v>26</v>
      </c>
      <c r="M25" s="34">
        <v>1.2460266709532875</v>
      </c>
      <c r="N25">
        <f t="shared" si="0"/>
        <v>0.80993369931634174</v>
      </c>
      <c r="O25">
        <f t="shared" si="1"/>
        <v>-0.21080288736164171</v>
      </c>
    </row>
    <row r="26" spans="2:15">
      <c r="L26" t="s">
        <v>27</v>
      </c>
      <c r="M26" s="34">
        <v>0.85449677237950528</v>
      </c>
      <c r="N26">
        <f t="shared" si="0"/>
        <v>0.92803844453045259</v>
      </c>
      <c r="O26">
        <f t="shared" si="1"/>
        <v>-7.4682119758276877E-2</v>
      </c>
    </row>
    <row r="27" spans="2:15">
      <c r="L27" t="s">
        <v>28</v>
      </c>
      <c r="M27" s="34">
        <v>0.94104358991878612</v>
      </c>
      <c r="N27">
        <f t="shared" si="0"/>
        <v>0.9757963901636455</v>
      </c>
      <c r="O27">
        <f t="shared" si="1"/>
        <v>-2.4501330968130879E-2</v>
      </c>
    </row>
    <row r="28" spans="2:15">
      <c r="L28" t="s">
        <v>29</v>
      </c>
      <c r="M28" s="34">
        <v>1.6625142472778154</v>
      </c>
      <c r="N28">
        <f t="shared" si="0"/>
        <v>0.25182791879485322</v>
      </c>
      <c r="O28">
        <f t="shared" si="1"/>
        <v>-1.3790092866522978</v>
      </c>
    </row>
    <row r="29" spans="2:15">
      <c r="L29" t="s">
        <v>30</v>
      </c>
      <c r="M29" s="34">
        <v>0.86296208642349581</v>
      </c>
      <c r="N29">
        <f t="shared" si="0"/>
        <v>0.9344812291475687</v>
      </c>
      <c r="O29">
        <f t="shared" si="1"/>
        <v>-6.7763738807711998E-2</v>
      </c>
    </row>
    <row r="30" spans="2:15">
      <c r="L30" t="s">
        <v>31</v>
      </c>
      <c r="M30" s="34">
        <v>0.80152272186948137</v>
      </c>
      <c r="N30">
        <f t="shared" si="0"/>
        <v>0.87996464238476024</v>
      </c>
      <c r="O30">
        <f t="shared" si="1"/>
        <v>-0.1278735514253139</v>
      </c>
    </row>
    <row r="31" spans="2:15">
      <c r="L31" t="s">
        <v>32</v>
      </c>
      <c r="M31" s="34">
        <v>9.9962909118287091E-2</v>
      </c>
      <c r="N31">
        <f t="shared" si="0"/>
        <v>8.6977637933228297E-2</v>
      </c>
      <c r="O31">
        <f t="shared" si="1"/>
        <v>-2.4421042286170245</v>
      </c>
    </row>
    <row r="32" spans="2:15">
      <c r="L32" t="s">
        <v>33</v>
      </c>
      <c r="M32" s="34">
        <v>0.62703770691169169</v>
      </c>
      <c r="N32">
        <f t="shared" si="0"/>
        <v>0.65457498234259304</v>
      </c>
      <c r="O32">
        <f t="shared" si="1"/>
        <v>-0.42376913588157772</v>
      </c>
    </row>
    <row r="33" spans="12:15">
      <c r="L33" t="s">
        <v>34</v>
      </c>
      <c r="M33" s="34">
        <v>1.4328387815876364</v>
      </c>
      <c r="N33">
        <f t="shared" si="0"/>
        <v>0.54645039093817083</v>
      </c>
      <c r="O33">
        <f t="shared" si="1"/>
        <v>-0.60431175144536176</v>
      </c>
    </row>
    <row r="34" spans="12:15">
      <c r="L34" t="s">
        <v>35</v>
      </c>
      <c r="M34" s="34">
        <v>0.52928076696782556</v>
      </c>
      <c r="N34">
        <f t="shared" si="0"/>
        <v>0.51146242375063944</v>
      </c>
      <c r="O34">
        <f t="shared" si="1"/>
        <v>-0.67048115914208328</v>
      </c>
    </row>
    <row r="35" spans="12:15">
      <c r="L35" t="s">
        <v>36</v>
      </c>
      <c r="M35" s="34">
        <v>1.0311242997377605</v>
      </c>
      <c r="N35">
        <f t="shared" si="0"/>
        <v>0.97955470306545411</v>
      </c>
      <c r="O35">
        <f t="shared" si="1"/>
        <v>-2.0657195208583983E-2</v>
      </c>
    </row>
    <row r="36" spans="12:15">
      <c r="L36" t="s">
        <v>37</v>
      </c>
      <c r="M36" s="34">
        <v>1.2478598915371213</v>
      </c>
      <c r="N36">
        <f t="shared" si="0"/>
        <v>0.80764456515856886</v>
      </c>
      <c r="O36">
        <f t="shared" si="1"/>
        <v>-0.213633211848789</v>
      </c>
    </row>
    <row r="37" spans="12:15">
      <c r="L37" t="s">
        <v>38</v>
      </c>
      <c r="M37" s="34">
        <v>1.5426323720576232</v>
      </c>
      <c r="N37">
        <f t="shared" si="0"/>
        <v>0.39273537935301872</v>
      </c>
      <c r="O37">
        <f t="shared" si="1"/>
        <v>-0.93461922888427962</v>
      </c>
    </row>
    <row r="38" spans="12:15">
      <c r="L38" t="s">
        <v>39</v>
      </c>
      <c r="M38" s="34">
        <v>0.47348755423404643</v>
      </c>
      <c r="N38">
        <f t="shared" si="0"/>
        <v>0.43285991735136864</v>
      </c>
      <c r="O38">
        <f t="shared" si="1"/>
        <v>-0.83734111983194393</v>
      </c>
    </row>
    <row r="39" spans="12:15">
      <c r="L39" t="s">
        <v>40</v>
      </c>
      <c r="M39" s="34">
        <v>0.8525929234269839</v>
      </c>
      <c r="N39">
        <f t="shared" si="0"/>
        <v>0.92653996547955531</v>
      </c>
      <c r="O39">
        <f t="shared" si="1"/>
        <v>-7.6298098213435847E-2</v>
      </c>
    </row>
    <row r="40" spans="12:15">
      <c r="L40" t="s">
        <v>41</v>
      </c>
      <c r="M40" s="34">
        <v>1.0282448387620298</v>
      </c>
      <c r="N40">
        <f t="shared" si="0"/>
        <v>0.98018251550194313</v>
      </c>
      <c r="O40">
        <f t="shared" si="1"/>
        <v>-2.0016484349987419E-2</v>
      </c>
    </row>
    <row r="41" spans="12:15">
      <c r="L41" t="s">
        <v>42</v>
      </c>
      <c r="M41" s="34">
        <v>0.96254556709800332</v>
      </c>
      <c r="N41">
        <f t="shared" si="0"/>
        <v>0.98108178578476468</v>
      </c>
      <c r="O41">
        <f t="shared" si="1"/>
        <v>-1.909945308066649E-2</v>
      </c>
    </row>
    <row r="42" spans="12:15">
      <c r="L42" t="s">
        <v>43</v>
      </c>
      <c r="M42" s="34">
        <v>0.96380868099316697</v>
      </c>
      <c r="N42">
        <f t="shared" si="0"/>
        <v>0.98130734544015008</v>
      </c>
      <c r="O42">
        <f t="shared" si="1"/>
        <v>-1.8869570380248214E-2</v>
      </c>
    </row>
    <row r="43" spans="12:15">
      <c r="L43" t="s">
        <v>44</v>
      </c>
      <c r="M43" s="34">
        <v>0.63408319145395176</v>
      </c>
      <c r="N43">
        <f t="shared" si="0"/>
        <v>0.66482347890708404</v>
      </c>
      <c r="O43">
        <f t="shared" si="1"/>
        <v>-0.40823371881561493</v>
      </c>
    </row>
    <row r="44" spans="12:15">
      <c r="L44" t="s">
        <v>45</v>
      </c>
      <c r="M44" s="34">
        <v>0.62647522683819512</v>
      </c>
      <c r="N44">
        <f t="shared" si="0"/>
        <v>0.65375512251285628</v>
      </c>
      <c r="O44">
        <f t="shared" si="1"/>
        <v>-0.42502242804998347</v>
      </c>
    </row>
    <row r="45" spans="12:15">
      <c r="L45" t="s">
        <v>46</v>
      </c>
      <c r="M45" s="34">
        <v>1.4357847686882157</v>
      </c>
      <c r="N45">
        <f t="shared" si="0"/>
        <v>0.54214741250887188</v>
      </c>
      <c r="O45">
        <f t="shared" si="1"/>
        <v>-0.61221733572336279</v>
      </c>
    </row>
    <row r="46" spans="12:15">
      <c r="L46" t="s">
        <v>47</v>
      </c>
      <c r="M46" s="34">
        <v>1.0463108126277034</v>
      </c>
      <c r="N46">
        <f t="shared" si="0"/>
        <v>0.97543602589427525</v>
      </c>
      <c r="O46">
        <f t="shared" si="1"/>
        <v>-2.4870701905700156E-2</v>
      </c>
    </row>
    <row r="47" spans="12:15">
      <c r="L47" t="s">
        <v>48</v>
      </c>
      <c r="M47" s="34">
        <v>0.72817671418294205</v>
      </c>
      <c r="N47">
        <f t="shared" si="0"/>
        <v>0.79477496791015945</v>
      </c>
      <c r="O47">
        <f t="shared" si="1"/>
        <v>-0.22969626362913495</v>
      </c>
    </row>
    <row r="48" spans="12:15">
      <c r="L48" t="s">
        <v>49</v>
      </c>
      <c r="M48" s="34">
        <v>1.8378688690545062</v>
      </c>
      <c r="N48">
        <f t="shared" si="0"/>
        <v>0.11231243478863896</v>
      </c>
      <c r="O48">
        <f t="shared" si="1"/>
        <v>-2.1864706950627775</v>
      </c>
    </row>
    <row r="49" spans="12:15">
      <c r="L49" t="s">
        <v>50</v>
      </c>
      <c r="M49" s="34">
        <v>0.86865107059402502</v>
      </c>
      <c r="N49">
        <f t="shared" si="0"/>
        <v>0.93860624226846645</v>
      </c>
      <c r="O49">
        <f t="shared" si="1"/>
        <v>-6.3359225027627281E-2</v>
      </c>
    </row>
    <row r="50" spans="12:15">
      <c r="L50" t="s">
        <v>51</v>
      </c>
      <c r="M50" s="34">
        <v>1.2658374089457929</v>
      </c>
      <c r="N50">
        <f t="shared" si="0"/>
        <v>0.78468578067696504</v>
      </c>
      <c r="O50">
        <f t="shared" si="1"/>
        <v>-0.24247192072531032</v>
      </c>
    </row>
    <row r="51" spans="12:15">
      <c r="L51" t="s">
        <v>52</v>
      </c>
      <c r="M51" s="34">
        <v>1.2358153931098674</v>
      </c>
      <c r="N51">
        <f t="shared" si="0"/>
        <v>0.82249602354982898</v>
      </c>
      <c r="O51">
        <f t="shared" si="1"/>
        <v>-0.19541163094417036</v>
      </c>
    </row>
    <row r="52" spans="12:15">
      <c r="L52" t="s">
        <v>53</v>
      </c>
      <c r="M52" s="34">
        <v>0.93043772910644096</v>
      </c>
      <c r="N52">
        <f t="shared" si="0"/>
        <v>0.97219255813434513</v>
      </c>
      <c r="O52">
        <f t="shared" si="1"/>
        <v>-2.8201389065430682E-2</v>
      </c>
    </row>
    <row r="53" spans="12:15">
      <c r="L53" t="s">
        <v>54</v>
      </c>
      <c r="M53" s="34">
        <v>1.1784707861420558</v>
      </c>
      <c r="N53">
        <f t="shared" si="0"/>
        <v>0.88624819196967708</v>
      </c>
      <c r="O53">
        <f t="shared" si="1"/>
        <v>-0.12075824122851314</v>
      </c>
    </row>
    <row r="54" spans="12:15">
      <c r="L54" t="s">
        <v>55</v>
      </c>
      <c r="M54" s="34">
        <v>1.921998956131769</v>
      </c>
      <c r="N54">
        <f t="shared" si="0"/>
        <v>7.1343049558173569E-2</v>
      </c>
      <c r="O54">
        <f t="shared" si="1"/>
        <v>-2.6402553531445236</v>
      </c>
    </row>
    <row r="55" spans="12:15">
      <c r="L55" t="s">
        <v>56</v>
      </c>
      <c r="M55" s="34">
        <v>0.55992415838393583</v>
      </c>
      <c r="N55">
        <f t="shared" si="0"/>
        <v>0.55605319156159794</v>
      </c>
      <c r="O55">
        <f t="shared" si="1"/>
        <v>-0.58689132103121711</v>
      </c>
    </row>
    <row r="56" spans="12:15">
      <c r="L56" t="s">
        <v>57</v>
      </c>
      <c r="M56" s="34">
        <v>0.42492367148453292</v>
      </c>
      <c r="N56">
        <f t="shared" si="0"/>
        <v>0.36861869240926015</v>
      </c>
      <c r="O56">
        <f t="shared" si="1"/>
        <v>-0.9979925231242972</v>
      </c>
    </row>
    <row r="57" spans="12:15">
      <c r="L57" t="s">
        <v>58</v>
      </c>
      <c r="M57" s="34">
        <v>1.1083187158458809</v>
      </c>
      <c r="N57">
        <f t="shared" si="0"/>
        <v>0.94494230439276505</v>
      </c>
      <c r="O57">
        <f t="shared" si="1"/>
        <v>-5.6631406904867877E-2</v>
      </c>
    </row>
    <row r="58" spans="12:15">
      <c r="L58" t="s">
        <v>59</v>
      </c>
      <c r="M58" s="34">
        <v>1.0534509996012922</v>
      </c>
      <c r="N58">
        <f t="shared" si="0"/>
        <v>0.97303371342793687</v>
      </c>
      <c r="O58">
        <f t="shared" si="1"/>
        <v>-2.7336548446817568E-2</v>
      </c>
    </row>
    <row r="59" spans="12:15">
      <c r="L59" t="s">
        <v>60</v>
      </c>
      <c r="M59" s="34">
        <v>1.9085753965224006</v>
      </c>
      <c r="N59">
        <f t="shared" si="0"/>
        <v>7.6921921985047298E-2</v>
      </c>
      <c r="O59">
        <f t="shared" si="1"/>
        <v>-2.5649643717686361</v>
      </c>
    </row>
    <row r="60" spans="12:15">
      <c r="L60" t="s">
        <v>61</v>
      </c>
      <c r="M60" s="34">
        <v>0.43576086472528208</v>
      </c>
      <c r="N60">
        <f t="shared" si="0"/>
        <v>0.38254871345608038</v>
      </c>
      <c r="O60">
        <f t="shared" si="1"/>
        <v>-0.96089927838382916</v>
      </c>
    </row>
    <row r="61" spans="12:15">
      <c r="L61" t="s">
        <v>62</v>
      </c>
      <c r="M61" s="34">
        <v>1.2290942776188456</v>
      </c>
      <c r="N61">
        <f t="shared" si="0"/>
        <v>0.83058324964747066</v>
      </c>
      <c r="O61">
        <f t="shared" si="1"/>
        <v>-0.18562711455821468</v>
      </c>
    </row>
    <row r="62" spans="12:15">
      <c r="L62" t="s">
        <v>63</v>
      </c>
      <c r="M62" s="34">
        <v>1.3533648622878589</v>
      </c>
      <c r="N62">
        <f t="shared" si="0"/>
        <v>0.66301182776233158</v>
      </c>
      <c r="O62">
        <f t="shared" si="1"/>
        <v>-0.41096244919321179</v>
      </c>
    </row>
    <row r="63" spans="12:15">
      <c r="L63" t="s">
        <v>64</v>
      </c>
      <c r="M63" s="34">
        <v>1.4344982076561621</v>
      </c>
      <c r="N63">
        <f t="shared" si="0"/>
        <v>0.5440259427022246</v>
      </c>
      <c r="O63">
        <f t="shared" si="1"/>
        <v>-0.60875834447241461</v>
      </c>
    </row>
    <row r="64" spans="12:15">
      <c r="L64" t="s">
        <v>65</v>
      </c>
      <c r="M64" s="34">
        <v>1.1316739138362282</v>
      </c>
      <c r="N64">
        <f t="shared" si="0"/>
        <v>0.92806182070226284</v>
      </c>
      <c r="O64">
        <f t="shared" si="1"/>
        <v>-7.4656931278700253E-2</v>
      </c>
    </row>
    <row r="65" spans="12:15">
      <c r="L65" t="s">
        <v>66</v>
      </c>
      <c r="M65" s="34">
        <v>1.1681847315337439</v>
      </c>
      <c r="N65">
        <f t="shared" si="0"/>
        <v>0.89629740821853254</v>
      </c>
      <c r="O65">
        <f t="shared" si="1"/>
        <v>-0.10948299226806206</v>
      </c>
    </row>
    <row r="66" spans="12:15">
      <c r="L66" t="s">
        <v>67</v>
      </c>
      <c r="M66" s="34">
        <v>0.81001823995608946</v>
      </c>
      <c r="N66">
        <f t="shared" si="0"/>
        <v>0.88852361937586999</v>
      </c>
      <c r="O66">
        <f t="shared" si="1"/>
        <v>-0.11819404831266056</v>
      </c>
    </row>
    <row r="67" spans="12:15">
      <c r="L67" t="s">
        <v>68</v>
      </c>
      <c r="M67" s="34">
        <v>0.16341402023754659</v>
      </c>
      <c r="N67">
        <f t="shared" si="0"/>
        <v>0.12127804113665201</v>
      </c>
      <c r="O67">
        <f t="shared" si="1"/>
        <v>-2.1096695087962511</v>
      </c>
    </row>
    <row r="68" spans="12:15">
      <c r="L68" t="s">
        <v>69</v>
      </c>
      <c r="M68" s="34">
        <v>1.0294693039094844</v>
      </c>
      <c r="N68">
        <f t="shared" si="0"/>
        <v>0.97992153361922518</v>
      </c>
      <c r="O68">
        <f t="shared" si="1"/>
        <v>-2.0282778258596201E-2</v>
      </c>
    </row>
    <row r="69" spans="12:15">
      <c r="L69" t="s">
        <v>70</v>
      </c>
      <c r="M69" s="34">
        <v>1.2332900811162353</v>
      </c>
      <c r="N69">
        <f t="shared" si="0"/>
        <v>0.82555194604445825</v>
      </c>
      <c r="O69">
        <f t="shared" si="1"/>
        <v>-0.19170309083681983</v>
      </c>
    </row>
    <row r="70" spans="12:15">
      <c r="L70" t="s">
        <v>71</v>
      </c>
      <c r="M70" s="34">
        <v>0.95970482307483396</v>
      </c>
      <c r="N70">
        <f t="shared" si="0"/>
        <v>0.98053992784825916</v>
      </c>
      <c r="O70">
        <f t="shared" si="1"/>
        <v>-1.965191224903869E-2</v>
      </c>
    </row>
    <row r="71" spans="12:15">
      <c r="L71" t="s">
        <v>72</v>
      </c>
      <c r="M71" s="34">
        <v>0.94369032013197629</v>
      </c>
      <c r="N71">
        <f t="shared" si="0"/>
        <v>0.97659364271618077</v>
      </c>
      <c r="O71">
        <f t="shared" si="1"/>
        <v>-2.3684636984426688E-2</v>
      </c>
    </row>
    <row r="72" spans="12:15">
      <c r="L72" t="s">
        <v>73</v>
      </c>
      <c r="M72" s="34">
        <v>0.54407786730986185</v>
      </c>
      <c r="N72">
        <f t="shared" si="0"/>
        <v>0.53290922571040833</v>
      </c>
      <c r="O72">
        <f t="shared" si="1"/>
        <v>-0.62940417755601852</v>
      </c>
    </row>
    <row r="73" spans="12:15">
      <c r="L73" t="s">
        <v>74</v>
      </c>
      <c r="M73" s="34">
        <v>0.19660020322688321</v>
      </c>
      <c r="N73">
        <f t="shared" si="0"/>
        <v>0.14290826321628475</v>
      </c>
      <c r="O73">
        <f t="shared" si="1"/>
        <v>-1.9455523705516826</v>
      </c>
    </row>
    <row r="74" spans="12:15">
      <c r="L74" t="s">
        <v>75</v>
      </c>
      <c r="M74" s="34">
        <v>1.1293827659642541</v>
      </c>
      <c r="N74">
        <f t="shared" si="0"/>
        <v>0.92984082773194277</v>
      </c>
      <c r="O74">
        <f t="shared" si="1"/>
        <v>-7.2741860459583155E-2</v>
      </c>
    </row>
    <row r="75" spans="12:15">
      <c r="L75" t="s">
        <v>76</v>
      </c>
      <c r="M75" s="34">
        <v>0.73718301968537658</v>
      </c>
      <c r="N75">
        <f t="shared" ref="N75:N138" si="2">_xlfn.NORM.DIST(M75,$P$7,$P$8,FALSE)</f>
        <v>0.80619384860115617</v>
      </c>
      <c r="O75">
        <f t="shared" si="1"/>
        <v>-0.2154310584433434</v>
      </c>
    </row>
    <row r="76" spans="12:15">
      <c r="L76" t="s">
        <v>77</v>
      </c>
      <c r="M76" s="34">
        <v>1.1948502895125026</v>
      </c>
      <c r="N76">
        <f t="shared" si="2"/>
        <v>0.86932243569393008</v>
      </c>
      <c r="O76">
        <f t="shared" si="1"/>
        <v>-0.14004118031042273</v>
      </c>
    </row>
    <row r="77" spans="12:15">
      <c r="L77" t="s">
        <v>78</v>
      </c>
      <c r="M77" s="34">
        <v>1.6607320039187536</v>
      </c>
      <c r="N77">
        <f t="shared" si="2"/>
        <v>0.25365946549979712</v>
      </c>
      <c r="O77">
        <f t="shared" si="1"/>
        <v>-1.3717625984971782</v>
      </c>
    </row>
    <row r="78" spans="12:15">
      <c r="L78" t="s">
        <v>79</v>
      </c>
      <c r="M78" s="34">
        <v>1.4889844390578182</v>
      </c>
      <c r="N78">
        <f t="shared" si="2"/>
        <v>0.46577033135029855</v>
      </c>
      <c r="O78">
        <f t="shared" si="1"/>
        <v>-0.76406261752717031</v>
      </c>
    </row>
    <row r="79" spans="12:15">
      <c r="L79" t="s">
        <v>80</v>
      </c>
      <c r="M79" s="34">
        <v>0.63841804794583545</v>
      </c>
      <c r="N79">
        <f t="shared" si="2"/>
        <v>0.67110792920805939</v>
      </c>
      <c r="O79">
        <f t="shared" si="1"/>
        <v>-0.39882530664700466</v>
      </c>
    </row>
    <row r="80" spans="12:15">
      <c r="L80" t="s">
        <v>81</v>
      </c>
      <c r="M80" s="34">
        <v>1.4890597316377727</v>
      </c>
      <c r="N80">
        <f t="shared" si="2"/>
        <v>0.46566456580705273</v>
      </c>
      <c r="O80">
        <f t="shared" ref="O80:O143" si="3">LN(N80:N1035)</f>
        <v>-0.76428971991301209</v>
      </c>
    </row>
    <row r="81" spans="12:15">
      <c r="L81" t="s">
        <v>82</v>
      </c>
      <c r="M81" s="34">
        <v>1.4850029646267473</v>
      </c>
      <c r="N81">
        <f t="shared" si="2"/>
        <v>0.47137441992809431</v>
      </c>
      <c r="O81">
        <f t="shared" si="3"/>
        <v>-0.752102553999771</v>
      </c>
    </row>
    <row r="82" spans="12:15">
      <c r="L82" t="s">
        <v>83</v>
      </c>
      <c r="M82" s="34">
        <v>0.89797582719960078</v>
      </c>
      <c r="N82">
        <f t="shared" si="2"/>
        <v>0.95716647413773248</v>
      </c>
      <c r="O82">
        <f t="shared" si="3"/>
        <v>-4.3777948490544893E-2</v>
      </c>
    </row>
    <row r="83" spans="12:15">
      <c r="L83" t="s">
        <v>84</v>
      </c>
      <c r="M83" s="34">
        <v>1.1863252076364048</v>
      </c>
      <c r="N83">
        <f t="shared" si="2"/>
        <v>0.87826991606660898</v>
      </c>
      <c r="O83">
        <f t="shared" si="3"/>
        <v>-0.1298013111031586</v>
      </c>
    </row>
    <row r="84" spans="12:15">
      <c r="L84" t="s">
        <v>85</v>
      </c>
      <c r="M84" s="34">
        <v>1.2753652168398859</v>
      </c>
      <c r="N84">
        <f t="shared" si="2"/>
        <v>0.77216814183326854</v>
      </c>
      <c r="O84">
        <f t="shared" si="3"/>
        <v>-0.25855295237024201</v>
      </c>
    </row>
    <row r="85" spans="12:15">
      <c r="L85" t="s">
        <v>86</v>
      </c>
      <c r="M85" s="34">
        <v>1.5099870635834653</v>
      </c>
      <c r="N85">
        <f t="shared" si="2"/>
        <v>0.4365952388315309</v>
      </c>
      <c r="O85">
        <f t="shared" si="3"/>
        <v>-0.82874874002989818</v>
      </c>
    </row>
    <row r="86" spans="12:15">
      <c r="L86" t="s">
        <v>87</v>
      </c>
      <c r="M86" s="34">
        <v>1.4016871418212091</v>
      </c>
      <c r="N86">
        <f t="shared" si="2"/>
        <v>0.59217904682274403</v>
      </c>
      <c r="O86">
        <f t="shared" si="3"/>
        <v>-0.52394624586774752</v>
      </c>
    </row>
    <row r="87" spans="12:15">
      <c r="L87" t="s">
        <v>88</v>
      </c>
      <c r="M87" s="34">
        <v>0.18188686662174525</v>
      </c>
      <c r="N87">
        <f t="shared" si="2"/>
        <v>0.13298906817937134</v>
      </c>
      <c r="O87">
        <f t="shared" si="3"/>
        <v>-2.0174883482785719</v>
      </c>
    </row>
    <row r="88" spans="12:15">
      <c r="L88" t="s">
        <v>89</v>
      </c>
      <c r="M88" s="34">
        <v>1.4685826071671433</v>
      </c>
      <c r="N88">
        <f t="shared" si="2"/>
        <v>0.49470396150506707</v>
      </c>
      <c r="O88">
        <f t="shared" si="3"/>
        <v>-0.70379575288672869</v>
      </c>
    </row>
    <row r="89" spans="12:15">
      <c r="L89" t="s">
        <v>90</v>
      </c>
      <c r="M89" s="34">
        <v>1.748098336116171</v>
      </c>
      <c r="N89">
        <f t="shared" si="2"/>
        <v>0.17381966255921238</v>
      </c>
      <c r="O89">
        <f t="shared" si="3"/>
        <v>-1.7497369392978441</v>
      </c>
    </row>
    <row r="90" spans="12:15">
      <c r="L90" t="s">
        <v>91</v>
      </c>
      <c r="M90" s="34">
        <v>1.2349225417973102</v>
      </c>
      <c r="N90">
        <f t="shared" si="2"/>
        <v>0.82357883355610728</v>
      </c>
      <c r="O90">
        <f t="shared" si="3"/>
        <v>-0.19409600406634289</v>
      </c>
    </row>
    <row r="91" spans="12:15">
      <c r="L91" t="s">
        <v>92</v>
      </c>
      <c r="M91" s="34">
        <v>1.3131072603912091</v>
      </c>
      <c r="N91">
        <f t="shared" si="2"/>
        <v>0.72059399353970965</v>
      </c>
      <c r="O91">
        <f t="shared" si="3"/>
        <v>-0.32767941606270912</v>
      </c>
    </row>
    <row r="92" spans="12:15">
      <c r="L92" t="s">
        <v>93</v>
      </c>
      <c r="M92" s="34">
        <v>0.52928746399360627</v>
      </c>
      <c r="N92">
        <f t="shared" si="2"/>
        <v>0.51147208652876242</v>
      </c>
      <c r="O92">
        <f t="shared" si="3"/>
        <v>-0.67046226687082611</v>
      </c>
    </row>
    <row r="93" spans="12:15">
      <c r="L93" t="s">
        <v>94</v>
      </c>
      <c r="M93" s="34">
        <v>0.74410511812311242</v>
      </c>
      <c r="N93">
        <f t="shared" si="2"/>
        <v>0.8148083406257044</v>
      </c>
      <c r="O93">
        <f t="shared" si="3"/>
        <v>-0.20480235827330606</v>
      </c>
    </row>
    <row r="94" spans="12:15">
      <c r="L94" t="s">
        <v>95</v>
      </c>
      <c r="M94" s="34">
        <v>0.88048057364113641</v>
      </c>
      <c r="N94">
        <f t="shared" si="2"/>
        <v>0.94664528105911494</v>
      </c>
      <c r="O94">
        <f t="shared" si="3"/>
        <v>-5.4830827180675022E-2</v>
      </c>
    </row>
    <row r="95" spans="12:15">
      <c r="L95" t="s">
        <v>96</v>
      </c>
      <c r="M95" s="34">
        <v>1.0882936163626904</v>
      </c>
      <c r="N95">
        <f t="shared" si="2"/>
        <v>0.95712831973916146</v>
      </c>
      <c r="O95">
        <f t="shared" si="3"/>
        <v>-4.3817811105956186E-2</v>
      </c>
    </row>
    <row r="96" spans="12:15">
      <c r="L96" t="s">
        <v>97</v>
      </c>
      <c r="M96" s="34">
        <v>0.72567843741281524</v>
      </c>
      <c r="N96">
        <f t="shared" si="2"/>
        <v>0.7915670250469401</v>
      </c>
      <c r="O96">
        <f t="shared" si="3"/>
        <v>-0.23374072220153161</v>
      </c>
    </row>
    <row r="97" spans="12:15">
      <c r="L97" t="s">
        <v>98</v>
      </c>
      <c r="M97" s="34">
        <v>1.2308118894297939</v>
      </c>
      <c r="N97">
        <f t="shared" si="2"/>
        <v>0.82853064248796937</v>
      </c>
      <c r="O97">
        <f t="shared" si="3"/>
        <v>-0.18810145729799446</v>
      </c>
    </row>
    <row r="98" spans="12:15">
      <c r="L98" t="s">
        <v>99</v>
      </c>
      <c r="M98" s="34">
        <v>0.79151184270331598</v>
      </c>
      <c r="N98">
        <f t="shared" si="2"/>
        <v>0.86949472680771134</v>
      </c>
      <c r="O98">
        <f t="shared" si="3"/>
        <v>-0.13984300983216816</v>
      </c>
    </row>
    <row r="99" spans="12:15">
      <c r="L99" t="s">
        <v>100</v>
      </c>
      <c r="M99" s="34">
        <v>0.9950816610953882</v>
      </c>
      <c r="N99">
        <f t="shared" si="2"/>
        <v>0.98385940063261712</v>
      </c>
      <c r="O99">
        <f t="shared" si="3"/>
        <v>-1.6272277674952533E-2</v>
      </c>
    </row>
    <row r="100" spans="12:15">
      <c r="L100" t="s">
        <v>101</v>
      </c>
      <c r="M100" s="34">
        <v>1.2880885639485378</v>
      </c>
      <c r="N100">
        <f t="shared" si="2"/>
        <v>0.75511262485279684</v>
      </c>
      <c r="O100">
        <f t="shared" si="3"/>
        <v>-0.28088836886768798</v>
      </c>
    </row>
    <row r="101" spans="12:15">
      <c r="L101" t="s">
        <v>102</v>
      </c>
      <c r="M101" s="34">
        <v>0.91502429745962077</v>
      </c>
      <c r="N101">
        <f t="shared" si="2"/>
        <v>0.96580022652991993</v>
      </c>
      <c r="O101">
        <f t="shared" si="3"/>
        <v>-3.4798270991138941E-2</v>
      </c>
    </row>
    <row r="102" spans="12:15">
      <c r="L102" t="s">
        <v>103</v>
      </c>
      <c r="M102" s="34">
        <v>0.4273161991736627</v>
      </c>
      <c r="N102">
        <f t="shared" si="2"/>
        <v>0.37167256884323852</v>
      </c>
      <c r="O102">
        <f t="shared" si="3"/>
        <v>-0.98974200358640918</v>
      </c>
    </row>
    <row r="103" spans="12:15">
      <c r="L103" t="s">
        <v>104</v>
      </c>
      <c r="M103" s="34">
        <v>0.52043868152821504</v>
      </c>
      <c r="N103">
        <f t="shared" si="2"/>
        <v>0.49874388585995627</v>
      </c>
      <c r="O103">
        <f t="shared" si="3"/>
        <v>-0.69566256978061103</v>
      </c>
    </row>
    <row r="104" spans="12:15">
      <c r="L104" t="s">
        <v>105</v>
      </c>
      <c r="M104" s="34">
        <v>0.5901677062866354</v>
      </c>
      <c r="N104">
        <f t="shared" si="2"/>
        <v>0.60050030820140754</v>
      </c>
      <c r="O104">
        <f t="shared" si="3"/>
        <v>-0.50999212422091911</v>
      </c>
    </row>
    <row r="105" spans="12:15">
      <c r="L105" t="s">
        <v>106</v>
      </c>
      <c r="M105" s="34">
        <v>1.3630560836173302</v>
      </c>
      <c r="N105">
        <f t="shared" si="2"/>
        <v>0.64889571065896579</v>
      </c>
      <c r="O105">
        <f t="shared" si="3"/>
        <v>-0.43248326754951405</v>
      </c>
    </row>
    <row r="106" spans="12:15">
      <c r="L106" t="s">
        <v>107</v>
      </c>
      <c r="M106" s="34">
        <v>1.1780948984741486</v>
      </c>
      <c r="N106">
        <f t="shared" si="2"/>
        <v>0.88662347745831471</v>
      </c>
      <c r="O106">
        <f t="shared" si="3"/>
        <v>-0.12033487669433435</v>
      </c>
    </row>
    <row r="107" spans="12:15">
      <c r="L107" t="s">
        <v>108</v>
      </c>
      <c r="M107" s="34">
        <v>1.3346210735936412</v>
      </c>
      <c r="N107">
        <f t="shared" si="2"/>
        <v>0.69007163461303522</v>
      </c>
      <c r="O107">
        <f t="shared" si="3"/>
        <v>-0.37095986849981544</v>
      </c>
    </row>
    <row r="108" spans="12:15">
      <c r="L108" t="s">
        <v>109</v>
      </c>
      <c r="M108" s="34">
        <v>0.83163079673828877</v>
      </c>
      <c r="N108">
        <f t="shared" si="2"/>
        <v>0.90887446092877799</v>
      </c>
      <c r="O108">
        <f t="shared" si="3"/>
        <v>-9.5548301131302069E-2</v>
      </c>
    </row>
    <row r="109" spans="12:15">
      <c r="L109" t="s">
        <v>110</v>
      </c>
      <c r="M109" s="34">
        <v>1.4778267153215681</v>
      </c>
      <c r="N109">
        <f t="shared" si="2"/>
        <v>0.48152885788488348</v>
      </c>
      <c r="O109">
        <f t="shared" si="3"/>
        <v>-0.73078911623794673</v>
      </c>
    </row>
    <row r="110" spans="12:15">
      <c r="L110" t="s">
        <v>111</v>
      </c>
      <c r="M110" s="34">
        <v>0.83716994762849062</v>
      </c>
      <c r="N110">
        <f t="shared" si="2"/>
        <v>0.91374684609756907</v>
      </c>
      <c r="O110">
        <f t="shared" si="3"/>
        <v>-9.0201719527313179E-2</v>
      </c>
    </row>
    <row r="111" spans="12:15">
      <c r="L111" t="s">
        <v>112</v>
      </c>
      <c r="M111" s="34">
        <v>0.87233606110309381</v>
      </c>
      <c r="N111">
        <f t="shared" si="2"/>
        <v>0.94118902124268966</v>
      </c>
      <c r="O111">
        <f t="shared" si="3"/>
        <v>-6.0611286834988336E-2</v>
      </c>
    </row>
    <row r="112" spans="12:15">
      <c r="L112" t="s">
        <v>113</v>
      </c>
      <c r="M112" s="34">
        <v>1.2926607449012855</v>
      </c>
      <c r="N112">
        <f t="shared" si="2"/>
        <v>0.74889599440509591</v>
      </c>
      <c r="O112">
        <f t="shared" si="3"/>
        <v>-0.28915516437899402</v>
      </c>
    </row>
    <row r="113" spans="12:15">
      <c r="L113" t="s">
        <v>114</v>
      </c>
      <c r="M113" s="34">
        <v>0.85361715258648729</v>
      </c>
      <c r="N113">
        <f t="shared" si="2"/>
        <v>0.92734835427918949</v>
      </c>
      <c r="O113">
        <f t="shared" si="3"/>
        <v>-7.5425997297480923E-2</v>
      </c>
    </row>
    <row r="114" spans="12:15">
      <c r="L114" t="s">
        <v>115</v>
      </c>
      <c r="M114" s="34">
        <v>1.3540788949144367</v>
      </c>
      <c r="N114">
        <f t="shared" si="2"/>
        <v>0.66197428180164442</v>
      </c>
      <c r="O114">
        <f t="shared" si="3"/>
        <v>-0.41252857304200918</v>
      </c>
    </row>
    <row r="115" spans="12:15">
      <c r="L115" t="s">
        <v>116</v>
      </c>
      <c r="M115" s="34">
        <v>1.6454193850160455</v>
      </c>
      <c r="N115">
        <f t="shared" si="2"/>
        <v>0.26973998636707286</v>
      </c>
      <c r="O115">
        <f t="shared" si="3"/>
        <v>-1.3102967974344186</v>
      </c>
    </row>
    <row r="116" spans="12:15">
      <c r="L116" t="s">
        <v>117</v>
      </c>
      <c r="M116" s="34">
        <v>1.1996590614999783</v>
      </c>
      <c r="N116">
        <f t="shared" si="2"/>
        <v>0.8641471519143793</v>
      </c>
      <c r="O116">
        <f t="shared" si="3"/>
        <v>-0.14601220996426928</v>
      </c>
    </row>
    <row r="117" spans="12:15">
      <c r="L117" t="s">
        <v>118</v>
      </c>
      <c r="M117" s="34">
        <v>1.2553048492276937</v>
      </c>
      <c r="N117">
        <f t="shared" si="2"/>
        <v>0.79824667904196889</v>
      </c>
      <c r="O117">
        <f t="shared" si="3"/>
        <v>-0.22533760769409089</v>
      </c>
    </row>
    <row r="118" spans="12:15">
      <c r="L118" t="s">
        <v>119</v>
      </c>
      <c r="M118" s="34">
        <v>0.21675331043362034</v>
      </c>
      <c r="N118">
        <f t="shared" si="2"/>
        <v>0.15736972609398478</v>
      </c>
      <c r="O118">
        <f t="shared" si="3"/>
        <v>-1.8491572988933114</v>
      </c>
    </row>
    <row r="119" spans="12:15">
      <c r="L119" t="s">
        <v>120</v>
      </c>
      <c r="M119" s="34">
        <v>1.1083716323331843</v>
      </c>
      <c r="N119">
        <f t="shared" si="2"/>
        <v>0.94490725615071824</v>
      </c>
      <c r="O119">
        <f t="shared" si="3"/>
        <v>-5.6668497944051703E-2</v>
      </c>
    </row>
    <row r="120" spans="12:15">
      <c r="L120" t="s">
        <v>121</v>
      </c>
      <c r="M120" s="34">
        <v>1.0582632964899059</v>
      </c>
      <c r="N120">
        <f t="shared" si="2"/>
        <v>0.9712480522914394</v>
      </c>
      <c r="O120">
        <f t="shared" si="3"/>
        <v>-2.9173382665029952E-2</v>
      </c>
    </row>
    <row r="121" spans="12:15">
      <c r="L121" t="s">
        <v>122</v>
      </c>
      <c r="M121" s="34">
        <v>0.42004948382073348</v>
      </c>
      <c r="N121">
        <f t="shared" si="2"/>
        <v>0.36243553921377014</v>
      </c>
      <c r="O121">
        <f t="shared" si="3"/>
        <v>-1.0149086433583319</v>
      </c>
    </row>
    <row r="122" spans="12:15">
      <c r="L122" t="s">
        <v>123</v>
      </c>
      <c r="M122" s="34">
        <v>1.3169689915648621</v>
      </c>
      <c r="N122">
        <f t="shared" si="2"/>
        <v>0.71516574045485959</v>
      </c>
      <c r="O122">
        <f t="shared" si="3"/>
        <v>-0.33524095831874684</v>
      </c>
    </row>
    <row r="123" spans="12:15">
      <c r="L123" t="s">
        <v>124</v>
      </c>
      <c r="M123" s="34">
        <v>1.1152769469508352</v>
      </c>
      <c r="N123">
        <f t="shared" si="2"/>
        <v>0.94020739313170731</v>
      </c>
      <c r="O123">
        <f t="shared" si="3"/>
        <v>-6.1654797062347243E-2</v>
      </c>
    </row>
    <row r="124" spans="12:15">
      <c r="L124" t="s">
        <v>125</v>
      </c>
      <c r="M124" s="34">
        <v>0.99002760139882862</v>
      </c>
      <c r="N124">
        <f t="shared" si="2"/>
        <v>0.98384289839816452</v>
      </c>
      <c r="O124">
        <f t="shared" si="3"/>
        <v>-1.6289050775701679E-2</v>
      </c>
    </row>
    <row r="125" spans="12:15">
      <c r="L125" t="s">
        <v>126</v>
      </c>
      <c r="M125" s="34">
        <v>1.1900066845353647</v>
      </c>
      <c r="N125">
        <f t="shared" si="2"/>
        <v>0.87444220518857629</v>
      </c>
      <c r="O125">
        <f t="shared" si="3"/>
        <v>-0.1341690756856391</v>
      </c>
    </row>
    <row r="126" spans="12:15">
      <c r="L126" t="s">
        <v>127</v>
      </c>
      <c r="M126" s="34">
        <v>-0.1567808902677319</v>
      </c>
      <c r="N126">
        <f t="shared" si="2"/>
        <v>1.7646047528683814E-2</v>
      </c>
      <c r="O126">
        <f t="shared" si="3"/>
        <v>-4.0372434567321616</v>
      </c>
    </row>
    <row r="127" spans="12:15">
      <c r="L127" t="s">
        <v>128</v>
      </c>
      <c r="M127" s="34">
        <v>0.73638330374240302</v>
      </c>
      <c r="N127">
        <f t="shared" si="2"/>
        <v>0.80518937511728195</v>
      </c>
      <c r="O127">
        <f t="shared" si="3"/>
        <v>-0.21667778063728815</v>
      </c>
    </row>
    <row r="128" spans="12:15">
      <c r="L128" t="s">
        <v>129</v>
      </c>
      <c r="M128" s="34">
        <v>1.5399539209762603</v>
      </c>
      <c r="N128">
        <f t="shared" si="2"/>
        <v>0.39625839121179957</v>
      </c>
      <c r="O128">
        <f t="shared" si="3"/>
        <v>-0.92568877745512035</v>
      </c>
    </row>
    <row r="129" spans="12:15">
      <c r="L129" t="s">
        <v>130</v>
      </c>
      <c r="M129" s="34">
        <v>0.89828872142901872</v>
      </c>
      <c r="N129">
        <f t="shared" si="2"/>
        <v>0.95733947885039627</v>
      </c>
      <c r="O129">
        <f t="shared" si="3"/>
        <v>-4.3597218090762453E-2</v>
      </c>
    </row>
    <row r="130" spans="12:15">
      <c r="L130" t="s">
        <v>131</v>
      </c>
      <c r="M130" s="34">
        <v>1.1309035381330523</v>
      </c>
      <c r="N130">
        <f t="shared" si="2"/>
        <v>0.92866292263986971</v>
      </c>
      <c r="O130">
        <f t="shared" si="3"/>
        <v>-7.4009444933981955E-2</v>
      </c>
    </row>
    <row r="131" spans="12:15">
      <c r="L131" t="s">
        <v>132</v>
      </c>
      <c r="M131" s="34">
        <v>0.9390836773170661</v>
      </c>
      <c r="N131">
        <f t="shared" si="2"/>
        <v>0.97517966588876215</v>
      </c>
      <c r="O131">
        <f t="shared" si="3"/>
        <v>-2.5133552253996865E-2</v>
      </c>
    </row>
    <row r="132" spans="12:15">
      <c r="L132" t="s">
        <v>133</v>
      </c>
      <c r="M132" s="34">
        <v>1.2291295240657154</v>
      </c>
      <c r="N132">
        <f t="shared" si="2"/>
        <v>0.83054122759875182</v>
      </c>
      <c r="O132">
        <f t="shared" si="3"/>
        <v>-0.18567770925994043</v>
      </c>
    </row>
    <row r="133" spans="12:15">
      <c r="L133" t="s">
        <v>134</v>
      </c>
      <c r="M133" s="34">
        <v>1.0128276649005654</v>
      </c>
      <c r="N133">
        <f t="shared" si="2"/>
        <v>0.98270743235924862</v>
      </c>
      <c r="O133">
        <f t="shared" si="3"/>
        <v>-1.7443830439702202E-2</v>
      </c>
    </row>
    <row r="134" spans="12:15">
      <c r="L134" t="s">
        <v>135</v>
      </c>
      <c r="M134" s="34">
        <v>1.8172695126311145</v>
      </c>
      <c r="N134">
        <f t="shared" si="2"/>
        <v>0.12469037231811526</v>
      </c>
      <c r="O134">
        <f t="shared" si="3"/>
        <v>-2.0819216360280217</v>
      </c>
    </row>
    <row r="135" spans="12:15">
      <c r="L135" t="s">
        <v>136</v>
      </c>
      <c r="M135" s="34">
        <v>0.87493188593738647</v>
      </c>
      <c r="N135">
        <f t="shared" si="2"/>
        <v>0.94296592392714929</v>
      </c>
      <c r="O135">
        <f t="shared" si="3"/>
        <v>-5.8725132815857568E-2</v>
      </c>
    </row>
    <row r="136" spans="12:15">
      <c r="L136" t="s">
        <v>137</v>
      </c>
      <c r="M136" s="34">
        <v>1.2935821545680024</v>
      </c>
      <c r="N136">
        <f t="shared" si="2"/>
        <v>0.74763788783243124</v>
      </c>
      <c r="O136">
        <f t="shared" si="3"/>
        <v>-0.29083652540126492</v>
      </c>
    </row>
    <row r="137" spans="12:15">
      <c r="L137" t="s">
        <v>138</v>
      </c>
      <c r="M137" s="34">
        <v>1.5953139333896744</v>
      </c>
      <c r="N137">
        <f t="shared" si="2"/>
        <v>0.32656102763927447</v>
      </c>
      <c r="O137">
        <f t="shared" si="3"/>
        <v>-1.1191384330634933</v>
      </c>
    </row>
    <row r="138" spans="12:15">
      <c r="L138" t="s">
        <v>139</v>
      </c>
      <c r="M138" s="34">
        <v>1.2419698617792634</v>
      </c>
      <c r="N138">
        <f t="shared" si="2"/>
        <v>0.81496328853308952</v>
      </c>
      <c r="O138">
        <f t="shared" si="3"/>
        <v>-0.20461221150049475</v>
      </c>
    </row>
    <row r="139" spans="12:15">
      <c r="L139" t="s">
        <v>140</v>
      </c>
      <c r="M139" s="34">
        <v>0.19889992973613901</v>
      </c>
      <c r="N139">
        <f t="shared" ref="N139:N202" si="4">_xlfn.NORM.DIST(M139,$P$7,$P$8,FALSE)</f>
        <v>0.14450696038715019</v>
      </c>
      <c r="O139">
        <f t="shared" si="3"/>
        <v>-1.9344276038205226</v>
      </c>
    </row>
    <row r="140" spans="12:15">
      <c r="L140" t="s">
        <v>141</v>
      </c>
      <c r="M140" s="34">
        <v>0.31500094803399659</v>
      </c>
      <c r="N140">
        <f t="shared" si="4"/>
        <v>0.24302258030572679</v>
      </c>
      <c r="O140">
        <f t="shared" si="3"/>
        <v>-1.414600916889835</v>
      </c>
    </row>
    <row r="141" spans="12:15">
      <c r="L141" t="s">
        <v>142</v>
      </c>
      <c r="M141" s="34">
        <v>1.4472566123437434</v>
      </c>
      <c r="N141">
        <f t="shared" si="4"/>
        <v>0.52544743252441395</v>
      </c>
      <c r="O141">
        <f t="shared" si="3"/>
        <v>-0.64350512692395001</v>
      </c>
    </row>
    <row r="142" spans="12:15">
      <c r="L142" t="s">
        <v>143</v>
      </c>
      <c r="M142" s="34">
        <v>1.5114224051768126</v>
      </c>
      <c r="N142">
        <f t="shared" si="4"/>
        <v>0.43462686429008701</v>
      </c>
      <c r="O142">
        <f t="shared" si="3"/>
        <v>-0.83326739924119553</v>
      </c>
    </row>
    <row r="143" spans="12:15">
      <c r="L143" t="s">
        <v>144</v>
      </c>
      <c r="M143" s="34">
        <v>0.90726372961702351</v>
      </c>
      <c r="N143">
        <f t="shared" si="4"/>
        <v>0.96207133657791888</v>
      </c>
      <c r="O143">
        <f t="shared" si="3"/>
        <v>-3.8666676618834522E-2</v>
      </c>
    </row>
    <row r="144" spans="12:15">
      <c r="L144" t="s">
        <v>145</v>
      </c>
      <c r="M144" s="34">
        <v>1.1118259667260284</v>
      </c>
      <c r="N144">
        <f t="shared" si="4"/>
        <v>0.94258742398431217</v>
      </c>
      <c r="O144">
        <f t="shared" ref="O144:O207" si="5">LN(N144:N1099)</f>
        <v>-5.9126606418649329E-2</v>
      </c>
    </row>
    <row r="145" spans="12:15">
      <c r="L145" t="s">
        <v>146</v>
      </c>
      <c r="M145" s="34">
        <v>1.0527054832515603</v>
      </c>
      <c r="N145">
        <f t="shared" si="4"/>
        <v>0.97329837574053979</v>
      </c>
      <c r="O145">
        <f t="shared" si="5"/>
        <v>-2.7064588367952259E-2</v>
      </c>
    </row>
    <row r="146" spans="12:15">
      <c r="L146" t="s">
        <v>147</v>
      </c>
      <c r="M146" s="34">
        <v>1.4615872970119188</v>
      </c>
      <c r="N146">
        <f t="shared" si="4"/>
        <v>0.50473866306943638</v>
      </c>
      <c r="O146">
        <f t="shared" si="5"/>
        <v>-0.6837144825279361</v>
      </c>
    </row>
    <row r="147" spans="12:15">
      <c r="L147" t="s">
        <v>148</v>
      </c>
      <c r="M147" s="34">
        <v>1.3713133332761105</v>
      </c>
      <c r="N147">
        <f t="shared" si="4"/>
        <v>0.63681859940317542</v>
      </c>
      <c r="O147">
        <f t="shared" si="5"/>
        <v>-0.45127043727300853</v>
      </c>
    </row>
    <row r="148" spans="12:15">
      <c r="L148" t="s">
        <v>149</v>
      </c>
      <c r="M148" s="34">
        <v>0.2012320797246846</v>
      </c>
      <c r="N148">
        <f t="shared" si="4"/>
        <v>0.14614166184319774</v>
      </c>
      <c r="O148">
        <f t="shared" si="5"/>
        <v>-1.9231788411003237</v>
      </c>
    </row>
    <row r="149" spans="12:15">
      <c r="L149" t="s">
        <v>150</v>
      </c>
      <c r="M149" s="34">
        <v>1.0303881326138775</v>
      </c>
      <c r="N149">
        <f t="shared" si="4"/>
        <v>0.97971987316892906</v>
      </c>
      <c r="O149">
        <f t="shared" si="5"/>
        <v>-2.0488591883792553E-2</v>
      </c>
    </row>
    <row r="150" spans="12:15">
      <c r="L150" t="s">
        <v>151</v>
      </c>
      <c r="M150" s="34">
        <v>1.2059904123240086</v>
      </c>
      <c r="N150">
        <f t="shared" si="4"/>
        <v>0.85719631745448277</v>
      </c>
      <c r="O150">
        <f t="shared" si="5"/>
        <v>-0.15408831140864532</v>
      </c>
    </row>
    <row r="151" spans="12:15">
      <c r="L151" t="s">
        <v>152</v>
      </c>
      <c r="M151" s="34">
        <v>0.72537845887554897</v>
      </c>
      <c r="N151">
        <f t="shared" si="4"/>
        <v>0.7911806860130125</v>
      </c>
      <c r="O151">
        <f t="shared" si="5"/>
        <v>-0.23422890997637516</v>
      </c>
    </row>
    <row r="152" spans="12:15">
      <c r="L152" t="s">
        <v>153</v>
      </c>
      <c r="M152" s="34">
        <v>0.13149722696731025</v>
      </c>
      <c r="N152">
        <f t="shared" si="4"/>
        <v>0.1029174520812674</v>
      </c>
      <c r="O152">
        <f t="shared" si="5"/>
        <v>-2.2738280481783066</v>
      </c>
    </row>
    <row r="153" spans="12:15">
      <c r="L153" t="s">
        <v>154</v>
      </c>
      <c r="M153" s="34">
        <v>0.569673366212049</v>
      </c>
      <c r="N153">
        <f t="shared" si="4"/>
        <v>0.57035589291790489</v>
      </c>
      <c r="O153">
        <f t="shared" si="5"/>
        <v>-0.56149473945341821</v>
      </c>
    </row>
    <row r="154" spans="12:15">
      <c r="L154" t="s">
        <v>155</v>
      </c>
      <c r="M154" s="34">
        <v>1.2534782433184453</v>
      </c>
      <c r="N154">
        <f t="shared" si="4"/>
        <v>0.80056724374918364</v>
      </c>
      <c r="O154">
        <f t="shared" si="5"/>
        <v>-0.2224347478882398</v>
      </c>
    </row>
    <row r="155" spans="12:15">
      <c r="L155" t="s">
        <v>156</v>
      </c>
      <c r="M155" s="34">
        <v>1.2869290596094247</v>
      </c>
      <c r="N155">
        <f t="shared" si="4"/>
        <v>0.75668205409882949</v>
      </c>
      <c r="O155">
        <f t="shared" si="5"/>
        <v>-0.27881212156813717</v>
      </c>
    </row>
    <row r="156" spans="12:15">
      <c r="L156" t="s">
        <v>157</v>
      </c>
      <c r="M156" s="34">
        <v>0.84140955777391035</v>
      </c>
      <c r="N156">
        <f t="shared" si="4"/>
        <v>0.91737809255602676</v>
      </c>
      <c r="O156">
        <f t="shared" si="5"/>
        <v>-8.6235577030043711E-2</v>
      </c>
    </row>
    <row r="157" spans="12:15">
      <c r="L157" t="s">
        <v>158</v>
      </c>
      <c r="M157" s="34">
        <v>1.0512109752557275</v>
      </c>
      <c r="N157">
        <f t="shared" si="4"/>
        <v>0.97381923673194837</v>
      </c>
      <c r="O157">
        <f t="shared" si="5"/>
        <v>-2.6529581134186721E-2</v>
      </c>
    </row>
    <row r="158" spans="12:15">
      <c r="L158" t="s">
        <v>159</v>
      </c>
      <c r="M158" s="34">
        <v>-0.34794715593438386</v>
      </c>
      <c r="N158">
        <f t="shared" si="4"/>
        <v>4.1471062435461297E-3</v>
      </c>
      <c r="O158">
        <f t="shared" si="5"/>
        <v>-5.4853444786715446</v>
      </c>
    </row>
    <row r="159" spans="12:15">
      <c r="L159" t="s">
        <v>160</v>
      </c>
      <c r="M159" s="34">
        <v>0.24944260084980163</v>
      </c>
      <c r="N159">
        <f t="shared" si="4"/>
        <v>0.18303954987139007</v>
      </c>
      <c r="O159">
        <f t="shared" si="5"/>
        <v>-1.6980530299753818</v>
      </c>
    </row>
    <row r="160" spans="12:15">
      <c r="L160" t="s">
        <v>161</v>
      </c>
      <c r="M160" s="34">
        <v>0.72091920228413398</v>
      </c>
      <c r="N160">
        <f t="shared" si="4"/>
        <v>0.78540915227855101</v>
      </c>
      <c r="O160">
        <f t="shared" si="5"/>
        <v>-0.2415504838903979</v>
      </c>
    </row>
    <row r="161" spans="12:15">
      <c r="L161" t="s">
        <v>162</v>
      </c>
      <c r="M161" s="34">
        <v>0.44578939669929007</v>
      </c>
      <c r="N161">
        <f t="shared" si="4"/>
        <v>0.39565595389072461</v>
      </c>
      <c r="O161">
        <f t="shared" si="5"/>
        <v>-0.927210248662239</v>
      </c>
    </row>
    <row r="162" spans="12:15">
      <c r="L162" t="s">
        <v>163</v>
      </c>
      <c r="M162" s="34">
        <v>1.1975600575321799</v>
      </c>
      <c r="N162">
        <f t="shared" si="4"/>
        <v>0.86641732276937433</v>
      </c>
      <c r="O162">
        <f t="shared" si="5"/>
        <v>-0.14338858953242772</v>
      </c>
    </row>
    <row r="163" spans="12:15">
      <c r="L163" t="s">
        <v>164</v>
      </c>
      <c r="M163" s="34">
        <v>0.73552606455222702</v>
      </c>
      <c r="N163">
        <f t="shared" si="4"/>
        <v>0.80411056659744962</v>
      </c>
      <c r="O163">
        <f t="shared" si="5"/>
        <v>-0.21801849861467351</v>
      </c>
    </row>
    <row r="164" spans="12:15">
      <c r="L164" t="s">
        <v>165</v>
      </c>
      <c r="M164" s="34">
        <v>0.68137463800291087</v>
      </c>
      <c r="N164">
        <f t="shared" si="4"/>
        <v>0.73215004967437169</v>
      </c>
      <c r="O164">
        <f t="shared" si="5"/>
        <v>-0.31176980013361277</v>
      </c>
    </row>
    <row r="165" spans="12:15">
      <c r="L165" t="s">
        <v>166</v>
      </c>
      <c r="M165" s="34">
        <v>1.4392909141364825</v>
      </c>
      <c r="N165">
        <f t="shared" si="4"/>
        <v>0.53703344476854287</v>
      </c>
      <c r="O165">
        <f t="shared" si="5"/>
        <v>-0.62169490565185093</v>
      </c>
    </row>
    <row r="166" spans="12:15">
      <c r="L166" t="s">
        <v>167</v>
      </c>
      <c r="M166" s="34">
        <v>1.2013616844202641</v>
      </c>
      <c r="N166">
        <f t="shared" si="4"/>
        <v>0.86229308221766721</v>
      </c>
      <c r="O166">
        <f t="shared" si="5"/>
        <v>-0.1481600635335206</v>
      </c>
    </row>
    <row r="167" spans="12:15">
      <c r="L167" t="s">
        <v>168</v>
      </c>
      <c r="M167" s="34">
        <v>1.8493661952644187</v>
      </c>
      <c r="N167">
        <f t="shared" si="4"/>
        <v>0.1058273858274488</v>
      </c>
      <c r="O167">
        <f t="shared" si="5"/>
        <v>-2.2459459478026012</v>
      </c>
    </row>
    <row r="168" spans="12:15">
      <c r="L168" t="s">
        <v>169</v>
      </c>
      <c r="M168" s="34">
        <v>0.76212224081764801</v>
      </c>
      <c r="N168">
        <f t="shared" si="4"/>
        <v>0.83652071675047435</v>
      </c>
      <c r="O168">
        <f t="shared" si="5"/>
        <v>-0.17850399287212251</v>
      </c>
    </row>
    <row r="169" spans="12:15">
      <c r="L169" t="s">
        <v>170</v>
      </c>
      <c r="M169" s="34">
        <v>1.3226530158154297</v>
      </c>
      <c r="N169">
        <f t="shared" si="4"/>
        <v>0.70713358666157589</v>
      </c>
      <c r="O169">
        <f t="shared" si="5"/>
        <v>-0.34653568233215704</v>
      </c>
    </row>
    <row r="170" spans="12:15">
      <c r="L170" t="s">
        <v>171</v>
      </c>
      <c r="M170" s="34">
        <v>0.83253970713941072</v>
      </c>
      <c r="N170">
        <f t="shared" si="4"/>
        <v>0.9096838195815552</v>
      </c>
      <c r="O170">
        <f t="shared" si="5"/>
        <v>-9.4658190855608587E-2</v>
      </c>
    </row>
    <row r="171" spans="12:15">
      <c r="L171" t="s">
        <v>172</v>
      </c>
      <c r="M171" s="34">
        <v>1.0880701978119294</v>
      </c>
      <c r="N171">
        <f t="shared" si="4"/>
        <v>0.95725199144622841</v>
      </c>
      <c r="O171">
        <f t="shared" si="5"/>
        <v>-4.3688608244313282E-2</v>
      </c>
    </row>
    <row r="172" spans="12:15">
      <c r="L172" t="s">
        <v>173</v>
      </c>
      <c r="M172" s="34">
        <v>0.47872686498427175</v>
      </c>
      <c r="N172">
        <f t="shared" si="4"/>
        <v>0.44005018242243621</v>
      </c>
      <c r="O172">
        <f t="shared" si="5"/>
        <v>-0.82086650761306423</v>
      </c>
    </row>
    <row r="173" spans="12:15">
      <c r="L173" t="s">
        <v>174</v>
      </c>
      <c r="M173" s="34">
        <v>0.78997861881996356</v>
      </c>
      <c r="N173">
        <f t="shared" si="4"/>
        <v>0.86785552205553362</v>
      </c>
      <c r="O173">
        <f t="shared" si="5"/>
        <v>-0.14173002742077673</v>
      </c>
    </row>
    <row r="174" spans="12:15">
      <c r="L174" t="s">
        <v>175</v>
      </c>
      <c r="M174" s="34">
        <v>0.95022160668199573</v>
      </c>
      <c r="N174">
        <f t="shared" si="4"/>
        <v>0.97838542529592676</v>
      </c>
      <c r="O174">
        <f t="shared" si="5"/>
        <v>-2.185159118790516E-2</v>
      </c>
    </row>
    <row r="175" spans="12:15">
      <c r="L175" t="s">
        <v>176</v>
      </c>
      <c r="M175" s="34">
        <v>0.92897292535026277</v>
      </c>
      <c r="N175">
        <f t="shared" si="4"/>
        <v>0.9716436241359846</v>
      </c>
      <c r="O175">
        <f t="shared" si="5"/>
        <v>-2.8766183586655784E-2</v>
      </c>
    </row>
    <row r="176" spans="12:15">
      <c r="L176" t="s">
        <v>177</v>
      </c>
      <c r="M176" s="34">
        <v>1.2961308996416714</v>
      </c>
      <c r="N176">
        <f t="shared" si="4"/>
        <v>0.74414877581169592</v>
      </c>
      <c r="O176">
        <f t="shared" si="5"/>
        <v>-0.2955142966510399</v>
      </c>
    </row>
    <row r="177" spans="12:15">
      <c r="L177" t="s">
        <v>178</v>
      </c>
      <c r="M177" s="34">
        <v>0.79931654870634516</v>
      </c>
      <c r="N177">
        <f t="shared" si="4"/>
        <v>0.87769248746986595</v>
      </c>
      <c r="O177">
        <f t="shared" si="5"/>
        <v>-0.13045898875775247</v>
      </c>
    </row>
    <row r="178" spans="12:15">
      <c r="L178" t="s">
        <v>179</v>
      </c>
      <c r="M178" s="34">
        <v>1.2496484013443987</v>
      </c>
      <c r="N178">
        <f t="shared" si="4"/>
        <v>0.80540163096932749</v>
      </c>
      <c r="O178">
        <f t="shared" si="5"/>
        <v>-0.21641420552421201</v>
      </c>
    </row>
    <row r="179" spans="12:15">
      <c r="L179" t="s">
        <v>180</v>
      </c>
      <c r="M179" s="34">
        <v>1.215641948937592</v>
      </c>
      <c r="N179">
        <f t="shared" si="4"/>
        <v>0.8463107530141103</v>
      </c>
      <c r="O179">
        <f t="shared" si="5"/>
        <v>-0.16686866647386897</v>
      </c>
    </row>
    <row r="180" spans="12:15">
      <c r="L180" t="s">
        <v>181</v>
      </c>
      <c r="M180" s="34">
        <v>0.93363974442410413</v>
      </c>
      <c r="N180">
        <f t="shared" si="4"/>
        <v>0.97334935758891916</v>
      </c>
      <c r="O180">
        <f t="shared" si="5"/>
        <v>-2.7012209247150747E-2</v>
      </c>
    </row>
    <row r="181" spans="12:15">
      <c r="L181" t="s">
        <v>182</v>
      </c>
      <c r="M181" s="34">
        <v>0.94964834334418857</v>
      </c>
      <c r="N181">
        <f t="shared" si="4"/>
        <v>0.97823818637120219</v>
      </c>
      <c r="O181">
        <f t="shared" si="5"/>
        <v>-2.2002094252597346E-2</v>
      </c>
    </row>
    <row r="182" spans="12:15">
      <c r="L182" t="s">
        <v>183</v>
      </c>
      <c r="M182" s="34">
        <v>0.81533337850927157</v>
      </c>
      <c r="N182">
        <f t="shared" si="4"/>
        <v>0.89372121509362312</v>
      </c>
      <c r="O182">
        <f t="shared" si="5"/>
        <v>-0.11236139238082646</v>
      </c>
    </row>
    <row r="183" spans="12:15">
      <c r="L183" t="s">
        <v>184</v>
      </c>
      <c r="M183" s="34">
        <v>1.6296957498007383</v>
      </c>
      <c r="N183">
        <f t="shared" si="4"/>
        <v>0.28688747835264089</v>
      </c>
      <c r="O183">
        <f t="shared" si="5"/>
        <v>-1.2486652015877717</v>
      </c>
    </row>
    <row r="184" spans="12:15">
      <c r="L184" t="s">
        <v>185</v>
      </c>
      <c r="M184" s="34">
        <v>0.61404505488973005</v>
      </c>
      <c r="N184">
        <f t="shared" si="4"/>
        <v>0.63558471067160838</v>
      </c>
      <c r="O184">
        <f t="shared" si="5"/>
        <v>-0.45320989956231783</v>
      </c>
    </row>
    <row r="185" spans="12:15">
      <c r="L185" t="s">
        <v>186</v>
      </c>
      <c r="M185" s="34">
        <v>1.4611350645920014</v>
      </c>
      <c r="N185">
        <f t="shared" si="4"/>
        <v>0.50538917038506093</v>
      </c>
      <c r="O185">
        <f t="shared" si="5"/>
        <v>-0.68242651206715721</v>
      </c>
    </row>
    <row r="186" spans="12:15">
      <c r="L186" t="s">
        <v>187</v>
      </c>
      <c r="M186" s="34">
        <v>1.0146228757727058</v>
      </c>
      <c r="N186">
        <f t="shared" si="4"/>
        <v>0.98248615305938447</v>
      </c>
      <c r="O186">
        <f t="shared" si="5"/>
        <v>-1.7669028916270795E-2</v>
      </c>
    </row>
    <row r="187" spans="12:15">
      <c r="L187" t="s">
        <v>188</v>
      </c>
      <c r="M187" s="34">
        <v>0.55028061173053744</v>
      </c>
      <c r="N187">
        <f t="shared" si="4"/>
        <v>0.54195008181229187</v>
      </c>
      <c r="O187">
        <f t="shared" si="5"/>
        <v>-0.61258138176127541</v>
      </c>
    </row>
    <row r="188" spans="12:15">
      <c r="L188" t="s">
        <v>189</v>
      </c>
      <c r="M188" s="34">
        <v>0.40357614048661705</v>
      </c>
      <c r="N188">
        <f t="shared" si="4"/>
        <v>0.34192985298610729</v>
      </c>
      <c r="O188">
        <f t="shared" si="5"/>
        <v>-1.0731496711848576</v>
      </c>
    </row>
    <row r="189" spans="12:15">
      <c r="L189" t="s">
        <v>190</v>
      </c>
      <c r="M189" s="34">
        <v>0.6436153261487807</v>
      </c>
      <c r="N189">
        <f t="shared" si="4"/>
        <v>0.67861878528660191</v>
      </c>
      <c r="O189">
        <f t="shared" si="5"/>
        <v>-0.38769574460047818</v>
      </c>
    </row>
    <row r="190" spans="12:15">
      <c r="L190" t="s">
        <v>191</v>
      </c>
      <c r="M190" s="34">
        <v>0.91781698311034354</v>
      </c>
      <c r="N190">
        <f t="shared" si="4"/>
        <v>0.96705894502894607</v>
      </c>
      <c r="O190">
        <f t="shared" si="5"/>
        <v>-3.3495828789985541E-2</v>
      </c>
    </row>
    <row r="191" spans="12:15">
      <c r="L191" t="s">
        <v>192</v>
      </c>
      <c r="M191" s="34">
        <v>0.94547790392693476</v>
      </c>
      <c r="N191">
        <f t="shared" si="4"/>
        <v>0.97710891608412076</v>
      </c>
      <c r="O191">
        <f t="shared" si="5"/>
        <v>-2.3157153025759152E-2</v>
      </c>
    </row>
    <row r="192" spans="12:15">
      <c r="L192" t="s">
        <v>193</v>
      </c>
      <c r="M192" s="34">
        <v>1.0909088445126744</v>
      </c>
      <c r="N192">
        <f t="shared" si="4"/>
        <v>0.95566029164438804</v>
      </c>
      <c r="O192">
        <f t="shared" si="5"/>
        <v>-4.5352772548399589E-2</v>
      </c>
    </row>
    <row r="193" spans="12:15">
      <c r="L193" t="s">
        <v>194</v>
      </c>
      <c r="M193" s="34">
        <v>0.93910147373521902</v>
      </c>
      <c r="N193">
        <f t="shared" si="4"/>
        <v>0.97518536662016742</v>
      </c>
      <c r="O193">
        <f t="shared" si="5"/>
        <v>-2.5127706444304565E-2</v>
      </c>
    </row>
    <row r="194" spans="12:15">
      <c r="L194" t="s">
        <v>195</v>
      </c>
      <c r="M194" s="34">
        <v>1.4983118912065665</v>
      </c>
      <c r="N194">
        <f t="shared" si="4"/>
        <v>0.4527301040017806</v>
      </c>
      <c r="O194">
        <f t="shared" si="5"/>
        <v>-0.79245912796217</v>
      </c>
    </row>
    <row r="195" spans="12:15">
      <c r="L195" t="s">
        <v>196</v>
      </c>
      <c r="M195" s="34">
        <v>1.2472365780850865</v>
      </c>
      <c r="N195">
        <f t="shared" si="4"/>
        <v>0.80842402103058175</v>
      </c>
      <c r="O195">
        <f t="shared" si="5"/>
        <v>-0.21266857960593075</v>
      </c>
    </row>
    <row r="196" spans="12:15">
      <c r="L196" t="s">
        <v>197</v>
      </c>
      <c r="M196" s="34">
        <v>1.3714316021992037</v>
      </c>
      <c r="N196">
        <f t="shared" si="4"/>
        <v>0.63664534350816049</v>
      </c>
      <c r="O196">
        <f t="shared" si="5"/>
        <v>-0.45154253904243569</v>
      </c>
    </row>
    <row r="197" spans="12:15">
      <c r="L197" t="s">
        <v>198</v>
      </c>
      <c r="M197" s="34">
        <v>0.9968595601098249</v>
      </c>
      <c r="N197">
        <f t="shared" si="4"/>
        <v>0.98382886401283121</v>
      </c>
      <c r="O197">
        <f t="shared" si="5"/>
        <v>-1.6303315741639249E-2</v>
      </c>
    </row>
    <row r="198" spans="12:15">
      <c r="L198" t="s">
        <v>199</v>
      </c>
      <c r="M198" s="34">
        <v>1.2657622879796286</v>
      </c>
      <c r="N198">
        <f t="shared" si="4"/>
        <v>0.78478355498807462</v>
      </c>
      <c r="O198">
        <f t="shared" si="5"/>
        <v>-0.24234732534900802</v>
      </c>
    </row>
    <row r="199" spans="12:15">
      <c r="L199" t="s">
        <v>200</v>
      </c>
      <c r="M199" s="34">
        <v>1.1441840299338382</v>
      </c>
      <c r="N199">
        <f t="shared" si="4"/>
        <v>0.91789094269064775</v>
      </c>
      <c r="O199">
        <f t="shared" si="5"/>
        <v>-8.5676694230714931E-2</v>
      </c>
    </row>
    <row r="200" spans="12:15">
      <c r="L200" t="s">
        <v>201</v>
      </c>
      <c r="M200" s="34">
        <v>1.7328613467040346</v>
      </c>
      <c r="N200">
        <f t="shared" si="4"/>
        <v>0.18628553033515363</v>
      </c>
      <c r="O200">
        <f t="shared" si="5"/>
        <v>-1.6804746730160056</v>
      </c>
    </row>
    <row r="201" spans="12:15">
      <c r="L201" t="s">
        <v>202</v>
      </c>
      <c r="M201" s="34">
        <v>0.90401355853462007</v>
      </c>
      <c r="N201">
        <f t="shared" si="4"/>
        <v>0.96040940916026052</v>
      </c>
      <c r="O201">
        <f t="shared" si="5"/>
        <v>-4.039561755656175E-2</v>
      </c>
    </row>
    <row r="202" spans="12:15">
      <c r="L202" t="s">
        <v>203</v>
      </c>
      <c r="M202" s="34">
        <v>1.6266201549560417</v>
      </c>
      <c r="N202">
        <f t="shared" si="4"/>
        <v>0.29031588521862478</v>
      </c>
      <c r="O202">
        <f t="shared" si="5"/>
        <v>-1.2367856894395963</v>
      </c>
    </row>
    <row r="203" spans="12:15">
      <c r="L203" t="s">
        <v>204</v>
      </c>
      <c r="M203" s="34">
        <v>0.68966533461396318</v>
      </c>
      <c r="N203">
        <f t="shared" ref="N203:N266" si="6">_xlfn.NORM.DIST(M203,$P$7,$P$8,FALSE)</f>
        <v>0.74359405919942156</v>
      </c>
      <c r="O203">
        <f t="shared" si="5"/>
        <v>-0.29626001240906785</v>
      </c>
    </row>
    <row r="204" spans="12:15">
      <c r="L204" t="s">
        <v>205</v>
      </c>
      <c r="M204" s="34">
        <v>1.5708237630805439</v>
      </c>
      <c r="N204">
        <f t="shared" si="6"/>
        <v>0.35655703191745886</v>
      </c>
      <c r="O204">
        <f t="shared" si="5"/>
        <v>-1.0312610745947193</v>
      </c>
    </row>
    <row r="205" spans="12:15">
      <c r="L205" t="s">
        <v>206</v>
      </c>
      <c r="M205" s="34">
        <v>0.59987518375297444</v>
      </c>
      <c r="N205">
        <f t="shared" si="6"/>
        <v>0.6147813122857646</v>
      </c>
      <c r="O205">
        <f t="shared" si="5"/>
        <v>-0.48648866419190068</v>
      </c>
    </row>
    <row r="206" spans="12:15">
      <c r="L206" t="s">
        <v>207</v>
      </c>
      <c r="M206" s="34">
        <v>1.575292169100313</v>
      </c>
      <c r="N206">
        <f t="shared" si="6"/>
        <v>0.35098111716627894</v>
      </c>
      <c r="O206">
        <f t="shared" si="5"/>
        <v>-1.0470228542104636</v>
      </c>
    </row>
    <row r="207" spans="12:15">
      <c r="L207" t="s">
        <v>208</v>
      </c>
      <c r="M207" s="34">
        <v>0.97753687969255476</v>
      </c>
      <c r="N207">
        <f t="shared" si="6"/>
        <v>0.98314668777316105</v>
      </c>
      <c r="O207">
        <f t="shared" si="5"/>
        <v>-1.6996945376640638E-2</v>
      </c>
    </row>
    <row r="208" spans="12:15">
      <c r="L208" t="s">
        <v>209</v>
      </c>
      <c r="M208" s="34">
        <v>0.61493012598479746</v>
      </c>
      <c r="N208">
        <f t="shared" si="6"/>
        <v>0.63688142925407798</v>
      </c>
      <c r="O208">
        <f t="shared" ref="O208:O271" si="7">LN(N208:N1163)</f>
        <v>-0.45117178005460562</v>
      </c>
    </row>
    <row r="209" spans="12:15">
      <c r="L209" t="s">
        <v>210</v>
      </c>
      <c r="M209" s="34">
        <v>0.20810622275369151</v>
      </c>
      <c r="N209">
        <f t="shared" si="6"/>
        <v>0.15103934145907222</v>
      </c>
      <c r="O209">
        <f t="shared" si="7"/>
        <v>-1.8902149366376704</v>
      </c>
    </row>
    <row r="210" spans="12:15">
      <c r="L210" t="s">
        <v>211</v>
      </c>
      <c r="M210" s="34">
        <v>0.80140690804724668</v>
      </c>
      <c r="N210">
        <f t="shared" si="6"/>
        <v>0.87984586643335749</v>
      </c>
      <c r="O210">
        <f t="shared" si="7"/>
        <v>-0.12800853863102488</v>
      </c>
    </row>
    <row r="211" spans="12:15">
      <c r="L211" t="s">
        <v>212</v>
      </c>
      <c r="M211" s="34">
        <v>1.6860837700621716</v>
      </c>
      <c r="N211">
        <f t="shared" si="6"/>
        <v>0.22839898629194513</v>
      </c>
      <c r="O211">
        <f t="shared" si="7"/>
        <v>-1.4766612395115972</v>
      </c>
    </row>
    <row r="212" spans="12:15">
      <c r="L212" t="s">
        <v>213</v>
      </c>
      <c r="M212" s="34">
        <v>0.81561403471088711</v>
      </c>
      <c r="N212">
        <f t="shared" si="6"/>
        <v>0.89399223851206744</v>
      </c>
      <c r="O212">
        <f t="shared" si="7"/>
        <v>-0.1120581856001491</v>
      </c>
    </row>
    <row r="213" spans="12:15">
      <c r="L213" t="s">
        <v>214</v>
      </c>
      <c r="M213" s="34">
        <v>0.92607529610337624</v>
      </c>
      <c r="N213">
        <f t="shared" si="6"/>
        <v>0.97052134399383494</v>
      </c>
      <c r="O213">
        <f t="shared" si="7"/>
        <v>-2.9921883834039143E-2</v>
      </c>
    </row>
    <row r="214" spans="12:15">
      <c r="L214" t="s">
        <v>215</v>
      </c>
      <c r="M214" s="34">
        <v>0.92866242807720056</v>
      </c>
      <c r="N214">
        <f t="shared" si="6"/>
        <v>0.97152567677225443</v>
      </c>
      <c r="O214">
        <f t="shared" si="7"/>
        <v>-2.8887580485855342E-2</v>
      </c>
    </row>
    <row r="215" spans="12:15">
      <c r="L215" t="s">
        <v>216</v>
      </c>
      <c r="M215" s="34">
        <v>0.43536486029552912</v>
      </c>
      <c r="N215">
        <f t="shared" si="6"/>
        <v>0.38203534927397187</v>
      </c>
      <c r="O215">
        <f t="shared" si="7"/>
        <v>-0.96224213729046137</v>
      </c>
    </row>
    <row r="216" spans="12:15">
      <c r="L216" t="s">
        <v>217</v>
      </c>
      <c r="M216" s="34">
        <v>1.2886320233798165</v>
      </c>
      <c r="N216">
        <f t="shared" si="6"/>
        <v>0.75437603132255548</v>
      </c>
      <c r="O216">
        <f t="shared" si="7"/>
        <v>-0.28186432000941253</v>
      </c>
    </row>
    <row r="217" spans="12:15">
      <c r="L217" t="s">
        <v>218</v>
      </c>
      <c r="M217" s="34">
        <v>0.53647565682110265</v>
      </c>
      <c r="N217">
        <f t="shared" si="6"/>
        <v>0.5218674268029837</v>
      </c>
      <c r="O217">
        <f t="shared" si="7"/>
        <v>-0.65034169499755101</v>
      </c>
    </row>
    <row r="218" spans="12:15">
      <c r="L218" t="s">
        <v>219</v>
      </c>
      <c r="M218" s="34">
        <v>1.5891736975729791</v>
      </c>
      <c r="N218">
        <f t="shared" si="6"/>
        <v>0.33395034686477088</v>
      </c>
      <c r="O218">
        <f t="shared" si="7"/>
        <v>-1.0967629591382635</v>
      </c>
    </row>
    <row r="219" spans="12:15">
      <c r="L219" t="s">
        <v>220</v>
      </c>
      <c r="M219" s="34">
        <v>0.21673093981156788</v>
      </c>
      <c r="N219">
        <f t="shared" si="6"/>
        <v>0.15735310365486388</v>
      </c>
      <c r="O219">
        <f t="shared" si="7"/>
        <v>-1.8492629311358126</v>
      </c>
    </row>
    <row r="220" spans="12:15">
      <c r="L220" t="s">
        <v>221</v>
      </c>
      <c r="M220" s="34">
        <v>0.53510972922188693</v>
      </c>
      <c r="N220">
        <f t="shared" si="6"/>
        <v>0.51988850846071988</v>
      </c>
      <c r="O220">
        <f t="shared" si="7"/>
        <v>-0.65414089720139723</v>
      </c>
    </row>
    <row r="221" spans="12:15">
      <c r="L221" t="s">
        <v>222</v>
      </c>
      <c r="M221" s="34">
        <v>1.0411599697624394</v>
      </c>
      <c r="N221">
        <f t="shared" si="6"/>
        <v>0.97698459163621731</v>
      </c>
      <c r="O221">
        <f t="shared" si="7"/>
        <v>-2.3284398162780492E-2</v>
      </c>
    </row>
    <row r="222" spans="12:15">
      <c r="L222" t="s">
        <v>223</v>
      </c>
      <c r="M222" s="34">
        <v>1.1383714111401306</v>
      </c>
      <c r="N222">
        <f t="shared" si="6"/>
        <v>0.92271196732631844</v>
      </c>
      <c r="O222">
        <f t="shared" si="7"/>
        <v>-8.043815458218137E-2</v>
      </c>
    </row>
    <row r="223" spans="12:15">
      <c r="L223" t="s">
        <v>224</v>
      </c>
      <c r="M223" s="34">
        <v>0.35613050516640943</v>
      </c>
      <c r="N223">
        <f t="shared" si="6"/>
        <v>0.28647187386168327</v>
      </c>
      <c r="O223">
        <f t="shared" si="7"/>
        <v>-1.2501149191589305</v>
      </c>
    </row>
    <row r="224" spans="12:15">
      <c r="L224" t="s">
        <v>225</v>
      </c>
      <c r="M224" s="34">
        <v>0.78481249192624047</v>
      </c>
      <c r="N224">
        <f t="shared" si="6"/>
        <v>0.86226425384669902</v>
      </c>
      <c r="O224">
        <f t="shared" si="7"/>
        <v>-0.14819349631115925</v>
      </c>
    </row>
    <row r="225" spans="12:15">
      <c r="L225" t="s">
        <v>226</v>
      </c>
      <c r="M225" s="34">
        <v>0.78416128013074393</v>
      </c>
      <c r="N225">
        <f t="shared" si="6"/>
        <v>0.86155208700909758</v>
      </c>
      <c r="O225">
        <f t="shared" si="7"/>
        <v>-0.14901976400713124</v>
      </c>
    </row>
    <row r="226" spans="12:15">
      <c r="L226" t="s">
        <v>227</v>
      </c>
      <c r="M226" s="34">
        <v>1.6774169109949608</v>
      </c>
      <c r="N226">
        <f t="shared" si="6"/>
        <v>0.23684238471548619</v>
      </c>
      <c r="O226">
        <f t="shared" si="7"/>
        <v>-1.4403604024810319</v>
      </c>
    </row>
    <row r="227" spans="12:15">
      <c r="L227" t="s">
        <v>228</v>
      </c>
      <c r="M227" s="34">
        <v>1.6901812086651231</v>
      </c>
      <c r="N227">
        <f t="shared" si="6"/>
        <v>0.22447694566599247</v>
      </c>
      <c r="O227">
        <f t="shared" si="7"/>
        <v>-1.4939822689839501</v>
      </c>
    </row>
    <row r="228" spans="12:15">
      <c r="L228" t="s">
        <v>229</v>
      </c>
      <c r="M228" s="34">
        <v>0.39307501190245453</v>
      </c>
      <c r="N228">
        <f t="shared" si="6"/>
        <v>0.32918429183986625</v>
      </c>
      <c r="O228">
        <f t="shared" si="7"/>
        <v>-1.1111375274784696</v>
      </c>
    </row>
    <row r="229" spans="12:15">
      <c r="L229" t="s">
        <v>230</v>
      </c>
      <c r="M229" s="34">
        <v>0.88371763550017046</v>
      </c>
      <c r="N229">
        <f t="shared" si="6"/>
        <v>0.94871636084424216</v>
      </c>
      <c r="O229">
        <f t="shared" si="7"/>
        <v>-5.2645407191540358E-2</v>
      </c>
    </row>
    <row r="230" spans="12:15">
      <c r="L230" t="s">
        <v>231</v>
      </c>
      <c r="M230" s="34">
        <v>0.26736718631818079</v>
      </c>
      <c r="N230">
        <f t="shared" si="6"/>
        <v>0.1983034838860967</v>
      </c>
      <c r="O230">
        <f t="shared" si="7"/>
        <v>-1.6179566748457299</v>
      </c>
    </row>
    <row r="231" spans="12:15">
      <c r="L231" t="s">
        <v>232</v>
      </c>
      <c r="M231" s="34">
        <v>0.26483577554124582</v>
      </c>
      <c r="N231">
        <f t="shared" si="6"/>
        <v>0.19609621782254943</v>
      </c>
      <c r="O231">
        <f t="shared" si="7"/>
        <v>-1.6291498329492624</v>
      </c>
    </row>
    <row r="232" spans="12:15">
      <c r="L232" t="s">
        <v>233</v>
      </c>
      <c r="M232" s="34">
        <v>1.4118141984164214</v>
      </c>
      <c r="N232">
        <f t="shared" si="6"/>
        <v>0.5772818280188583</v>
      </c>
      <c r="O232">
        <f t="shared" si="7"/>
        <v>-0.54942469494599966</v>
      </c>
    </row>
    <row r="233" spans="12:15">
      <c r="L233" t="s">
        <v>234</v>
      </c>
      <c r="M233" s="34">
        <v>0.86767531050361058</v>
      </c>
      <c r="N233">
        <f t="shared" si="6"/>
        <v>0.93791055635578258</v>
      </c>
      <c r="O233">
        <f t="shared" si="7"/>
        <v>-6.4100690220015868E-2</v>
      </c>
    </row>
    <row r="234" spans="12:15">
      <c r="L234" t="s">
        <v>235</v>
      </c>
      <c r="M234" s="34">
        <v>0.36743305738450249</v>
      </c>
      <c r="N234">
        <f t="shared" si="6"/>
        <v>0.29917824210594923</v>
      </c>
      <c r="O234">
        <f t="shared" si="7"/>
        <v>-1.2067157557601862</v>
      </c>
    </row>
    <row r="235" spans="12:15">
      <c r="L235" t="s">
        <v>236</v>
      </c>
      <c r="M235" s="34">
        <v>1.3324194059268963</v>
      </c>
      <c r="N235">
        <f t="shared" si="6"/>
        <v>0.69322451512973826</v>
      </c>
      <c r="O235">
        <f t="shared" si="7"/>
        <v>-0.36640135660482664</v>
      </c>
    </row>
    <row r="236" spans="12:15">
      <c r="L236" t="s">
        <v>237</v>
      </c>
      <c r="M236" s="34">
        <v>0.59583941125056827</v>
      </c>
      <c r="N236">
        <f t="shared" si="6"/>
        <v>0.60884573678244824</v>
      </c>
      <c r="O236">
        <f t="shared" si="7"/>
        <v>-0.49619034913551385</v>
      </c>
    </row>
    <row r="237" spans="12:15">
      <c r="L237" t="s">
        <v>238</v>
      </c>
      <c r="M237" s="34">
        <v>0.79259374482336376</v>
      </c>
      <c r="N237">
        <f t="shared" si="6"/>
        <v>0.87064578480062049</v>
      </c>
      <c r="O237">
        <f t="shared" si="7"/>
        <v>-0.13852006130805569</v>
      </c>
    </row>
    <row r="238" spans="12:15">
      <c r="L238" t="s">
        <v>239</v>
      </c>
      <c r="M238" s="34">
        <v>0.36717912595685609</v>
      </c>
      <c r="N238">
        <f t="shared" si="6"/>
        <v>0.29888922440007915</v>
      </c>
      <c r="O238">
        <f t="shared" si="7"/>
        <v>-1.2076822611949558</v>
      </c>
    </row>
    <row r="239" spans="12:15">
      <c r="L239" t="s">
        <v>240</v>
      </c>
      <c r="M239" s="34">
        <v>1.2273869232226391</v>
      </c>
      <c r="N239">
        <f t="shared" si="6"/>
        <v>0.83261383194145144</v>
      </c>
      <c r="O239">
        <f t="shared" si="7"/>
        <v>-0.18318533141011853</v>
      </c>
    </row>
    <row r="240" spans="12:15">
      <c r="L240" t="s">
        <v>241</v>
      </c>
      <c r="M240" s="34">
        <v>1.2161809678373494</v>
      </c>
      <c r="N240">
        <f t="shared" si="6"/>
        <v>0.84569278139735193</v>
      </c>
      <c r="O240">
        <f t="shared" si="7"/>
        <v>-0.16759912788446066</v>
      </c>
    </row>
    <row r="241" spans="12:15">
      <c r="L241" t="s">
        <v>242</v>
      </c>
      <c r="M241" s="34">
        <v>0.97750888208833897</v>
      </c>
      <c r="N241">
        <f t="shared" si="6"/>
        <v>0.98314407987876185</v>
      </c>
      <c r="O241">
        <f t="shared" si="7"/>
        <v>-1.6999597979645356E-2</v>
      </c>
    </row>
    <row r="242" spans="12:15">
      <c r="L242" t="s">
        <v>243</v>
      </c>
      <c r="M242" s="34">
        <v>1.4375525826637214</v>
      </c>
      <c r="N242">
        <f t="shared" si="6"/>
        <v>0.53956791190129194</v>
      </c>
      <c r="O242">
        <f t="shared" si="7"/>
        <v>-0.61698662287097616</v>
      </c>
    </row>
    <row r="243" spans="12:15">
      <c r="L243" t="s">
        <v>244</v>
      </c>
      <c r="M243" s="34">
        <v>1.506246782438974</v>
      </c>
      <c r="N243">
        <f t="shared" si="6"/>
        <v>0.44174049990587388</v>
      </c>
      <c r="O243">
        <f t="shared" si="7"/>
        <v>-0.81703267360299936</v>
      </c>
    </row>
    <row r="244" spans="12:15">
      <c r="L244" t="s">
        <v>245</v>
      </c>
      <c r="M244" s="34">
        <v>0.68967246072800747</v>
      </c>
      <c r="N244">
        <f t="shared" si="6"/>
        <v>0.74360383851261069</v>
      </c>
      <c r="O244">
        <f t="shared" si="7"/>
        <v>-0.2962468610817236</v>
      </c>
    </row>
    <row r="245" spans="12:15">
      <c r="L245" t="s">
        <v>246</v>
      </c>
      <c r="M245" s="34">
        <v>0.65235392106899937</v>
      </c>
      <c r="N245">
        <f t="shared" si="6"/>
        <v>0.69118132995816817</v>
      </c>
      <c r="O245">
        <f t="shared" si="7"/>
        <v>-0.3693530729129873</v>
      </c>
    </row>
    <row r="246" spans="12:15">
      <c r="L246" t="s">
        <v>247</v>
      </c>
      <c r="M246" s="34">
        <v>0.74867251975262317</v>
      </c>
      <c r="N246">
        <f t="shared" si="6"/>
        <v>0.82041184087784147</v>
      </c>
      <c r="O246">
        <f t="shared" si="7"/>
        <v>-0.19794881983365276</v>
      </c>
    </row>
    <row r="247" spans="12:15">
      <c r="L247" t="s">
        <v>248</v>
      </c>
      <c r="M247" s="34">
        <v>1.1833054214885659</v>
      </c>
      <c r="N247">
        <f t="shared" si="6"/>
        <v>0.88136791678982396</v>
      </c>
      <c r="O247">
        <f t="shared" si="7"/>
        <v>-0.12628012752059622</v>
      </c>
    </row>
    <row r="248" spans="12:15">
      <c r="L248" t="s">
        <v>249</v>
      </c>
      <c r="M248" s="34">
        <v>0.45070581886236349</v>
      </c>
      <c r="N248">
        <f t="shared" si="6"/>
        <v>0.40215492982025786</v>
      </c>
      <c r="O248">
        <f t="shared" si="7"/>
        <v>-0.91091786704685052</v>
      </c>
    </row>
    <row r="249" spans="12:15">
      <c r="L249" t="s">
        <v>250</v>
      </c>
      <c r="M249" s="34">
        <v>0.56902583555135633</v>
      </c>
      <c r="N249">
        <f t="shared" si="6"/>
        <v>0.56940482691949568</v>
      </c>
      <c r="O249">
        <f t="shared" si="7"/>
        <v>-0.56316362697094235</v>
      </c>
    </row>
    <row r="250" spans="12:15">
      <c r="L250" t="s">
        <v>251</v>
      </c>
      <c r="M250" s="34">
        <v>0.47646835209906502</v>
      </c>
      <c r="N250">
        <f t="shared" si="6"/>
        <v>0.43694508483859418</v>
      </c>
      <c r="O250">
        <f t="shared" si="7"/>
        <v>-0.8279477557678373</v>
      </c>
    </row>
    <row r="251" spans="12:15">
      <c r="L251" t="s">
        <v>252</v>
      </c>
      <c r="M251" s="34">
        <v>0.57144300331733544</v>
      </c>
      <c r="N251">
        <f t="shared" si="6"/>
        <v>0.57295571955882929</v>
      </c>
      <c r="O251">
        <f t="shared" si="7"/>
        <v>-0.55694684351035828</v>
      </c>
    </row>
    <row r="252" spans="12:15">
      <c r="L252" t="s">
        <v>253</v>
      </c>
      <c r="M252" s="34">
        <v>1.8406788907952714</v>
      </c>
      <c r="N252">
        <f t="shared" si="6"/>
        <v>0.11069987163880493</v>
      </c>
      <c r="O252">
        <f t="shared" si="7"/>
        <v>-2.2009325988092758</v>
      </c>
    </row>
    <row r="253" spans="12:15">
      <c r="L253" t="s">
        <v>254</v>
      </c>
      <c r="M253" s="34">
        <v>1.0300521738233401</v>
      </c>
      <c r="N253">
        <f t="shared" si="6"/>
        <v>0.97979418657161377</v>
      </c>
      <c r="O253">
        <f t="shared" si="7"/>
        <v>-2.0412743075920076E-2</v>
      </c>
    </row>
    <row r="254" spans="12:15">
      <c r="L254" t="s">
        <v>255</v>
      </c>
      <c r="M254" s="34">
        <v>1.2885158008444084</v>
      </c>
      <c r="N254">
        <f t="shared" si="6"/>
        <v>0.75453361042539535</v>
      </c>
      <c r="O254">
        <f t="shared" si="7"/>
        <v>-0.28165545514560236</v>
      </c>
    </row>
    <row r="255" spans="12:15">
      <c r="L255" t="s">
        <v>256</v>
      </c>
      <c r="M255" s="34">
        <v>0.87144983293070999</v>
      </c>
      <c r="N255">
        <f t="shared" si="6"/>
        <v>0.94057431762042842</v>
      </c>
      <c r="O255">
        <f t="shared" si="7"/>
        <v>-6.1264614096106562E-2</v>
      </c>
    </row>
    <row r="256" spans="12:15">
      <c r="L256" t="s">
        <v>257</v>
      </c>
      <c r="M256" s="34">
        <v>0.66428444351820426</v>
      </c>
      <c r="N256">
        <f t="shared" si="6"/>
        <v>0.70817763417473878</v>
      </c>
      <c r="O256">
        <f t="shared" si="7"/>
        <v>-0.34506032103045453</v>
      </c>
    </row>
    <row r="257" spans="12:15">
      <c r="L257" t="s">
        <v>258</v>
      </c>
      <c r="M257" s="34">
        <v>1.3020521684473418</v>
      </c>
      <c r="N257">
        <f t="shared" si="6"/>
        <v>0.73599330352018111</v>
      </c>
      <c r="O257">
        <f t="shared" si="7"/>
        <v>-0.30653425877266699</v>
      </c>
    </row>
    <row r="258" spans="12:15">
      <c r="L258" t="s">
        <v>259</v>
      </c>
      <c r="M258" s="34">
        <v>1.3305024220170503</v>
      </c>
      <c r="N258">
        <f t="shared" si="6"/>
        <v>0.69596473533697978</v>
      </c>
      <c r="O258">
        <f t="shared" si="7"/>
        <v>-0.36245628755064652</v>
      </c>
    </row>
    <row r="259" spans="12:15">
      <c r="L259" t="s">
        <v>260</v>
      </c>
      <c r="M259" s="34">
        <v>1.4159214555770161</v>
      </c>
      <c r="N259">
        <f t="shared" si="6"/>
        <v>0.57124570805934582</v>
      </c>
      <c r="O259">
        <f t="shared" si="7"/>
        <v>-0.55993585004598068</v>
      </c>
    </row>
    <row r="260" spans="12:15">
      <c r="L260" t="s">
        <v>261</v>
      </c>
      <c r="M260" s="34">
        <v>0.52945975574971271</v>
      </c>
      <c r="N260">
        <f t="shared" si="6"/>
        <v>0.51172069181282853</v>
      </c>
      <c r="O260">
        <f t="shared" si="7"/>
        <v>-0.66997632659794581</v>
      </c>
    </row>
    <row r="261" spans="12:15">
      <c r="L261" t="s">
        <v>262</v>
      </c>
      <c r="M261" s="34">
        <v>0.7785488252951529</v>
      </c>
      <c r="N261">
        <f t="shared" si="6"/>
        <v>0.85534717334723864</v>
      </c>
      <c r="O261">
        <f t="shared" si="7"/>
        <v>-0.15624784176312762</v>
      </c>
    </row>
    <row r="262" spans="12:15">
      <c r="L262" t="s">
        <v>263</v>
      </c>
      <c r="M262" s="34">
        <v>1.3346278575257511</v>
      </c>
      <c r="N262">
        <f t="shared" si="6"/>
        <v>0.69006191049133725</v>
      </c>
      <c r="O262">
        <f t="shared" si="7"/>
        <v>-0.3709739600661463</v>
      </c>
    </row>
    <row r="263" spans="12:15">
      <c r="L263" t="s">
        <v>264</v>
      </c>
      <c r="M263" s="34">
        <v>0.92084565624628523</v>
      </c>
      <c r="N263">
        <f t="shared" si="6"/>
        <v>0.96837395930975134</v>
      </c>
      <c r="O263">
        <f t="shared" si="7"/>
        <v>-3.2136944707553732E-2</v>
      </c>
    </row>
    <row r="264" spans="12:15">
      <c r="L264" t="s">
        <v>265</v>
      </c>
      <c r="M264" s="34">
        <v>0.8989008523287878</v>
      </c>
      <c r="N264">
        <f t="shared" si="6"/>
        <v>0.95767637811837603</v>
      </c>
      <c r="O264">
        <f t="shared" si="7"/>
        <v>-4.3245367979203947E-2</v>
      </c>
    </row>
    <row r="265" spans="12:15">
      <c r="L265" t="s">
        <v>266</v>
      </c>
      <c r="M265" s="34">
        <v>1.7257751502807852</v>
      </c>
      <c r="N265">
        <f t="shared" si="6"/>
        <v>0.1922912275124177</v>
      </c>
      <c r="O265">
        <f t="shared" si="7"/>
        <v>-1.6487442461881487</v>
      </c>
    </row>
    <row r="266" spans="12:15">
      <c r="L266" t="s">
        <v>267</v>
      </c>
      <c r="M266" s="34">
        <v>1.73386104766564</v>
      </c>
      <c r="N266">
        <f t="shared" si="6"/>
        <v>0.18544893902322859</v>
      </c>
      <c r="O266">
        <f t="shared" si="7"/>
        <v>-1.6849756961563047</v>
      </c>
    </row>
    <row r="267" spans="12:15">
      <c r="L267" t="s">
        <v>268</v>
      </c>
      <c r="M267" s="34">
        <v>0.3330582264385743</v>
      </c>
      <c r="N267">
        <f t="shared" ref="N267:N330" si="8">_xlfn.NORM.DIST(M267,$P$7,$P$8,FALSE)</f>
        <v>0.26155283353460357</v>
      </c>
      <c r="O267">
        <f t="shared" si="7"/>
        <v>-1.3411189755992583</v>
      </c>
    </row>
    <row r="268" spans="12:15">
      <c r="L268" t="s">
        <v>269</v>
      </c>
      <c r="M268" s="34">
        <v>1.4057329330101278</v>
      </c>
      <c r="N268">
        <f t="shared" si="8"/>
        <v>0.58622585478293043</v>
      </c>
      <c r="O268">
        <f t="shared" si="7"/>
        <v>-0.5340501459411432</v>
      </c>
    </row>
    <row r="269" spans="12:15">
      <c r="L269" t="s">
        <v>270</v>
      </c>
      <c r="M269" s="34">
        <v>1.4731444041914494</v>
      </c>
      <c r="N269">
        <f t="shared" si="8"/>
        <v>0.48818955128665953</v>
      </c>
      <c r="O269">
        <f t="shared" si="7"/>
        <v>-0.71705152377861636</v>
      </c>
    </row>
    <row r="270" spans="12:15">
      <c r="L270" t="s">
        <v>271</v>
      </c>
      <c r="M270" s="34">
        <v>1.1748798706130335</v>
      </c>
      <c r="N270">
        <f t="shared" si="8"/>
        <v>0.88980861352954432</v>
      </c>
      <c r="O270">
        <f t="shared" si="7"/>
        <v>-0.11674888035861795</v>
      </c>
    </row>
    <row r="271" spans="12:15">
      <c r="L271" t="s">
        <v>272</v>
      </c>
      <c r="M271" s="34">
        <v>1.0734269921637405</v>
      </c>
      <c r="N271">
        <f t="shared" si="8"/>
        <v>0.96475367068421025</v>
      </c>
      <c r="O271">
        <f t="shared" si="7"/>
        <v>-3.5882473768112308E-2</v>
      </c>
    </row>
    <row r="272" spans="12:15">
      <c r="L272" t="s">
        <v>273</v>
      </c>
      <c r="M272" s="34">
        <v>0.73459026495034996</v>
      </c>
      <c r="N272">
        <f t="shared" si="8"/>
        <v>0.80293044526581281</v>
      </c>
      <c r="O272">
        <f t="shared" ref="O272:O335" si="9">LN(N272:N1227)</f>
        <v>-0.2194871873849743</v>
      </c>
    </row>
    <row r="273" spans="12:15">
      <c r="L273" t="s">
        <v>274</v>
      </c>
      <c r="M273" s="34">
        <v>1.2617438915099823</v>
      </c>
      <c r="N273">
        <f t="shared" si="8"/>
        <v>0.7899920076524094</v>
      </c>
      <c r="O273">
        <f t="shared" si="9"/>
        <v>-0.23573245046793032</v>
      </c>
    </row>
    <row r="274" spans="12:15">
      <c r="L274" t="s">
        <v>275</v>
      </c>
      <c r="M274" s="34">
        <v>1.1995143473912355</v>
      </c>
      <c r="N274">
        <f t="shared" si="8"/>
        <v>0.86430421924216272</v>
      </c>
      <c r="O274">
        <f t="shared" si="9"/>
        <v>-0.14583046654835743</v>
      </c>
    </row>
    <row r="275" spans="12:15">
      <c r="L275" t="s">
        <v>276</v>
      </c>
      <c r="M275" s="34">
        <v>0.7749631292973691</v>
      </c>
      <c r="N275">
        <f t="shared" si="8"/>
        <v>0.85132099006351281</v>
      </c>
      <c r="O275">
        <f t="shared" si="9"/>
        <v>-0.16096602991363809</v>
      </c>
    </row>
    <row r="276" spans="12:15">
      <c r="L276" t="s">
        <v>277</v>
      </c>
      <c r="M276" s="34">
        <v>0.56534110504283008</v>
      </c>
      <c r="N276">
        <f t="shared" si="8"/>
        <v>0.56399557878981699</v>
      </c>
      <c r="O276">
        <f t="shared" si="9"/>
        <v>-0.57270886653995068</v>
      </c>
    </row>
    <row r="277" spans="12:15">
      <c r="L277" t="s">
        <v>278</v>
      </c>
      <c r="M277" s="34">
        <v>1.8450682496540103</v>
      </c>
      <c r="N277">
        <f t="shared" si="8"/>
        <v>0.10821679182475706</v>
      </c>
      <c r="O277">
        <f t="shared" si="9"/>
        <v>-2.2236187321454537</v>
      </c>
    </row>
    <row r="278" spans="12:15">
      <c r="L278" t="s">
        <v>279</v>
      </c>
      <c r="M278" s="34">
        <v>0.54514910974562958</v>
      </c>
      <c r="N278">
        <f t="shared" si="8"/>
        <v>0.53446871237137439</v>
      </c>
      <c r="O278">
        <f t="shared" si="9"/>
        <v>-0.62648208648596448</v>
      </c>
    </row>
    <row r="279" spans="12:15">
      <c r="L279" t="s">
        <v>280</v>
      </c>
      <c r="M279" s="34">
        <v>0.5117638201570176</v>
      </c>
      <c r="N279">
        <f t="shared" si="8"/>
        <v>0.48634849003719677</v>
      </c>
      <c r="O279">
        <f t="shared" si="9"/>
        <v>-0.72082985435497227</v>
      </c>
    </row>
    <row r="280" spans="12:15">
      <c r="L280" t="s">
        <v>281</v>
      </c>
      <c r="M280" s="34">
        <v>0.90936371436899821</v>
      </c>
      <c r="N280">
        <f t="shared" si="8"/>
        <v>0.96311375466453419</v>
      </c>
      <c r="O280">
        <f t="shared" si="9"/>
        <v>-3.7583748859596887E-2</v>
      </c>
    </row>
    <row r="281" spans="12:15">
      <c r="L281" t="s">
        <v>282</v>
      </c>
      <c r="M281" s="34">
        <v>0.94666002499889479</v>
      </c>
      <c r="N281">
        <f t="shared" si="8"/>
        <v>0.97743937832979377</v>
      </c>
      <c r="O281">
        <f t="shared" si="9"/>
        <v>-2.2819006099672631E-2</v>
      </c>
    </row>
    <row r="282" spans="12:15">
      <c r="L282" t="s">
        <v>283</v>
      </c>
      <c r="M282" s="34">
        <v>1.4341083974792257</v>
      </c>
      <c r="N282">
        <f t="shared" si="8"/>
        <v>0.54459531291116536</v>
      </c>
      <c r="O282">
        <f t="shared" si="9"/>
        <v>-0.60771230525919551</v>
      </c>
    </row>
    <row r="283" spans="12:15">
      <c r="L283" t="s">
        <v>284</v>
      </c>
      <c r="M283" s="34">
        <v>1.6841644033271326</v>
      </c>
      <c r="N283">
        <f t="shared" si="8"/>
        <v>0.2302516001527799</v>
      </c>
      <c r="O283">
        <f t="shared" si="9"/>
        <v>-1.4685826542388176</v>
      </c>
    </row>
    <row r="284" spans="12:15">
      <c r="L284" t="s">
        <v>285</v>
      </c>
      <c r="M284" s="34">
        <v>1.4341729746284864</v>
      </c>
      <c r="N284">
        <f t="shared" si="8"/>
        <v>0.54450098290866888</v>
      </c>
      <c r="O284">
        <f t="shared" si="9"/>
        <v>-0.60788553145249791</v>
      </c>
    </row>
    <row r="285" spans="12:15">
      <c r="L285" t="s">
        <v>286</v>
      </c>
      <c r="M285" s="34">
        <v>0.35419476945464912</v>
      </c>
      <c r="N285">
        <f t="shared" si="8"/>
        <v>0.28432832842769645</v>
      </c>
      <c r="O285">
        <f t="shared" si="9"/>
        <v>-1.2576256225607465</v>
      </c>
    </row>
    <row r="286" spans="12:15">
      <c r="L286" t="s">
        <v>287</v>
      </c>
      <c r="M286" s="34">
        <v>-0.19670391117922903</v>
      </c>
      <c r="N286">
        <f t="shared" si="8"/>
        <v>1.3282584252682335E-2</v>
      </c>
      <c r="O286">
        <f t="shared" si="9"/>
        <v>-4.3213015565249187</v>
      </c>
    </row>
    <row r="287" spans="12:15">
      <c r="L287" t="s">
        <v>288</v>
      </c>
      <c r="M287" s="34">
        <v>1.279936294389334</v>
      </c>
      <c r="N287">
        <f t="shared" si="8"/>
        <v>0.76608357921623904</v>
      </c>
      <c r="O287">
        <f t="shared" si="9"/>
        <v>-0.26646400394539121</v>
      </c>
    </row>
    <row r="288" spans="12:15">
      <c r="L288" t="s">
        <v>289</v>
      </c>
      <c r="M288" s="34">
        <v>0.79686681015661065</v>
      </c>
      <c r="N288">
        <f t="shared" si="8"/>
        <v>0.87514600067215842</v>
      </c>
      <c r="O288">
        <f t="shared" si="9"/>
        <v>-0.13336454863271732</v>
      </c>
    </row>
    <row r="289" spans="12:15">
      <c r="L289" t="s">
        <v>290</v>
      </c>
      <c r="M289" s="34">
        <v>0.57583543704613604</v>
      </c>
      <c r="N289">
        <f t="shared" si="8"/>
        <v>0.5794124088457151</v>
      </c>
      <c r="O289">
        <f t="shared" si="9"/>
        <v>-0.5457407771594196</v>
      </c>
    </row>
    <row r="290" spans="12:15">
      <c r="L290" t="s">
        <v>291</v>
      </c>
      <c r="M290" s="34">
        <v>0.98378136813336459</v>
      </c>
      <c r="N290">
        <f t="shared" si="8"/>
        <v>0.98361134747066792</v>
      </c>
      <c r="O290">
        <f t="shared" si="9"/>
        <v>-1.6524432034556245E-2</v>
      </c>
    </row>
    <row r="291" spans="12:15">
      <c r="L291" t="s">
        <v>292</v>
      </c>
      <c r="M291" s="34">
        <v>0.2817454731267417</v>
      </c>
      <c r="N291">
        <f t="shared" si="8"/>
        <v>0.21116415156284765</v>
      </c>
      <c r="O291">
        <f t="shared" si="9"/>
        <v>-1.5551194784753066</v>
      </c>
    </row>
    <row r="292" spans="12:15">
      <c r="L292" t="s">
        <v>293</v>
      </c>
      <c r="M292" s="34">
        <v>0.68732555478804935</v>
      </c>
      <c r="N292">
        <f t="shared" si="8"/>
        <v>0.74037771090017657</v>
      </c>
      <c r="O292">
        <f t="shared" si="9"/>
        <v>-0.30059480286859575</v>
      </c>
    </row>
    <row r="293" spans="12:15">
      <c r="L293" t="s">
        <v>294</v>
      </c>
      <c r="M293" s="34">
        <v>0.57555036179812702</v>
      </c>
      <c r="N293">
        <f t="shared" si="8"/>
        <v>0.57899322300703393</v>
      </c>
      <c r="O293">
        <f t="shared" si="9"/>
        <v>-0.54646450612870578</v>
      </c>
    </row>
    <row r="294" spans="12:15">
      <c r="L294" t="s">
        <v>295</v>
      </c>
      <c r="M294" s="34">
        <v>0.96837571424292312</v>
      </c>
      <c r="N294">
        <f t="shared" si="8"/>
        <v>0.9820438107211642</v>
      </c>
      <c r="O294">
        <f t="shared" si="9"/>
        <v>-1.8119357853829444E-2</v>
      </c>
    </row>
    <row r="295" spans="12:15">
      <c r="L295" t="s">
        <v>296</v>
      </c>
      <c r="M295" s="34">
        <v>1.2860591391230709</v>
      </c>
      <c r="N295">
        <f t="shared" si="8"/>
        <v>0.75785759405227671</v>
      </c>
      <c r="O295">
        <f t="shared" si="9"/>
        <v>-0.27725978163309978</v>
      </c>
    </row>
    <row r="296" spans="12:15">
      <c r="L296" t="s">
        <v>297</v>
      </c>
      <c r="M296" s="34">
        <v>0.79499364217277046</v>
      </c>
      <c r="N296">
        <f t="shared" si="8"/>
        <v>0.87318233825903202</v>
      </c>
      <c r="O296">
        <f t="shared" si="9"/>
        <v>-0.13561088096643481</v>
      </c>
    </row>
    <row r="297" spans="12:15">
      <c r="L297" t="s">
        <v>298</v>
      </c>
      <c r="M297" s="34">
        <v>0.85271439197039212</v>
      </c>
      <c r="N297">
        <f t="shared" si="8"/>
        <v>0.92663610858419387</v>
      </c>
      <c r="O297">
        <f t="shared" si="9"/>
        <v>-7.6194337857287936E-2</v>
      </c>
    </row>
    <row r="298" spans="12:15">
      <c r="L298" t="s">
        <v>299</v>
      </c>
      <c r="M298" s="34">
        <v>0.45107873056918391</v>
      </c>
      <c r="N298">
        <f t="shared" si="8"/>
        <v>0.40264979709116322</v>
      </c>
      <c r="O298">
        <f t="shared" si="9"/>
        <v>-0.90968808467424245</v>
      </c>
    </row>
    <row r="299" spans="12:15">
      <c r="L299" t="s">
        <v>300</v>
      </c>
      <c r="M299" s="34">
        <v>1.0627570128971648</v>
      </c>
      <c r="N299">
        <f t="shared" si="8"/>
        <v>0.96946026593374124</v>
      </c>
      <c r="O299">
        <f t="shared" si="9"/>
        <v>-3.1015789220021683E-2</v>
      </c>
    </row>
    <row r="300" spans="12:15">
      <c r="L300" t="s">
        <v>301</v>
      </c>
      <c r="M300" s="34">
        <v>1.2707214151984467</v>
      </c>
      <c r="N300">
        <f t="shared" si="8"/>
        <v>0.77829770585924962</v>
      </c>
      <c r="O300">
        <f t="shared" si="9"/>
        <v>-0.25064617265155176</v>
      </c>
    </row>
    <row r="301" spans="12:15">
      <c r="L301" t="s">
        <v>302</v>
      </c>
      <c r="M301" s="34">
        <v>1.8278476466025331</v>
      </c>
      <c r="N301">
        <f t="shared" si="8"/>
        <v>0.11821065237491282</v>
      </c>
      <c r="O301">
        <f t="shared" si="9"/>
        <v>-2.1352870564556805</v>
      </c>
    </row>
    <row r="302" spans="12:15">
      <c r="L302" t="s">
        <v>303</v>
      </c>
      <c r="M302" s="34">
        <v>0.62847921085950109</v>
      </c>
      <c r="N302">
        <f t="shared" si="8"/>
        <v>0.65667501806556383</v>
      </c>
      <c r="O302">
        <f t="shared" si="9"/>
        <v>-0.42056602813274307</v>
      </c>
    </row>
    <row r="303" spans="12:15">
      <c r="L303" t="s">
        <v>304</v>
      </c>
      <c r="M303" s="34">
        <v>1.1629982686948319</v>
      </c>
      <c r="N303">
        <f t="shared" si="8"/>
        <v>0.90118763262305523</v>
      </c>
      <c r="O303">
        <f t="shared" si="9"/>
        <v>-0.10404179375050766</v>
      </c>
    </row>
    <row r="304" spans="12:15">
      <c r="L304" t="s">
        <v>305</v>
      </c>
      <c r="M304" s="34">
        <v>0.65075060918705074</v>
      </c>
      <c r="N304">
        <f t="shared" si="8"/>
        <v>0.68888309163470829</v>
      </c>
      <c r="O304">
        <f t="shared" si="9"/>
        <v>-0.37268370068955475</v>
      </c>
    </row>
    <row r="305" spans="12:15">
      <c r="L305" t="s">
        <v>306</v>
      </c>
      <c r="M305" s="34">
        <v>1.2716692981740487</v>
      </c>
      <c r="N305">
        <f t="shared" si="8"/>
        <v>0.7770508909492253</v>
      </c>
      <c r="O305">
        <f t="shared" si="9"/>
        <v>-0.25224943404215627</v>
      </c>
    </row>
    <row r="306" spans="12:15">
      <c r="L306" t="s">
        <v>307</v>
      </c>
      <c r="M306" s="34">
        <v>0.85390720631641015</v>
      </c>
      <c r="N306">
        <f t="shared" si="8"/>
        <v>0.92757633648747584</v>
      </c>
      <c r="O306">
        <f t="shared" si="9"/>
        <v>-7.5180184396753308E-2</v>
      </c>
    </row>
    <row r="307" spans="12:15">
      <c r="L307" t="s">
        <v>308</v>
      </c>
      <c r="M307" s="34">
        <v>0.99481812013732995</v>
      </c>
      <c r="N307">
        <f t="shared" si="8"/>
        <v>0.98386231750478836</v>
      </c>
      <c r="O307">
        <f t="shared" si="9"/>
        <v>-1.6269312954744021E-2</v>
      </c>
    </row>
    <row r="308" spans="12:15">
      <c r="L308" t="s">
        <v>309</v>
      </c>
      <c r="M308" s="34">
        <v>0.72371889639758002</v>
      </c>
      <c r="N308">
        <f t="shared" si="8"/>
        <v>0.78903895525578838</v>
      </c>
      <c r="O308">
        <f t="shared" si="9"/>
        <v>-0.2369395864072994</v>
      </c>
    </row>
    <row r="309" spans="12:15">
      <c r="L309" t="s">
        <v>310</v>
      </c>
      <c r="M309" s="34">
        <v>0.55156703655181261</v>
      </c>
      <c r="N309">
        <f t="shared" si="8"/>
        <v>0.54382830462329179</v>
      </c>
      <c r="O309">
        <f t="shared" si="9"/>
        <v>-0.60912169844486663</v>
      </c>
    </row>
    <row r="310" spans="12:15">
      <c r="L310" t="s">
        <v>311</v>
      </c>
      <c r="M310" s="34">
        <v>1.5544578388809165</v>
      </c>
      <c r="N310">
        <f t="shared" si="8"/>
        <v>0.37735491554000217</v>
      </c>
      <c r="O310">
        <f t="shared" si="9"/>
        <v>-0.97456911386200196</v>
      </c>
    </row>
    <row r="311" spans="12:15">
      <c r="L311" t="s">
        <v>312</v>
      </c>
      <c r="M311" s="34">
        <v>1.4049013542570652</v>
      </c>
      <c r="N311">
        <f t="shared" si="8"/>
        <v>0.58744935268696707</v>
      </c>
      <c r="O311">
        <f t="shared" si="9"/>
        <v>-0.5319652448723593</v>
      </c>
    </row>
    <row r="312" spans="12:15">
      <c r="L312" t="s">
        <v>313</v>
      </c>
      <c r="M312" s="34">
        <v>1.3023306369924206</v>
      </c>
      <c r="N312">
        <f t="shared" si="8"/>
        <v>0.73560810981636249</v>
      </c>
      <c r="O312">
        <f t="shared" si="9"/>
        <v>-0.30705776154879211</v>
      </c>
    </row>
    <row r="313" spans="12:15">
      <c r="L313" t="s">
        <v>314</v>
      </c>
      <c r="M313" s="34">
        <v>1.4290027717376397</v>
      </c>
      <c r="N313">
        <f t="shared" si="8"/>
        <v>0.55206090780510109</v>
      </c>
      <c r="O313">
        <f t="shared" si="9"/>
        <v>-0.59409689856544434</v>
      </c>
    </row>
    <row r="314" spans="12:15">
      <c r="L314" t="s">
        <v>315</v>
      </c>
      <c r="M314" s="34">
        <v>0.75720629963945618</v>
      </c>
      <c r="N314">
        <f t="shared" si="8"/>
        <v>0.83070246063354602</v>
      </c>
      <c r="O314">
        <f t="shared" si="9"/>
        <v>-0.18548359802094208</v>
      </c>
    </row>
    <row r="315" spans="12:15">
      <c r="L315" t="s">
        <v>316</v>
      </c>
      <c r="M315" s="34">
        <v>0.82891213542532594</v>
      </c>
      <c r="N315">
        <f t="shared" si="8"/>
        <v>0.90643068110118075</v>
      </c>
      <c r="O315">
        <f t="shared" si="9"/>
        <v>-9.8240720435679482E-2</v>
      </c>
    </row>
    <row r="316" spans="12:15">
      <c r="L316" t="s">
        <v>317</v>
      </c>
      <c r="M316" s="34">
        <v>0.92522536541085521</v>
      </c>
      <c r="N316">
        <f t="shared" si="8"/>
        <v>0.97018300592594287</v>
      </c>
      <c r="O316">
        <f t="shared" si="9"/>
        <v>-3.0270559376847955E-2</v>
      </c>
    </row>
    <row r="317" spans="12:15">
      <c r="L317" t="s">
        <v>318</v>
      </c>
      <c r="M317" s="34">
        <v>0.87289461622681108</v>
      </c>
      <c r="N317">
        <f t="shared" si="8"/>
        <v>0.94157434064734824</v>
      </c>
      <c r="O317">
        <f t="shared" si="9"/>
        <v>-6.0201974206712666E-2</v>
      </c>
    </row>
    <row r="318" spans="12:15">
      <c r="L318" t="s">
        <v>319</v>
      </c>
      <c r="M318" s="34">
        <v>1.782112743849291</v>
      </c>
      <c r="N318">
        <f t="shared" si="8"/>
        <v>0.14816190468860618</v>
      </c>
      <c r="O318">
        <f t="shared" si="9"/>
        <v>-1.9094496525472584</v>
      </c>
    </row>
    <row r="319" spans="12:15">
      <c r="L319" t="s">
        <v>320</v>
      </c>
      <c r="M319" s="34">
        <v>1.4135548371104907</v>
      </c>
      <c r="N319">
        <f t="shared" si="8"/>
        <v>0.57472319632681257</v>
      </c>
      <c r="O319">
        <f t="shared" si="9"/>
        <v>-0.55386675178635603</v>
      </c>
    </row>
    <row r="320" spans="12:15">
      <c r="L320" t="s">
        <v>321</v>
      </c>
      <c r="M320" s="34">
        <v>1.2059456283646921</v>
      </c>
      <c r="N320">
        <f t="shared" si="8"/>
        <v>0.85724602033195441</v>
      </c>
      <c r="O320">
        <f t="shared" si="9"/>
        <v>-0.15403033001564062</v>
      </c>
    </row>
    <row r="321" spans="12:15">
      <c r="L321" t="s">
        <v>322</v>
      </c>
      <c r="M321" s="34">
        <v>1.1564748742447137</v>
      </c>
      <c r="N321">
        <f t="shared" si="8"/>
        <v>0.90716556804324766</v>
      </c>
      <c r="O321">
        <f t="shared" si="9"/>
        <v>-9.7430300825873617E-2</v>
      </c>
    </row>
    <row r="322" spans="12:15">
      <c r="L322" t="s">
        <v>323</v>
      </c>
      <c r="M322" s="34">
        <v>0.78953252491998072</v>
      </c>
      <c r="N322">
        <f t="shared" si="8"/>
        <v>0.86737684443962959</v>
      </c>
      <c r="O322">
        <f t="shared" si="9"/>
        <v>-0.14228174330308585</v>
      </c>
    </row>
    <row r="323" spans="12:15">
      <c r="L323" t="s">
        <v>324</v>
      </c>
      <c r="M323" s="34">
        <v>1.4905332732218182</v>
      </c>
      <c r="N323">
        <f t="shared" si="8"/>
        <v>0.46359625176901786</v>
      </c>
      <c r="O323">
        <f t="shared" si="9"/>
        <v>-0.76874125260311188</v>
      </c>
    </row>
    <row r="324" spans="12:15">
      <c r="L324" t="s">
        <v>325</v>
      </c>
      <c r="M324" s="34">
        <v>0.2262589209697029</v>
      </c>
      <c r="N324">
        <f t="shared" si="8"/>
        <v>0.16454881368927388</v>
      </c>
      <c r="O324">
        <f t="shared" si="9"/>
        <v>-1.8045480130428182</v>
      </c>
    </row>
    <row r="325" spans="12:15">
      <c r="L325" t="s">
        <v>326</v>
      </c>
      <c r="M325" s="34">
        <v>0.64690785627093828</v>
      </c>
      <c r="N325">
        <f t="shared" si="8"/>
        <v>0.6833623332948745</v>
      </c>
      <c r="O325">
        <f t="shared" si="9"/>
        <v>-0.38073005745019139</v>
      </c>
    </row>
    <row r="326" spans="12:15">
      <c r="L326" t="s">
        <v>327</v>
      </c>
      <c r="M326" s="34">
        <v>1.0089122215438966</v>
      </c>
      <c r="N326">
        <f t="shared" si="8"/>
        <v>0.98312337408256201</v>
      </c>
      <c r="O326">
        <f t="shared" si="9"/>
        <v>-1.7020658996709834E-2</v>
      </c>
    </row>
    <row r="327" spans="12:15">
      <c r="L327" t="s">
        <v>328</v>
      </c>
      <c r="M327" s="34">
        <v>1.1601632482812196</v>
      </c>
      <c r="N327">
        <f t="shared" si="8"/>
        <v>0.90380948536403483</v>
      </c>
      <c r="O327">
        <f t="shared" si="9"/>
        <v>-0.10113668707880061</v>
      </c>
    </row>
    <row r="328" spans="12:15">
      <c r="L328" t="s">
        <v>329</v>
      </c>
      <c r="M328" s="34">
        <v>0.38179113430056733</v>
      </c>
      <c r="N328">
        <f t="shared" si="8"/>
        <v>0.31578157151965391</v>
      </c>
      <c r="O328">
        <f t="shared" si="9"/>
        <v>-1.152704533772575</v>
      </c>
    </row>
    <row r="329" spans="12:15">
      <c r="L329" t="s">
        <v>330</v>
      </c>
      <c r="M329" s="34">
        <v>1.1941511073411866</v>
      </c>
      <c r="N329">
        <f t="shared" si="8"/>
        <v>0.87006729440527775</v>
      </c>
      <c r="O329">
        <f t="shared" si="9"/>
        <v>-0.13918472043373237</v>
      </c>
    </row>
    <row r="330" spans="12:15">
      <c r="L330" t="s">
        <v>331</v>
      </c>
      <c r="M330" s="34">
        <v>1.3152013342239388</v>
      </c>
      <c r="N330">
        <f t="shared" si="8"/>
        <v>0.71765343779881507</v>
      </c>
      <c r="O330">
        <f t="shared" si="9"/>
        <v>-0.33176850362045601</v>
      </c>
    </row>
    <row r="331" spans="12:15">
      <c r="L331" t="s">
        <v>332</v>
      </c>
      <c r="M331" s="34">
        <v>0.81663880188711147</v>
      </c>
      <c r="N331">
        <f t="shared" ref="N331:N394" si="10">_xlfn.NORM.DIST(M331,$P$7,$P$8,FALSE)</f>
        <v>0.89497889040697476</v>
      </c>
      <c r="O331">
        <f t="shared" si="9"/>
        <v>-0.11095514712289736</v>
      </c>
    </row>
    <row r="332" spans="12:15">
      <c r="L332" t="s">
        <v>333</v>
      </c>
      <c r="M332" s="34">
        <v>0.76399346313789973</v>
      </c>
      <c r="N332">
        <f t="shared" si="10"/>
        <v>0.83871369841384036</v>
      </c>
      <c r="O332">
        <f t="shared" si="9"/>
        <v>-0.17588587221250082</v>
      </c>
    </row>
    <row r="333" spans="12:15">
      <c r="L333" t="s">
        <v>334</v>
      </c>
      <c r="M333" s="34">
        <v>1.1199206629220813</v>
      </c>
      <c r="N333">
        <f t="shared" si="10"/>
        <v>0.93690714581210455</v>
      </c>
      <c r="O333">
        <f t="shared" si="9"/>
        <v>-6.5171098973170541E-2</v>
      </c>
    </row>
    <row r="334" spans="12:15">
      <c r="L334" t="s">
        <v>335</v>
      </c>
      <c r="M334" s="34">
        <v>1.0787801444831271</v>
      </c>
      <c r="N334">
        <f t="shared" si="10"/>
        <v>0.96214997075662645</v>
      </c>
      <c r="O334">
        <f t="shared" si="9"/>
        <v>-3.8584945709347541E-2</v>
      </c>
    </row>
    <row r="335" spans="12:15">
      <c r="L335" t="s">
        <v>336</v>
      </c>
      <c r="M335" s="34">
        <v>0.80581607067707528</v>
      </c>
      <c r="N335">
        <f t="shared" si="10"/>
        <v>0.88432822379960618</v>
      </c>
      <c r="O335">
        <f t="shared" si="9"/>
        <v>-0.1229269913660558</v>
      </c>
    </row>
    <row r="336" spans="12:15">
      <c r="L336" t="s">
        <v>337</v>
      </c>
      <c r="M336" s="34">
        <v>0.34616378841925188</v>
      </c>
      <c r="N336">
        <f t="shared" si="10"/>
        <v>0.27553807781960044</v>
      </c>
      <c r="O336">
        <f t="shared" ref="O336:O399" si="11">LN(N336:N1291)</f>
        <v>-1.2890294464385019</v>
      </c>
    </row>
    <row r="337" spans="12:15">
      <c r="L337" t="s">
        <v>338</v>
      </c>
      <c r="M337" s="34">
        <v>1.3323636234131777</v>
      </c>
      <c r="N337">
        <f t="shared" si="10"/>
        <v>0.6933043193653935</v>
      </c>
      <c r="O337">
        <f t="shared" si="11"/>
        <v>-0.36628624289964012</v>
      </c>
    </row>
    <row r="338" spans="12:15">
      <c r="L338" t="s">
        <v>339</v>
      </c>
      <c r="M338" s="34">
        <v>0.87391471973683754</v>
      </c>
      <c r="N338">
        <f t="shared" si="10"/>
        <v>0.94227385187916235</v>
      </c>
      <c r="O338">
        <f t="shared" si="11"/>
        <v>-5.9459333407163702E-2</v>
      </c>
    </row>
    <row r="339" spans="12:15">
      <c r="L339" t="s">
        <v>340</v>
      </c>
      <c r="M339" s="34">
        <v>0.43267402988971615</v>
      </c>
      <c r="N339">
        <f t="shared" si="10"/>
        <v>0.37855570027934748</v>
      </c>
      <c r="O339">
        <f t="shared" si="11"/>
        <v>-0.97139205635217163</v>
      </c>
    </row>
    <row r="340" spans="12:15">
      <c r="L340" t="s">
        <v>341</v>
      </c>
      <c r="M340" s="34">
        <v>1.1649198492331587</v>
      </c>
      <c r="N340">
        <f t="shared" si="10"/>
        <v>0.89938986367737228</v>
      </c>
      <c r="O340">
        <f t="shared" si="11"/>
        <v>-0.10603867480313155</v>
      </c>
    </row>
    <row r="341" spans="12:15">
      <c r="L341" t="s">
        <v>342</v>
      </c>
      <c r="M341" s="34">
        <v>0.95748169565228303</v>
      </c>
      <c r="N341">
        <f t="shared" si="10"/>
        <v>0.98008253205915097</v>
      </c>
      <c r="O341">
        <f t="shared" si="11"/>
        <v>-2.011849447663153E-2</v>
      </c>
    </row>
    <row r="342" spans="12:15">
      <c r="L342" t="s">
        <v>343</v>
      </c>
      <c r="M342" s="34">
        <v>1.1878326508938155</v>
      </c>
      <c r="N342">
        <f t="shared" si="10"/>
        <v>0.8767093107499635</v>
      </c>
      <c r="O342">
        <f t="shared" si="11"/>
        <v>-0.13157980022046731</v>
      </c>
    </row>
    <row r="343" spans="12:15">
      <c r="L343" t="s">
        <v>344</v>
      </c>
      <c r="M343" s="34">
        <v>0.90730400327366489</v>
      </c>
      <c r="N343">
        <f t="shared" si="10"/>
        <v>0.96209156023085762</v>
      </c>
      <c r="O343">
        <f t="shared" si="11"/>
        <v>-3.8645655890316134E-2</v>
      </c>
    </row>
    <row r="344" spans="12:15">
      <c r="L344" t="s">
        <v>345</v>
      </c>
      <c r="M344" s="34">
        <v>1.0880944073771446</v>
      </c>
      <c r="N344">
        <f t="shared" si="10"/>
        <v>0.95723860368548841</v>
      </c>
      <c r="O344">
        <f t="shared" si="11"/>
        <v>-4.3702593960173432E-2</v>
      </c>
    </row>
    <row r="345" spans="12:15">
      <c r="L345" t="s">
        <v>346</v>
      </c>
      <c r="M345" s="34">
        <v>1.1478586272042541</v>
      </c>
      <c r="N345">
        <f t="shared" si="10"/>
        <v>0.91475922595532932</v>
      </c>
      <c r="O345">
        <f t="shared" si="11"/>
        <v>-8.9094389366718957E-2</v>
      </c>
    </row>
    <row r="346" spans="12:15">
      <c r="L346" t="s">
        <v>347</v>
      </c>
      <c r="M346" s="34">
        <v>0.73897990517368528</v>
      </c>
      <c r="N346">
        <f t="shared" si="10"/>
        <v>0.80844390695154489</v>
      </c>
      <c r="O346">
        <f t="shared" si="11"/>
        <v>-0.21264398152884606</v>
      </c>
    </row>
    <row r="347" spans="12:15">
      <c r="L347" t="s">
        <v>348</v>
      </c>
      <c r="M347" s="34">
        <v>0.63927820799420165</v>
      </c>
      <c r="N347">
        <f t="shared" si="10"/>
        <v>0.67235285355522512</v>
      </c>
      <c r="O347">
        <f t="shared" si="11"/>
        <v>-0.39697199656981791</v>
      </c>
    </row>
    <row r="348" spans="12:15">
      <c r="L348" t="s">
        <v>349</v>
      </c>
      <c r="M348" s="34">
        <v>1.9051639733956081</v>
      </c>
      <c r="N348">
        <f t="shared" si="10"/>
        <v>7.8394241836989564E-2</v>
      </c>
      <c r="O348">
        <f t="shared" si="11"/>
        <v>-2.5460048002798268</v>
      </c>
    </row>
    <row r="349" spans="12:15">
      <c r="L349" t="s">
        <v>350</v>
      </c>
      <c r="M349" s="34">
        <v>1.2720419660742615</v>
      </c>
      <c r="N349">
        <f t="shared" si="10"/>
        <v>0.77656008052166048</v>
      </c>
      <c r="O349">
        <f t="shared" si="11"/>
        <v>-0.25288126588797316</v>
      </c>
    </row>
    <row r="350" spans="12:15">
      <c r="L350" t="s">
        <v>351</v>
      </c>
      <c r="M350" s="34">
        <v>1.6082381942812587</v>
      </c>
      <c r="N350">
        <f t="shared" si="10"/>
        <v>0.31130420321723684</v>
      </c>
      <c r="O350">
        <f t="shared" si="11"/>
        <v>-1.1669846994823392</v>
      </c>
    </row>
    <row r="351" spans="12:15">
      <c r="L351" t="s">
        <v>352</v>
      </c>
      <c r="M351" s="34">
        <v>1.6269152616210163</v>
      </c>
      <c r="N351">
        <f t="shared" si="10"/>
        <v>0.28998588018369387</v>
      </c>
      <c r="O351">
        <f t="shared" si="11"/>
        <v>-1.2379230462087116</v>
      </c>
    </row>
    <row r="352" spans="12:15">
      <c r="L352" t="s">
        <v>353</v>
      </c>
      <c r="M352" s="34">
        <v>0.79456309331681718</v>
      </c>
      <c r="N352">
        <f t="shared" si="10"/>
        <v>0.87272897988406872</v>
      </c>
      <c r="O352">
        <f t="shared" si="11"/>
        <v>-0.13613021820933111</v>
      </c>
    </row>
    <row r="353" spans="12:15">
      <c r="L353" t="s">
        <v>354</v>
      </c>
      <c r="M353" s="34">
        <v>1.6476832653618456</v>
      </c>
      <c r="N353">
        <f t="shared" si="10"/>
        <v>0.26732388111165323</v>
      </c>
      <c r="O353">
        <f t="shared" si="11"/>
        <v>-1.3192943178465273</v>
      </c>
    </row>
    <row r="354" spans="12:15">
      <c r="L354" t="s">
        <v>355</v>
      </c>
      <c r="M354" s="34">
        <v>1.106383996129406</v>
      </c>
      <c r="N354">
        <f t="shared" si="10"/>
        <v>0.94621355718299516</v>
      </c>
      <c r="O354">
        <f t="shared" si="11"/>
        <v>-5.5286987856668073E-2</v>
      </c>
    </row>
    <row r="355" spans="12:15">
      <c r="L355" t="s">
        <v>356</v>
      </c>
      <c r="M355" s="34">
        <v>1.7674917413465918</v>
      </c>
      <c r="N355">
        <f t="shared" si="10"/>
        <v>0.15882770667236029</v>
      </c>
      <c r="O355">
        <f t="shared" si="11"/>
        <v>-1.8399352701213885</v>
      </c>
    </row>
    <row r="356" spans="12:15">
      <c r="L356" t="s">
        <v>357</v>
      </c>
      <c r="M356" s="34">
        <v>0.82205117225883995</v>
      </c>
      <c r="N356">
        <f t="shared" si="10"/>
        <v>0.900112671012961</v>
      </c>
      <c r="O356">
        <f t="shared" si="11"/>
        <v>-0.1052353334790411</v>
      </c>
    </row>
    <row r="357" spans="12:15">
      <c r="L357" t="s">
        <v>358</v>
      </c>
      <c r="M357" s="34">
        <v>0.36437541274627516</v>
      </c>
      <c r="N357">
        <f t="shared" si="10"/>
        <v>0.29570890653370702</v>
      </c>
      <c r="O357">
        <f t="shared" si="11"/>
        <v>-1.2183797324092092</v>
      </c>
    </row>
    <row r="358" spans="12:15">
      <c r="L358" t="s">
        <v>359</v>
      </c>
      <c r="M358" s="34">
        <v>1.4041137064879072</v>
      </c>
      <c r="N358">
        <f t="shared" si="10"/>
        <v>0.58860828686929745</v>
      </c>
      <c r="O358">
        <f t="shared" si="11"/>
        <v>-0.52999436433301472</v>
      </c>
    </row>
    <row r="359" spans="12:15">
      <c r="L359" t="s">
        <v>360</v>
      </c>
      <c r="M359" s="34">
        <v>0.78003896473393164</v>
      </c>
      <c r="N359">
        <f t="shared" si="10"/>
        <v>0.85700625278798526</v>
      </c>
      <c r="O359">
        <f t="shared" si="11"/>
        <v>-0.15431006427563523</v>
      </c>
    </row>
    <row r="360" spans="12:15">
      <c r="L360" t="s">
        <v>361</v>
      </c>
      <c r="M360" s="34">
        <v>0.24175501251537723</v>
      </c>
      <c r="N360">
        <f t="shared" si="10"/>
        <v>0.17675265725839287</v>
      </c>
      <c r="O360">
        <f t="shared" si="11"/>
        <v>-1.7330039403247282</v>
      </c>
    </row>
    <row r="361" spans="12:15">
      <c r="L361" t="s">
        <v>362</v>
      </c>
      <c r="M361" s="34">
        <v>0.77139890039257486</v>
      </c>
      <c r="N361">
        <f t="shared" si="10"/>
        <v>0.84727202801500112</v>
      </c>
      <c r="O361">
        <f t="shared" si="11"/>
        <v>-0.16573346940539452</v>
      </c>
    </row>
    <row r="362" spans="12:15">
      <c r="L362" t="s">
        <v>363</v>
      </c>
      <c r="M362" s="34">
        <v>1.5677341114301593</v>
      </c>
      <c r="N362">
        <f t="shared" si="10"/>
        <v>0.36043858257902639</v>
      </c>
      <c r="O362">
        <f t="shared" si="11"/>
        <v>-1.0204337040971576</v>
      </c>
    </row>
    <row r="363" spans="12:15">
      <c r="L363" t="s">
        <v>364</v>
      </c>
      <c r="M363" s="34">
        <v>1.0702770135171125</v>
      </c>
      <c r="N363">
        <f t="shared" si="10"/>
        <v>0.96621036381843772</v>
      </c>
      <c r="O363">
        <f t="shared" si="11"/>
        <v>-3.437370054962309E-2</v>
      </c>
    </row>
    <row r="364" spans="12:15">
      <c r="L364" t="s">
        <v>365</v>
      </c>
      <c r="M364" s="34">
        <v>1.0314704708834617</v>
      </c>
      <c r="N364">
        <f t="shared" si="10"/>
        <v>0.97947592799222283</v>
      </c>
      <c r="O364">
        <f t="shared" si="11"/>
        <v>-2.0737617711453386E-2</v>
      </c>
    </row>
    <row r="365" spans="12:15">
      <c r="L365" t="s">
        <v>366</v>
      </c>
      <c r="M365" s="34">
        <v>0.65791845168551455</v>
      </c>
      <c r="N365">
        <f t="shared" si="10"/>
        <v>0.69913254589282037</v>
      </c>
      <c r="O365">
        <f t="shared" si="11"/>
        <v>-0.35791493256007323</v>
      </c>
    </row>
    <row r="366" spans="12:15">
      <c r="L366" t="s">
        <v>367</v>
      </c>
      <c r="M366" s="34">
        <v>1.0130648605573691</v>
      </c>
      <c r="N366">
        <f t="shared" si="10"/>
        <v>0.98267929692734479</v>
      </c>
      <c r="O366">
        <f t="shared" si="11"/>
        <v>-1.7472461376796162E-2</v>
      </c>
    </row>
    <row r="367" spans="12:15">
      <c r="L367" t="s">
        <v>368</v>
      </c>
      <c r="M367" s="34">
        <v>1.5431403343147378</v>
      </c>
      <c r="N367">
        <f t="shared" si="10"/>
        <v>0.39206886004775876</v>
      </c>
      <c r="O367">
        <f t="shared" si="11"/>
        <v>-0.93631779123154102</v>
      </c>
    </row>
    <row r="368" spans="12:15">
      <c r="L368" t="s">
        <v>369</v>
      </c>
      <c r="M368" s="34">
        <v>0.68220786020515245</v>
      </c>
      <c r="N368">
        <f t="shared" si="10"/>
        <v>0.7333060330780089</v>
      </c>
      <c r="O368">
        <f t="shared" si="11"/>
        <v>-0.31019215661770155</v>
      </c>
    </row>
    <row r="369" spans="12:15">
      <c r="L369" t="s">
        <v>370</v>
      </c>
      <c r="M369" s="34">
        <v>1.2162123898930481</v>
      </c>
      <c r="N369">
        <f t="shared" si="10"/>
        <v>0.84565672462662955</v>
      </c>
      <c r="O369">
        <f t="shared" si="11"/>
        <v>-0.16764176457261934</v>
      </c>
    </row>
    <row r="370" spans="12:15">
      <c r="L370" t="s">
        <v>371</v>
      </c>
      <c r="M370" s="34">
        <v>0.57526106677456901</v>
      </c>
      <c r="N370">
        <f t="shared" si="10"/>
        <v>0.57856784992047339</v>
      </c>
      <c r="O370">
        <f t="shared" si="11"/>
        <v>-0.54719945327863329</v>
      </c>
    </row>
    <row r="371" spans="12:15">
      <c r="L371" t="s">
        <v>372</v>
      </c>
      <c r="M371" s="34">
        <v>0.79670210818438314</v>
      </c>
      <c r="N371">
        <f t="shared" si="10"/>
        <v>0.87497391360359544</v>
      </c>
      <c r="O371">
        <f t="shared" si="11"/>
        <v>-0.13356120609340202</v>
      </c>
    </row>
    <row r="372" spans="12:15">
      <c r="L372" t="s">
        <v>373</v>
      </c>
      <c r="M372" s="34">
        <v>1.0803370444895866</v>
      </c>
      <c r="N372">
        <f t="shared" si="10"/>
        <v>0.96136258276786701</v>
      </c>
      <c r="O372">
        <f t="shared" si="11"/>
        <v>-3.9403643805491155E-2</v>
      </c>
    </row>
    <row r="373" spans="12:15">
      <c r="L373" t="s">
        <v>374</v>
      </c>
      <c r="M373" s="34">
        <v>1.2283351674517624</v>
      </c>
      <c r="N373">
        <f t="shared" si="10"/>
        <v>0.83148727880044992</v>
      </c>
      <c r="O373">
        <f t="shared" si="11"/>
        <v>-0.18453927956366162</v>
      </c>
    </row>
    <row r="374" spans="12:15">
      <c r="L374" t="s">
        <v>375</v>
      </c>
      <c r="M374" s="34">
        <v>0.87338586218662861</v>
      </c>
      <c r="N374">
        <f t="shared" si="10"/>
        <v>0.9419118799717191</v>
      </c>
      <c r="O374">
        <f t="shared" si="11"/>
        <v>-5.9843554459024347E-2</v>
      </c>
    </row>
    <row r="375" spans="12:15">
      <c r="L375" t="s">
        <v>376</v>
      </c>
      <c r="M375" s="34">
        <v>0.95177311327504721</v>
      </c>
      <c r="N375">
        <f t="shared" si="10"/>
        <v>0.97877421831294875</v>
      </c>
      <c r="O375">
        <f t="shared" si="11"/>
        <v>-2.1454287857636884E-2</v>
      </c>
    </row>
    <row r="376" spans="12:15">
      <c r="L376" t="s">
        <v>377</v>
      </c>
      <c r="M376" s="34">
        <v>0.90416029073158977</v>
      </c>
      <c r="N376">
        <f t="shared" si="10"/>
        <v>0.96048570670939748</v>
      </c>
      <c r="O376">
        <f t="shared" si="11"/>
        <v>-4.0316177978058219E-2</v>
      </c>
    </row>
    <row r="377" spans="12:15">
      <c r="L377" t="s">
        <v>378</v>
      </c>
      <c r="M377" s="34">
        <v>1.5827480836369714</v>
      </c>
      <c r="N377">
        <f t="shared" si="10"/>
        <v>0.34177826771792086</v>
      </c>
      <c r="O377">
        <f t="shared" si="11"/>
        <v>-1.0735930921888792</v>
      </c>
    </row>
    <row r="378" spans="12:15">
      <c r="L378" t="s">
        <v>379</v>
      </c>
      <c r="M378" s="34">
        <v>1.2425048631798143</v>
      </c>
      <c r="N378">
        <f t="shared" si="10"/>
        <v>0.81430288160052777</v>
      </c>
      <c r="O378">
        <f t="shared" si="11"/>
        <v>-0.20542289176973033</v>
      </c>
    </row>
    <row r="379" spans="12:15">
      <c r="L379" t="s">
        <v>380</v>
      </c>
      <c r="M379" s="34">
        <v>1.4814774505473101</v>
      </c>
      <c r="N379">
        <f t="shared" si="10"/>
        <v>0.47635464598481986</v>
      </c>
      <c r="O379">
        <f t="shared" si="11"/>
        <v>-0.74159264757614585</v>
      </c>
    </row>
    <row r="380" spans="12:15">
      <c r="L380" t="s">
        <v>381</v>
      </c>
      <c r="M380" s="34">
        <v>0.78778454864003589</v>
      </c>
      <c r="N380">
        <f t="shared" si="10"/>
        <v>0.86549364040824528</v>
      </c>
      <c r="O380">
        <f t="shared" si="11"/>
        <v>-0.14445525227473457</v>
      </c>
    </row>
    <row r="381" spans="12:15">
      <c r="L381" t="s">
        <v>382</v>
      </c>
      <c r="M381" s="34">
        <v>1.4349984669606426</v>
      </c>
      <c r="N381">
        <f t="shared" si="10"/>
        <v>0.54329538309300174</v>
      </c>
      <c r="O381">
        <f t="shared" si="11"/>
        <v>-0.61010212335695369</v>
      </c>
    </row>
    <row r="382" spans="12:15">
      <c r="L382" t="s">
        <v>383</v>
      </c>
      <c r="M382" s="34">
        <v>1.4560957798420178</v>
      </c>
      <c r="N382">
        <f t="shared" si="10"/>
        <v>0.51265168246701953</v>
      </c>
      <c r="O382">
        <f t="shared" si="11"/>
        <v>-0.66815864596950181</v>
      </c>
    </row>
    <row r="383" spans="12:15">
      <c r="L383" t="s">
        <v>384</v>
      </c>
      <c r="M383" s="34">
        <v>1.0165443497022726</v>
      </c>
      <c r="N383">
        <f t="shared" si="10"/>
        <v>0.98222803356871424</v>
      </c>
      <c r="O383">
        <f t="shared" si="11"/>
        <v>-1.7931784174935947E-2</v>
      </c>
    </row>
    <row r="384" spans="12:15">
      <c r="L384" t="s">
        <v>385</v>
      </c>
      <c r="M384" s="34">
        <v>1.2819820020312394</v>
      </c>
      <c r="N384">
        <f t="shared" si="10"/>
        <v>0.76334466683929802</v>
      </c>
      <c r="O384">
        <f t="shared" si="11"/>
        <v>-0.27004562382445613</v>
      </c>
    </row>
    <row r="385" spans="12:15">
      <c r="L385" t="s">
        <v>386</v>
      </c>
      <c r="M385" s="34">
        <v>1.4290648945286346</v>
      </c>
      <c r="N385">
        <f t="shared" si="10"/>
        <v>0.55196998374963979</v>
      </c>
      <c r="O385">
        <f t="shared" si="11"/>
        <v>-0.59426161144868417</v>
      </c>
    </row>
    <row r="386" spans="12:15">
      <c r="L386" t="s">
        <v>387</v>
      </c>
      <c r="M386" s="34">
        <v>1.217708435788027</v>
      </c>
      <c r="N386">
        <f t="shared" si="10"/>
        <v>0.84393592679940932</v>
      </c>
      <c r="O386">
        <f t="shared" si="11"/>
        <v>-0.16967870338239793</v>
      </c>
    </row>
    <row r="387" spans="12:15">
      <c r="L387" t="s">
        <v>388</v>
      </c>
      <c r="M387" s="34">
        <v>1.1744080464100211</v>
      </c>
      <c r="N387">
        <f t="shared" si="10"/>
        <v>0.8902723031685621</v>
      </c>
      <c r="O387">
        <f t="shared" si="11"/>
        <v>-0.11622790443538228</v>
      </c>
    </row>
    <row r="388" spans="12:15">
      <c r="L388" t="s">
        <v>389</v>
      </c>
      <c r="M388" s="34">
        <v>1.4147914345576635</v>
      </c>
      <c r="N388">
        <f t="shared" si="10"/>
        <v>0.57290595285964729</v>
      </c>
      <c r="O388">
        <f t="shared" si="11"/>
        <v>-0.55703370687338227</v>
      </c>
    </row>
    <row r="389" spans="12:15">
      <c r="L389" t="s">
        <v>390</v>
      </c>
      <c r="M389" s="34">
        <v>0.51662120829191793</v>
      </c>
      <c r="N389">
        <f t="shared" si="10"/>
        <v>0.49327851046544957</v>
      </c>
      <c r="O389">
        <f t="shared" si="11"/>
        <v>-0.70668133450209636</v>
      </c>
    </row>
    <row r="390" spans="12:15">
      <c r="L390" t="s">
        <v>391</v>
      </c>
      <c r="M390" s="34">
        <v>1.0483207168099757</v>
      </c>
      <c r="N390">
        <f t="shared" si="10"/>
        <v>0.97478976204304923</v>
      </c>
      <c r="O390">
        <f t="shared" si="11"/>
        <v>-2.5533459909290492E-2</v>
      </c>
    </row>
    <row r="391" spans="12:15">
      <c r="L391" t="s">
        <v>392</v>
      </c>
      <c r="M391" s="34">
        <v>0.77008690973868121</v>
      </c>
      <c r="N391">
        <f t="shared" si="10"/>
        <v>0.84577000621215181</v>
      </c>
      <c r="O391">
        <f t="shared" si="11"/>
        <v>-0.1675078166059398</v>
      </c>
    </row>
    <row r="392" spans="12:15">
      <c r="L392" t="s">
        <v>393</v>
      </c>
      <c r="M392" s="34">
        <v>0.40225403151533212</v>
      </c>
      <c r="N392">
        <f t="shared" si="10"/>
        <v>0.34031095766851305</v>
      </c>
      <c r="O392">
        <f t="shared" si="11"/>
        <v>-1.0778954979686703</v>
      </c>
    </row>
    <row r="393" spans="12:15">
      <c r="L393" t="s">
        <v>394</v>
      </c>
      <c r="M393" s="34">
        <v>1.376016035137263</v>
      </c>
      <c r="N393">
        <f t="shared" si="10"/>
        <v>0.62992436349675462</v>
      </c>
      <c r="O393">
        <f t="shared" si="11"/>
        <v>-0.46215552474574956</v>
      </c>
    </row>
    <row r="394" spans="12:15">
      <c r="L394" t="s">
        <v>395</v>
      </c>
      <c r="M394" s="34">
        <v>0.69684936882468174</v>
      </c>
      <c r="N394">
        <f t="shared" si="10"/>
        <v>0.75340029838285649</v>
      </c>
      <c r="O394">
        <f t="shared" si="11"/>
        <v>-0.28315858767588548</v>
      </c>
    </row>
    <row r="395" spans="12:15">
      <c r="L395" t="s">
        <v>396</v>
      </c>
      <c r="M395" s="34">
        <v>0.42921675459655528</v>
      </c>
      <c r="N395">
        <f t="shared" ref="N395:N458" si="12">_xlfn.NORM.DIST(M395,$P$7,$P$8,FALSE)</f>
        <v>0.37410721925270424</v>
      </c>
      <c r="O395">
        <f t="shared" si="11"/>
        <v>-0.98321284015931754</v>
      </c>
    </row>
    <row r="396" spans="12:15">
      <c r="L396" t="s">
        <v>397</v>
      </c>
      <c r="M396" s="34">
        <v>1.2977097013502381</v>
      </c>
      <c r="N396">
        <f t="shared" si="12"/>
        <v>0.74198093842651192</v>
      </c>
      <c r="O396">
        <f t="shared" si="11"/>
        <v>-0.29843172559687653</v>
      </c>
    </row>
    <row r="397" spans="12:15">
      <c r="L397" t="s">
        <v>398</v>
      </c>
      <c r="M397" s="34">
        <v>0.92077265160746435</v>
      </c>
      <c r="N397">
        <f t="shared" si="12"/>
        <v>0.96834287595232205</v>
      </c>
      <c r="O397">
        <f t="shared" si="11"/>
        <v>-3.2169043728810763E-2</v>
      </c>
    </row>
    <row r="398" spans="12:15">
      <c r="L398" t="s">
        <v>399</v>
      </c>
      <c r="M398" s="34">
        <v>1.0322060449997104</v>
      </c>
      <c r="N398">
        <f t="shared" si="12"/>
        <v>0.97930619127892571</v>
      </c>
      <c r="O398">
        <f t="shared" si="11"/>
        <v>-2.0910926127996544E-2</v>
      </c>
    </row>
    <row r="399" spans="12:15">
      <c r="L399" t="s">
        <v>400</v>
      </c>
      <c r="M399" s="34">
        <v>0.95612189394781288</v>
      </c>
      <c r="N399">
        <f t="shared" si="12"/>
        <v>0.97978834882759813</v>
      </c>
      <c r="O399">
        <f t="shared" si="11"/>
        <v>-2.0418701226607987E-2</v>
      </c>
    </row>
    <row r="400" spans="12:15">
      <c r="L400" t="s">
        <v>401</v>
      </c>
      <c r="M400" s="34">
        <v>0.37842657548923775</v>
      </c>
      <c r="N400">
        <f t="shared" si="12"/>
        <v>0.31184512314138479</v>
      </c>
      <c r="O400">
        <f t="shared" ref="O400:O463" si="13">LN(N400:N1355)</f>
        <v>-1.1652486146078855</v>
      </c>
    </row>
    <row r="401" spans="12:15">
      <c r="L401" t="s">
        <v>402</v>
      </c>
      <c r="M401" s="34">
        <v>0.3851499463046093</v>
      </c>
      <c r="N401">
        <f t="shared" si="12"/>
        <v>0.31973889997714205</v>
      </c>
      <c r="O401">
        <f t="shared" si="13"/>
        <v>-1.1402505538180383</v>
      </c>
    </row>
    <row r="402" spans="12:15">
      <c r="L402" t="s">
        <v>403</v>
      </c>
      <c r="M402" s="34">
        <v>0.59514803919489834</v>
      </c>
      <c r="N402">
        <f t="shared" si="12"/>
        <v>0.60782863142568733</v>
      </c>
      <c r="O402">
        <f t="shared" si="13"/>
        <v>-0.4978622929526475</v>
      </c>
    </row>
    <row r="403" spans="12:15">
      <c r="L403" t="s">
        <v>404</v>
      </c>
      <c r="M403" s="34">
        <v>1.2838855301660885</v>
      </c>
      <c r="N403">
        <f t="shared" si="12"/>
        <v>0.76078751567456437</v>
      </c>
      <c r="O403">
        <f t="shared" si="13"/>
        <v>-0.27340117735646036</v>
      </c>
    </row>
    <row r="404" spans="12:15">
      <c r="L404" t="s">
        <v>405</v>
      </c>
      <c r="M404" s="34">
        <v>1.3691696802123374</v>
      </c>
      <c r="N404">
        <f t="shared" si="12"/>
        <v>0.63995765311164388</v>
      </c>
      <c r="O404">
        <f t="shared" si="13"/>
        <v>-0.44635327183060935</v>
      </c>
    </row>
    <row r="405" spans="12:15">
      <c r="L405" t="s">
        <v>406</v>
      </c>
      <c r="M405" s="34">
        <v>0.36887091119285187</v>
      </c>
      <c r="N405">
        <f t="shared" si="12"/>
        <v>0.30081782155108722</v>
      </c>
      <c r="O405">
        <f t="shared" si="13"/>
        <v>-1.2012504414836804</v>
      </c>
    </row>
    <row r="406" spans="12:15">
      <c r="L406" t="s">
        <v>407</v>
      </c>
      <c r="M406" s="34">
        <v>0.20506062266523306</v>
      </c>
      <c r="N406">
        <f t="shared" si="12"/>
        <v>0.14885476382364299</v>
      </c>
      <c r="O406">
        <f t="shared" si="13"/>
        <v>-1.9047841878427336</v>
      </c>
    </row>
    <row r="407" spans="12:15">
      <c r="L407" t="s">
        <v>408</v>
      </c>
      <c r="M407" s="34">
        <v>1.4309970085911414</v>
      </c>
      <c r="N407">
        <f t="shared" si="12"/>
        <v>0.54914313485913446</v>
      </c>
      <c r="O407">
        <f t="shared" si="13"/>
        <v>-0.59939615222056342</v>
      </c>
    </row>
    <row r="408" spans="12:15">
      <c r="L408" t="s">
        <v>409</v>
      </c>
      <c r="M408" s="34">
        <v>0.39818644934517966</v>
      </c>
      <c r="N408">
        <f t="shared" si="12"/>
        <v>0.33535583649667755</v>
      </c>
      <c r="O408">
        <f t="shared" si="13"/>
        <v>-1.0925631123931872</v>
      </c>
    </row>
    <row r="409" spans="12:15">
      <c r="L409" t="s">
        <v>410</v>
      </c>
      <c r="M409" s="34">
        <v>0.67138903972043851</v>
      </c>
      <c r="N409">
        <f t="shared" si="12"/>
        <v>0.71820135338387436</v>
      </c>
      <c r="O409">
        <f t="shared" si="13"/>
        <v>-0.33100531278107748</v>
      </c>
    </row>
    <row r="410" spans="12:15">
      <c r="L410" t="s">
        <v>411</v>
      </c>
      <c r="M410" s="34">
        <v>1.1300774330093106</v>
      </c>
      <c r="N410">
        <f t="shared" si="12"/>
        <v>0.92930421402792485</v>
      </c>
      <c r="O410">
        <f t="shared" si="13"/>
        <v>-7.3319129803143049E-2</v>
      </c>
    </row>
    <row r="411" spans="12:15">
      <c r="L411" t="s">
        <v>412</v>
      </c>
      <c r="M411" s="34">
        <v>0.96517407411061584</v>
      </c>
      <c r="N411">
        <f t="shared" si="12"/>
        <v>0.98154051504232043</v>
      </c>
      <c r="O411">
        <f t="shared" si="13"/>
        <v>-1.863198741932549E-2</v>
      </c>
    </row>
    <row r="412" spans="12:15">
      <c r="L412" t="s">
        <v>413</v>
      </c>
      <c r="M412" s="34">
        <v>0.59139753712037479</v>
      </c>
      <c r="N412">
        <f t="shared" si="12"/>
        <v>0.60231013769760378</v>
      </c>
      <c r="O412">
        <f t="shared" si="13"/>
        <v>-0.50698278743273117</v>
      </c>
    </row>
    <row r="413" spans="12:15">
      <c r="L413" t="s">
        <v>414</v>
      </c>
      <c r="M413" s="34">
        <v>1.2726308732396634</v>
      </c>
      <c r="N413">
        <f t="shared" si="12"/>
        <v>0.77578377500988094</v>
      </c>
      <c r="O413">
        <f t="shared" si="13"/>
        <v>-0.25388143807756597</v>
      </c>
    </row>
    <row r="414" spans="12:15">
      <c r="L414" t="s">
        <v>415</v>
      </c>
      <c r="M414" s="34">
        <v>1.0360849980922398</v>
      </c>
      <c r="N414">
        <f t="shared" si="12"/>
        <v>0.97835833638568792</v>
      </c>
      <c r="O414">
        <f t="shared" si="13"/>
        <v>-2.1879278931973691E-2</v>
      </c>
    </row>
    <row r="415" spans="12:15">
      <c r="L415" t="s">
        <v>416</v>
      </c>
      <c r="M415" s="34">
        <v>1.6200594873524028</v>
      </c>
      <c r="N415">
        <f t="shared" si="12"/>
        <v>0.29770943738930078</v>
      </c>
      <c r="O415">
        <f t="shared" si="13"/>
        <v>-1.2116373104574953</v>
      </c>
    </row>
    <row r="416" spans="12:15">
      <c r="L416" t="s">
        <v>417</v>
      </c>
      <c r="M416" s="34">
        <v>0.25006933091584327</v>
      </c>
      <c r="N416">
        <f t="shared" si="12"/>
        <v>0.18355893229629841</v>
      </c>
      <c r="O416">
        <f t="shared" si="13"/>
        <v>-1.6952195061193027</v>
      </c>
    </row>
    <row r="417" spans="12:15">
      <c r="L417" t="s">
        <v>418</v>
      </c>
      <c r="M417" s="34">
        <v>0.53926255295779413</v>
      </c>
      <c r="N417">
        <f t="shared" si="12"/>
        <v>0.52590988876548039</v>
      </c>
      <c r="O417">
        <f t="shared" si="13"/>
        <v>-0.64262539505443728</v>
      </c>
    </row>
    <row r="418" spans="12:15">
      <c r="L418" t="s">
        <v>419</v>
      </c>
      <c r="M418" s="34">
        <v>0.82168924200918547</v>
      </c>
      <c r="N418">
        <f t="shared" si="12"/>
        <v>0.89977345505018869</v>
      </c>
      <c r="O418">
        <f t="shared" si="13"/>
        <v>-0.10561226395467123</v>
      </c>
    </row>
    <row r="419" spans="12:15">
      <c r="L419" t="s">
        <v>420</v>
      </c>
      <c r="M419" s="34">
        <v>0.90722783964569287</v>
      </c>
      <c r="N419">
        <f t="shared" si="12"/>
        <v>0.96205330657914501</v>
      </c>
      <c r="O419">
        <f t="shared" si="13"/>
        <v>-3.8685417607198791E-2</v>
      </c>
    </row>
    <row r="420" spans="12:15">
      <c r="L420" t="s">
        <v>421</v>
      </c>
      <c r="M420" s="34">
        <v>0.68086134004418197</v>
      </c>
      <c r="N420">
        <f t="shared" si="12"/>
        <v>0.73143728787240492</v>
      </c>
      <c r="O420">
        <f t="shared" si="13"/>
        <v>-0.31274379306185035</v>
      </c>
    </row>
    <row r="421" spans="12:15">
      <c r="L421" t="s">
        <v>422</v>
      </c>
      <c r="M421" s="34">
        <v>0.98557417544487425</v>
      </c>
      <c r="N421">
        <f t="shared" si="12"/>
        <v>0.98370168642836031</v>
      </c>
      <c r="O421">
        <f t="shared" si="13"/>
        <v>-1.6432592092260077E-2</v>
      </c>
    </row>
    <row r="422" spans="12:15">
      <c r="L422" t="s">
        <v>423</v>
      </c>
      <c r="M422" s="34">
        <v>1.1455232177279304</v>
      </c>
      <c r="N422">
        <f t="shared" si="12"/>
        <v>0.91675708444203707</v>
      </c>
      <c r="O422">
        <f t="shared" si="13"/>
        <v>-8.6912744280863957E-2</v>
      </c>
    </row>
    <row r="423" spans="12:15">
      <c r="L423" t="s">
        <v>424</v>
      </c>
      <c r="M423" s="34">
        <v>1.049958515656541</v>
      </c>
      <c r="N423">
        <f t="shared" si="12"/>
        <v>0.97424576119770889</v>
      </c>
      <c r="O423">
        <f t="shared" si="13"/>
        <v>-2.6091685609109874E-2</v>
      </c>
    </row>
    <row r="424" spans="12:15">
      <c r="L424" t="s">
        <v>425</v>
      </c>
      <c r="M424" s="34">
        <v>0.96201977130873062</v>
      </c>
      <c r="N424">
        <f t="shared" si="12"/>
        <v>0.98098510141696049</v>
      </c>
      <c r="O424">
        <f t="shared" si="13"/>
        <v>-1.9198006670774048E-2</v>
      </c>
    </row>
    <row r="425" spans="12:15">
      <c r="L425" t="s">
        <v>426</v>
      </c>
      <c r="M425" s="34">
        <v>1.5650355938290859</v>
      </c>
      <c r="N425">
        <f t="shared" si="12"/>
        <v>0.36384601990902854</v>
      </c>
      <c r="O425">
        <f t="shared" si="13"/>
        <v>-1.0110245230724837</v>
      </c>
    </row>
    <row r="426" spans="12:15">
      <c r="L426" t="s">
        <v>427</v>
      </c>
      <c r="M426" s="34">
        <v>1.2259701920386237</v>
      </c>
      <c r="N426">
        <f t="shared" si="12"/>
        <v>0.83429131042545723</v>
      </c>
      <c r="O426">
        <f t="shared" si="13"/>
        <v>-0.18117264453592746</v>
      </c>
    </row>
    <row r="427" spans="12:15">
      <c r="L427" t="s">
        <v>428</v>
      </c>
      <c r="M427" s="34">
        <v>0.71274895456344234</v>
      </c>
      <c r="N427">
        <f t="shared" si="12"/>
        <v>0.77470043152869772</v>
      </c>
      <c r="O427">
        <f t="shared" si="13"/>
        <v>-0.25527886431758917</v>
      </c>
    </row>
    <row r="428" spans="12:15">
      <c r="L428" t="s">
        <v>429</v>
      </c>
      <c r="M428" s="34">
        <v>1.4288626378559526</v>
      </c>
      <c r="N428">
        <f t="shared" si="12"/>
        <v>0.55226601772412565</v>
      </c>
      <c r="O428">
        <f t="shared" si="13"/>
        <v>-0.59372543262244959</v>
      </c>
    </row>
    <row r="429" spans="12:15">
      <c r="L429" t="s">
        <v>430</v>
      </c>
      <c r="M429" s="34">
        <v>1.0969371788143087</v>
      </c>
      <c r="N429">
        <f t="shared" si="12"/>
        <v>0.95213404122601131</v>
      </c>
      <c r="O429">
        <f t="shared" si="13"/>
        <v>-4.9049454494951364E-2</v>
      </c>
    </row>
    <row r="430" spans="12:15">
      <c r="L430" t="s">
        <v>431</v>
      </c>
      <c r="M430" s="34">
        <v>0.83737224508386243</v>
      </c>
      <c r="N430">
        <f t="shared" si="12"/>
        <v>0.91392205778448443</v>
      </c>
      <c r="O430">
        <f t="shared" si="13"/>
        <v>-9.0009987111140902E-2</v>
      </c>
    </row>
    <row r="431" spans="12:15">
      <c r="L431" t="s">
        <v>432</v>
      </c>
      <c r="M431" s="34">
        <v>9.947351370141444E-2</v>
      </c>
      <c r="N431">
        <f t="shared" si="12"/>
        <v>8.6746652950853695E-2</v>
      </c>
      <c r="O431">
        <f t="shared" si="13"/>
        <v>-2.444763443598593</v>
      </c>
    </row>
    <row r="432" spans="12:15">
      <c r="L432" t="s">
        <v>433</v>
      </c>
      <c r="M432" s="34">
        <v>0.93892599327340398</v>
      </c>
      <c r="N432">
        <f t="shared" si="12"/>
        <v>0.97512907431748919</v>
      </c>
      <c r="O432">
        <f t="shared" si="13"/>
        <v>-2.5185432830893587E-2</v>
      </c>
    </row>
    <row r="433" spans="12:15">
      <c r="L433" t="s">
        <v>434</v>
      </c>
      <c r="M433" s="34">
        <v>1.0143032632482696</v>
      </c>
      <c r="N433">
        <f t="shared" si="12"/>
        <v>0.98252695430620207</v>
      </c>
      <c r="O433">
        <f t="shared" si="13"/>
        <v>-1.7627501206689086E-2</v>
      </c>
    </row>
    <row r="434" spans="12:15">
      <c r="L434" t="s">
        <v>435</v>
      </c>
      <c r="M434" s="34">
        <v>1.2606880241633198</v>
      </c>
      <c r="N434">
        <f t="shared" si="12"/>
        <v>0.79135340380555741</v>
      </c>
      <c r="O434">
        <f t="shared" si="13"/>
        <v>-0.23401062994772756</v>
      </c>
    </row>
    <row r="435" spans="12:15">
      <c r="L435" t="s">
        <v>436</v>
      </c>
      <c r="M435" s="34">
        <v>0.39557429205918915</v>
      </c>
      <c r="N435">
        <f t="shared" si="12"/>
        <v>0.33219419447063475</v>
      </c>
      <c r="O435">
        <f t="shared" si="13"/>
        <v>-1.1020355579621677</v>
      </c>
    </row>
    <row r="436" spans="12:15">
      <c r="L436" t="s">
        <v>437</v>
      </c>
      <c r="M436" s="34">
        <v>0.87055183579043316</v>
      </c>
      <c r="N436">
        <f t="shared" si="12"/>
        <v>0.93994728044058229</v>
      </c>
      <c r="O436">
        <f t="shared" si="13"/>
        <v>-6.1931489928567986E-2</v>
      </c>
    </row>
    <row r="437" spans="12:15">
      <c r="L437" t="s">
        <v>438</v>
      </c>
      <c r="M437" s="34">
        <v>1.3238122097270759</v>
      </c>
      <c r="N437">
        <f t="shared" si="12"/>
        <v>0.70548960637876412</v>
      </c>
      <c r="O437">
        <f t="shared" si="13"/>
        <v>-0.34886324007452346</v>
      </c>
    </row>
    <row r="438" spans="12:15">
      <c r="L438" t="s">
        <v>439</v>
      </c>
      <c r="M438" s="34">
        <v>0.56388071191701616</v>
      </c>
      <c r="N438">
        <f t="shared" si="12"/>
        <v>0.56185310429714519</v>
      </c>
      <c r="O438">
        <f t="shared" si="13"/>
        <v>-0.57651484350840831</v>
      </c>
    </row>
    <row r="439" spans="12:15">
      <c r="L439" t="s">
        <v>440</v>
      </c>
      <c r="M439" s="34">
        <v>1.0326257240110082</v>
      </c>
      <c r="N439">
        <f t="shared" si="12"/>
        <v>0.97920791805918317</v>
      </c>
      <c r="O439">
        <f t="shared" si="13"/>
        <v>-2.1011281003518199E-2</v>
      </c>
    </row>
    <row r="440" spans="12:15">
      <c r="L440" t="s">
        <v>441</v>
      </c>
      <c r="M440" s="34">
        <v>0.43576725883125944</v>
      </c>
      <c r="N440">
        <f t="shared" si="12"/>
        <v>0.38255700518069252</v>
      </c>
      <c r="O440">
        <f t="shared" si="13"/>
        <v>-0.96087760366774622</v>
      </c>
    </row>
    <row r="441" spans="12:15">
      <c r="L441" t="s">
        <v>442</v>
      </c>
      <c r="M441" s="34">
        <v>0.24363488547398948</v>
      </c>
      <c r="N441">
        <f t="shared" si="12"/>
        <v>0.17827569655994596</v>
      </c>
      <c r="O441">
        <f t="shared" si="13"/>
        <v>-1.7244240698537174</v>
      </c>
    </row>
    <row r="442" spans="12:15">
      <c r="L442" t="s">
        <v>443</v>
      </c>
      <c r="M442" s="34">
        <v>0.93684599375228461</v>
      </c>
      <c r="N442">
        <f t="shared" si="12"/>
        <v>0.97444817721395915</v>
      </c>
      <c r="O442">
        <f t="shared" si="13"/>
        <v>-2.5883940295196455E-2</v>
      </c>
    </row>
    <row r="443" spans="12:15">
      <c r="L443" t="s">
        <v>444</v>
      </c>
      <c r="M443" s="34">
        <v>1.0274483699336605</v>
      </c>
      <c r="N443">
        <f t="shared" si="12"/>
        <v>0.98034751302211498</v>
      </c>
      <c r="O443">
        <f t="shared" si="13"/>
        <v>-1.9848165050450228E-2</v>
      </c>
    </row>
    <row r="444" spans="12:15">
      <c r="L444" t="s">
        <v>445</v>
      </c>
      <c r="M444" s="34">
        <v>0.76484569436728056</v>
      </c>
      <c r="N444">
        <f t="shared" si="12"/>
        <v>0.83970844954317669</v>
      </c>
      <c r="O444">
        <f t="shared" si="13"/>
        <v>-0.17470053126949828</v>
      </c>
    </row>
    <row r="445" spans="12:15">
      <c r="L445" t="s">
        <v>446</v>
      </c>
      <c r="M445" s="34">
        <v>1.4355603665157834</v>
      </c>
      <c r="N445">
        <f t="shared" si="12"/>
        <v>0.54247499158118151</v>
      </c>
      <c r="O445">
        <f t="shared" si="13"/>
        <v>-0.61161329309795764</v>
      </c>
    </row>
    <row r="446" spans="12:15">
      <c r="L446" t="s">
        <v>447</v>
      </c>
      <c r="M446" s="34">
        <v>0.67729899828160045</v>
      </c>
      <c r="N446">
        <f t="shared" si="12"/>
        <v>0.72647765096145622</v>
      </c>
      <c r="O446">
        <f t="shared" si="13"/>
        <v>-0.31954755905825266</v>
      </c>
    </row>
    <row r="447" spans="12:15">
      <c r="L447" t="s">
        <v>448</v>
      </c>
      <c r="M447" s="34">
        <v>0.98347353177559826</v>
      </c>
      <c r="N447">
        <f t="shared" si="12"/>
        <v>0.98359390227456167</v>
      </c>
      <c r="O447">
        <f t="shared" si="13"/>
        <v>-1.6542168054840822E-2</v>
      </c>
    </row>
    <row r="448" spans="12:15">
      <c r="L448" t="s">
        <v>449</v>
      </c>
      <c r="M448" s="34">
        <v>1.1395296752286563</v>
      </c>
      <c r="N448">
        <f t="shared" si="12"/>
        <v>0.92176439106536112</v>
      </c>
      <c r="O448">
        <f t="shared" si="13"/>
        <v>-8.1465629225604741E-2</v>
      </c>
    </row>
    <row r="449" spans="12:15">
      <c r="L449" t="s">
        <v>450</v>
      </c>
      <c r="M449" s="34">
        <v>0.12365478537526198</v>
      </c>
      <c r="N449">
        <f t="shared" si="12"/>
        <v>9.8755070216452565E-2</v>
      </c>
      <c r="O449">
        <f t="shared" si="13"/>
        <v>-2.3151125325548856</v>
      </c>
    </row>
    <row r="450" spans="12:15">
      <c r="L450" t="s">
        <v>451</v>
      </c>
      <c r="M450" s="34">
        <v>1.4473931033076317</v>
      </c>
      <c r="N450">
        <f t="shared" si="12"/>
        <v>0.52524933536895457</v>
      </c>
      <c r="O450">
        <f t="shared" si="13"/>
        <v>-0.64388220461917089</v>
      </c>
    </row>
    <row r="451" spans="12:15">
      <c r="L451" t="s">
        <v>452</v>
      </c>
      <c r="M451" s="34">
        <v>1.3100841837294726</v>
      </c>
      <c r="N451">
        <f t="shared" si="12"/>
        <v>0.72482624621788183</v>
      </c>
      <c r="O451">
        <f t="shared" si="13"/>
        <v>-0.32182331323973112</v>
      </c>
    </row>
    <row r="452" spans="12:15">
      <c r="L452" t="s">
        <v>453</v>
      </c>
      <c r="M452" s="34">
        <v>0.80467271519604733</v>
      </c>
      <c r="N452">
        <f t="shared" si="12"/>
        <v>0.8831737282583908</v>
      </c>
      <c r="O452">
        <f t="shared" si="13"/>
        <v>-0.12423334998597928</v>
      </c>
    </row>
    <row r="453" spans="12:15">
      <c r="L453" t="s">
        <v>454</v>
      </c>
      <c r="M453" s="34">
        <v>0.43360346095614977</v>
      </c>
      <c r="N453">
        <f t="shared" si="12"/>
        <v>0.37975588760165407</v>
      </c>
      <c r="O453">
        <f t="shared" si="13"/>
        <v>-0.96822663373794882</v>
      </c>
    </row>
    <row r="454" spans="12:15">
      <c r="L454" t="s">
        <v>455</v>
      </c>
      <c r="M454" s="34">
        <v>0.62108876658354206</v>
      </c>
      <c r="N454">
        <f t="shared" si="12"/>
        <v>0.6458927971399494</v>
      </c>
      <c r="O454">
        <f t="shared" si="13"/>
        <v>-0.43712173767031293</v>
      </c>
    </row>
    <row r="455" spans="12:15">
      <c r="L455" t="s">
        <v>456</v>
      </c>
      <c r="M455" s="34">
        <v>1.1784322602705219</v>
      </c>
      <c r="N455">
        <f t="shared" si="12"/>
        <v>0.88628668384547937</v>
      </c>
      <c r="O455">
        <f t="shared" si="13"/>
        <v>-0.12071480978314804</v>
      </c>
    </row>
    <row r="456" spans="12:15">
      <c r="L456" t="s">
        <v>457</v>
      </c>
      <c r="M456" s="34">
        <v>0.45314587736470202</v>
      </c>
      <c r="N456">
        <f t="shared" si="12"/>
        <v>0.40539782118834922</v>
      </c>
      <c r="O456">
        <f t="shared" si="13"/>
        <v>-0.90288641945241155</v>
      </c>
    </row>
    <row r="457" spans="12:15">
      <c r="L457" t="s">
        <v>458</v>
      </c>
      <c r="M457" s="34">
        <v>0.57668485541824643</v>
      </c>
      <c r="N457">
        <f t="shared" si="12"/>
        <v>0.58066152551509553</v>
      </c>
      <c r="O457">
        <f t="shared" si="13"/>
        <v>-0.54358726415455672</v>
      </c>
    </row>
    <row r="458" spans="12:15">
      <c r="L458" t="s">
        <v>459</v>
      </c>
      <c r="M458" s="34">
        <v>1.2842952541459476</v>
      </c>
      <c r="N458">
        <f t="shared" si="12"/>
        <v>0.76023603303116571</v>
      </c>
      <c r="O458">
        <f t="shared" si="13"/>
        <v>-0.27412632414072124</v>
      </c>
    </row>
    <row r="459" spans="12:15">
      <c r="L459" t="s">
        <v>460</v>
      </c>
      <c r="M459" s="34">
        <v>1.1103582344196912</v>
      </c>
      <c r="N459">
        <f t="shared" ref="N459:N522" si="14">_xlfn.NORM.DIST(M459,$P$7,$P$8,FALSE)</f>
        <v>0.94358078117753486</v>
      </c>
      <c r="O459">
        <f t="shared" si="13"/>
        <v>-5.807329920846023E-2</v>
      </c>
    </row>
    <row r="460" spans="12:15">
      <c r="L460" t="s">
        <v>461</v>
      </c>
      <c r="M460" s="34">
        <v>0.23100360219630123</v>
      </c>
      <c r="N460">
        <f t="shared" si="14"/>
        <v>0.16821924647180864</v>
      </c>
      <c r="O460">
        <f t="shared" si="13"/>
        <v>-1.7824871118788235</v>
      </c>
    </row>
    <row r="461" spans="12:15">
      <c r="L461" t="s">
        <v>462</v>
      </c>
      <c r="M461" s="34">
        <v>1.2700679220182125</v>
      </c>
      <c r="N461">
        <f t="shared" si="14"/>
        <v>0.77915597510607204</v>
      </c>
      <c r="O461">
        <f t="shared" si="13"/>
        <v>-0.24954402837054773</v>
      </c>
    </row>
    <row r="462" spans="12:15">
      <c r="L462" t="s">
        <v>463</v>
      </c>
      <c r="M462" s="34">
        <v>0.66171393342802398</v>
      </c>
      <c r="N462">
        <f t="shared" si="14"/>
        <v>0.70453223897484374</v>
      </c>
      <c r="O462">
        <f t="shared" si="13"/>
        <v>-0.35022118719313333</v>
      </c>
    </row>
    <row r="463" spans="12:15">
      <c r="L463" t="s">
        <v>464</v>
      </c>
      <c r="M463" s="34">
        <v>0.44828894125327701</v>
      </c>
      <c r="N463">
        <f t="shared" si="14"/>
        <v>0.39895417722457294</v>
      </c>
      <c r="O463">
        <f t="shared" si="13"/>
        <v>-0.91890871273604569</v>
      </c>
    </row>
    <row r="464" spans="12:15">
      <c r="L464" t="s">
        <v>465</v>
      </c>
      <c r="M464" s="34">
        <v>0.54962583651123209</v>
      </c>
      <c r="N464">
        <f t="shared" si="14"/>
        <v>0.54099448972471098</v>
      </c>
      <c r="O464">
        <f t="shared" ref="O464:O527" si="15">LN(N464:N1419)</f>
        <v>-0.61434618553926224</v>
      </c>
    </row>
    <row r="465" spans="12:15">
      <c r="L465" t="s">
        <v>466</v>
      </c>
      <c r="M465" s="34">
        <v>0.44635937126406</v>
      </c>
      <c r="N465">
        <f t="shared" si="14"/>
        <v>0.39640696998072456</v>
      </c>
      <c r="O465">
        <f t="shared" si="15"/>
        <v>-0.92531389348026982</v>
      </c>
    </row>
    <row r="466" spans="12:15">
      <c r="L466" t="s">
        <v>467</v>
      </c>
      <c r="M466" s="34">
        <v>1.6461956975909473</v>
      </c>
      <c r="N466">
        <f t="shared" si="14"/>
        <v>0.26890996806682954</v>
      </c>
      <c r="O466">
        <f t="shared" si="15"/>
        <v>-1.3133786466032755</v>
      </c>
    </row>
    <row r="467" spans="12:15">
      <c r="L467" t="s">
        <v>468</v>
      </c>
      <c r="M467" s="34">
        <v>0.57596719199073165</v>
      </c>
      <c r="N467">
        <f t="shared" si="14"/>
        <v>0.57960615221984368</v>
      </c>
      <c r="O467">
        <f t="shared" si="15"/>
        <v>-0.54540645399594057</v>
      </c>
    </row>
    <row r="468" spans="12:15">
      <c r="L468" t="s">
        <v>469</v>
      </c>
      <c r="M468" s="34">
        <v>0.70788453996413814</v>
      </c>
      <c r="N468">
        <f t="shared" si="14"/>
        <v>0.76824598010029677</v>
      </c>
      <c r="O468">
        <f t="shared" si="15"/>
        <v>-0.26364531052633694</v>
      </c>
    </row>
    <row r="469" spans="12:15">
      <c r="L469" t="s">
        <v>470</v>
      </c>
      <c r="M469" s="34">
        <v>0.75991799282572492</v>
      </c>
      <c r="N469">
        <f t="shared" si="14"/>
        <v>0.8339220173487043</v>
      </c>
      <c r="O469">
        <f t="shared" si="15"/>
        <v>-0.18161538537324956</v>
      </c>
    </row>
    <row r="470" spans="12:15">
      <c r="L470" t="s">
        <v>471</v>
      </c>
      <c r="M470" s="34">
        <v>0.81540568045419404</v>
      </c>
      <c r="N470">
        <f t="shared" si="14"/>
        <v>0.89379106855353896</v>
      </c>
      <c r="O470">
        <f t="shared" si="15"/>
        <v>-0.11228323520049215</v>
      </c>
    </row>
    <row r="471" spans="12:15">
      <c r="L471" t="s">
        <v>472</v>
      </c>
      <c r="M471" s="34">
        <v>0.52893462426267113</v>
      </c>
      <c r="N471">
        <f t="shared" si="14"/>
        <v>0.51096305176331624</v>
      </c>
      <c r="O471">
        <f t="shared" si="15"/>
        <v>-0.67145799713955412</v>
      </c>
    </row>
    <row r="472" spans="12:15">
      <c r="L472" t="s">
        <v>473</v>
      </c>
      <c r="M472" s="34">
        <v>0.70623336224543398</v>
      </c>
      <c r="N472">
        <f t="shared" si="14"/>
        <v>0.76604226425735256</v>
      </c>
      <c r="O472">
        <f t="shared" si="15"/>
        <v>-0.26651793549294978</v>
      </c>
    </row>
    <row r="473" spans="12:15">
      <c r="L473" t="s">
        <v>474</v>
      </c>
      <c r="M473" s="34">
        <v>1.1298380781944992</v>
      </c>
      <c r="N473">
        <f t="shared" si="14"/>
        <v>0.92948938297934414</v>
      </c>
      <c r="O473">
        <f t="shared" si="15"/>
        <v>-7.3119894178133429E-2</v>
      </c>
    </row>
    <row r="474" spans="12:15">
      <c r="L474" t="s">
        <v>475</v>
      </c>
      <c r="M474" s="34">
        <v>1.1994857676772557</v>
      </c>
      <c r="N474">
        <f t="shared" si="14"/>
        <v>0.86433522896146309</v>
      </c>
      <c r="O474">
        <f t="shared" si="15"/>
        <v>-0.14579458894607789</v>
      </c>
    </row>
    <row r="475" spans="12:15">
      <c r="L475" t="s">
        <v>476</v>
      </c>
      <c r="M475" s="34">
        <v>0.65900523871959349</v>
      </c>
      <c r="N475">
        <f t="shared" si="14"/>
        <v>0.70068070831009277</v>
      </c>
      <c r="O475">
        <f t="shared" si="15"/>
        <v>-0.35570297600964734</v>
      </c>
    </row>
    <row r="476" spans="12:15">
      <c r="L476" t="s">
        <v>477</v>
      </c>
      <c r="M476" s="34">
        <v>0.73071329699595866</v>
      </c>
      <c r="N476">
        <f t="shared" si="14"/>
        <v>0.79801440528869771</v>
      </c>
      <c r="O476">
        <f t="shared" si="15"/>
        <v>-0.2256286299550363</v>
      </c>
    </row>
    <row r="477" spans="12:15">
      <c r="L477" t="s">
        <v>478</v>
      </c>
      <c r="M477" s="34">
        <v>1.3928593479507845</v>
      </c>
      <c r="N477">
        <f t="shared" si="14"/>
        <v>0.60517025625014687</v>
      </c>
      <c r="O477">
        <f t="shared" si="15"/>
        <v>-0.50224544525165193</v>
      </c>
    </row>
    <row r="478" spans="12:15">
      <c r="L478" t="s">
        <v>479</v>
      </c>
      <c r="M478" s="34">
        <v>1.1926658079580039</v>
      </c>
      <c r="N478">
        <f t="shared" si="14"/>
        <v>0.87164314423466394</v>
      </c>
      <c r="O478">
        <f t="shared" si="15"/>
        <v>-0.13737517709698832</v>
      </c>
    </row>
    <row r="479" spans="12:15">
      <c r="L479" t="s">
        <v>480</v>
      </c>
      <c r="M479" s="34">
        <v>0.44767312961346184</v>
      </c>
      <c r="N479">
        <f t="shared" si="14"/>
        <v>0.39814045633059353</v>
      </c>
      <c r="O479">
        <f t="shared" si="15"/>
        <v>-0.92095043060089676</v>
      </c>
    </row>
    <row r="480" spans="12:15">
      <c r="L480" t="s">
        <v>481</v>
      </c>
      <c r="M480" s="34">
        <v>0.67175627701091556</v>
      </c>
      <c r="N480">
        <f t="shared" si="14"/>
        <v>0.71871732232613494</v>
      </c>
      <c r="O480">
        <f t="shared" si="15"/>
        <v>-0.33028715249384794</v>
      </c>
    </row>
    <row r="481" spans="12:15">
      <c r="L481" t="s">
        <v>482</v>
      </c>
      <c r="M481" s="34">
        <v>0.70736551677051218</v>
      </c>
      <c r="N481">
        <f t="shared" si="14"/>
        <v>0.76755396403530007</v>
      </c>
      <c r="O481">
        <f t="shared" si="15"/>
        <v>-0.2645464905458737</v>
      </c>
    </row>
    <row r="482" spans="12:15">
      <c r="L482" t="s">
        <v>483</v>
      </c>
      <c r="M482" s="34">
        <v>1.8265657556028425</v>
      </c>
      <c r="N482">
        <f t="shared" si="14"/>
        <v>0.11898190812521203</v>
      </c>
      <c r="O482">
        <f t="shared" si="15"/>
        <v>-2.1287838299899726</v>
      </c>
    </row>
    <row r="483" spans="12:15">
      <c r="L483" t="s">
        <v>484</v>
      </c>
      <c r="M483" s="34">
        <v>1.5531190924600944</v>
      </c>
      <c r="N483">
        <f t="shared" si="14"/>
        <v>0.37908161911558769</v>
      </c>
      <c r="O483">
        <f t="shared" si="15"/>
        <v>-0.97000374321804006</v>
      </c>
    </row>
    <row r="484" spans="12:15">
      <c r="L484" t="s">
        <v>485</v>
      </c>
      <c r="M484" s="34">
        <v>1.1322942805926084</v>
      </c>
      <c r="N484">
        <f t="shared" si="14"/>
        <v>0.92757561551788981</v>
      </c>
      <c r="O484">
        <f t="shared" si="15"/>
        <v>-7.5180961658783255E-2</v>
      </c>
    </row>
    <row r="485" spans="12:15">
      <c r="L485" t="s">
        <v>486</v>
      </c>
      <c r="M485" s="34">
        <v>2.060464388262166</v>
      </c>
      <c r="N485">
        <f t="shared" si="14"/>
        <v>3.078130879798054E-2</v>
      </c>
      <c r="O485">
        <f t="shared" si="15"/>
        <v>-3.4808476304233991</v>
      </c>
    </row>
    <row r="486" spans="12:15">
      <c r="L486" t="s">
        <v>487</v>
      </c>
      <c r="M486" s="34">
        <v>1.0270361396129311</v>
      </c>
      <c r="N486">
        <f t="shared" si="14"/>
        <v>0.98043143649950526</v>
      </c>
      <c r="O486">
        <f t="shared" si="15"/>
        <v>-1.9762562869274219E-2</v>
      </c>
    </row>
    <row r="487" spans="12:15">
      <c r="L487" t="s">
        <v>488</v>
      </c>
      <c r="M487" s="34">
        <v>0.13090423683141195</v>
      </c>
      <c r="N487">
        <f t="shared" si="14"/>
        <v>0.10259802287266533</v>
      </c>
      <c r="O487">
        <f t="shared" si="15"/>
        <v>-2.2769366166780682</v>
      </c>
    </row>
    <row r="488" spans="12:15">
      <c r="L488" t="s">
        <v>489</v>
      </c>
      <c r="M488" s="34">
        <v>1.0350096517926168</v>
      </c>
      <c r="N488">
        <f t="shared" si="14"/>
        <v>0.97862998676415036</v>
      </c>
      <c r="O488">
        <f t="shared" si="15"/>
        <v>-2.1601658082637237E-2</v>
      </c>
    </row>
    <row r="489" spans="12:15">
      <c r="L489" t="s">
        <v>490</v>
      </c>
      <c r="M489" s="34">
        <v>0.9375442596376472</v>
      </c>
      <c r="N489">
        <f t="shared" si="14"/>
        <v>0.97467956441038694</v>
      </c>
      <c r="O489">
        <f t="shared" si="15"/>
        <v>-2.5646513888939546E-2</v>
      </c>
    </row>
    <row r="490" spans="12:15">
      <c r="L490" t="s">
        <v>491</v>
      </c>
      <c r="M490" s="34">
        <v>1.3337725536860972</v>
      </c>
      <c r="N490">
        <f t="shared" si="14"/>
        <v>0.69128746260562524</v>
      </c>
      <c r="O490">
        <f t="shared" si="15"/>
        <v>-0.36919953216293716</v>
      </c>
    </row>
    <row r="491" spans="12:15">
      <c r="L491" t="s">
        <v>492</v>
      </c>
      <c r="M491" s="34">
        <v>1.9843751881982306</v>
      </c>
      <c r="N491">
        <f t="shared" si="14"/>
        <v>4.9563830451814103E-2</v>
      </c>
      <c r="O491">
        <f t="shared" si="15"/>
        <v>-3.0044939360267748</v>
      </c>
    </row>
    <row r="492" spans="12:15">
      <c r="L492" t="s">
        <v>493</v>
      </c>
      <c r="M492" s="34">
        <v>1.037455095413919</v>
      </c>
      <c r="N492">
        <f t="shared" si="14"/>
        <v>0.97800237122490519</v>
      </c>
      <c r="O492">
        <f t="shared" si="15"/>
        <v>-2.2243184384916244E-2</v>
      </c>
    </row>
    <row r="493" spans="12:15">
      <c r="L493" t="s">
        <v>494</v>
      </c>
      <c r="M493" s="34">
        <v>0.65293669457795056</v>
      </c>
      <c r="N493">
        <f t="shared" si="14"/>
        <v>0.69201591360864634</v>
      </c>
      <c r="O493">
        <f t="shared" si="15"/>
        <v>-0.36814632708459732</v>
      </c>
    </row>
    <row r="494" spans="12:15">
      <c r="L494" t="s">
        <v>495</v>
      </c>
      <c r="M494" s="34">
        <v>0.62647463392620883</v>
      </c>
      <c r="N494">
        <f t="shared" si="14"/>
        <v>0.65375425817435118</v>
      </c>
      <c r="O494">
        <f t="shared" si="15"/>
        <v>-0.4250237501644063</v>
      </c>
    </row>
    <row r="495" spans="12:15">
      <c r="L495" t="s">
        <v>496</v>
      </c>
      <c r="M495" s="34">
        <v>0.33532591301468928</v>
      </c>
      <c r="N495">
        <f t="shared" si="14"/>
        <v>0.26394063716521143</v>
      </c>
      <c r="O495">
        <f t="shared" si="15"/>
        <v>-1.3320310603431302</v>
      </c>
    </row>
    <row r="496" spans="12:15">
      <c r="L496" t="s">
        <v>497</v>
      </c>
      <c r="M496" s="34">
        <v>1.1373237238052858</v>
      </c>
      <c r="N496">
        <f t="shared" si="14"/>
        <v>0.92356342857585649</v>
      </c>
      <c r="O496">
        <f t="shared" si="15"/>
        <v>-7.9515798890509123E-2</v>
      </c>
    </row>
    <row r="497" spans="12:15">
      <c r="L497" t="s">
        <v>498</v>
      </c>
      <c r="M497" s="34">
        <v>1.2344110354398108</v>
      </c>
      <c r="N497">
        <f t="shared" si="14"/>
        <v>0.82419800717832048</v>
      </c>
      <c r="O497">
        <f t="shared" si="15"/>
        <v>-0.19334447796638965</v>
      </c>
    </row>
    <row r="498" spans="12:15">
      <c r="L498" t="s">
        <v>499</v>
      </c>
      <c r="M498" s="34">
        <v>1.9280493087771062</v>
      </c>
      <c r="N498">
        <f t="shared" si="14"/>
        <v>6.8937891915387545E-2</v>
      </c>
      <c r="O498">
        <f t="shared" si="15"/>
        <v>-2.6745492969018918</v>
      </c>
    </row>
    <row r="499" spans="12:15">
      <c r="L499" t="s">
        <v>500</v>
      </c>
      <c r="M499" s="34">
        <v>3.2865501347316139E-2</v>
      </c>
      <c r="N499">
        <f t="shared" si="14"/>
        <v>5.9589203642390585E-2</v>
      </c>
      <c r="O499">
        <f t="shared" si="15"/>
        <v>-2.8202808682596769</v>
      </c>
    </row>
    <row r="500" spans="12:15">
      <c r="L500" t="s">
        <v>501</v>
      </c>
      <c r="M500" s="34">
        <v>1.4284453099320178</v>
      </c>
      <c r="N500">
        <f t="shared" si="14"/>
        <v>0.5528769089222082</v>
      </c>
      <c r="O500">
        <f t="shared" si="15"/>
        <v>-0.59261989008026128</v>
      </c>
    </row>
    <row r="501" spans="12:15">
      <c r="L501" t="s">
        <v>502</v>
      </c>
      <c r="M501" s="34">
        <v>1.4677358785196986</v>
      </c>
      <c r="N501">
        <f t="shared" si="14"/>
        <v>0.49591574444473702</v>
      </c>
      <c r="O501">
        <f t="shared" si="15"/>
        <v>-0.70134923675785898</v>
      </c>
    </row>
    <row r="502" spans="12:15">
      <c r="L502" t="s">
        <v>503</v>
      </c>
      <c r="M502" s="34">
        <v>1.6861956169874015</v>
      </c>
      <c r="N502">
        <f t="shared" si="14"/>
        <v>0.22829133230972684</v>
      </c>
      <c r="O502">
        <f t="shared" si="15"/>
        <v>-1.4771326923969659</v>
      </c>
    </row>
    <row r="503" spans="12:15">
      <c r="L503" t="s">
        <v>504</v>
      </c>
      <c r="M503" s="34">
        <v>1.2921618764660929</v>
      </c>
      <c r="N503">
        <f t="shared" si="14"/>
        <v>0.74957642492880416</v>
      </c>
      <c r="O503">
        <f t="shared" si="15"/>
        <v>-0.28824699875419463</v>
      </c>
    </row>
    <row r="504" spans="12:15">
      <c r="L504" t="s">
        <v>505</v>
      </c>
      <c r="M504" s="34">
        <v>0.6371451417217775</v>
      </c>
      <c r="N504">
        <f t="shared" si="14"/>
        <v>0.66926433242585037</v>
      </c>
      <c r="O504">
        <f t="shared" si="15"/>
        <v>-0.40157618115786725</v>
      </c>
    </row>
    <row r="505" spans="12:15">
      <c r="L505" t="s">
        <v>506</v>
      </c>
      <c r="M505" s="34">
        <v>1.7431589480503611</v>
      </c>
      <c r="N505">
        <f t="shared" si="14"/>
        <v>0.17779404486592143</v>
      </c>
      <c r="O505">
        <f t="shared" si="15"/>
        <v>-1.7271294499057623</v>
      </c>
    </row>
    <row r="506" spans="12:15">
      <c r="L506" t="s">
        <v>507</v>
      </c>
      <c r="M506" s="34">
        <v>0.34753250107045253</v>
      </c>
      <c r="N506">
        <f t="shared" si="14"/>
        <v>0.27702442738965849</v>
      </c>
      <c r="O506">
        <f t="shared" si="15"/>
        <v>-1.2836495911606802</v>
      </c>
    </row>
    <row r="507" spans="12:15">
      <c r="L507" t="s">
        <v>508</v>
      </c>
      <c r="M507" s="34">
        <v>0.5914210278904467</v>
      </c>
      <c r="N507">
        <f t="shared" si="14"/>
        <v>0.60234470602052304</v>
      </c>
      <c r="O507">
        <f t="shared" si="15"/>
        <v>-0.50692539618392818</v>
      </c>
    </row>
    <row r="508" spans="12:15">
      <c r="L508" t="s">
        <v>509</v>
      </c>
      <c r="M508" s="34">
        <v>0.83928422092800092</v>
      </c>
      <c r="N508">
        <f t="shared" si="14"/>
        <v>0.91556844241542046</v>
      </c>
      <c r="O508">
        <f t="shared" si="15"/>
        <v>-8.8210158060161387E-2</v>
      </c>
    </row>
    <row r="509" spans="12:15">
      <c r="L509" t="s">
        <v>510</v>
      </c>
      <c r="M509" s="34">
        <v>1.56672662284321</v>
      </c>
      <c r="N509">
        <f t="shared" si="14"/>
        <v>0.36170887058079215</v>
      </c>
      <c r="O509">
        <f t="shared" si="15"/>
        <v>-1.0169156156336512</v>
      </c>
    </row>
    <row r="510" spans="12:15">
      <c r="L510" t="s">
        <v>511</v>
      </c>
      <c r="M510" s="34">
        <v>1.1181620393474674</v>
      </c>
      <c r="N510">
        <f t="shared" si="14"/>
        <v>0.93817009441443999</v>
      </c>
      <c r="O510">
        <f t="shared" si="15"/>
        <v>-6.3824009086711125E-2</v>
      </c>
    </row>
    <row r="511" spans="12:15">
      <c r="L511" t="s">
        <v>512</v>
      </c>
      <c r="M511" s="34">
        <v>1.0978406027085368</v>
      </c>
      <c r="N511">
        <f t="shared" si="14"/>
        <v>0.95158858686461101</v>
      </c>
      <c r="O511">
        <f t="shared" si="15"/>
        <v>-4.9622494252191084E-2</v>
      </c>
    </row>
    <row r="512" spans="12:15">
      <c r="L512" t="s">
        <v>513</v>
      </c>
      <c r="M512" s="34">
        <v>0.63394080131904218</v>
      </c>
      <c r="N512">
        <f t="shared" si="14"/>
        <v>0.66461676186571716</v>
      </c>
      <c r="O512">
        <f t="shared" si="15"/>
        <v>-0.40854470239606183</v>
      </c>
    </row>
    <row r="513" spans="12:15">
      <c r="L513" t="s">
        <v>514</v>
      </c>
      <c r="M513" s="34">
        <v>0.97664142274796961</v>
      </c>
      <c r="N513">
        <f t="shared" si="14"/>
        <v>0.98306095981471175</v>
      </c>
      <c r="O513">
        <f t="shared" si="15"/>
        <v>-1.7084146704139078E-2</v>
      </c>
    </row>
    <row r="514" spans="12:15">
      <c r="L514" t="s">
        <v>515</v>
      </c>
      <c r="M514" s="34">
        <v>1.3067499424391325</v>
      </c>
      <c r="N514">
        <f t="shared" si="14"/>
        <v>0.72947593197941818</v>
      </c>
      <c r="O514">
        <f t="shared" si="15"/>
        <v>-0.3154289040523639</v>
      </c>
    </row>
    <row r="515" spans="12:15">
      <c r="L515" t="s">
        <v>516</v>
      </c>
      <c r="M515" s="34">
        <v>1.2395093714206138</v>
      </c>
      <c r="N515">
        <f t="shared" si="14"/>
        <v>0.81798909144579646</v>
      </c>
      <c r="O515">
        <f t="shared" si="15"/>
        <v>-0.20090627810914607</v>
      </c>
    </row>
    <row r="516" spans="12:15">
      <c r="L516" t="s">
        <v>517</v>
      </c>
      <c r="M516" s="34">
        <v>0.79061099951712588</v>
      </c>
      <c r="N516">
        <f t="shared" si="14"/>
        <v>0.86853274462465779</v>
      </c>
      <c r="O516">
        <f t="shared" si="15"/>
        <v>-0.14094999150777521</v>
      </c>
    </row>
    <row r="517" spans="12:15">
      <c r="L517" t="s">
        <v>518</v>
      </c>
      <c r="M517" s="34">
        <v>1.0731961704055049</v>
      </c>
      <c r="N517">
        <f t="shared" si="14"/>
        <v>0.96486231562132307</v>
      </c>
      <c r="O517">
        <f t="shared" si="15"/>
        <v>-3.5769865935259881E-2</v>
      </c>
    </row>
    <row r="518" spans="12:15">
      <c r="L518" t="s">
        <v>519</v>
      </c>
      <c r="M518" s="34">
        <v>0.35557959252057891</v>
      </c>
      <c r="N518">
        <f t="shared" si="14"/>
        <v>0.28586084170415538</v>
      </c>
      <c r="O518">
        <f t="shared" si="15"/>
        <v>-1.252250154042635</v>
      </c>
    </row>
    <row r="519" spans="12:15">
      <c r="L519" t="s">
        <v>520</v>
      </c>
      <c r="M519" s="34">
        <v>1.5053681457824279</v>
      </c>
      <c r="N519">
        <f t="shared" si="14"/>
        <v>0.44295248520181918</v>
      </c>
      <c r="O519">
        <f t="shared" si="15"/>
        <v>-0.8142927715702013</v>
      </c>
    </row>
    <row r="520" spans="12:15">
      <c r="L520" t="s">
        <v>521</v>
      </c>
      <c r="M520" s="34">
        <v>0.45823881774104769</v>
      </c>
      <c r="N520">
        <f t="shared" si="14"/>
        <v>0.41220285366423082</v>
      </c>
      <c r="O520">
        <f t="shared" si="15"/>
        <v>-0.88623968754093396</v>
      </c>
    </row>
    <row r="521" spans="12:15">
      <c r="L521" t="s">
        <v>522</v>
      </c>
      <c r="M521" s="34">
        <v>0.78223401317185026</v>
      </c>
      <c r="N521">
        <f t="shared" si="14"/>
        <v>0.85943487935155394</v>
      </c>
      <c r="O521">
        <f t="shared" si="15"/>
        <v>-0.15148022276368633</v>
      </c>
    </row>
    <row r="522" spans="12:15">
      <c r="L522" t="s">
        <v>523</v>
      </c>
      <c r="M522" s="34">
        <v>0.93013846114587173</v>
      </c>
      <c r="N522">
        <f t="shared" si="14"/>
        <v>0.97208141364409872</v>
      </c>
      <c r="O522">
        <f t="shared" si="15"/>
        <v>-2.8315719136172521E-2</v>
      </c>
    </row>
    <row r="523" spans="12:15">
      <c r="L523" t="s">
        <v>524</v>
      </c>
      <c r="M523" s="34">
        <v>0.91748687446089772</v>
      </c>
      <c r="N523">
        <f t="shared" ref="N523:N586" si="16">_xlfn.NORM.DIST(M523,$P$7,$P$8,FALSE)</f>
        <v>0.96691246343644077</v>
      </c>
      <c r="O523">
        <f t="shared" si="15"/>
        <v>-3.3647311477003797E-2</v>
      </c>
    </row>
    <row r="524" spans="12:15">
      <c r="L524" t="s">
        <v>525</v>
      </c>
      <c r="M524" s="34">
        <v>1.2939695948808376</v>
      </c>
      <c r="N524">
        <f t="shared" si="16"/>
        <v>0.74710835029466938</v>
      </c>
      <c r="O524">
        <f t="shared" si="15"/>
        <v>-0.29154505711910145</v>
      </c>
    </row>
    <row r="525" spans="12:15">
      <c r="L525" t="s">
        <v>526</v>
      </c>
      <c r="M525" s="34">
        <v>-3.8365770850068426E-3</v>
      </c>
      <c r="N525">
        <f t="shared" si="16"/>
        <v>4.7895785049655908E-2</v>
      </c>
      <c r="O525">
        <f t="shared" si="15"/>
        <v>-3.0387277732250131</v>
      </c>
    </row>
    <row r="526" spans="12:15">
      <c r="L526" t="s">
        <v>527</v>
      </c>
      <c r="M526" s="34">
        <v>0.97615212500120863</v>
      </c>
      <c r="N526">
        <f t="shared" si="16"/>
        <v>0.98301209379750432</v>
      </c>
      <c r="O526">
        <f t="shared" si="15"/>
        <v>-1.7133855963037389E-2</v>
      </c>
    </row>
    <row r="527" spans="12:15">
      <c r="L527" t="s">
        <v>528</v>
      </c>
      <c r="M527" s="34">
        <v>1.0457300581073756</v>
      </c>
      <c r="N527">
        <f t="shared" si="16"/>
        <v>0.97561837740818624</v>
      </c>
      <c r="O527">
        <f t="shared" si="15"/>
        <v>-2.4683775786025271E-2</v>
      </c>
    </row>
    <row r="528" spans="12:15">
      <c r="L528" t="s">
        <v>529</v>
      </c>
      <c r="M528" s="34">
        <v>1.0331119501467942</v>
      </c>
      <c r="N528">
        <f t="shared" si="16"/>
        <v>0.97909276279887603</v>
      </c>
      <c r="O528">
        <f t="shared" ref="O528:O591" si="17">LN(N528:N1483)</f>
        <v>-2.1128888336820476E-2</v>
      </c>
    </row>
    <row r="529" spans="12:15">
      <c r="L529" t="s">
        <v>530</v>
      </c>
      <c r="M529" s="34">
        <v>0.8809625745645745</v>
      </c>
      <c r="N529">
        <f t="shared" si="16"/>
        <v>0.94695720380592974</v>
      </c>
      <c r="O529">
        <f t="shared" si="17"/>
        <v>-5.4501378152033431E-2</v>
      </c>
    </row>
    <row r="530" spans="12:15">
      <c r="L530" t="s">
        <v>531</v>
      </c>
      <c r="M530" s="34">
        <v>0.6457937452084126</v>
      </c>
      <c r="N530">
        <f t="shared" si="16"/>
        <v>0.68175856528320922</v>
      </c>
      <c r="O530">
        <f t="shared" si="17"/>
        <v>-0.38307969366362071</v>
      </c>
    </row>
    <row r="531" spans="12:15">
      <c r="L531" t="s">
        <v>532</v>
      </c>
      <c r="M531" s="34">
        <v>1.0578913668728278</v>
      </c>
      <c r="N531">
        <f t="shared" si="16"/>
        <v>0.971390823005434</v>
      </c>
      <c r="O531">
        <f t="shared" si="17"/>
        <v>-2.9026396299146766E-2</v>
      </c>
    </row>
    <row r="532" spans="12:15">
      <c r="L532" t="s">
        <v>533</v>
      </c>
      <c r="M532" s="34">
        <v>0.89312060359958889</v>
      </c>
      <c r="N532">
        <f t="shared" si="16"/>
        <v>0.95441310699985238</v>
      </c>
      <c r="O532">
        <f t="shared" si="17"/>
        <v>-4.665867505734473E-2</v>
      </c>
    </row>
    <row r="533" spans="12:15">
      <c r="L533" t="s">
        <v>534</v>
      </c>
      <c r="M533" s="34">
        <v>0.83638656273124889</v>
      </c>
      <c r="N533">
        <f t="shared" si="16"/>
        <v>0.91306652198896054</v>
      </c>
      <c r="O533">
        <f t="shared" si="17"/>
        <v>-9.0946540155347422E-2</v>
      </c>
    </row>
    <row r="534" spans="12:15">
      <c r="L534" t="s">
        <v>535</v>
      </c>
      <c r="M534" s="34">
        <v>0.52873731769481969</v>
      </c>
      <c r="N534">
        <f t="shared" si="16"/>
        <v>0.51067845386857225</v>
      </c>
      <c r="O534">
        <f t="shared" si="17"/>
        <v>-0.67201513562802939</v>
      </c>
    </row>
    <row r="535" spans="12:15">
      <c r="L535" t="s">
        <v>536</v>
      </c>
      <c r="M535" s="34">
        <v>0.90115662618283332</v>
      </c>
      <c r="N535">
        <f t="shared" si="16"/>
        <v>0.95890004973838627</v>
      </c>
      <c r="O535">
        <f t="shared" si="17"/>
        <v>-4.1968432952249196E-2</v>
      </c>
    </row>
    <row r="536" spans="12:15">
      <c r="L536" t="s">
        <v>537</v>
      </c>
      <c r="M536" s="34">
        <v>0.95043696785808662</v>
      </c>
      <c r="N536">
        <f t="shared" si="16"/>
        <v>0.97844023976941452</v>
      </c>
      <c r="O536">
        <f t="shared" si="17"/>
        <v>-2.1795567317735541E-2</v>
      </c>
    </row>
    <row r="537" spans="12:15">
      <c r="L537" t="s">
        <v>538</v>
      </c>
      <c r="M537" s="34">
        <v>0.66442228198959874</v>
      </c>
      <c r="N537">
        <f t="shared" si="16"/>
        <v>0.70837283898508097</v>
      </c>
      <c r="O537">
        <f t="shared" si="17"/>
        <v>-0.3447847151621477</v>
      </c>
    </row>
    <row r="538" spans="12:15">
      <c r="L538" t="s">
        <v>539</v>
      </c>
      <c r="M538" s="34">
        <v>0.92033356153398649</v>
      </c>
      <c r="N538">
        <f t="shared" si="16"/>
        <v>0.96815528255419303</v>
      </c>
      <c r="O538">
        <f t="shared" si="17"/>
        <v>-3.2362788709038887E-2</v>
      </c>
    </row>
    <row r="539" spans="12:15">
      <c r="L539" t="s">
        <v>540</v>
      </c>
      <c r="M539" s="34">
        <v>0.68438420797779287</v>
      </c>
      <c r="N539">
        <f t="shared" si="16"/>
        <v>0.73631937234662348</v>
      </c>
      <c r="O539">
        <f t="shared" si="17"/>
        <v>-0.30609132455479598</v>
      </c>
    </row>
    <row r="540" spans="12:15">
      <c r="L540" t="s">
        <v>541</v>
      </c>
      <c r="M540" s="34">
        <v>1.2489412351811122</v>
      </c>
      <c r="N540">
        <f t="shared" si="16"/>
        <v>0.80628960334107269</v>
      </c>
      <c r="O540">
        <f t="shared" si="17"/>
        <v>-0.21531229165548738</v>
      </c>
    </row>
    <row r="541" spans="12:15">
      <c r="L541" t="s">
        <v>542</v>
      </c>
      <c r="M541" s="34">
        <v>0.10070011981788562</v>
      </c>
      <c r="N541">
        <f t="shared" si="16"/>
        <v>8.7326508297999594E-2</v>
      </c>
      <c r="O541">
        <f t="shared" si="17"/>
        <v>-2.4381012162025089</v>
      </c>
    </row>
    <row r="542" spans="12:15">
      <c r="L542" t="s">
        <v>543</v>
      </c>
      <c r="M542" s="34">
        <v>0.42411271932045869</v>
      </c>
      <c r="N542">
        <f t="shared" si="16"/>
        <v>0.36758637499998653</v>
      </c>
      <c r="O542">
        <f t="shared" si="17"/>
        <v>-1.0007969539318435</v>
      </c>
    </row>
    <row r="543" spans="12:15">
      <c r="L543" t="s">
        <v>544</v>
      </c>
      <c r="M543" s="34">
        <v>0.69005881135152514</v>
      </c>
      <c r="N543">
        <f t="shared" si="16"/>
        <v>0.74413388397289215</v>
      </c>
      <c r="O543">
        <f t="shared" si="17"/>
        <v>-0.29553430876191999</v>
      </c>
    </row>
    <row r="544" spans="12:15">
      <c r="L544" t="s">
        <v>545</v>
      </c>
      <c r="M544" s="34">
        <v>1.4031755009373648</v>
      </c>
      <c r="N544">
        <f t="shared" si="16"/>
        <v>0.58998882861032453</v>
      </c>
      <c r="O544">
        <f t="shared" si="17"/>
        <v>-0.52765167682040492</v>
      </c>
    </row>
    <row r="545" spans="12:15">
      <c r="L545" t="s">
        <v>546</v>
      </c>
      <c r="M545" s="34">
        <v>0.78357611611614453</v>
      </c>
      <c r="N545">
        <f t="shared" si="16"/>
        <v>0.86091075779624948</v>
      </c>
      <c r="O545">
        <f t="shared" si="17"/>
        <v>-0.1497644294080929</v>
      </c>
    </row>
    <row r="546" spans="12:15">
      <c r="L546" t="s">
        <v>547</v>
      </c>
      <c r="M546" s="34">
        <v>1.169360518029031</v>
      </c>
      <c r="N546">
        <f t="shared" si="16"/>
        <v>0.89517211022969279</v>
      </c>
      <c r="O546">
        <f t="shared" si="17"/>
        <v>-0.11073927726231059</v>
      </c>
    </row>
    <row r="547" spans="12:15">
      <c r="L547" t="s">
        <v>548</v>
      </c>
      <c r="M547" s="34">
        <v>1.355730037875565</v>
      </c>
      <c r="N547">
        <f t="shared" si="16"/>
        <v>0.65957342118212037</v>
      </c>
      <c r="O547">
        <f t="shared" si="17"/>
        <v>-0.41616198446618308</v>
      </c>
    </row>
    <row r="548" spans="12:15">
      <c r="L548" t="s">
        <v>549</v>
      </c>
      <c r="M548" s="34">
        <v>0.89519770250547837</v>
      </c>
      <c r="N548">
        <f t="shared" si="16"/>
        <v>0.95560681529383162</v>
      </c>
      <c r="O548">
        <f t="shared" si="17"/>
        <v>-4.5408731603391164E-2</v>
      </c>
    </row>
    <row r="549" spans="12:15">
      <c r="L549" t="s">
        <v>550</v>
      </c>
      <c r="M549" s="34">
        <v>1.7110718867248731</v>
      </c>
      <c r="N549">
        <f t="shared" si="16"/>
        <v>0.20517734903954521</v>
      </c>
      <c r="O549">
        <f t="shared" si="17"/>
        <v>-1.5838805565759106</v>
      </c>
    </row>
    <row r="550" spans="12:15">
      <c r="L550" t="s">
        <v>551</v>
      </c>
      <c r="M550" s="34">
        <v>1.075721905144347</v>
      </c>
      <c r="N550">
        <f t="shared" si="16"/>
        <v>0.963657162256084</v>
      </c>
      <c r="O550">
        <f t="shared" si="17"/>
        <v>-3.7019688439974177E-2</v>
      </c>
    </row>
    <row r="551" spans="12:15">
      <c r="L551" t="s">
        <v>552</v>
      </c>
      <c r="M551" s="34">
        <v>0.88700703916782508</v>
      </c>
      <c r="N551">
        <f t="shared" si="16"/>
        <v>0.950763496932856</v>
      </c>
      <c r="O551">
        <f t="shared" si="17"/>
        <v>-5.0489936184228104E-2</v>
      </c>
    </row>
    <row r="552" spans="12:15">
      <c r="L552" t="s">
        <v>553</v>
      </c>
      <c r="M552" s="34">
        <v>0.31684858528017967</v>
      </c>
      <c r="N552">
        <f t="shared" si="16"/>
        <v>0.24487899245096192</v>
      </c>
      <c r="O552">
        <f t="shared" si="17"/>
        <v>-1.4069910988137437</v>
      </c>
    </row>
    <row r="553" spans="12:15">
      <c r="L553" t="s">
        <v>554</v>
      </c>
      <c r="M553" s="34">
        <v>0.93197288079098173</v>
      </c>
      <c r="N553">
        <f t="shared" si="16"/>
        <v>0.97275456396959736</v>
      </c>
      <c r="O553">
        <f t="shared" si="17"/>
        <v>-2.7623475306740888E-2</v>
      </c>
    </row>
    <row r="554" spans="12:15">
      <c r="L554" t="s">
        <v>555</v>
      </c>
      <c r="M554" s="34">
        <v>1.1793957048945192</v>
      </c>
      <c r="N554">
        <f t="shared" si="16"/>
        <v>0.88532219188696615</v>
      </c>
      <c r="O554">
        <f t="shared" si="17"/>
        <v>-0.12180364159813049</v>
      </c>
    </row>
    <row r="555" spans="12:15">
      <c r="L555" t="s">
        <v>556</v>
      </c>
      <c r="M555" s="34">
        <v>1.5046198261268864</v>
      </c>
      <c r="N555">
        <f t="shared" si="16"/>
        <v>0.44398568999424404</v>
      </c>
      <c r="O555">
        <f t="shared" si="17"/>
        <v>-0.81196294681199521</v>
      </c>
    </row>
    <row r="556" spans="12:15">
      <c r="L556" t="s">
        <v>557</v>
      </c>
      <c r="M556" s="34">
        <v>1.0798107753859507</v>
      </c>
      <c r="N556">
        <f t="shared" si="16"/>
        <v>0.96163025260424029</v>
      </c>
      <c r="O556">
        <f t="shared" si="17"/>
        <v>-3.9125255001145776E-2</v>
      </c>
    </row>
    <row r="557" spans="12:15">
      <c r="L557" t="s">
        <v>558</v>
      </c>
      <c r="M557" s="34">
        <v>1.986238133851157</v>
      </c>
      <c r="N557">
        <f t="shared" si="16"/>
        <v>4.9009735219429321E-2</v>
      </c>
      <c r="O557">
        <f t="shared" si="17"/>
        <v>-3.0157363226578231</v>
      </c>
    </row>
    <row r="558" spans="12:15">
      <c r="L558" t="s">
        <v>559</v>
      </c>
      <c r="M558" s="34">
        <v>1.0252033458244894</v>
      </c>
      <c r="N558">
        <f t="shared" si="16"/>
        <v>0.98079237816978715</v>
      </c>
      <c r="O558">
        <f t="shared" si="17"/>
        <v>-1.9394484864451677E-2</v>
      </c>
    </row>
    <row r="559" spans="12:15">
      <c r="L559" t="s">
        <v>560</v>
      </c>
      <c r="M559" s="34">
        <v>0.93345746659060369</v>
      </c>
      <c r="N559">
        <f t="shared" si="16"/>
        <v>0.97328509790344209</v>
      </c>
      <c r="O559">
        <f t="shared" si="17"/>
        <v>-2.707823056442386E-2</v>
      </c>
    </row>
    <row r="560" spans="12:15">
      <c r="L560" t="s">
        <v>561</v>
      </c>
      <c r="M560" s="34">
        <v>1.037798634890835</v>
      </c>
      <c r="N560">
        <f t="shared" si="16"/>
        <v>0.97791138575984438</v>
      </c>
      <c r="O560">
        <f t="shared" si="17"/>
        <v>-2.2336220659958047E-2</v>
      </c>
    </row>
    <row r="561" spans="12:15">
      <c r="L561" t="s">
        <v>562</v>
      </c>
      <c r="M561" s="34">
        <v>0.99682169846336477</v>
      </c>
      <c r="N561">
        <f t="shared" si="16"/>
        <v>0.98382971141039122</v>
      </c>
      <c r="O561">
        <f t="shared" si="17"/>
        <v>-1.6302454415827346E-2</v>
      </c>
    </row>
    <row r="562" spans="12:15">
      <c r="L562" t="s">
        <v>563</v>
      </c>
      <c r="M562" s="34">
        <v>0.93820511886386682</v>
      </c>
      <c r="N562">
        <f t="shared" si="16"/>
        <v>0.97489594372594046</v>
      </c>
      <c r="O562">
        <f t="shared" si="17"/>
        <v>-2.5424538063392951E-2</v>
      </c>
    </row>
    <row r="563" spans="12:15">
      <c r="L563" t="s">
        <v>564</v>
      </c>
      <c r="M563" s="34">
        <v>1.1501851689833575</v>
      </c>
      <c r="N563">
        <f t="shared" si="16"/>
        <v>0.91274317604877298</v>
      </c>
      <c r="O563">
        <f t="shared" si="17"/>
        <v>-9.1300734728763794E-2</v>
      </c>
    </row>
    <row r="564" spans="12:15">
      <c r="L564" t="s">
        <v>565</v>
      </c>
      <c r="M564" s="34">
        <v>1.1883652918923404</v>
      </c>
      <c r="N564">
        <f t="shared" si="16"/>
        <v>0.87615565342896817</v>
      </c>
      <c r="O564">
        <f t="shared" si="17"/>
        <v>-0.13221151726738409</v>
      </c>
    </row>
    <row r="565" spans="12:15">
      <c r="L565" t="s">
        <v>566</v>
      </c>
      <c r="M565" s="34">
        <v>0.20581461223543018</v>
      </c>
      <c r="N565">
        <f t="shared" si="16"/>
        <v>0.14939341703450892</v>
      </c>
      <c r="O565">
        <f t="shared" si="17"/>
        <v>-1.9011720699415655</v>
      </c>
    </row>
    <row r="566" spans="12:15">
      <c r="L566" t="s">
        <v>567</v>
      </c>
      <c r="M566" s="34">
        <v>1.0088569080496124</v>
      </c>
      <c r="N566">
        <f t="shared" si="16"/>
        <v>0.98312859469404401</v>
      </c>
      <c r="O566">
        <f t="shared" si="17"/>
        <v>-1.7015348780557563E-2</v>
      </c>
    </row>
    <row r="567" spans="12:15">
      <c r="L567" t="s">
        <v>568</v>
      </c>
      <c r="M567" s="34">
        <v>1.4352311954810577</v>
      </c>
      <c r="N567">
        <f t="shared" si="16"/>
        <v>0.54295556801263634</v>
      </c>
      <c r="O567">
        <f t="shared" si="17"/>
        <v>-0.6107277892605919</v>
      </c>
    </row>
    <row r="568" spans="12:15">
      <c r="L568" t="s">
        <v>569</v>
      </c>
      <c r="M568" s="34">
        <v>0.77454972354887419</v>
      </c>
      <c r="N568">
        <f t="shared" si="16"/>
        <v>0.85085374153633175</v>
      </c>
      <c r="O568">
        <f t="shared" si="17"/>
        <v>-0.16151503176432089</v>
      </c>
    </row>
    <row r="569" spans="12:15">
      <c r="L569" t="s">
        <v>570</v>
      </c>
      <c r="M569" s="34">
        <v>0.60606020993856724</v>
      </c>
      <c r="N569">
        <f t="shared" si="16"/>
        <v>0.62387042551809824</v>
      </c>
      <c r="O569">
        <f t="shared" si="17"/>
        <v>-0.47181258358855327</v>
      </c>
    </row>
    <row r="570" spans="12:15">
      <c r="L570" t="s">
        <v>571</v>
      </c>
      <c r="M570" s="34">
        <v>1.2506307816203055</v>
      </c>
      <c r="N570">
        <f t="shared" si="16"/>
        <v>0.8041656421406107</v>
      </c>
      <c r="O570">
        <f t="shared" si="17"/>
        <v>-0.21795000845995582</v>
      </c>
    </row>
    <row r="571" spans="12:15">
      <c r="L571" t="s">
        <v>572</v>
      </c>
      <c r="M571" s="34">
        <v>1.6285600368497422</v>
      </c>
      <c r="N571">
        <f t="shared" si="16"/>
        <v>0.28815066294927788</v>
      </c>
      <c r="O571">
        <f t="shared" si="17"/>
        <v>-1.2442718003931794</v>
      </c>
    </row>
    <row r="572" spans="12:15">
      <c r="L572" t="s">
        <v>573</v>
      </c>
      <c r="M572" s="34">
        <v>0.66634686921344088</v>
      </c>
      <c r="N572">
        <f t="shared" si="16"/>
        <v>0.71109545467755264</v>
      </c>
      <c r="O572">
        <f t="shared" si="17"/>
        <v>-0.34094860407265942</v>
      </c>
    </row>
    <row r="573" spans="12:15">
      <c r="L573" t="s">
        <v>574</v>
      </c>
      <c r="M573" s="34">
        <v>1.0734790564692567</v>
      </c>
      <c r="N573">
        <f t="shared" si="16"/>
        <v>0.96472912314277481</v>
      </c>
      <c r="O573">
        <f t="shared" si="17"/>
        <v>-3.5907918453615899E-2</v>
      </c>
    </row>
    <row r="574" spans="12:15">
      <c r="L574" t="s">
        <v>575</v>
      </c>
      <c r="M574" s="34">
        <v>1.2176591076948462</v>
      </c>
      <c r="N574">
        <f t="shared" si="16"/>
        <v>0.84399279278534789</v>
      </c>
      <c r="O574">
        <f t="shared" si="17"/>
        <v>-0.16961132377649363</v>
      </c>
    </row>
    <row r="575" spans="12:15">
      <c r="L575" t="s">
        <v>576</v>
      </c>
      <c r="M575" s="34">
        <v>0.95966294506635208</v>
      </c>
      <c r="N575">
        <f t="shared" si="16"/>
        <v>0.98053158209697622</v>
      </c>
      <c r="O575">
        <f t="shared" si="17"/>
        <v>-1.9660423668679095E-2</v>
      </c>
    </row>
    <row r="576" spans="12:15">
      <c r="L576" t="s">
        <v>577</v>
      </c>
      <c r="M576" s="34">
        <v>1.862529337901343</v>
      </c>
      <c r="N576">
        <f t="shared" si="16"/>
        <v>9.8763658782942382E-2</v>
      </c>
      <c r="O576">
        <f t="shared" si="17"/>
        <v>-2.3150255679765008</v>
      </c>
    </row>
    <row r="577" spans="12:15">
      <c r="L577" t="s">
        <v>578</v>
      </c>
      <c r="M577" s="34">
        <v>1.2318858678422147</v>
      </c>
      <c r="N577">
        <f t="shared" si="16"/>
        <v>0.82724223601690372</v>
      </c>
      <c r="O577">
        <f t="shared" si="17"/>
        <v>-0.18965771751680732</v>
      </c>
    </row>
    <row r="578" spans="12:15">
      <c r="L578" t="s">
        <v>579</v>
      </c>
      <c r="M578" s="34">
        <v>1.5341384691052413</v>
      </c>
      <c r="N578">
        <f t="shared" si="16"/>
        <v>0.40395604706085303</v>
      </c>
      <c r="O578">
        <f t="shared" si="17"/>
        <v>-0.90644920134335649</v>
      </c>
    </row>
    <row r="579" spans="12:15">
      <c r="L579" t="s">
        <v>580</v>
      </c>
      <c r="M579" s="34">
        <v>0.62613591251760292</v>
      </c>
      <c r="N579">
        <f t="shared" si="16"/>
        <v>0.65326043344163065</v>
      </c>
      <c r="O579">
        <f t="shared" si="17"/>
        <v>-0.42577940311825069</v>
      </c>
    </row>
    <row r="580" spans="12:15">
      <c r="L580" t="s">
        <v>581</v>
      </c>
      <c r="M580" s="34">
        <v>0.77290190479882082</v>
      </c>
      <c r="N580">
        <f t="shared" si="16"/>
        <v>0.84898508528932926</v>
      </c>
      <c r="O580">
        <f t="shared" si="17"/>
        <v>-0.16371366021104711</v>
      </c>
    </row>
    <row r="581" spans="12:15">
      <c r="L581" t="s">
        <v>582</v>
      </c>
      <c r="M581" s="34">
        <v>2.0184262541980531</v>
      </c>
      <c r="N581">
        <f t="shared" si="16"/>
        <v>4.022300074634249E-2</v>
      </c>
      <c r="O581">
        <f t="shared" si="17"/>
        <v>-3.2133162891078513</v>
      </c>
    </row>
    <row r="582" spans="12:15">
      <c r="L582" t="s">
        <v>583</v>
      </c>
      <c r="M582" s="34">
        <v>1.7385780646635958</v>
      </c>
      <c r="N582">
        <f t="shared" si="16"/>
        <v>0.18153706073244563</v>
      </c>
      <c r="O582">
        <f t="shared" si="17"/>
        <v>-1.7062954547581137</v>
      </c>
    </row>
    <row r="583" spans="12:15">
      <c r="L583" t="s">
        <v>584</v>
      </c>
      <c r="M583" s="34">
        <v>0.89931608093868354</v>
      </c>
      <c r="N583">
        <f t="shared" si="16"/>
        <v>0.95790373282914831</v>
      </c>
      <c r="O583">
        <f t="shared" si="17"/>
        <v>-4.3007993712744913E-2</v>
      </c>
    </row>
    <row r="584" spans="12:15">
      <c r="L584" t="s">
        <v>585</v>
      </c>
      <c r="M584" s="34">
        <v>0.20688610035341704</v>
      </c>
      <c r="N584">
        <f t="shared" si="16"/>
        <v>0.15016135419391494</v>
      </c>
      <c r="O584">
        <f t="shared" si="17"/>
        <v>-1.8960448684046782</v>
      </c>
    </row>
    <row r="585" spans="12:15">
      <c r="L585" t="s">
        <v>586</v>
      </c>
      <c r="M585" s="34">
        <v>0.85141402591590865</v>
      </c>
      <c r="N585">
        <f t="shared" si="16"/>
        <v>0.9256030637272008</v>
      </c>
      <c r="O585">
        <f t="shared" si="17"/>
        <v>-7.7309793117654721E-2</v>
      </c>
    </row>
    <row r="586" spans="12:15">
      <c r="L586" t="s">
        <v>587</v>
      </c>
      <c r="M586" s="34">
        <v>1.3952512244795225</v>
      </c>
      <c r="N586">
        <f t="shared" si="16"/>
        <v>0.60165058351265766</v>
      </c>
      <c r="O586">
        <f t="shared" si="17"/>
        <v>-0.50807842824443816</v>
      </c>
    </row>
    <row r="587" spans="12:15">
      <c r="L587" t="s">
        <v>588</v>
      </c>
      <c r="M587" s="34">
        <v>0.73468716952984647</v>
      </c>
      <c r="N587">
        <f t="shared" ref="N587:N650" si="18">_xlfn.NORM.DIST(M587,$P$7,$P$8,FALSE)</f>
        <v>0.80305276811748305</v>
      </c>
      <c r="O587">
        <f t="shared" si="17"/>
        <v>-0.21933485347402501</v>
      </c>
    </row>
    <row r="588" spans="12:15">
      <c r="L588" t="s">
        <v>589</v>
      </c>
      <c r="M588" s="34">
        <v>0.73382304276893873</v>
      </c>
      <c r="N588">
        <f t="shared" si="18"/>
        <v>0.80196101973624678</v>
      </c>
      <c r="O588">
        <f t="shared" si="17"/>
        <v>-0.22069527611696765</v>
      </c>
    </row>
    <row r="589" spans="12:15">
      <c r="L589" t="s">
        <v>590</v>
      </c>
      <c r="M589" s="34">
        <v>0.51789037853766295</v>
      </c>
      <c r="N589">
        <f t="shared" si="18"/>
        <v>0.49509373897729742</v>
      </c>
      <c r="O589">
        <f t="shared" si="17"/>
        <v>-0.70300816267069044</v>
      </c>
    </row>
    <row r="590" spans="12:15">
      <c r="L590" t="s">
        <v>591</v>
      </c>
      <c r="M590" s="34">
        <v>0.89289887098928067</v>
      </c>
      <c r="N590">
        <f t="shared" si="18"/>
        <v>0.95428428618725336</v>
      </c>
      <c r="O590">
        <f t="shared" si="17"/>
        <v>-4.6793658018241965E-2</v>
      </c>
    </row>
    <row r="591" spans="12:15">
      <c r="L591" t="s">
        <v>592</v>
      </c>
      <c r="M591" s="34">
        <v>1.2140784490326983</v>
      </c>
      <c r="N591">
        <f t="shared" si="18"/>
        <v>0.84809734377482104</v>
      </c>
      <c r="O591">
        <f t="shared" si="17"/>
        <v>-0.16475985759106399</v>
      </c>
    </row>
    <row r="592" spans="12:15">
      <c r="L592" t="s">
        <v>593</v>
      </c>
      <c r="M592" s="34">
        <v>1.0467885603284393</v>
      </c>
      <c r="N592">
        <f t="shared" si="18"/>
        <v>0.97528454326270575</v>
      </c>
      <c r="O592">
        <f t="shared" ref="O592:O655" si="19">LN(N592:N1547)</f>
        <v>-2.5026011317277701E-2</v>
      </c>
    </row>
    <row r="593" spans="12:15">
      <c r="L593" t="s">
        <v>594</v>
      </c>
      <c r="M593" s="34">
        <v>0.74690283521860146</v>
      </c>
      <c r="N593">
        <f t="shared" si="18"/>
        <v>0.81824847125129929</v>
      </c>
      <c r="O593">
        <f t="shared" si="19"/>
        <v>-0.20058923391753375</v>
      </c>
    </row>
    <row r="594" spans="12:15">
      <c r="L594" t="s">
        <v>595</v>
      </c>
      <c r="M594" s="34">
        <v>0.7425066845722712</v>
      </c>
      <c r="N594">
        <f t="shared" si="18"/>
        <v>0.81283199995152877</v>
      </c>
      <c r="O594">
        <f t="shared" si="19"/>
        <v>-0.20723083291379318</v>
      </c>
    </row>
    <row r="595" spans="12:15">
      <c r="L595" t="s">
        <v>596</v>
      </c>
      <c r="M595" s="34">
        <v>0.25431811176692098</v>
      </c>
      <c r="N595">
        <f t="shared" si="18"/>
        <v>0.18710726068268327</v>
      </c>
      <c r="O595">
        <f t="shared" si="19"/>
        <v>-1.6760732400270193</v>
      </c>
    </row>
    <row r="596" spans="12:15">
      <c r="L596" t="s">
        <v>597</v>
      </c>
      <c r="M596" s="34">
        <v>0.60723044046991781</v>
      </c>
      <c r="N596">
        <f t="shared" si="18"/>
        <v>0.62558880249913107</v>
      </c>
      <c r="O596">
        <f t="shared" si="19"/>
        <v>-0.46906198872974597</v>
      </c>
    </row>
    <row r="597" spans="12:15">
      <c r="L597" t="s">
        <v>598</v>
      </c>
      <c r="M597" s="34">
        <v>0.70030086255334212</v>
      </c>
      <c r="N597">
        <f t="shared" si="18"/>
        <v>0.75807285829867288</v>
      </c>
      <c r="O597">
        <f t="shared" si="19"/>
        <v>-0.27697577883137597</v>
      </c>
    </row>
    <row r="598" spans="12:15">
      <c r="L598" t="s">
        <v>599</v>
      </c>
      <c r="M598" s="34">
        <v>1.0767374436534676</v>
      </c>
      <c r="N598">
        <f t="shared" si="18"/>
        <v>0.96316248907068036</v>
      </c>
      <c r="O598">
        <f t="shared" si="19"/>
        <v>-3.7533149257057988E-2</v>
      </c>
    </row>
    <row r="599" spans="12:15">
      <c r="L599" t="s">
        <v>600</v>
      </c>
      <c r="M599" s="34">
        <v>1.2402010190133661</v>
      </c>
      <c r="N599">
        <f t="shared" si="18"/>
        <v>0.81714044046111012</v>
      </c>
      <c r="O599">
        <f t="shared" si="19"/>
        <v>-0.20194430114564257</v>
      </c>
    </row>
    <row r="600" spans="12:15">
      <c r="L600" t="s">
        <v>601</v>
      </c>
      <c r="M600" s="34">
        <v>0.70236053341147198</v>
      </c>
      <c r="N600">
        <f t="shared" si="18"/>
        <v>0.76084872774358303</v>
      </c>
      <c r="O600">
        <f t="shared" si="19"/>
        <v>-0.27332072176884348</v>
      </c>
    </row>
    <row r="601" spans="12:15">
      <c r="L601" t="s">
        <v>602</v>
      </c>
      <c r="M601" s="34">
        <v>0.27092079771821542</v>
      </c>
      <c r="N601">
        <f t="shared" si="18"/>
        <v>0.20143079533947847</v>
      </c>
      <c r="O601">
        <f t="shared" si="19"/>
        <v>-1.602309404033738</v>
      </c>
    </row>
    <row r="602" spans="12:15">
      <c r="L602" t="s">
        <v>603</v>
      </c>
      <c r="M602" s="34">
        <v>1.0300492062809379</v>
      </c>
      <c r="N602">
        <f t="shared" si="18"/>
        <v>0.97979484001424422</v>
      </c>
      <c r="O602">
        <f t="shared" si="19"/>
        <v>-2.0412076157886157E-2</v>
      </c>
    </row>
    <row r="603" spans="12:15">
      <c r="L603" t="s">
        <v>604</v>
      </c>
      <c r="M603" s="34">
        <v>1.2223071401241241</v>
      </c>
      <c r="N603">
        <f t="shared" si="18"/>
        <v>0.83859676941769445</v>
      </c>
      <c r="O603">
        <f t="shared" si="19"/>
        <v>-0.17602529660479774</v>
      </c>
    </row>
    <row r="604" spans="12:15">
      <c r="L604" t="s">
        <v>605</v>
      </c>
      <c r="M604" s="34">
        <v>0.78394796108557752</v>
      </c>
      <c r="N604">
        <f t="shared" si="18"/>
        <v>0.86131844563232862</v>
      </c>
      <c r="O604">
        <f t="shared" si="19"/>
        <v>-0.14929098737972327</v>
      </c>
    </row>
    <row r="605" spans="12:15">
      <c r="L605" t="s">
        <v>606</v>
      </c>
      <c r="M605" s="34">
        <v>0.36138459722988592</v>
      </c>
      <c r="N605">
        <f t="shared" si="18"/>
        <v>0.29233824059979058</v>
      </c>
      <c r="O605">
        <f t="shared" si="19"/>
        <v>-1.2298437888746325</v>
      </c>
    </row>
    <row r="606" spans="12:15">
      <c r="L606" t="s">
        <v>607</v>
      </c>
      <c r="M606" s="34">
        <v>1.2670865611551179</v>
      </c>
      <c r="N606">
        <f t="shared" si="18"/>
        <v>0.78305778135463744</v>
      </c>
      <c r="O606">
        <f t="shared" si="19"/>
        <v>-0.24454879088052986</v>
      </c>
    </row>
    <row r="607" spans="12:15">
      <c r="L607" t="s">
        <v>608</v>
      </c>
      <c r="M607" s="34">
        <v>1.1980874915846318</v>
      </c>
      <c r="N607">
        <f t="shared" si="18"/>
        <v>0.86584850037571415</v>
      </c>
      <c r="O607">
        <f t="shared" si="19"/>
        <v>-0.14404532755323804</v>
      </c>
    </row>
    <row r="608" spans="12:15">
      <c r="L608" t="s">
        <v>609</v>
      </c>
      <c r="M608" s="34">
        <v>0.83059355308776972</v>
      </c>
      <c r="N608">
        <f t="shared" si="18"/>
        <v>0.90794613121920142</v>
      </c>
      <c r="O608">
        <f t="shared" si="19"/>
        <v>-9.6570228991850748E-2</v>
      </c>
    </row>
    <row r="609" spans="12:15">
      <c r="L609" t="s">
        <v>610</v>
      </c>
      <c r="M609" s="34">
        <v>1.067320532349787</v>
      </c>
      <c r="N609">
        <f t="shared" si="18"/>
        <v>0.96752645489966049</v>
      </c>
      <c r="O609">
        <f t="shared" si="19"/>
        <v>-3.3012510886488093E-2</v>
      </c>
    </row>
    <row r="610" spans="12:15">
      <c r="L610" t="s">
        <v>611</v>
      </c>
      <c r="M610" s="34">
        <v>1.5338507830057511</v>
      </c>
      <c r="N610">
        <f t="shared" si="18"/>
        <v>0.40433854339563069</v>
      </c>
      <c r="O610">
        <f t="shared" si="19"/>
        <v>-0.90550277322706141</v>
      </c>
    </row>
    <row r="611" spans="12:15">
      <c r="L611" t="s">
        <v>612</v>
      </c>
      <c r="M611" s="34">
        <v>1.2402885577626561</v>
      </c>
      <c r="N611">
        <f t="shared" si="18"/>
        <v>0.81703292380642645</v>
      </c>
      <c r="O611">
        <f t="shared" si="19"/>
        <v>-0.2020758865174149</v>
      </c>
    </row>
    <row r="612" spans="12:15">
      <c r="L612" t="s">
        <v>613</v>
      </c>
      <c r="M612" s="34">
        <v>1.3542759297148401</v>
      </c>
      <c r="N612">
        <f t="shared" si="18"/>
        <v>0.66168789935617789</v>
      </c>
      <c r="O612">
        <f t="shared" si="19"/>
        <v>-0.41296128533674975</v>
      </c>
    </row>
    <row r="613" spans="12:15">
      <c r="L613" t="s">
        <v>614</v>
      </c>
      <c r="M613" s="34">
        <v>1.0938353972520423</v>
      </c>
      <c r="N613">
        <f t="shared" si="18"/>
        <v>0.95397312249662602</v>
      </c>
      <c r="O613">
        <f t="shared" si="19"/>
        <v>-4.7119781414351088E-2</v>
      </c>
    </row>
    <row r="614" spans="12:15">
      <c r="L614" t="s">
        <v>615</v>
      </c>
      <c r="M614" s="34">
        <v>1.1005216127836341</v>
      </c>
      <c r="N614">
        <f t="shared" si="18"/>
        <v>0.94994396785269319</v>
      </c>
      <c r="O614">
        <f t="shared" si="19"/>
        <v>-5.1352277334701733E-2</v>
      </c>
    </row>
    <row r="615" spans="12:15">
      <c r="L615" t="s">
        <v>616</v>
      </c>
      <c r="M615" s="34">
        <v>0.64156456893124458</v>
      </c>
      <c r="N615">
        <f t="shared" si="18"/>
        <v>0.67565839976778874</v>
      </c>
      <c r="O615">
        <f t="shared" si="19"/>
        <v>-0.39206765644657204</v>
      </c>
    </row>
    <row r="616" spans="12:15">
      <c r="L616" t="s">
        <v>617</v>
      </c>
      <c r="M616" s="34">
        <v>0.94891615902856075</v>
      </c>
      <c r="N616">
        <f t="shared" si="18"/>
        <v>0.97804731892651764</v>
      </c>
      <c r="O616">
        <f t="shared" si="19"/>
        <v>-2.2197226757309264E-2</v>
      </c>
    </row>
    <row r="617" spans="12:15">
      <c r="L617" t="s">
        <v>618</v>
      </c>
      <c r="M617" s="34">
        <v>0.51698154226115767</v>
      </c>
      <c r="N617">
        <f t="shared" si="18"/>
        <v>0.49379369165359099</v>
      </c>
      <c r="O617">
        <f t="shared" si="19"/>
        <v>-0.70563747725676917</v>
      </c>
    </row>
    <row r="618" spans="12:15">
      <c r="L618" t="s">
        <v>619</v>
      </c>
      <c r="M618" s="34">
        <v>0.96464958771489373</v>
      </c>
      <c r="N618">
        <f t="shared" si="18"/>
        <v>0.98145225777026879</v>
      </c>
      <c r="O618">
        <f t="shared" si="19"/>
        <v>-1.872190855742999E-2</v>
      </c>
    </row>
    <row r="619" spans="12:15">
      <c r="L619" t="s">
        <v>620</v>
      </c>
      <c r="M619" s="34">
        <v>0.5646624245457228</v>
      </c>
      <c r="N619">
        <f t="shared" si="18"/>
        <v>0.562999812444263</v>
      </c>
      <c r="O619">
        <f t="shared" si="19"/>
        <v>-0.57447598397880228</v>
      </c>
    </row>
    <row r="620" spans="12:15">
      <c r="L620" t="s">
        <v>621</v>
      </c>
      <c r="M620" s="34">
        <v>1.2830037685601798</v>
      </c>
      <c r="N620">
        <f t="shared" si="18"/>
        <v>0.7619730726996512</v>
      </c>
      <c r="O620">
        <f t="shared" si="19"/>
        <v>-0.27184406158438051</v>
      </c>
    </row>
    <row r="621" spans="12:15">
      <c r="L621" t="s">
        <v>622</v>
      </c>
      <c r="M621" s="34">
        <v>1.2533133086700421</v>
      </c>
      <c r="N621">
        <f t="shared" si="18"/>
        <v>0.80077631262352789</v>
      </c>
      <c r="O621">
        <f t="shared" si="19"/>
        <v>-0.22217363105956162</v>
      </c>
    </row>
    <row r="622" spans="12:15">
      <c r="L622" t="s">
        <v>623</v>
      </c>
      <c r="M622" s="34">
        <v>1.192850121597431</v>
      </c>
      <c r="N622">
        <f t="shared" si="18"/>
        <v>0.8714480744830907</v>
      </c>
      <c r="O622">
        <f t="shared" si="19"/>
        <v>-0.13759899757212224</v>
      </c>
    </row>
    <row r="623" spans="12:15">
      <c r="L623" t="s">
        <v>624</v>
      </c>
      <c r="M623" s="34">
        <v>0.8055499888649672</v>
      </c>
      <c r="N623">
        <f t="shared" si="18"/>
        <v>0.88406004236820934</v>
      </c>
      <c r="O623">
        <f t="shared" si="19"/>
        <v>-0.12323029742002994</v>
      </c>
    </row>
    <row r="624" spans="12:15">
      <c r="L624" t="s">
        <v>625</v>
      </c>
      <c r="M624" s="34">
        <v>0.70260929247461856</v>
      </c>
      <c r="N624">
        <f t="shared" si="18"/>
        <v>0.76118334444439406</v>
      </c>
      <c r="O624">
        <f t="shared" si="19"/>
        <v>-0.27288102445586759</v>
      </c>
    </row>
    <row r="625" spans="12:15">
      <c r="L625" t="s">
        <v>626</v>
      </c>
      <c r="M625" s="34">
        <v>0.86260012910468031</v>
      </c>
      <c r="N625">
        <f t="shared" si="18"/>
        <v>0.93421317020951844</v>
      </c>
      <c r="O625">
        <f t="shared" si="19"/>
        <v>-6.805063316559215E-2</v>
      </c>
    </row>
    <row r="626" spans="12:15">
      <c r="L626" t="s">
        <v>627</v>
      </c>
      <c r="M626" s="34">
        <v>1.4199312089476201</v>
      </c>
      <c r="N626">
        <f t="shared" si="18"/>
        <v>0.56535781068567115</v>
      </c>
      <c r="O626">
        <f t="shared" si="19"/>
        <v>-0.57029645503226745</v>
      </c>
    </row>
    <row r="627" spans="12:15">
      <c r="L627" t="s">
        <v>628</v>
      </c>
      <c r="M627" s="34">
        <v>1.1089570333275909</v>
      </c>
      <c r="N627">
        <f t="shared" si="18"/>
        <v>0.94451854020216985</v>
      </c>
      <c r="O627">
        <f t="shared" si="19"/>
        <v>-5.7079962585619481E-2</v>
      </c>
    </row>
    <row r="628" spans="12:15">
      <c r="L628" t="s">
        <v>629</v>
      </c>
      <c r="M628" s="34">
        <v>1.5923956508788892</v>
      </c>
      <c r="N628">
        <f t="shared" si="18"/>
        <v>0.33006178932704749</v>
      </c>
      <c r="O628">
        <f t="shared" si="19"/>
        <v>-1.1084754016639118</v>
      </c>
    </row>
    <row r="629" spans="12:15">
      <c r="L629" t="s">
        <v>630</v>
      </c>
      <c r="M629" s="34">
        <v>0.40959663120860601</v>
      </c>
      <c r="N629">
        <f t="shared" si="18"/>
        <v>0.34935278491641414</v>
      </c>
      <c r="O629">
        <f t="shared" si="19"/>
        <v>-1.0516730223068091</v>
      </c>
    </row>
    <row r="630" spans="12:15">
      <c r="L630" t="s">
        <v>631</v>
      </c>
      <c r="M630" s="34">
        <v>0.81897127207118725</v>
      </c>
      <c r="N630">
        <f t="shared" si="18"/>
        <v>0.89720730230045875</v>
      </c>
      <c r="O630">
        <f t="shared" si="19"/>
        <v>-0.10846833738073132</v>
      </c>
    </row>
    <row r="631" spans="12:15">
      <c r="L631" t="s">
        <v>632</v>
      </c>
      <c r="M631" s="34">
        <v>1.2384996509766955</v>
      </c>
      <c r="N631">
        <f t="shared" si="18"/>
        <v>0.81922532048658059</v>
      </c>
      <c r="O631">
        <f t="shared" si="19"/>
        <v>-0.19939611637746529</v>
      </c>
    </row>
    <row r="632" spans="12:15">
      <c r="L632" t="s">
        <v>633</v>
      </c>
      <c r="M632" s="34">
        <v>0.79842923179778813</v>
      </c>
      <c r="N632">
        <f t="shared" si="18"/>
        <v>0.87677296923761605</v>
      </c>
      <c r="O632">
        <f t="shared" si="19"/>
        <v>-0.13150719214406181</v>
      </c>
    </row>
    <row r="633" spans="12:15">
      <c r="L633" t="s">
        <v>634</v>
      </c>
      <c r="M633" s="34">
        <v>1.0447844770847365</v>
      </c>
      <c r="N633">
        <f t="shared" si="18"/>
        <v>0.97591107061209459</v>
      </c>
      <c r="O633">
        <f t="shared" si="19"/>
        <v>-2.4383812896508105E-2</v>
      </c>
    </row>
    <row r="634" spans="12:15">
      <c r="L634" t="s">
        <v>635</v>
      </c>
      <c r="M634" s="34">
        <v>1.4152853957401172</v>
      </c>
      <c r="N634">
        <f t="shared" si="18"/>
        <v>0.57218017116276243</v>
      </c>
      <c r="O634">
        <f t="shared" si="19"/>
        <v>-0.55830135264927405</v>
      </c>
    </row>
    <row r="635" spans="12:15">
      <c r="L635" t="s">
        <v>636</v>
      </c>
      <c r="M635" s="34">
        <v>0.65242789245802824</v>
      </c>
      <c r="N635">
        <f t="shared" si="18"/>
        <v>0.69128728691178043</v>
      </c>
      <c r="O635">
        <f t="shared" si="19"/>
        <v>-0.36919978631750616</v>
      </c>
    </row>
    <row r="636" spans="12:15">
      <c r="L636" t="s">
        <v>637</v>
      </c>
      <c r="M636" s="34">
        <v>1.1374435981970206</v>
      </c>
      <c r="N636">
        <f t="shared" si="18"/>
        <v>0.92346627855105223</v>
      </c>
      <c r="O636">
        <f t="shared" si="19"/>
        <v>-7.9620994843253121E-2</v>
      </c>
    </row>
    <row r="637" spans="12:15">
      <c r="L637" t="s">
        <v>638</v>
      </c>
      <c r="M637" s="34">
        <v>0.78100584051819899</v>
      </c>
      <c r="N637">
        <f t="shared" si="18"/>
        <v>0.85807826701940693</v>
      </c>
      <c r="O637">
        <f t="shared" si="19"/>
        <v>-0.15305996335215447</v>
      </c>
    </row>
    <row r="638" spans="12:15">
      <c r="L638" t="s">
        <v>639</v>
      </c>
      <c r="M638" s="34">
        <v>0.64541313820828039</v>
      </c>
      <c r="N638">
        <f t="shared" si="18"/>
        <v>0.68121036420088299</v>
      </c>
      <c r="O638">
        <f t="shared" si="19"/>
        <v>-0.3838841156867922</v>
      </c>
    </row>
    <row r="639" spans="12:15">
      <c r="L639" t="s">
        <v>640</v>
      </c>
      <c r="M639" s="34">
        <v>-0.16561385069355561</v>
      </c>
      <c r="N639">
        <f t="shared" si="18"/>
        <v>1.6585007994194538E-2</v>
      </c>
      <c r="O639">
        <f t="shared" si="19"/>
        <v>-4.099256124569699</v>
      </c>
    </row>
    <row r="640" spans="12:15">
      <c r="L640" t="s">
        <v>641</v>
      </c>
      <c r="M640" s="34">
        <v>0.37700176910009031</v>
      </c>
      <c r="N640">
        <f t="shared" si="18"/>
        <v>0.3101865244490965</v>
      </c>
      <c r="O640">
        <f t="shared" si="19"/>
        <v>-1.1705814706755819</v>
      </c>
    </row>
    <row r="641" spans="12:15">
      <c r="L641" t="s">
        <v>642</v>
      </c>
      <c r="M641" s="34">
        <v>1.9609575063449145</v>
      </c>
      <c r="N641">
        <f t="shared" si="18"/>
        <v>5.6984570260488768E-2</v>
      </c>
      <c r="O641">
        <f t="shared" si="19"/>
        <v>-2.8649747449770908</v>
      </c>
    </row>
    <row r="642" spans="12:15">
      <c r="L642" t="s">
        <v>643</v>
      </c>
      <c r="M642" s="34">
        <v>1.1226748659262371</v>
      </c>
      <c r="N642">
        <f t="shared" si="18"/>
        <v>0.93489730312457786</v>
      </c>
      <c r="O642">
        <f t="shared" si="19"/>
        <v>-6.7318591956288545E-2</v>
      </c>
    </row>
    <row r="643" spans="12:15">
      <c r="L643" t="s">
        <v>644</v>
      </c>
      <c r="M643" s="34">
        <v>0.69556883200089559</v>
      </c>
      <c r="N643">
        <f t="shared" si="18"/>
        <v>0.75166021738587463</v>
      </c>
      <c r="O643">
        <f t="shared" si="19"/>
        <v>-0.2854708957247224</v>
      </c>
    </row>
    <row r="644" spans="12:15">
      <c r="L644" t="s">
        <v>645</v>
      </c>
      <c r="M644" s="34">
        <v>1.3146708568079184</v>
      </c>
      <c r="N644">
        <f t="shared" si="18"/>
        <v>0.71839902398839406</v>
      </c>
      <c r="O644">
        <f t="shared" si="19"/>
        <v>-0.33073012058583562</v>
      </c>
    </row>
    <row r="645" spans="12:15">
      <c r="L645" t="s">
        <v>646</v>
      </c>
      <c r="M645" s="34">
        <v>1.5909689558539628</v>
      </c>
      <c r="N645">
        <f t="shared" si="18"/>
        <v>0.33178062657148039</v>
      </c>
      <c r="O645">
        <f t="shared" si="19"/>
        <v>-1.1032812918048707</v>
      </c>
    </row>
    <row r="646" spans="12:15">
      <c r="L646" t="s">
        <v>647</v>
      </c>
      <c r="M646" s="34">
        <v>0.80095795096552425</v>
      </c>
      <c r="N646">
        <f t="shared" si="18"/>
        <v>0.87938489996970759</v>
      </c>
      <c r="O646">
        <f t="shared" si="19"/>
        <v>-0.12853259321556598</v>
      </c>
    </row>
    <row r="647" spans="12:15">
      <c r="L647" t="s">
        <v>648</v>
      </c>
      <c r="M647" s="34">
        <v>8.6957307301211983E-3</v>
      </c>
      <c r="N647">
        <f t="shared" si="18"/>
        <v>5.1652553396758658E-2</v>
      </c>
      <c r="O647">
        <f t="shared" si="19"/>
        <v>-2.9632156481087413</v>
      </c>
    </row>
    <row r="648" spans="12:15">
      <c r="L648" t="s">
        <v>649</v>
      </c>
      <c r="M648" s="34">
        <v>1.2086210208773369</v>
      </c>
      <c r="N648">
        <f t="shared" si="18"/>
        <v>0.85426353856449944</v>
      </c>
      <c r="O648">
        <f t="shared" si="19"/>
        <v>-0.15751553963178386</v>
      </c>
    </row>
    <row r="649" spans="12:15">
      <c r="L649" t="s">
        <v>650</v>
      </c>
      <c r="M649" s="34">
        <v>0.72805354460730698</v>
      </c>
      <c r="N649">
        <f t="shared" si="18"/>
        <v>0.79461721318284684</v>
      </c>
      <c r="O649">
        <f t="shared" si="19"/>
        <v>-0.22989477313447576</v>
      </c>
    </row>
    <row r="650" spans="12:15">
      <c r="L650" t="s">
        <v>651</v>
      </c>
      <c r="M650" s="34">
        <v>1.4483757467821978</v>
      </c>
      <c r="N650">
        <f t="shared" si="18"/>
        <v>0.5238236193431588</v>
      </c>
      <c r="O650">
        <f t="shared" si="19"/>
        <v>-0.64660025563198942</v>
      </c>
    </row>
    <row r="651" spans="12:15">
      <c r="L651" t="s">
        <v>652</v>
      </c>
      <c r="M651" s="34">
        <v>1.340174975198662</v>
      </c>
      <c r="N651">
        <f t="shared" ref="N651:N714" si="20">_xlfn.NORM.DIST(M651,$P$7,$P$8,FALSE)</f>
        <v>0.68209242599311326</v>
      </c>
      <c r="O651">
        <f t="shared" si="19"/>
        <v>-0.38259010833691243</v>
      </c>
    </row>
    <row r="652" spans="12:15">
      <c r="L652" t="s">
        <v>653</v>
      </c>
      <c r="M652" s="34">
        <v>1.2977840259130167</v>
      </c>
      <c r="N652">
        <f t="shared" si="20"/>
        <v>0.74187876267739028</v>
      </c>
      <c r="O652">
        <f t="shared" si="19"/>
        <v>-0.29856944178285705</v>
      </c>
    </row>
    <row r="653" spans="12:15">
      <c r="L653" t="s">
        <v>654</v>
      </c>
      <c r="M653" s="34">
        <v>0.64916449742313098</v>
      </c>
      <c r="N653">
        <f t="shared" si="20"/>
        <v>0.68660646500057931</v>
      </c>
      <c r="O653">
        <f t="shared" si="19"/>
        <v>-0.37599398203931672</v>
      </c>
    </row>
    <row r="654" spans="12:15">
      <c r="L654" t="s">
        <v>655</v>
      </c>
      <c r="M654" s="34">
        <v>1.6781298940956764</v>
      </c>
      <c r="N654">
        <f t="shared" si="20"/>
        <v>0.23614022858455891</v>
      </c>
      <c r="O654">
        <f t="shared" si="19"/>
        <v>-1.4433294614992422</v>
      </c>
    </row>
    <row r="655" spans="12:15">
      <c r="L655" t="s">
        <v>656</v>
      </c>
      <c r="M655" s="34">
        <v>0.96616914679162014</v>
      </c>
      <c r="N655">
        <f t="shared" si="20"/>
        <v>0.98170346723582202</v>
      </c>
      <c r="O655">
        <f t="shared" si="19"/>
        <v>-1.8465984420873188E-2</v>
      </c>
    </row>
    <row r="656" spans="12:15">
      <c r="L656" t="s">
        <v>657</v>
      </c>
      <c r="M656" s="34">
        <v>1.4747037892324533</v>
      </c>
      <c r="N656">
        <f t="shared" si="20"/>
        <v>0.48596831764016812</v>
      </c>
      <c r="O656">
        <f t="shared" ref="O656:O719" si="21">LN(N656:N1611)</f>
        <v>-0.72161184724741267</v>
      </c>
    </row>
    <row r="657" spans="12:15">
      <c r="L657" t="s">
        <v>658</v>
      </c>
      <c r="M657" s="34">
        <v>0.9628790136785963</v>
      </c>
      <c r="N657">
        <f t="shared" si="20"/>
        <v>0.98114225066728245</v>
      </c>
      <c r="O657">
        <f t="shared" si="21"/>
        <v>-1.9037824152049111E-2</v>
      </c>
    </row>
    <row r="658" spans="12:15">
      <c r="L658" t="s">
        <v>659</v>
      </c>
      <c r="M658" s="34">
        <v>0.68676595500394866</v>
      </c>
      <c r="N658">
        <f t="shared" si="20"/>
        <v>0.73960687874056219</v>
      </c>
      <c r="O658">
        <f t="shared" si="21"/>
        <v>-0.30163647888969985</v>
      </c>
    </row>
    <row r="659" spans="12:15">
      <c r="L659" t="s">
        <v>660</v>
      </c>
      <c r="M659" s="34">
        <v>0.94668089001326183</v>
      </c>
      <c r="N659">
        <f t="shared" si="20"/>
        <v>0.97744513754332696</v>
      </c>
      <c r="O659">
        <f t="shared" si="21"/>
        <v>-2.2813113973067258E-2</v>
      </c>
    </row>
    <row r="660" spans="12:15">
      <c r="L660" t="s">
        <v>661</v>
      </c>
      <c r="M660" s="34">
        <v>1.0687459175828333</v>
      </c>
      <c r="N660">
        <f t="shared" si="20"/>
        <v>0.9668981316342945</v>
      </c>
      <c r="O660">
        <f t="shared" si="21"/>
        <v>-3.3662133820187838E-2</v>
      </c>
    </row>
    <row r="661" spans="12:15">
      <c r="L661" t="s">
        <v>662</v>
      </c>
      <c r="M661" s="34">
        <v>0.70050344690328181</v>
      </c>
      <c r="N661">
        <f t="shared" si="20"/>
        <v>0.75834630420143501</v>
      </c>
      <c r="O661">
        <f t="shared" si="21"/>
        <v>-0.27661513197002247</v>
      </c>
    </row>
    <row r="662" spans="12:15">
      <c r="L662" t="s">
        <v>663</v>
      </c>
      <c r="M662" s="34">
        <v>1.645936819823149</v>
      </c>
      <c r="N662">
        <f t="shared" si="20"/>
        <v>0.26918658056328393</v>
      </c>
      <c r="O662">
        <f t="shared" si="21"/>
        <v>-1.3123505317732362</v>
      </c>
    </row>
    <row r="663" spans="12:15">
      <c r="L663" t="s">
        <v>664</v>
      </c>
      <c r="M663" s="34">
        <v>1.2152312637143976</v>
      </c>
      <c r="N663">
        <f t="shared" si="20"/>
        <v>0.84678089200517948</v>
      </c>
      <c r="O663">
        <f t="shared" si="21"/>
        <v>-0.16631330492030413</v>
      </c>
    </row>
    <row r="664" spans="12:15">
      <c r="L664" t="s">
        <v>665</v>
      </c>
      <c r="M664" s="34">
        <v>0.54995698562254791</v>
      </c>
      <c r="N664">
        <f t="shared" si="20"/>
        <v>0.54147774107380164</v>
      </c>
      <c r="O664">
        <f t="shared" si="21"/>
        <v>-0.61345331943619641</v>
      </c>
    </row>
    <row r="665" spans="12:15">
      <c r="L665" t="s">
        <v>666</v>
      </c>
      <c r="M665" s="34">
        <v>1.4153188311548508</v>
      </c>
      <c r="N665">
        <f t="shared" si="20"/>
        <v>0.57213104675790416</v>
      </c>
      <c r="O665">
        <f t="shared" si="21"/>
        <v>-0.55838721111875178</v>
      </c>
    </row>
    <row r="666" spans="12:15">
      <c r="L666" t="s">
        <v>667</v>
      </c>
      <c r="M666" s="34">
        <v>0.76060372009041455</v>
      </c>
      <c r="N666">
        <f t="shared" si="20"/>
        <v>0.83473223292416099</v>
      </c>
      <c r="O666">
        <f t="shared" si="21"/>
        <v>-0.18064428469257099</v>
      </c>
    </row>
    <row r="667" spans="12:15">
      <c r="L667" t="s">
        <v>668</v>
      </c>
      <c r="M667" s="34">
        <v>0.63272908502880898</v>
      </c>
      <c r="N667">
        <f t="shared" si="20"/>
        <v>0.66285692562199106</v>
      </c>
      <c r="O667">
        <f t="shared" si="21"/>
        <v>-0.41119611054264765</v>
      </c>
    </row>
    <row r="668" spans="12:15">
      <c r="L668" t="s">
        <v>669</v>
      </c>
      <c r="M668" s="34">
        <v>0.58722050410993309</v>
      </c>
      <c r="N668">
        <f t="shared" si="20"/>
        <v>0.59616296195072005</v>
      </c>
      <c r="O668">
        <f t="shared" si="21"/>
        <v>-0.51724122319907639</v>
      </c>
    </row>
    <row r="669" spans="12:15">
      <c r="L669" t="s">
        <v>670</v>
      </c>
      <c r="M669" s="34">
        <v>1.3714300012473717</v>
      </c>
      <c r="N669">
        <f t="shared" si="20"/>
        <v>0.6366476888401329</v>
      </c>
      <c r="O669">
        <f t="shared" si="21"/>
        <v>-0.45153885515834485</v>
      </c>
    </row>
    <row r="670" spans="12:15">
      <c r="L670" t="s">
        <v>671</v>
      </c>
      <c r="M670" s="34">
        <v>1.6003004676955079</v>
      </c>
      <c r="N670">
        <f t="shared" si="20"/>
        <v>0.32062647456958221</v>
      </c>
      <c r="O670">
        <f t="shared" si="21"/>
        <v>-1.1374784640202487</v>
      </c>
    </row>
    <row r="671" spans="12:15">
      <c r="L671" t="s">
        <v>672</v>
      </c>
      <c r="M671" s="34">
        <v>0.283909478591724</v>
      </c>
      <c r="N671">
        <f t="shared" si="20"/>
        <v>0.21314746623190267</v>
      </c>
      <c r="O671">
        <f t="shared" si="21"/>
        <v>-1.5457710230951365</v>
      </c>
    </row>
    <row r="672" spans="12:15">
      <c r="L672" t="s">
        <v>673</v>
      </c>
      <c r="M672" s="34">
        <v>0.90867149875783526</v>
      </c>
      <c r="N672">
        <f t="shared" si="20"/>
        <v>0.96277287196642047</v>
      </c>
      <c r="O672">
        <f t="shared" si="21"/>
        <v>-3.7937749657940764E-2</v>
      </c>
    </row>
    <row r="673" spans="12:15">
      <c r="L673" t="s">
        <v>674</v>
      </c>
      <c r="M673" s="34">
        <v>0.17686565880051197</v>
      </c>
      <c r="N673">
        <f t="shared" si="20"/>
        <v>0.12972490042191051</v>
      </c>
      <c r="O673">
        <f t="shared" si="21"/>
        <v>-2.0423392213377207</v>
      </c>
    </row>
    <row r="674" spans="12:15">
      <c r="L674" t="s">
        <v>675</v>
      </c>
      <c r="M674" s="34">
        <v>0.96617641048961289</v>
      </c>
      <c r="N674">
        <f t="shared" si="20"/>
        <v>0.98170463509588457</v>
      </c>
      <c r="O674">
        <f t="shared" si="21"/>
        <v>-1.8464794795485417E-2</v>
      </c>
    </row>
    <row r="675" spans="12:15">
      <c r="L675" t="s">
        <v>676</v>
      </c>
      <c r="M675" s="34">
        <v>0.54761041195968718</v>
      </c>
      <c r="N675">
        <f t="shared" si="20"/>
        <v>0.53805489507430371</v>
      </c>
      <c r="O675">
        <f t="shared" si="21"/>
        <v>-0.61979468857151943</v>
      </c>
    </row>
    <row r="676" spans="12:15">
      <c r="L676" t="s">
        <v>677</v>
      </c>
      <c r="M676" s="34">
        <v>0.4702785070890233</v>
      </c>
      <c r="N676">
        <f t="shared" si="20"/>
        <v>0.42847873435322154</v>
      </c>
      <c r="O676">
        <f t="shared" si="21"/>
        <v>-0.84751417028965359</v>
      </c>
    </row>
    <row r="677" spans="12:15">
      <c r="L677" t="s">
        <v>678</v>
      </c>
      <c r="M677" s="34">
        <v>1.2921650554980271</v>
      </c>
      <c r="N677">
        <f t="shared" si="20"/>
        <v>0.74957209053047202</v>
      </c>
      <c r="O677">
        <f t="shared" si="21"/>
        <v>-0.28825278123443249</v>
      </c>
    </row>
    <row r="678" spans="12:15">
      <c r="L678" t="s">
        <v>679</v>
      </c>
      <c r="M678" s="34">
        <v>1.3057345474941202</v>
      </c>
      <c r="N678">
        <f t="shared" si="20"/>
        <v>0.73088802581025403</v>
      </c>
      <c r="O678">
        <f t="shared" si="21"/>
        <v>-0.31349501043166794</v>
      </c>
    </row>
    <row r="679" spans="12:15">
      <c r="L679" t="s">
        <v>680</v>
      </c>
      <c r="M679" s="34">
        <v>0.60629188832030811</v>
      </c>
      <c r="N679">
        <f t="shared" si="20"/>
        <v>0.62421066174780127</v>
      </c>
      <c r="O679">
        <f t="shared" si="21"/>
        <v>-0.47126736863160434</v>
      </c>
    </row>
    <row r="680" spans="12:15">
      <c r="L680" t="s">
        <v>681</v>
      </c>
      <c r="M680" s="34">
        <v>0.65393610127979795</v>
      </c>
      <c r="N680">
        <f t="shared" si="20"/>
        <v>0.69344616521031266</v>
      </c>
      <c r="O680">
        <f t="shared" si="21"/>
        <v>-0.36608166991121638</v>
      </c>
    </row>
    <row r="681" spans="12:15">
      <c r="L681" t="s">
        <v>682</v>
      </c>
      <c r="M681" s="34">
        <v>1.1957983021029417</v>
      </c>
      <c r="N681">
        <f t="shared" si="20"/>
        <v>0.86830938574256722</v>
      </c>
      <c r="O681">
        <f t="shared" si="21"/>
        <v>-0.14120719264242831</v>
      </c>
    </row>
    <row r="682" spans="12:15">
      <c r="L682" t="s">
        <v>683</v>
      </c>
      <c r="M682" s="34">
        <v>0.27122575638823054</v>
      </c>
      <c r="N682">
        <f t="shared" si="20"/>
        <v>0.20170073546911133</v>
      </c>
      <c r="O682">
        <f t="shared" si="21"/>
        <v>-1.6009701876770506</v>
      </c>
    </row>
    <row r="683" spans="12:15">
      <c r="L683" t="s">
        <v>684</v>
      </c>
      <c r="M683" s="34">
        <v>0.58194810717582235</v>
      </c>
      <c r="N683">
        <f t="shared" si="20"/>
        <v>0.58840411977568952</v>
      </c>
      <c r="O683">
        <f t="shared" si="21"/>
        <v>-0.53034128862115826</v>
      </c>
    </row>
    <row r="684" spans="12:15">
      <c r="L684" t="s">
        <v>685</v>
      </c>
      <c r="M684" s="34">
        <v>1.2427749353411823</v>
      </c>
      <c r="N684">
        <f t="shared" si="20"/>
        <v>0.81396916900064475</v>
      </c>
      <c r="O684">
        <f t="shared" si="21"/>
        <v>-0.20583278961749138</v>
      </c>
    </row>
    <row r="685" spans="12:15">
      <c r="L685" t="s">
        <v>686</v>
      </c>
      <c r="M685" s="34">
        <v>1.3157941226753611</v>
      </c>
      <c r="N685">
        <f t="shared" si="20"/>
        <v>0.71681973736306592</v>
      </c>
      <c r="O685">
        <f t="shared" si="21"/>
        <v>-0.33293088231676654</v>
      </c>
    </row>
    <row r="686" spans="12:15">
      <c r="L686" t="s">
        <v>687</v>
      </c>
      <c r="M686" s="34">
        <v>0.91954165612559102</v>
      </c>
      <c r="N686">
        <f t="shared" si="20"/>
        <v>0.96781417785083867</v>
      </c>
      <c r="O686">
        <f t="shared" si="21"/>
        <v>-3.2715175163330112E-2</v>
      </c>
    </row>
    <row r="687" spans="12:15">
      <c r="L687" t="s">
        <v>688</v>
      </c>
      <c r="M687" s="34">
        <v>0.89807501362617304</v>
      </c>
      <c r="N687">
        <f t="shared" si="20"/>
        <v>0.95722137437324106</v>
      </c>
      <c r="O687">
        <f t="shared" si="21"/>
        <v>-4.3720593095642725E-2</v>
      </c>
    </row>
    <row r="688" spans="12:15">
      <c r="L688" t="s">
        <v>689</v>
      </c>
      <c r="M688" s="34">
        <v>1.1241681220113773</v>
      </c>
      <c r="N688">
        <f t="shared" si="20"/>
        <v>0.93379141134643806</v>
      </c>
      <c r="O688">
        <f t="shared" si="21"/>
        <v>-6.8502194017649287E-2</v>
      </c>
    </row>
    <row r="689" spans="12:15">
      <c r="L689" t="s">
        <v>690</v>
      </c>
      <c r="M689" s="34">
        <v>1.6644322247751708</v>
      </c>
      <c r="N689">
        <f t="shared" si="20"/>
        <v>0.24986626138949686</v>
      </c>
      <c r="O689">
        <f t="shared" si="21"/>
        <v>-1.3868294587010817</v>
      </c>
    </row>
    <row r="690" spans="12:15">
      <c r="L690" t="s">
        <v>691</v>
      </c>
      <c r="M690" s="34">
        <v>0.92739069853759326</v>
      </c>
      <c r="N690">
        <f t="shared" si="20"/>
        <v>0.97103679740536153</v>
      </c>
      <c r="O690">
        <f t="shared" si="21"/>
        <v>-2.9390915007872359E-2</v>
      </c>
    </row>
    <row r="691" spans="12:15">
      <c r="L691" t="s">
        <v>692</v>
      </c>
      <c r="M691" s="34">
        <v>1.0081640983967204</v>
      </c>
      <c r="N691">
        <f t="shared" si="20"/>
        <v>0.98319243625271036</v>
      </c>
      <c r="O691">
        <f t="shared" si="21"/>
        <v>-1.6950413749416655E-2</v>
      </c>
    </row>
    <row r="692" spans="12:15">
      <c r="L692" t="s">
        <v>693</v>
      </c>
      <c r="M692" s="34">
        <v>0.73737815874838619</v>
      </c>
      <c r="N692">
        <f t="shared" si="20"/>
        <v>0.80643866467147074</v>
      </c>
      <c r="O692">
        <f t="shared" si="21"/>
        <v>-0.21512743555321764</v>
      </c>
    </row>
    <row r="693" spans="12:15">
      <c r="L693" t="s">
        <v>694</v>
      </c>
      <c r="M693" s="34">
        <v>0.74226457659031952</v>
      </c>
      <c r="N693">
        <f t="shared" si="20"/>
        <v>0.81253196919907356</v>
      </c>
      <c r="O693">
        <f t="shared" si="21"/>
        <v>-0.2076000188457538</v>
      </c>
    </row>
    <row r="694" spans="12:15">
      <c r="L694" t="s">
        <v>695</v>
      </c>
      <c r="M694" s="34">
        <v>0.71853151751851452</v>
      </c>
      <c r="N694">
        <f t="shared" si="20"/>
        <v>0.78229724858921268</v>
      </c>
      <c r="O694">
        <f t="shared" si="21"/>
        <v>-0.24552049737614084</v>
      </c>
    </row>
    <row r="695" spans="12:15">
      <c r="L695" t="s">
        <v>696</v>
      </c>
      <c r="M695" s="34">
        <v>1.0738434228720903</v>
      </c>
      <c r="N695">
        <f t="shared" si="20"/>
        <v>0.96455690223597368</v>
      </c>
      <c r="O695">
        <f t="shared" si="21"/>
        <v>-3.6086451760749323E-2</v>
      </c>
    </row>
    <row r="696" spans="12:15">
      <c r="L696" t="s">
        <v>697</v>
      </c>
      <c r="M696" s="34">
        <v>1.0064180948354016</v>
      </c>
      <c r="N696">
        <f t="shared" si="20"/>
        <v>0.98334061296302844</v>
      </c>
      <c r="O696">
        <f t="shared" si="21"/>
        <v>-1.6799715330534142E-2</v>
      </c>
    </row>
    <row r="697" spans="12:15">
      <c r="L697" t="s">
        <v>698</v>
      </c>
      <c r="M697" s="34">
        <v>0.55357217842604045</v>
      </c>
      <c r="N697">
        <f t="shared" si="20"/>
        <v>0.54675789254936735</v>
      </c>
      <c r="O697">
        <f t="shared" si="21"/>
        <v>-0.60374918413965972</v>
      </c>
    </row>
    <row r="698" spans="12:15">
      <c r="L698" t="s">
        <v>699</v>
      </c>
      <c r="M698" s="34">
        <v>1.3467607975436686</v>
      </c>
      <c r="N698">
        <f t="shared" si="20"/>
        <v>0.6725866066881423</v>
      </c>
      <c r="O698">
        <f t="shared" si="21"/>
        <v>-0.39662439261859089</v>
      </c>
    </row>
    <row r="699" spans="12:15">
      <c r="L699" t="s">
        <v>700</v>
      </c>
      <c r="M699" s="34">
        <v>0.91395957230475977</v>
      </c>
      <c r="N699">
        <f t="shared" si="20"/>
        <v>0.96530870869810459</v>
      </c>
      <c r="O699">
        <f t="shared" si="21"/>
        <v>-3.5307323415332083E-2</v>
      </c>
    </row>
    <row r="700" spans="12:15">
      <c r="L700" t="s">
        <v>701</v>
      </c>
      <c r="M700" s="34">
        <v>1.5485284459054491</v>
      </c>
      <c r="N700">
        <f t="shared" si="20"/>
        <v>0.38503094384963604</v>
      </c>
      <c r="O700">
        <f t="shared" si="21"/>
        <v>-0.95443157428872216</v>
      </c>
    </row>
    <row r="701" spans="12:15">
      <c r="L701" t="s">
        <v>702</v>
      </c>
      <c r="M701" s="34">
        <v>1.6411209318653122</v>
      </c>
      <c r="N701">
        <f t="shared" si="20"/>
        <v>0.27436419015241142</v>
      </c>
      <c r="O701">
        <f t="shared" si="21"/>
        <v>-1.2932988940065975</v>
      </c>
    </row>
    <row r="702" spans="12:15">
      <c r="L702" t="s">
        <v>703</v>
      </c>
      <c r="M702" s="34">
        <v>1.2644570956363186</v>
      </c>
      <c r="N702">
        <f t="shared" si="20"/>
        <v>0.78647997593120245</v>
      </c>
      <c r="O702">
        <f t="shared" si="21"/>
        <v>-0.24018801652665955</v>
      </c>
    </row>
    <row r="703" spans="12:15">
      <c r="L703" t="s">
        <v>704</v>
      </c>
      <c r="M703" s="34">
        <v>1.1823913506423744</v>
      </c>
      <c r="N703">
        <f t="shared" si="20"/>
        <v>0.88229816735412714</v>
      </c>
      <c r="O703">
        <f t="shared" si="21"/>
        <v>-0.12522522187951854</v>
      </c>
    </row>
    <row r="704" spans="12:15">
      <c r="L704" t="s">
        <v>705</v>
      </c>
      <c r="M704" s="34">
        <v>0.89621283985342126</v>
      </c>
      <c r="N704">
        <f t="shared" si="20"/>
        <v>0.9561816297319834</v>
      </c>
      <c r="O704">
        <f t="shared" si="21"/>
        <v>-4.480739471701263E-2</v>
      </c>
    </row>
    <row r="705" spans="12:15">
      <c r="L705" t="s">
        <v>706</v>
      </c>
      <c r="M705" s="34">
        <v>1.0361699941306894</v>
      </c>
      <c r="N705">
        <f t="shared" si="20"/>
        <v>0.9783365747605457</v>
      </c>
      <c r="O705">
        <f t="shared" si="21"/>
        <v>-2.190152218003363E-2</v>
      </c>
    </row>
    <row r="706" spans="12:15">
      <c r="L706" t="s">
        <v>707</v>
      </c>
      <c r="M706" s="34">
        <v>0.75654292727444972</v>
      </c>
      <c r="N706">
        <f t="shared" si="20"/>
        <v>0.82991109108762706</v>
      </c>
      <c r="O706">
        <f t="shared" si="21"/>
        <v>-0.18643670310069529</v>
      </c>
    </row>
    <row r="707" spans="12:15">
      <c r="L707" t="s">
        <v>708</v>
      </c>
      <c r="M707" s="34">
        <v>1.6610994189676329</v>
      </c>
      <c r="N707">
        <f t="shared" si="20"/>
        <v>0.25328119997650111</v>
      </c>
      <c r="O707">
        <f t="shared" si="21"/>
        <v>-1.3732549451138913</v>
      </c>
    </row>
    <row r="708" spans="12:15">
      <c r="L708" t="s">
        <v>709</v>
      </c>
      <c r="M708" s="34">
        <v>0.62410413650270924</v>
      </c>
      <c r="N708">
        <f t="shared" si="20"/>
        <v>0.65029658524031164</v>
      </c>
      <c r="O708">
        <f t="shared" si="21"/>
        <v>-0.43032673517369852</v>
      </c>
    </row>
    <row r="709" spans="12:15">
      <c r="L709" t="s">
        <v>710</v>
      </c>
      <c r="M709" s="34">
        <v>0.69598700326712171</v>
      </c>
      <c r="N709">
        <f t="shared" si="20"/>
        <v>0.7522288396619935</v>
      </c>
      <c r="O709">
        <f t="shared" si="21"/>
        <v>-0.28471469326344251</v>
      </c>
    </row>
    <row r="710" spans="12:15">
      <c r="L710" t="s">
        <v>711</v>
      </c>
      <c r="M710" s="34">
        <v>0.81255351499944473</v>
      </c>
      <c r="N710">
        <f t="shared" si="20"/>
        <v>0.8910181428595535</v>
      </c>
      <c r="O710">
        <f t="shared" si="21"/>
        <v>-0.11539048936223648</v>
      </c>
    </row>
    <row r="711" spans="12:15">
      <c r="L711" t="s">
        <v>712</v>
      </c>
      <c r="M711" s="34">
        <v>1.1773152898067569</v>
      </c>
      <c r="N711">
        <f t="shared" si="20"/>
        <v>0.88739991282007924</v>
      </c>
      <c r="O711">
        <f t="shared" si="21"/>
        <v>-0.11945953827929891</v>
      </c>
    </row>
    <row r="712" spans="12:15">
      <c r="L712" t="s">
        <v>713</v>
      </c>
      <c r="M712" s="34">
        <v>0.19952894528808507</v>
      </c>
      <c r="N712">
        <f t="shared" si="20"/>
        <v>0.14494652651221113</v>
      </c>
      <c r="O712">
        <f t="shared" si="21"/>
        <v>-1.931390387253022</v>
      </c>
    </row>
    <row r="713" spans="12:15">
      <c r="L713" t="s">
        <v>714</v>
      </c>
      <c r="M713" s="34">
        <v>1.2662641405646091</v>
      </c>
      <c r="N713">
        <f t="shared" si="20"/>
        <v>0.78413008505079995</v>
      </c>
      <c r="O713">
        <f t="shared" si="21"/>
        <v>-0.24318034758603413</v>
      </c>
    </row>
    <row r="714" spans="12:15">
      <c r="L714" t="s">
        <v>715</v>
      </c>
      <c r="M714" s="34">
        <v>0.89252254893433136</v>
      </c>
      <c r="N714">
        <f t="shared" si="20"/>
        <v>0.95406503978245472</v>
      </c>
      <c r="O714">
        <f t="shared" si="21"/>
        <v>-4.7023433985125665E-2</v>
      </c>
    </row>
    <row r="715" spans="12:15">
      <c r="L715" t="s">
        <v>716</v>
      </c>
      <c r="M715" s="34">
        <v>1.2051628728106085</v>
      </c>
      <c r="N715">
        <f t="shared" ref="N715:N778" si="22">_xlfn.NORM.DIST(M715,$P$7,$P$8,FALSE)</f>
        <v>0.85811352625682247</v>
      </c>
      <c r="O715">
        <f t="shared" si="21"/>
        <v>-0.15301887326238869</v>
      </c>
    </row>
    <row r="716" spans="12:15">
      <c r="L716" t="s">
        <v>717</v>
      </c>
      <c r="M716" s="34">
        <v>0.96242138829125679</v>
      </c>
      <c r="N716">
        <f t="shared" si="22"/>
        <v>0.98105909947364056</v>
      </c>
      <c r="O716">
        <f t="shared" si="21"/>
        <v>-1.9122577119613512E-2</v>
      </c>
    </row>
    <row r="717" spans="12:15">
      <c r="L717" t="s">
        <v>718</v>
      </c>
      <c r="M717" s="34">
        <v>1.4415500554401364</v>
      </c>
      <c r="N717">
        <f t="shared" si="22"/>
        <v>0.53374276535038934</v>
      </c>
      <c r="O717">
        <f t="shared" si="21"/>
        <v>-0.62784126890982583</v>
      </c>
    </row>
    <row r="718" spans="12:15">
      <c r="L718" t="s">
        <v>719</v>
      </c>
      <c r="M718" s="34">
        <v>1.2387370869344789</v>
      </c>
      <c r="N718">
        <f t="shared" si="22"/>
        <v>0.81893490974700012</v>
      </c>
      <c r="O718">
        <f t="shared" si="21"/>
        <v>-0.19975067356578305</v>
      </c>
    </row>
    <row r="719" spans="12:15">
      <c r="L719" t="s">
        <v>720</v>
      </c>
      <c r="M719" s="34">
        <v>1.299157990352648</v>
      </c>
      <c r="N719">
        <f t="shared" si="22"/>
        <v>0.73998799515910429</v>
      </c>
      <c r="O719">
        <f t="shared" si="21"/>
        <v>-0.30112131567347916</v>
      </c>
    </row>
    <row r="720" spans="12:15">
      <c r="L720" t="s">
        <v>721</v>
      </c>
      <c r="M720" s="34">
        <v>1.6727448972680468</v>
      </c>
      <c r="N720">
        <f t="shared" si="22"/>
        <v>0.24147692635840845</v>
      </c>
      <c r="O720">
        <f t="shared" ref="O720:O783" si="23">LN(N720:N1675)</f>
        <v>-1.4209813534834002</v>
      </c>
    </row>
    <row r="721" spans="12:15">
      <c r="L721" t="s">
        <v>722</v>
      </c>
      <c r="M721" s="34">
        <v>0.66797306606802431</v>
      </c>
      <c r="N721">
        <f t="shared" si="22"/>
        <v>0.71339158030847816</v>
      </c>
      <c r="O721">
        <f t="shared" si="23"/>
        <v>-0.33772480832985458</v>
      </c>
    </row>
    <row r="722" spans="12:15">
      <c r="L722" t="s">
        <v>723</v>
      </c>
      <c r="M722" s="34">
        <v>1.4177698049782195</v>
      </c>
      <c r="N722">
        <f t="shared" si="22"/>
        <v>0.56853093041579394</v>
      </c>
      <c r="O722">
        <f t="shared" si="23"/>
        <v>-0.56469956020771539</v>
      </c>
    </row>
    <row r="723" spans="12:15">
      <c r="L723" t="s">
        <v>724</v>
      </c>
      <c r="M723" s="34">
        <v>0.86301966273563946</v>
      </c>
      <c r="N723">
        <f t="shared" si="22"/>
        <v>0.93452380754824793</v>
      </c>
      <c r="O723">
        <f t="shared" si="23"/>
        <v>-6.7718176168927599E-2</v>
      </c>
    </row>
    <row r="724" spans="12:15">
      <c r="L724" t="s">
        <v>725</v>
      </c>
      <c r="M724" s="34">
        <v>0.70496394825394437</v>
      </c>
      <c r="N724">
        <f t="shared" si="22"/>
        <v>0.76434374403952743</v>
      </c>
      <c r="O724">
        <f t="shared" si="23"/>
        <v>-0.26873766424900014</v>
      </c>
    </row>
    <row r="725" spans="12:15">
      <c r="L725" t="s">
        <v>726</v>
      </c>
      <c r="M725" s="34">
        <v>1.4189507410683275</v>
      </c>
      <c r="N725">
        <f t="shared" si="22"/>
        <v>0.56679701371424585</v>
      </c>
      <c r="O725">
        <f t="shared" si="23"/>
        <v>-0.56775403985583939</v>
      </c>
    </row>
    <row r="726" spans="12:15">
      <c r="L726" t="s">
        <v>727</v>
      </c>
      <c r="M726" s="34">
        <v>0.6826342135003306</v>
      </c>
      <c r="N726">
        <f t="shared" si="22"/>
        <v>0.73389704793334931</v>
      </c>
      <c r="O726">
        <f t="shared" si="23"/>
        <v>-0.30938652187639581</v>
      </c>
    </row>
    <row r="727" spans="12:15">
      <c r="L727" t="s">
        <v>728</v>
      </c>
      <c r="M727" s="34">
        <v>0.80479448892597283</v>
      </c>
      <c r="N727">
        <f t="shared" si="22"/>
        <v>0.88329695088207227</v>
      </c>
      <c r="O727">
        <f t="shared" si="23"/>
        <v>-0.12409383719888756</v>
      </c>
    </row>
    <row r="728" spans="12:15">
      <c r="L728" t="s">
        <v>729</v>
      </c>
      <c r="M728" s="34">
        <v>1.1801239629248543</v>
      </c>
      <c r="N728">
        <f t="shared" si="22"/>
        <v>0.88459052459303267</v>
      </c>
      <c r="O728">
        <f t="shared" si="23"/>
        <v>-0.12263042512118184</v>
      </c>
    </row>
    <row r="729" spans="12:15">
      <c r="L729" t="s">
        <v>730</v>
      </c>
      <c r="M729" s="34">
        <v>0.79640513993267947</v>
      </c>
      <c r="N729">
        <f t="shared" si="22"/>
        <v>0.87466335037850118</v>
      </c>
      <c r="O729">
        <f t="shared" si="23"/>
        <v>-0.13391620908144886</v>
      </c>
    </row>
    <row r="730" spans="12:15">
      <c r="L730" t="s">
        <v>731</v>
      </c>
      <c r="M730" s="34">
        <v>1.1661361922927735</v>
      </c>
      <c r="N730">
        <f t="shared" si="22"/>
        <v>0.8982433201483212</v>
      </c>
      <c r="O730">
        <f t="shared" si="23"/>
        <v>-0.10731428953347565</v>
      </c>
    </row>
    <row r="731" spans="12:15">
      <c r="L731" t="s">
        <v>732</v>
      </c>
      <c r="M731" s="34">
        <v>1.0676337294021836</v>
      </c>
      <c r="N731">
        <f t="shared" si="22"/>
        <v>0.96738938445311773</v>
      </c>
      <c r="O731">
        <f t="shared" si="23"/>
        <v>-3.315419192913014E-2</v>
      </c>
    </row>
    <row r="732" spans="12:15">
      <c r="L732" t="s">
        <v>733</v>
      </c>
      <c r="M732" s="34">
        <v>0.63835923330007993</v>
      </c>
      <c r="N732">
        <f t="shared" si="22"/>
        <v>0.67102277971531477</v>
      </c>
      <c r="O732">
        <f t="shared" si="23"/>
        <v>-0.39895219368161722</v>
      </c>
    </row>
    <row r="733" spans="12:15">
      <c r="L733" t="s">
        <v>734</v>
      </c>
      <c r="M733" s="34">
        <v>1.3627520401816122</v>
      </c>
      <c r="N733">
        <f t="shared" si="22"/>
        <v>0.64933961224919889</v>
      </c>
      <c r="O733">
        <f t="shared" si="23"/>
        <v>-0.43179941370622443</v>
      </c>
    </row>
    <row r="734" spans="12:15">
      <c r="L734" t="s">
        <v>735</v>
      </c>
      <c r="M734" s="34">
        <v>0.58333712632478285</v>
      </c>
      <c r="N734">
        <f t="shared" si="22"/>
        <v>0.59044803007659197</v>
      </c>
      <c r="O734">
        <f t="shared" si="23"/>
        <v>-0.5268736572490037</v>
      </c>
    </row>
    <row r="735" spans="12:15">
      <c r="L735" t="s">
        <v>736</v>
      </c>
      <c r="M735" s="34">
        <v>1.2827819320855962</v>
      </c>
      <c r="N735">
        <f t="shared" si="22"/>
        <v>0.76227106225625052</v>
      </c>
      <c r="O735">
        <f t="shared" si="23"/>
        <v>-0.27145306180480205</v>
      </c>
    </row>
    <row r="736" spans="12:15">
      <c r="L736" t="s">
        <v>737</v>
      </c>
      <c r="M736" s="34">
        <v>0.63855998725333118</v>
      </c>
      <c r="N736">
        <f t="shared" si="22"/>
        <v>0.67131340959620156</v>
      </c>
      <c r="O736">
        <f t="shared" si="23"/>
        <v>-0.39851917267280851</v>
      </c>
    </row>
    <row r="737" spans="12:15">
      <c r="L737" t="s">
        <v>738</v>
      </c>
      <c r="M737" s="34">
        <v>1.0793316083779803</v>
      </c>
      <c r="N737">
        <f t="shared" si="22"/>
        <v>0.96187262105326499</v>
      </c>
      <c r="O737">
        <f t="shared" si="23"/>
        <v>-3.8873247631022616E-2</v>
      </c>
    </row>
    <row r="738" spans="12:15">
      <c r="L738" t="s">
        <v>739</v>
      </c>
      <c r="M738" s="34">
        <v>1.1995302864823012</v>
      </c>
      <c r="N738">
        <f t="shared" si="22"/>
        <v>0.86428692353963832</v>
      </c>
      <c r="O738">
        <f t="shared" si="23"/>
        <v>-0.14585047787677038</v>
      </c>
    </row>
    <row r="739" spans="12:15">
      <c r="L739" t="s">
        <v>740</v>
      </c>
      <c r="M739" s="34">
        <v>0.98336501245907026</v>
      </c>
      <c r="N739">
        <f t="shared" si="22"/>
        <v>0.98358761737156941</v>
      </c>
      <c r="O739">
        <f t="shared" si="23"/>
        <v>-1.6548557808841166E-2</v>
      </c>
    </row>
    <row r="740" spans="12:15">
      <c r="L740" t="s">
        <v>741</v>
      </c>
      <c r="M740" s="34">
        <v>1.3552488855316522</v>
      </c>
      <c r="N740">
        <f t="shared" si="22"/>
        <v>0.66027327541829939</v>
      </c>
      <c r="O740">
        <f t="shared" si="23"/>
        <v>-0.41510147599413971</v>
      </c>
    </row>
    <row r="741" spans="12:15">
      <c r="L741" t="s">
        <v>742</v>
      </c>
      <c r="M741" s="34">
        <v>0.61774325528207208</v>
      </c>
      <c r="N741">
        <f t="shared" si="22"/>
        <v>0.64100026136573296</v>
      </c>
      <c r="O741">
        <f t="shared" si="23"/>
        <v>-0.44472541431469687</v>
      </c>
    </row>
    <row r="742" spans="12:15">
      <c r="L742" t="s">
        <v>743</v>
      </c>
      <c r="M742" s="34">
        <v>1.0876366043012378</v>
      </c>
      <c r="N742">
        <f t="shared" si="22"/>
        <v>0.95749122006655241</v>
      </c>
      <c r="O742">
        <f t="shared" si="23"/>
        <v>-4.3438727612664735E-2</v>
      </c>
    </row>
    <row r="743" spans="12:15">
      <c r="L743" t="s">
        <v>744</v>
      </c>
      <c r="M743" s="34">
        <v>1.1017130339752461</v>
      </c>
      <c r="N743">
        <f t="shared" si="22"/>
        <v>0.94920070583839344</v>
      </c>
      <c r="O743">
        <f t="shared" si="23"/>
        <v>-5.213501080682121E-2</v>
      </c>
    </row>
    <row r="744" spans="12:15">
      <c r="L744" t="s">
        <v>745</v>
      </c>
      <c r="M744" s="34">
        <v>0.43119451099042416</v>
      </c>
      <c r="N744">
        <f t="shared" si="22"/>
        <v>0.37664891446602083</v>
      </c>
      <c r="O744">
        <f t="shared" si="23"/>
        <v>-0.97644178679072924</v>
      </c>
    </row>
    <row r="745" spans="12:15">
      <c r="L745" t="s">
        <v>746</v>
      </c>
      <c r="M745" s="34">
        <v>0.54499018523270903</v>
      </c>
      <c r="N745">
        <f t="shared" si="22"/>
        <v>0.5342373018130826</v>
      </c>
      <c r="O745">
        <f t="shared" si="23"/>
        <v>-0.62691515331414183</v>
      </c>
    </row>
    <row r="746" spans="12:15">
      <c r="L746" t="s">
        <v>747</v>
      </c>
      <c r="M746" s="34">
        <v>1.8827294322113195</v>
      </c>
      <c r="N746">
        <f t="shared" si="22"/>
        <v>8.8647777691712656E-2</v>
      </c>
      <c r="O746">
        <f t="shared" si="23"/>
        <v>-2.4230843151155308</v>
      </c>
    </row>
    <row r="747" spans="12:15">
      <c r="L747" t="s">
        <v>748</v>
      </c>
      <c r="M747" s="34">
        <v>0.70374550300377314</v>
      </c>
      <c r="N747">
        <f t="shared" si="22"/>
        <v>0.76270993313054813</v>
      </c>
      <c r="O747">
        <f t="shared" si="23"/>
        <v>-0.27087748625633129</v>
      </c>
    </row>
    <row r="748" spans="12:15">
      <c r="L748" t="s">
        <v>749</v>
      </c>
      <c r="M748" s="34">
        <v>0.79699595281569136</v>
      </c>
      <c r="N748">
        <f t="shared" si="22"/>
        <v>0.8752808566420428</v>
      </c>
      <c r="O748">
        <f t="shared" si="23"/>
        <v>-0.13321046510779003</v>
      </c>
    </row>
    <row r="749" spans="12:15">
      <c r="L749" t="s">
        <v>750</v>
      </c>
      <c r="M749" s="34">
        <v>1.4407750803208972</v>
      </c>
      <c r="N749">
        <f t="shared" si="22"/>
        <v>0.5348711915212645</v>
      </c>
      <c r="O749">
        <f t="shared" si="23"/>
        <v>-0.62572932458597286</v>
      </c>
    </row>
    <row r="750" spans="12:15">
      <c r="L750" t="s">
        <v>751</v>
      </c>
      <c r="M750" s="34">
        <v>1.581752717317686</v>
      </c>
      <c r="N750">
        <f t="shared" si="22"/>
        <v>0.34299946097419337</v>
      </c>
      <c r="O750">
        <f t="shared" si="23"/>
        <v>-1.0700264033212414</v>
      </c>
    </row>
    <row r="751" spans="12:15">
      <c r="L751" t="s">
        <v>752</v>
      </c>
      <c r="M751" s="34">
        <v>1.3986434574924289</v>
      </c>
      <c r="N751">
        <f t="shared" si="22"/>
        <v>0.5966583464152615</v>
      </c>
      <c r="O751">
        <f t="shared" si="23"/>
        <v>-0.51641061346809991</v>
      </c>
    </row>
    <row r="752" spans="12:15">
      <c r="L752" t="s">
        <v>753</v>
      </c>
      <c r="M752" s="34">
        <v>0.55912191962433999</v>
      </c>
      <c r="N752">
        <f t="shared" si="22"/>
        <v>0.55487806817413754</v>
      </c>
      <c r="O752">
        <f t="shared" si="23"/>
        <v>-0.58900688635615606</v>
      </c>
    </row>
    <row r="753" spans="12:15">
      <c r="L753" t="s">
        <v>754</v>
      </c>
      <c r="M753" s="34">
        <v>0.89525385562657955</v>
      </c>
      <c r="N753">
        <f t="shared" si="22"/>
        <v>0.95563875907300033</v>
      </c>
      <c r="O753">
        <f t="shared" si="23"/>
        <v>-4.537530441894129E-2</v>
      </c>
    </row>
    <row r="754" spans="12:15">
      <c r="L754" t="s">
        <v>755</v>
      </c>
      <c r="M754" s="34">
        <v>0.913223994867981</v>
      </c>
      <c r="N754">
        <f t="shared" si="22"/>
        <v>0.96496539805610726</v>
      </c>
      <c r="O754">
        <f t="shared" si="23"/>
        <v>-3.5663035222702859E-2</v>
      </c>
    </row>
    <row r="755" spans="12:15">
      <c r="L755" t="s">
        <v>756</v>
      </c>
      <c r="M755" s="34">
        <v>1.1597231309943716</v>
      </c>
      <c r="N755">
        <f t="shared" si="22"/>
        <v>0.90421322963015049</v>
      </c>
      <c r="O755">
        <f t="shared" si="23"/>
        <v>-0.10069007291905759</v>
      </c>
    </row>
    <row r="756" spans="12:15">
      <c r="L756" t="s">
        <v>757</v>
      </c>
      <c r="M756" s="34">
        <v>0.88009019140690636</v>
      </c>
      <c r="N756">
        <f t="shared" si="22"/>
        <v>0.94639174371150014</v>
      </c>
      <c r="O756">
        <f t="shared" si="23"/>
        <v>-5.5098690244960807E-2</v>
      </c>
    </row>
    <row r="757" spans="12:15">
      <c r="L757" t="s">
        <v>758</v>
      </c>
      <c r="M757" s="34">
        <v>1.1682582724650346</v>
      </c>
      <c r="N757">
        <f t="shared" si="22"/>
        <v>0.89622720462506988</v>
      </c>
      <c r="O757">
        <f t="shared" si="23"/>
        <v>-0.10956132156183637</v>
      </c>
    </row>
    <row r="758" spans="12:15">
      <c r="L758" t="s">
        <v>759</v>
      </c>
      <c r="M758" s="34">
        <v>1.8241332000693347</v>
      </c>
      <c r="N758">
        <f t="shared" si="22"/>
        <v>0.12045601823250497</v>
      </c>
      <c r="O758">
        <f t="shared" si="23"/>
        <v>-2.1164705865990419</v>
      </c>
    </row>
    <row r="759" spans="12:15">
      <c r="L759" t="s">
        <v>760</v>
      </c>
      <c r="M759" s="34">
        <v>1.2354584650744593</v>
      </c>
      <c r="N759">
        <f t="shared" si="22"/>
        <v>0.82292919765645267</v>
      </c>
      <c r="O759">
        <f t="shared" si="23"/>
        <v>-0.19488511158486058</v>
      </c>
    </row>
    <row r="760" spans="12:15">
      <c r="L760" t="s">
        <v>761</v>
      </c>
      <c r="M760" s="34">
        <v>0.71719039460844369</v>
      </c>
      <c r="N760">
        <f t="shared" si="22"/>
        <v>0.78054288435289843</v>
      </c>
      <c r="O760">
        <f t="shared" si="23"/>
        <v>-0.2477655958174162</v>
      </c>
    </row>
    <row r="761" spans="12:15">
      <c r="L761" t="s">
        <v>762</v>
      </c>
      <c r="M761" s="34">
        <v>0.56294005982176909</v>
      </c>
      <c r="N761">
        <f t="shared" si="22"/>
        <v>0.56047357933644626</v>
      </c>
      <c r="O761">
        <f t="shared" si="23"/>
        <v>-0.57897317525007863</v>
      </c>
    </row>
    <row r="762" spans="12:15">
      <c r="L762" t="s">
        <v>763</v>
      </c>
      <c r="M762" s="34">
        <v>0.72973911929529722</v>
      </c>
      <c r="N762">
        <f t="shared" si="22"/>
        <v>0.79677242467113585</v>
      </c>
      <c r="O762">
        <f t="shared" si="23"/>
        <v>-0.22718618090205106</v>
      </c>
    </row>
    <row r="763" spans="12:15">
      <c r="L763" t="s">
        <v>764</v>
      </c>
      <c r="M763" s="34">
        <v>1.5910856917849965</v>
      </c>
      <c r="N763">
        <f t="shared" si="22"/>
        <v>0.33163980541618659</v>
      </c>
      <c r="O763">
        <f t="shared" si="23"/>
        <v>-1.1037058224663301</v>
      </c>
    </row>
    <row r="764" spans="12:15">
      <c r="L764" t="s">
        <v>765</v>
      </c>
      <c r="M764" s="34">
        <v>1.0398441727777956</v>
      </c>
      <c r="N764">
        <f t="shared" si="22"/>
        <v>0.97735528090122903</v>
      </c>
      <c r="O764">
        <f t="shared" si="23"/>
        <v>-2.2905048312054886E-2</v>
      </c>
    </row>
    <row r="765" spans="12:15">
      <c r="L765" t="s">
        <v>766</v>
      </c>
      <c r="M765" s="34">
        <v>1.1782843918582004</v>
      </c>
      <c r="N765">
        <f t="shared" si="22"/>
        <v>0.88643436300106526</v>
      </c>
      <c r="O765">
        <f t="shared" si="23"/>
        <v>-0.12054819681695099</v>
      </c>
    </row>
    <row r="766" spans="12:15">
      <c r="L766" t="s">
        <v>767</v>
      </c>
      <c r="M766" s="34">
        <v>0.67468171593205417</v>
      </c>
      <c r="N766">
        <f t="shared" si="22"/>
        <v>0.72281965435089468</v>
      </c>
      <c r="O766">
        <f t="shared" si="23"/>
        <v>-0.3245955286707054</v>
      </c>
    </row>
    <row r="767" spans="12:15">
      <c r="L767" t="s">
        <v>768</v>
      </c>
      <c r="M767" s="34">
        <v>1.1550385284637912</v>
      </c>
      <c r="N767">
        <f t="shared" si="22"/>
        <v>0.90845554418239871</v>
      </c>
      <c r="O767">
        <f t="shared" si="23"/>
        <v>-9.6009325549124835E-2</v>
      </c>
    </row>
    <row r="768" spans="12:15">
      <c r="L768" t="s">
        <v>769</v>
      </c>
      <c r="M768" s="34">
        <v>0.24587916226309847</v>
      </c>
      <c r="N768">
        <f t="shared" si="22"/>
        <v>0.18010609548464662</v>
      </c>
      <c r="O768">
        <f t="shared" si="23"/>
        <v>-1.7142091823721417</v>
      </c>
    </row>
    <row r="769" spans="12:15">
      <c r="L769" t="s">
        <v>770</v>
      </c>
      <c r="M769" s="34">
        <v>1.342208894743963</v>
      </c>
      <c r="N769">
        <f t="shared" si="22"/>
        <v>0.67916158539120486</v>
      </c>
      <c r="O769">
        <f t="shared" si="23"/>
        <v>-0.38689620419579834</v>
      </c>
    </row>
    <row r="770" spans="12:15">
      <c r="L770" t="s">
        <v>771</v>
      </c>
      <c r="M770" s="34">
        <v>1.2522334012299194</v>
      </c>
      <c r="N770">
        <f t="shared" si="22"/>
        <v>0.80214325873771486</v>
      </c>
      <c r="O770">
        <f t="shared" si="23"/>
        <v>-0.22046806021249357</v>
      </c>
    </row>
    <row r="771" spans="12:15">
      <c r="L771" t="s">
        <v>772</v>
      </c>
      <c r="M771" s="34">
        <v>0.97605993224364884</v>
      </c>
      <c r="N771">
        <f t="shared" si="22"/>
        <v>0.98300272654850163</v>
      </c>
      <c r="O771">
        <f t="shared" si="23"/>
        <v>-1.7143385137391335E-2</v>
      </c>
    </row>
    <row r="772" spans="12:15">
      <c r="L772" t="s">
        <v>773</v>
      </c>
      <c r="M772" s="34">
        <v>1.5069784783391913</v>
      </c>
      <c r="N772">
        <f t="shared" si="22"/>
        <v>0.44073215548209432</v>
      </c>
      <c r="O772">
        <f t="shared" si="23"/>
        <v>-0.81931794523484003</v>
      </c>
    </row>
    <row r="773" spans="12:15">
      <c r="L773" t="s">
        <v>774</v>
      </c>
      <c r="M773" s="34">
        <v>1.3533614544274117</v>
      </c>
      <c r="N773">
        <f t="shared" si="22"/>
        <v>0.66301677862097075</v>
      </c>
      <c r="O773">
        <f t="shared" si="23"/>
        <v>-0.41095498199587477</v>
      </c>
    </row>
    <row r="774" spans="12:15">
      <c r="L774" t="s">
        <v>775</v>
      </c>
      <c r="M774" s="34">
        <v>0.81771609257896616</v>
      </c>
      <c r="N774">
        <f t="shared" si="22"/>
        <v>0.89601111586040183</v>
      </c>
      <c r="O774">
        <f t="shared" si="23"/>
        <v>-0.10980245998996306</v>
      </c>
    </row>
    <row r="775" spans="12:15">
      <c r="L775" t="s">
        <v>776</v>
      </c>
      <c r="M775" s="34">
        <v>1.0451222766264163</v>
      </c>
      <c r="N775">
        <f t="shared" si="22"/>
        <v>0.97580710800858816</v>
      </c>
      <c r="O775">
        <f t="shared" si="23"/>
        <v>-2.4490347338563902E-2</v>
      </c>
    </row>
    <row r="776" spans="12:15">
      <c r="L776" t="s">
        <v>777</v>
      </c>
      <c r="M776" s="34">
        <v>0.70023465568888343</v>
      </c>
      <c r="N776">
        <f t="shared" si="22"/>
        <v>0.75798347343278916</v>
      </c>
      <c r="O776">
        <f t="shared" si="23"/>
        <v>-0.27709369643656839</v>
      </c>
    </row>
    <row r="777" spans="12:15">
      <c r="L777" t="s">
        <v>778</v>
      </c>
      <c r="M777" s="34">
        <v>0.82966451024489629</v>
      </c>
      <c r="N777">
        <f t="shared" si="22"/>
        <v>0.90711040660280307</v>
      </c>
      <c r="O777">
        <f t="shared" si="23"/>
        <v>-9.7491109039433685E-2</v>
      </c>
    </row>
    <row r="778" spans="12:15">
      <c r="L778" t="s">
        <v>779</v>
      </c>
      <c r="M778" s="34">
        <v>1.3684951565876604</v>
      </c>
      <c r="N778">
        <f t="shared" si="22"/>
        <v>0.64094488193172405</v>
      </c>
      <c r="O778">
        <f t="shared" si="23"/>
        <v>-0.44481181338463038</v>
      </c>
    </row>
    <row r="779" spans="12:15">
      <c r="L779" t="s">
        <v>780</v>
      </c>
      <c r="M779" s="34">
        <v>0.51595438706521368</v>
      </c>
      <c r="N779">
        <f t="shared" ref="N779:N842" si="24">_xlfn.NORM.DIST(M779,$P$7,$P$8,FALSE)</f>
        <v>0.49232552627426585</v>
      </c>
      <c r="O779">
        <f t="shared" si="23"/>
        <v>-0.70861514250742641</v>
      </c>
    </row>
    <row r="780" spans="12:15">
      <c r="L780" t="s">
        <v>781</v>
      </c>
      <c r="M780" s="34">
        <v>0.59560856770441495</v>
      </c>
      <c r="N780">
        <f t="shared" si="24"/>
        <v>0.6085061411204572</v>
      </c>
      <c r="O780">
        <f t="shared" si="23"/>
        <v>-0.49674827437794283</v>
      </c>
    </row>
    <row r="781" spans="12:15">
      <c r="L781" t="s">
        <v>782</v>
      </c>
      <c r="M781" s="34">
        <v>0.96798452679248381</v>
      </c>
      <c r="N781">
        <f t="shared" si="24"/>
        <v>0.98198558563855598</v>
      </c>
      <c r="O781">
        <f t="shared" si="23"/>
        <v>-1.8178649311211086E-2</v>
      </c>
    </row>
    <row r="782" spans="12:15">
      <c r="L782" t="s">
        <v>783</v>
      </c>
      <c r="M782" s="34">
        <v>1.17206168673195</v>
      </c>
      <c r="N782">
        <f t="shared" si="24"/>
        <v>0.89256385243572378</v>
      </c>
      <c r="O782">
        <f t="shared" si="23"/>
        <v>-0.11365722454209722</v>
      </c>
    </row>
    <row r="783" spans="12:15">
      <c r="L783" t="s">
        <v>784</v>
      </c>
      <c r="M783" s="34">
        <v>0.59813039789577871</v>
      </c>
      <c r="N783">
        <f t="shared" si="24"/>
        <v>0.61221555867296928</v>
      </c>
      <c r="O783">
        <f t="shared" si="23"/>
        <v>-0.49067083843086123</v>
      </c>
    </row>
    <row r="784" spans="12:15">
      <c r="L784" t="s">
        <v>785</v>
      </c>
      <c r="M784" s="34">
        <v>0.83492431680461943</v>
      </c>
      <c r="N784">
        <f t="shared" si="24"/>
        <v>0.91178889647156536</v>
      </c>
      <c r="O784">
        <f t="shared" ref="O784:O847" si="25">LN(N784:N1739)</f>
        <v>-9.2346788868997276E-2</v>
      </c>
    </row>
    <row r="785" spans="12:15">
      <c r="L785" t="s">
        <v>786</v>
      </c>
      <c r="M785" s="34">
        <v>0.47440661430406517</v>
      </c>
      <c r="N785">
        <f t="shared" si="24"/>
        <v>0.43411789647579524</v>
      </c>
      <c r="O785">
        <f t="shared" si="25"/>
        <v>-0.83443913090626032</v>
      </c>
    </row>
    <row r="786" spans="12:15">
      <c r="L786" t="s">
        <v>787</v>
      </c>
      <c r="M786" s="34">
        <v>1.5968935077649393</v>
      </c>
      <c r="N786">
        <f t="shared" si="24"/>
        <v>0.32467467373678111</v>
      </c>
      <c r="O786">
        <f t="shared" si="25"/>
        <v>-1.1249316018782072</v>
      </c>
    </row>
    <row r="787" spans="12:15">
      <c r="L787" t="s">
        <v>788</v>
      </c>
      <c r="M787" s="34">
        <v>1.3997928871284033</v>
      </c>
      <c r="N787">
        <f t="shared" si="24"/>
        <v>0.5949667366805873</v>
      </c>
      <c r="O787">
        <f t="shared" si="25"/>
        <v>-0.51924977973774411</v>
      </c>
    </row>
    <row r="788" spans="12:15">
      <c r="L788" t="s">
        <v>789</v>
      </c>
      <c r="M788" s="34">
        <v>1.2832401054770066</v>
      </c>
      <c r="N788">
        <f t="shared" si="24"/>
        <v>0.76165548226959423</v>
      </c>
      <c r="O788">
        <f t="shared" si="25"/>
        <v>-0.27226094853969618</v>
      </c>
    </row>
    <row r="789" spans="12:15">
      <c r="L789" t="s">
        <v>790</v>
      </c>
      <c r="M789" s="34">
        <v>1.2229245110032725</v>
      </c>
      <c r="N789">
        <f t="shared" si="24"/>
        <v>0.83787436463349108</v>
      </c>
      <c r="O789">
        <f t="shared" si="25"/>
        <v>-0.17688711261134016</v>
      </c>
    </row>
    <row r="790" spans="12:15">
      <c r="L790" t="s">
        <v>791</v>
      </c>
      <c r="M790" s="34">
        <v>1.274864836205039</v>
      </c>
      <c r="N790">
        <f t="shared" si="24"/>
        <v>0.77283116222913684</v>
      </c>
      <c r="O790">
        <f t="shared" si="25"/>
        <v>-0.25769467310134425</v>
      </c>
    </row>
    <row r="791" spans="12:15">
      <c r="L791" t="s">
        <v>792</v>
      </c>
      <c r="M791" s="34">
        <v>0.79353786883561372</v>
      </c>
      <c r="N791">
        <f t="shared" si="24"/>
        <v>0.8716464324288774</v>
      </c>
      <c r="O791">
        <f t="shared" si="25"/>
        <v>-0.13737140469536613</v>
      </c>
    </row>
    <row r="792" spans="12:15">
      <c r="L792" t="s">
        <v>793</v>
      </c>
      <c r="M792" s="34">
        <v>0.70329661830560908</v>
      </c>
      <c r="N792">
        <f t="shared" si="24"/>
        <v>0.76210717058997957</v>
      </c>
      <c r="O792">
        <f t="shared" si="25"/>
        <v>-0.27166808936603459</v>
      </c>
    </row>
    <row r="793" spans="12:15">
      <c r="L793" t="s">
        <v>794</v>
      </c>
      <c r="M793" s="34">
        <v>0.5092838885024199</v>
      </c>
      <c r="N793">
        <f t="shared" si="24"/>
        <v>0.48282129003078922</v>
      </c>
      <c r="O793">
        <f t="shared" si="25"/>
        <v>-0.72810869373268394</v>
      </c>
    </row>
    <row r="794" spans="12:15">
      <c r="L794" t="s">
        <v>795</v>
      </c>
      <c r="M794" s="34">
        <v>0.66313910447866342</v>
      </c>
      <c r="N794">
        <f t="shared" si="24"/>
        <v>0.70655454316185806</v>
      </c>
      <c r="O794">
        <f t="shared" si="25"/>
        <v>-0.34735487790985808</v>
      </c>
    </row>
    <row r="795" spans="12:15">
      <c r="L795" t="s">
        <v>796</v>
      </c>
      <c r="M795" s="34">
        <v>0.40395352601376278</v>
      </c>
      <c r="N795">
        <f t="shared" si="24"/>
        <v>0.34239269728048488</v>
      </c>
      <c r="O795">
        <f t="shared" si="25"/>
        <v>-1.0717969629779629</v>
      </c>
    </row>
    <row r="796" spans="12:15">
      <c r="L796" t="s">
        <v>797</v>
      </c>
      <c r="M796" s="34">
        <v>1.0719461374756902</v>
      </c>
      <c r="N796">
        <f t="shared" si="24"/>
        <v>0.96544546831939015</v>
      </c>
      <c r="O796">
        <f t="shared" si="25"/>
        <v>-3.5165658957844757E-2</v>
      </c>
    </row>
    <row r="797" spans="12:15">
      <c r="L797" t="s">
        <v>798</v>
      </c>
      <c r="M797" s="34">
        <v>0.68661763267775178</v>
      </c>
      <c r="N797">
        <f t="shared" si="24"/>
        <v>0.73940246760025352</v>
      </c>
      <c r="O797">
        <f t="shared" si="25"/>
        <v>-0.30191289518431746</v>
      </c>
    </row>
    <row r="798" spans="12:15">
      <c r="L798" t="s">
        <v>799</v>
      </c>
      <c r="M798" s="34">
        <v>1.1938351231211697</v>
      </c>
      <c r="N798">
        <f t="shared" si="24"/>
        <v>0.87040328168489645</v>
      </c>
      <c r="O798">
        <f t="shared" si="25"/>
        <v>-0.138798632569441</v>
      </c>
    </row>
    <row r="799" spans="12:15">
      <c r="L799" t="s">
        <v>800</v>
      </c>
      <c r="M799" s="34">
        <v>1.0484887493508588</v>
      </c>
      <c r="N799">
        <f t="shared" si="24"/>
        <v>0.97473466751524551</v>
      </c>
      <c r="O799">
        <f t="shared" si="25"/>
        <v>-2.5589980901777745E-2</v>
      </c>
    </row>
    <row r="800" spans="12:15">
      <c r="L800" t="s">
        <v>801</v>
      </c>
      <c r="M800" s="34">
        <v>1.3911946556340995</v>
      </c>
      <c r="N800">
        <f t="shared" si="24"/>
        <v>0.60761953583555361</v>
      </c>
      <c r="O800">
        <f t="shared" si="25"/>
        <v>-0.49820635631598709</v>
      </c>
    </row>
    <row r="801" spans="12:15">
      <c r="L801" t="s">
        <v>802</v>
      </c>
      <c r="M801" s="34">
        <v>1.0633648697300857</v>
      </c>
      <c r="N801">
        <f t="shared" si="24"/>
        <v>0.96920954802927428</v>
      </c>
      <c r="O801">
        <f t="shared" si="25"/>
        <v>-3.1274438634232335E-2</v>
      </c>
    </row>
    <row r="802" spans="12:15">
      <c r="L802" t="s">
        <v>803</v>
      </c>
      <c r="M802" s="34">
        <v>1.0060045741364902</v>
      </c>
      <c r="N802">
        <f t="shared" si="24"/>
        <v>0.98337303962048839</v>
      </c>
      <c r="O802">
        <f t="shared" si="25"/>
        <v>-1.6766739856529281E-2</v>
      </c>
    </row>
    <row r="803" spans="12:15">
      <c r="L803" t="s">
        <v>804</v>
      </c>
      <c r="M803" s="34">
        <v>0.5028927074163525</v>
      </c>
      <c r="N803">
        <f t="shared" si="24"/>
        <v>0.47376690121570803</v>
      </c>
      <c r="O803">
        <f t="shared" si="25"/>
        <v>-0.74703984783249522</v>
      </c>
    </row>
    <row r="804" spans="12:15">
      <c r="L804" t="s">
        <v>805</v>
      </c>
      <c r="M804" s="34">
        <v>1.3158464264728258</v>
      </c>
      <c r="N804">
        <f t="shared" si="24"/>
        <v>0.716746150029137</v>
      </c>
      <c r="O804">
        <f t="shared" si="25"/>
        <v>-0.33303354566086635</v>
      </c>
    </row>
    <row r="805" spans="12:15">
      <c r="L805" t="s">
        <v>806</v>
      </c>
      <c r="M805" s="34">
        <v>1.2613995364727444</v>
      </c>
      <c r="N805">
        <f t="shared" si="24"/>
        <v>0.79043633765196497</v>
      </c>
      <c r="O805">
        <f t="shared" si="25"/>
        <v>-0.23517015985528378</v>
      </c>
    </row>
    <row r="806" spans="12:15">
      <c r="L806" t="s">
        <v>807</v>
      </c>
      <c r="M806" s="34">
        <v>1.6749500319042263</v>
      </c>
      <c r="N806">
        <f t="shared" si="24"/>
        <v>0.23928224313887062</v>
      </c>
      <c r="O806">
        <f t="shared" si="25"/>
        <v>-1.4301114901688174</v>
      </c>
    </row>
    <row r="807" spans="12:15">
      <c r="L807" t="s">
        <v>808</v>
      </c>
      <c r="M807" s="34">
        <v>0.88282037277766623</v>
      </c>
      <c r="N807">
        <f t="shared" si="24"/>
        <v>0.94814788995279853</v>
      </c>
      <c r="O807">
        <f t="shared" si="25"/>
        <v>-5.3244786834257166E-2</v>
      </c>
    </row>
    <row r="808" spans="12:15">
      <c r="L808" t="s">
        <v>809</v>
      </c>
      <c r="M808" s="34">
        <v>0.98959135708147949</v>
      </c>
      <c r="N808">
        <f t="shared" si="24"/>
        <v>0.98383430802303584</v>
      </c>
      <c r="O808">
        <f t="shared" si="25"/>
        <v>-1.6297782263875352E-2</v>
      </c>
    </row>
    <row r="809" spans="12:15">
      <c r="L809" t="s">
        <v>810</v>
      </c>
      <c r="M809" s="34">
        <v>1.0043709992682099</v>
      </c>
      <c r="N809">
        <f t="shared" si="24"/>
        <v>0.98349114680234073</v>
      </c>
      <c r="O809">
        <f t="shared" si="25"/>
        <v>-1.6646642919679659E-2</v>
      </c>
    </row>
    <row r="810" spans="12:15">
      <c r="L810" t="s">
        <v>811</v>
      </c>
      <c r="M810" s="34">
        <v>0.98489771445824525</v>
      </c>
      <c r="N810">
        <f t="shared" si="24"/>
        <v>0.98366985781542848</v>
      </c>
      <c r="O810">
        <f t="shared" si="25"/>
        <v>-1.6464948576247793E-2</v>
      </c>
    </row>
    <row r="811" spans="12:15">
      <c r="L811" t="s">
        <v>812</v>
      </c>
      <c r="M811" s="34">
        <v>1.3833750176058204</v>
      </c>
      <c r="N811">
        <f t="shared" si="24"/>
        <v>0.61911831192218603</v>
      </c>
      <c r="O811">
        <f t="shared" si="25"/>
        <v>-0.47945889059978108</v>
      </c>
    </row>
    <row r="812" spans="12:15">
      <c r="L812" t="s">
        <v>813</v>
      </c>
      <c r="M812" s="34">
        <v>1.3661522492465032</v>
      </c>
      <c r="N812">
        <f t="shared" si="24"/>
        <v>0.64437194075823645</v>
      </c>
      <c r="O812">
        <f t="shared" si="25"/>
        <v>-0.4394791718330669</v>
      </c>
    </row>
    <row r="813" spans="12:15">
      <c r="L813" t="s">
        <v>814</v>
      </c>
      <c r="M813" s="34">
        <v>0.77343524799201713</v>
      </c>
      <c r="N813">
        <f t="shared" si="24"/>
        <v>0.84959099220631484</v>
      </c>
      <c r="O813">
        <f t="shared" si="25"/>
        <v>-0.16300023094436566</v>
      </c>
    </row>
    <row r="814" spans="12:15">
      <c r="L814" t="s">
        <v>815</v>
      </c>
      <c r="M814" s="34">
        <v>0.94417830463484165</v>
      </c>
      <c r="N814">
        <f t="shared" si="24"/>
        <v>0.97673616164762378</v>
      </c>
      <c r="O814">
        <f t="shared" si="25"/>
        <v>-2.3538712899945385E-2</v>
      </c>
    </row>
    <row r="815" spans="12:15">
      <c r="L815" t="s">
        <v>816</v>
      </c>
      <c r="M815" s="34">
        <v>0.77399610279364628</v>
      </c>
      <c r="N815">
        <f t="shared" si="24"/>
        <v>0.85022703352676421</v>
      </c>
      <c r="O815">
        <f t="shared" si="25"/>
        <v>-0.16225186689538509</v>
      </c>
    </row>
    <row r="816" spans="12:15">
      <c r="L816" t="s">
        <v>817</v>
      </c>
      <c r="M816" s="34">
        <v>0.94931360692075839</v>
      </c>
      <c r="N816">
        <f t="shared" si="24"/>
        <v>0.97815131765541041</v>
      </c>
      <c r="O816">
        <f t="shared" si="25"/>
        <v>-2.2090899386411521E-2</v>
      </c>
    </row>
    <row r="817" spans="12:15">
      <c r="L817" t="s">
        <v>818</v>
      </c>
      <c r="M817" s="34">
        <v>1.7259735219484726</v>
      </c>
      <c r="N817">
        <f t="shared" si="24"/>
        <v>0.19212129614662168</v>
      </c>
      <c r="O817">
        <f t="shared" si="25"/>
        <v>-1.6496283556612086</v>
      </c>
    </row>
    <row r="818" spans="12:15">
      <c r="L818" t="s">
        <v>819</v>
      </c>
      <c r="M818" s="34">
        <v>1.5184838424199616</v>
      </c>
      <c r="N818">
        <f t="shared" si="24"/>
        <v>0.42499398239155189</v>
      </c>
      <c r="O818">
        <f t="shared" si="25"/>
        <v>-0.85568026923666229</v>
      </c>
    </row>
    <row r="819" spans="12:15">
      <c r="L819" t="s">
        <v>820</v>
      </c>
      <c r="M819" s="34">
        <v>1.2300144280994783</v>
      </c>
      <c r="N819">
        <f t="shared" si="24"/>
        <v>0.82948485650588111</v>
      </c>
      <c r="O819">
        <f t="shared" si="25"/>
        <v>-0.18695042568961459</v>
      </c>
    </row>
    <row r="820" spans="12:15">
      <c r="L820" t="s">
        <v>821</v>
      </c>
      <c r="M820" s="34">
        <v>1.1517257228905688</v>
      </c>
      <c r="N820">
        <f t="shared" si="24"/>
        <v>0.91139415271963831</v>
      </c>
      <c r="O820">
        <f t="shared" si="25"/>
        <v>-9.2779815885423791E-2</v>
      </c>
    </row>
    <row r="821" spans="12:15">
      <c r="L821" t="s">
        <v>822</v>
      </c>
      <c r="M821" s="34">
        <v>0.93809303699326629</v>
      </c>
      <c r="N821">
        <f t="shared" si="24"/>
        <v>0.97485942471145248</v>
      </c>
      <c r="O821">
        <f t="shared" si="25"/>
        <v>-2.5461998162319633E-2</v>
      </c>
    </row>
    <row r="822" spans="12:15">
      <c r="L822" t="s">
        <v>823</v>
      </c>
      <c r="M822" s="34">
        <v>0.70626461567692556</v>
      </c>
      <c r="N822">
        <f t="shared" si="24"/>
        <v>0.76608403530931202</v>
      </c>
      <c r="O822">
        <f t="shared" si="25"/>
        <v>-0.26646340858876227</v>
      </c>
    </row>
    <row r="823" spans="12:15">
      <c r="L823" t="s">
        <v>824</v>
      </c>
      <c r="M823" s="34">
        <v>1.3680731746853474</v>
      </c>
      <c r="N823">
        <f t="shared" si="24"/>
        <v>0.64156236366283281</v>
      </c>
      <c r="O823">
        <f t="shared" si="25"/>
        <v>-0.44384888427691227</v>
      </c>
    </row>
    <row r="824" spans="12:15">
      <c r="L824" t="s">
        <v>825</v>
      </c>
      <c r="M824" s="34">
        <v>1.2248046445908161</v>
      </c>
      <c r="N824">
        <f t="shared" si="24"/>
        <v>0.83566626000886113</v>
      </c>
      <c r="O824">
        <f t="shared" si="25"/>
        <v>-0.17952595611888333</v>
      </c>
    </row>
    <row r="825" spans="12:15">
      <c r="L825" t="s">
        <v>826</v>
      </c>
      <c r="M825" s="34">
        <v>0.95348582521572323</v>
      </c>
      <c r="N825">
        <f t="shared" si="24"/>
        <v>0.97918693940580304</v>
      </c>
      <c r="O825">
        <f t="shared" si="25"/>
        <v>-2.1032705338147113E-2</v>
      </c>
    </row>
    <row r="826" spans="12:15">
      <c r="L826" t="s">
        <v>827</v>
      </c>
      <c r="M826" s="34">
        <v>6.9873389761274551E-2</v>
      </c>
      <c r="N826">
        <f t="shared" si="24"/>
        <v>7.36589666896523E-2</v>
      </c>
      <c r="O826">
        <f t="shared" si="25"/>
        <v>-2.6083093961704238</v>
      </c>
    </row>
    <row r="827" spans="12:15">
      <c r="L827" t="s">
        <v>828</v>
      </c>
      <c r="M827" s="34">
        <v>0.82404738534802602</v>
      </c>
      <c r="N827">
        <f t="shared" si="24"/>
        <v>0.90197299121496954</v>
      </c>
      <c r="O827">
        <f t="shared" si="25"/>
        <v>-0.10317070258847519</v>
      </c>
    </row>
    <row r="828" spans="12:15">
      <c r="L828" t="s">
        <v>829</v>
      </c>
      <c r="M828" s="34">
        <v>1.3032682098497304</v>
      </c>
      <c r="N828">
        <f t="shared" si="24"/>
        <v>0.73431014053267329</v>
      </c>
      <c r="O828">
        <f t="shared" si="25"/>
        <v>-0.30882380482464772</v>
      </c>
    </row>
    <row r="829" spans="12:15">
      <c r="L829" t="s">
        <v>830</v>
      </c>
      <c r="M829" s="34">
        <v>1.1812139583793204</v>
      </c>
      <c r="N829">
        <f t="shared" si="24"/>
        <v>0.88349123122237705</v>
      </c>
      <c r="O829">
        <f t="shared" si="25"/>
        <v>-0.12387391231705319</v>
      </c>
    </row>
    <row r="830" spans="12:15">
      <c r="L830" t="s">
        <v>831</v>
      </c>
      <c r="M830" s="34">
        <v>0.94163338747397618</v>
      </c>
      <c r="N830">
        <f t="shared" si="24"/>
        <v>0.97597759431698017</v>
      </c>
      <c r="O830">
        <f t="shared" si="25"/>
        <v>-2.4315649474990667E-2</v>
      </c>
    </row>
    <row r="831" spans="12:15">
      <c r="L831" t="s">
        <v>832</v>
      </c>
      <c r="M831" s="34">
        <v>0.6536524449082175</v>
      </c>
      <c r="N831">
        <f t="shared" si="24"/>
        <v>0.69304035211505555</v>
      </c>
      <c r="O831">
        <f t="shared" si="25"/>
        <v>-0.36666705332717403</v>
      </c>
    </row>
    <row r="832" spans="12:15">
      <c r="L832" t="s">
        <v>833</v>
      </c>
      <c r="M832" s="34">
        <v>1.050406664822769</v>
      </c>
      <c r="N832">
        <f t="shared" si="24"/>
        <v>0.97409419053207946</v>
      </c>
      <c r="O832">
        <f t="shared" si="25"/>
        <v>-2.6247275156817532E-2</v>
      </c>
    </row>
    <row r="833" spans="12:15">
      <c r="L833" t="s">
        <v>834</v>
      </c>
      <c r="M833" s="34">
        <v>0.72256705558206868</v>
      </c>
      <c r="N833">
        <f t="shared" si="24"/>
        <v>0.78754811295976679</v>
      </c>
      <c r="O833">
        <f t="shared" si="25"/>
        <v>-0.23883081432669656</v>
      </c>
    </row>
    <row r="834" spans="12:15">
      <c r="L834" t="s">
        <v>835</v>
      </c>
      <c r="M834" s="34">
        <v>1.020834953880478</v>
      </c>
      <c r="N834">
        <f t="shared" si="24"/>
        <v>0.98157233891197182</v>
      </c>
      <c r="O834">
        <f t="shared" si="25"/>
        <v>-1.8599565575018292E-2</v>
      </c>
    </row>
    <row r="835" spans="12:15">
      <c r="L835" t="s">
        <v>836</v>
      </c>
      <c r="M835" s="34">
        <v>0.41872241671077248</v>
      </c>
      <c r="N835">
        <f t="shared" si="24"/>
        <v>0.36076109559442893</v>
      </c>
      <c r="O835">
        <f t="shared" si="25"/>
        <v>-1.0195393247826301</v>
      </c>
    </row>
    <row r="836" spans="12:15">
      <c r="L836" t="s">
        <v>837</v>
      </c>
      <c r="M836" s="34">
        <v>0.40505679199721145</v>
      </c>
      <c r="N836">
        <f t="shared" si="24"/>
        <v>0.34374768583550724</v>
      </c>
      <c r="O836">
        <f t="shared" si="25"/>
        <v>-1.0678473621389049</v>
      </c>
    </row>
    <row r="837" spans="12:15">
      <c r="L837" t="s">
        <v>838</v>
      </c>
      <c r="M837" s="34">
        <v>4.8886452558012605E-2</v>
      </c>
      <c r="N837">
        <f t="shared" si="24"/>
        <v>6.5382897320919092E-2</v>
      </c>
      <c r="O837">
        <f t="shared" si="25"/>
        <v>-2.7274945635728352</v>
      </c>
    </row>
    <row r="838" spans="12:15">
      <c r="L838" t="s">
        <v>839</v>
      </c>
      <c r="M838" s="34">
        <v>1.7019338119133645</v>
      </c>
      <c r="N838">
        <f t="shared" si="24"/>
        <v>0.21347611455366555</v>
      </c>
      <c r="O838">
        <f t="shared" si="25"/>
        <v>-1.5442303281988619</v>
      </c>
    </row>
    <row r="839" spans="12:15">
      <c r="L839" t="s">
        <v>840</v>
      </c>
      <c r="M839" s="34">
        <v>1.9516760893563037</v>
      </c>
      <c r="N839">
        <f t="shared" si="24"/>
        <v>6.0168859806684856E-2</v>
      </c>
      <c r="O839">
        <f t="shared" si="25"/>
        <v>-2.8106003394610011</v>
      </c>
    </row>
    <row r="840" spans="12:15">
      <c r="L840" t="s">
        <v>841</v>
      </c>
      <c r="M840" s="34">
        <v>2.0155201713146074</v>
      </c>
      <c r="N840">
        <f t="shared" si="24"/>
        <v>4.0957549312838432E-2</v>
      </c>
      <c r="O840">
        <f t="shared" si="25"/>
        <v>-3.1952191312703744</v>
      </c>
    </row>
    <row r="841" spans="12:15">
      <c r="L841" t="s">
        <v>842</v>
      </c>
      <c r="M841" s="34">
        <v>1.5908793396434504</v>
      </c>
      <c r="N841">
        <f t="shared" si="24"/>
        <v>0.33188875450966743</v>
      </c>
      <c r="O841">
        <f t="shared" si="25"/>
        <v>-1.1029554429945259</v>
      </c>
    </row>
    <row r="842" spans="12:15">
      <c r="L842" t="s">
        <v>843</v>
      </c>
      <c r="M842" s="34">
        <v>1.1576217176944079</v>
      </c>
      <c r="N842">
        <f t="shared" si="24"/>
        <v>0.90612874446236935</v>
      </c>
      <c r="O842">
        <f t="shared" si="25"/>
        <v>-9.8573880979103135E-2</v>
      </c>
    </row>
    <row r="843" spans="12:15">
      <c r="L843" t="s">
        <v>844</v>
      </c>
      <c r="M843" s="34">
        <v>0.94275674537770704</v>
      </c>
      <c r="N843">
        <f t="shared" ref="N843:N906" si="26">_xlfn.NORM.DIST(M843,$P$7,$P$8,FALSE)</f>
        <v>0.97631710397958593</v>
      </c>
      <c r="O843">
        <f t="shared" si="25"/>
        <v>-2.3967843719717649E-2</v>
      </c>
    </row>
    <row r="844" spans="12:15">
      <c r="L844" t="s">
        <v>845</v>
      </c>
      <c r="M844" s="34">
        <v>1.3399612034527904</v>
      </c>
      <c r="N844">
        <f t="shared" si="26"/>
        <v>0.68240020358069953</v>
      </c>
      <c r="O844">
        <f t="shared" si="25"/>
        <v>-0.38213898447426153</v>
      </c>
    </row>
    <row r="845" spans="12:15">
      <c r="L845" t="s">
        <v>846</v>
      </c>
      <c r="M845" s="34">
        <v>1.2582855193123654</v>
      </c>
      <c r="N845">
        <f t="shared" si="26"/>
        <v>0.79443977945911559</v>
      </c>
      <c r="O845">
        <f t="shared" si="25"/>
        <v>-0.23011809265704827</v>
      </c>
    </row>
    <row r="846" spans="12:15">
      <c r="L846" t="s">
        <v>847</v>
      </c>
      <c r="M846" s="34">
        <v>0.80704169307886708</v>
      </c>
      <c r="N846">
        <f t="shared" si="26"/>
        <v>0.88555964459948922</v>
      </c>
      <c r="O846">
        <f t="shared" si="25"/>
        <v>-0.12153546705474337</v>
      </c>
    </row>
    <row r="847" spans="12:15">
      <c r="L847" t="s">
        <v>848</v>
      </c>
      <c r="M847" s="34">
        <v>0.88200058585834018</v>
      </c>
      <c r="N847">
        <f t="shared" si="26"/>
        <v>0.94762474604991642</v>
      </c>
      <c r="O847">
        <f t="shared" si="25"/>
        <v>-5.3796692591547027E-2</v>
      </c>
    </row>
    <row r="848" spans="12:15">
      <c r="L848" t="s">
        <v>849</v>
      </c>
      <c r="M848" s="34">
        <v>0.90829572296237993</v>
      </c>
      <c r="N848">
        <f t="shared" si="26"/>
        <v>0.96258669629912463</v>
      </c>
      <c r="O848">
        <f t="shared" ref="O848:O911" si="27">LN(N848:N1803)</f>
        <v>-3.8131142799611245E-2</v>
      </c>
    </row>
    <row r="849" spans="12:15">
      <c r="L849" t="s">
        <v>850</v>
      </c>
      <c r="M849" s="34">
        <v>1.1666573750885258</v>
      </c>
      <c r="N849">
        <f t="shared" si="26"/>
        <v>0.89775002040007068</v>
      </c>
      <c r="O849">
        <f t="shared" si="27"/>
        <v>-0.10786362315239101</v>
      </c>
    </row>
    <row r="850" spans="12:15">
      <c r="L850" t="s">
        <v>851</v>
      </c>
      <c r="M850" s="34">
        <v>1.5802334093460249</v>
      </c>
      <c r="N850">
        <f t="shared" si="26"/>
        <v>0.34486787829723048</v>
      </c>
      <c r="O850">
        <f t="shared" si="27"/>
        <v>-1.0645938967565463</v>
      </c>
    </row>
    <row r="851" spans="12:15">
      <c r="L851" t="s">
        <v>852</v>
      </c>
      <c r="M851" s="34">
        <v>0.89516372877920247</v>
      </c>
      <c r="N851">
        <f t="shared" si="26"/>
        <v>0.95558748030890606</v>
      </c>
      <c r="O851">
        <f t="shared" si="27"/>
        <v>-4.5428965009247084E-2</v>
      </c>
    </row>
    <row r="852" spans="12:15">
      <c r="L852" t="s">
        <v>853</v>
      </c>
      <c r="M852" s="34">
        <v>1.2718297901586195</v>
      </c>
      <c r="N852">
        <f t="shared" si="26"/>
        <v>0.77683956250359198</v>
      </c>
      <c r="O852">
        <f t="shared" si="27"/>
        <v>-0.25252143319945419</v>
      </c>
    </row>
    <row r="853" spans="12:15">
      <c r="L853" t="s">
        <v>854</v>
      </c>
      <c r="M853" s="34">
        <v>0.59302816279822901</v>
      </c>
      <c r="N853">
        <f t="shared" si="26"/>
        <v>0.60470961611638374</v>
      </c>
      <c r="O853">
        <f t="shared" si="27"/>
        <v>-0.50300690953672966</v>
      </c>
    </row>
    <row r="854" spans="12:15">
      <c r="L854" t="s">
        <v>855</v>
      </c>
      <c r="M854" s="34">
        <v>0.93222560827876</v>
      </c>
      <c r="N854">
        <f t="shared" si="26"/>
        <v>0.97284577968622132</v>
      </c>
      <c r="O854">
        <f t="shared" si="27"/>
        <v>-2.7529709167165278E-2</v>
      </c>
    </row>
    <row r="855" spans="12:15">
      <c r="L855" t="s">
        <v>856</v>
      </c>
      <c r="M855" s="34">
        <v>0.70477735293162114</v>
      </c>
      <c r="N855">
        <f t="shared" si="26"/>
        <v>0.76409375936442936</v>
      </c>
      <c r="O855">
        <f t="shared" si="27"/>
        <v>-0.2690647756641158</v>
      </c>
    </row>
    <row r="856" spans="12:15">
      <c r="L856" t="s">
        <v>857</v>
      </c>
      <c r="M856" s="34">
        <v>1.3146452900673626</v>
      </c>
      <c r="N856">
        <f t="shared" si="26"/>
        <v>0.71843494655074469</v>
      </c>
      <c r="O856">
        <f t="shared" si="27"/>
        <v>-0.33068011820129478</v>
      </c>
    </row>
    <row r="857" spans="12:15">
      <c r="L857" t="s">
        <v>858</v>
      </c>
      <c r="M857" s="34">
        <v>0.94401764904229801</v>
      </c>
      <c r="N857">
        <f t="shared" si="26"/>
        <v>0.9766893950724006</v>
      </c>
      <c r="O857">
        <f t="shared" si="27"/>
        <v>-2.3586594504720372E-2</v>
      </c>
    </row>
    <row r="858" spans="12:15">
      <c r="L858" t="s">
        <v>859</v>
      </c>
      <c r="M858" s="34">
        <v>0.827533207297247</v>
      </c>
      <c r="N858">
        <f t="shared" si="26"/>
        <v>0.90517813419090898</v>
      </c>
      <c r="O858">
        <f t="shared" si="27"/>
        <v>-9.9623521291234723E-2</v>
      </c>
    </row>
    <row r="859" spans="12:15">
      <c r="L859" t="s">
        <v>860</v>
      </c>
      <c r="M859" s="34">
        <v>1.3766678158007859</v>
      </c>
      <c r="N859">
        <f t="shared" si="26"/>
        <v>0.62896807479142991</v>
      </c>
      <c r="O859">
        <f t="shared" si="27"/>
        <v>-0.46367477906832205</v>
      </c>
    </row>
    <row r="860" spans="12:15">
      <c r="L860" t="s">
        <v>861</v>
      </c>
      <c r="M860" s="34">
        <v>1.4398035331371026</v>
      </c>
      <c r="N860">
        <f t="shared" si="26"/>
        <v>0.53628644584004681</v>
      </c>
      <c r="O860">
        <f t="shared" si="27"/>
        <v>-0.62308684677889314</v>
      </c>
    </row>
    <row r="861" spans="12:15">
      <c r="L861" t="s">
        <v>862</v>
      </c>
      <c r="M861" s="34">
        <v>0.9934378861785973</v>
      </c>
      <c r="N861">
        <f t="shared" si="26"/>
        <v>0.98387080578110986</v>
      </c>
      <c r="O861">
        <f t="shared" si="27"/>
        <v>-1.6260685487714983E-2</v>
      </c>
    </row>
    <row r="862" spans="12:15">
      <c r="L862" t="s">
        <v>863</v>
      </c>
      <c r="M862" s="34">
        <v>1.3286213570786911</v>
      </c>
      <c r="N862">
        <f t="shared" si="26"/>
        <v>0.69864896092819961</v>
      </c>
      <c r="O862">
        <f t="shared" si="27"/>
        <v>-0.3586068647133529</v>
      </c>
    </row>
    <row r="863" spans="12:15">
      <c r="L863" t="s">
        <v>864</v>
      </c>
      <c r="M863" s="34">
        <v>0.86174727361244285</v>
      </c>
      <c r="N863">
        <f t="shared" si="26"/>
        <v>0.93357892364698158</v>
      </c>
      <c r="O863">
        <f t="shared" si="27"/>
        <v>-6.8729773621321558E-2</v>
      </c>
    </row>
    <row r="864" spans="12:15">
      <c r="L864" t="s">
        <v>865</v>
      </c>
      <c r="M864" s="34">
        <v>0.99181396560319612</v>
      </c>
      <c r="N864">
        <f t="shared" si="26"/>
        <v>0.98386619616396653</v>
      </c>
      <c r="O864">
        <f t="shared" si="27"/>
        <v>-1.6265370684099233E-2</v>
      </c>
    </row>
    <row r="865" spans="12:15">
      <c r="L865" t="s">
        <v>866</v>
      </c>
      <c r="M865" s="34">
        <v>1.2573418275842299</v>
      </c>
      <c r="N865">
        <f t="shared" si="26"/>
        <v>0.79564774160243734</v>
      </c>
      <c r="O865">
        <f t="shared" si="27"/>
        <v>-0.22859872676089399</v>
      </c>
    </row>
    <row r="866" spans="12:15">
      <c r="L866" t="s">
        <v>867</v>
      </c>
      <c r="M866" s="34">
        <v>1.3604919506659163</v>
      </c>
      <c r="N866">
        <f t="shared" si="26"/>
        <v>0.65263735986936422</v>
      </c>
      <c r="O866">
        <f t="shared" si="27"/>
        <v>-0.42673364873033154</v>
      </c>
    </row>
    <row r="867" spans="12:15">
      <c r="L867" t="s">
        <v>868</v>
      </c>
      <c r="M867" s="34">
        <v>0.80081705582546459</v>
      </c>
      <c r="N867">
        <f t="shared" si="26"/>
        <v>0.8792400635336125</v>
      </c>
      <c r="O867">
        <f t="shared" si="27"/>
        <v>-0.12869730876257382</v>
      </c>
    </row>
    <row r="868" spans="12:15">
      <c r="L868" t="s">
        <v>869</v>
      </c>
      <c r="M868" s="34">
        <v>0.94646899064552237</v>
      </c>
      <c r="N868">
        <f t="shared" si="26"/>
        <v>0.97738652980774887</v>
      </c>
      <c r="O868">
        <f t="shared" si="27"/>
        <v>-2.2873075898766023E-2</v>
      </c>
    </row>
    <row r="869" spans="12:15">
      <c r="L869" t="s">
        <v>870</v>
      </c>
      <c r="M869" s="34">
        <v>0.55663862013672361</v>
      </c>
      <c r="N869">
        <f t="shared" si="26"/>
        <v>0.55124255931459021</v>
      </c>
      <c r="O869">
        <f t="shared" si="27"/>
        <v>-0.5955803501541912</v>
      </c>
    </row>
    <row r="870" spans="12:15">
      <c r="L870" t="s">
        <v>871</v>
      </c>
      <c r="M870" s="34">
        <v>1.1752168456626857</v>
      </c>
      <c r="N870">
        <f t="shared" si="26"/>
        <v>0.88947685877349036</v>
      </c>
      <c r="O870">
        <f t="shared" si="27"/>
        <v>-0.11712178820849664</v>
      </c>
    </row>
    <row r="871" spans="12:15">
      <c r="L871" t="s">
        <v>872</v>
      </c>
      <c r="M871" s="34">
        <v>1.224383890622623</v>
      </c>
      <c r="N871">
        <f t="shared" si="26"/>
        <v>0.83616146585227702</v>
      </c>
      <c r="O871">
        <f t="shared" si="27"/>
        <v>-0.17893354357512839</v>
      </c>
    </row>
    <row r="872" spans="12:15">
      <c r="L872" t="s">
        <v>873</v>
      </c>
      <c r="M872" s="34">
        <v>1.4279067476353038</v>
      </c>
      <c r="N872">
        <f t="shared" si="26"/>
        <v>0.55366539692420291</v>
      </c>
      <c r="O872">
        <f t="shared" si="27"/>
        <v>-0.59119475137335109</v>
      </c>
    </row>
    <row r="873" spans="12:15">
      <c r="L873" t="s">
        <v>874</v>
      </c>
      <c r="M873" s="34">
        <v>0.88300476713126119</v>
      </c>
      <c r="N873">
        <f t="shared" si="26"/>
        <v>0.94826506631961549</v>
      </c>
      <c r="O873">
        <f t="shared" si="27"/>
        <v>-5.3121209987159045E-2</v>
      </c>
    </row>
    <row r="874" spans="12:15">
      <c r="L874" t="s">
        <v>875</v>
      </c>
      <c r="M874" s="34">
        <v>1.1791451592021471</v>
      </c>
      <c r="N874">
        <f t="shared" si="26"/>
        <v>0.88557338993295898</v>
      </c>
      <c r="O874">
        <f t="shared" si="27"/>
        <v>-0.12151994554032064</v>
      </c>
    </row>
    <row r="875" spans="12:15">
      <c r="L875" t="s">
        <v>876</v>
      </c>
      <c r="M875" s="34">
        <v>0.7549789663447013</v>
      </c>
      <c r="N875">
        <f t="shared" si="26"/>
        <v>0.82803957585390175</v>
      </c>
      <c r="O875">
        <f t="shared" si="27"/>
        <v>-0.18869432881411186</v>
      </c>
    </row>
    <row r="876" spans="12:15">
      <c r="L876" t="s">
        <v>877</v>
      </c>
      <c r="M876" s="34">
        <v>1.0162469211265948</v>
      </c>
      <c r="N876">
        <f t="shared" si="26"/>
        <v>0.9822694268394051</v>
      </c>
      <c r="O876">
        <f t="shared" si="27"/>
        <v>-1.7889642842069692E-2</v>
      </c>
    </row>
    <row r="877" spans="12:15">
      <c r="L877" t="s">
        <v>878</v>
      </c>
      <c r="M877" s="34">
        <v>0.90070929633956065</v>
      </c>
      <c r="N877">
        <f t="shared" si="26"/>
        <v>0.95865962450042286</v>
      </c>
      <c r="O877">
        <f t="shared" si="27"/>
        <v>-4.2219194628616542E-2</v>
      </c>
    </row>
    <row r="878" spans="12:15">
      <c r="L878" t="s">
        <v>879</v>
      </c>
      <c r="M878" s="34">
        <v>0.86794707941777471</v>
      </c>
      <c r="N878">
        <f t="shared" si="26"/>
        <v>0.93810481293843684</v>
      </c>
      <c r="O878">
        <f t="shared" si="27"/>
        <v>-6.3893595345924703E-2</v>
      </c>
    </row>
    <row r="879" spans="12:15">
      <c r="L879" t="s">
        <v>880</v>
      </c>
      <c r="M879" s="34">
        <v>1.1186063356436586</v>
      </c>
      <c r="N879">
        <f t="shared" si="26"/>
        <v>0.93785252961503451</v>
      </c>
      <c r="O879">
        <f t="shared" si="27"/>
        <v>-6.416256023036053E-2</v>
      </c>
    </row>
    <row r="880" spans="12:15">
      <c r="L880" t="s">
        <v>881</v>
      </c>
      <c r="M880" s="34">
        <v>1.2047388348647685</v>
      </c>
      <c r="N880">
        <f t="shared" si="26"/>
        <v>0.85858250598657493</v>
      </c>
      <c r="O880">
        <f t="shared" si="27"/>
        <v>-0.15247249844400404</v>
      </c>
    </row>
    <row r="881" spans="12:15">
      <c r="L881" t="s">
        <v>882</v>
      </c>
      <c r="M881" s="34">
        <v>0.67062954438154709</v>
      </c>
      <c r="N881">
        <f t="shared" si="26"/>
        <v>0.71713356993241595</v>
      </c>
      <c r="O881">
        <f t="shared" si="27"/>
        <v>-0.33249316572897514</v>
      </c>
    </row>
    <row r="882" spans="12:15">
      <c r="L882" t="s">
        <v>883</v>
      </c>
      <c r="M882" s="34">
        <v>0.41389816272833158</v>
      </c>
      <c r="N882">
        <f t="shared" si="26"/>
        <v>0.35470693314602503</v>
      </c>
      <c r="O882">
        <f t="shared" si="27"/>
        <v>-1.0364633708866136</v>
      </c>
    </row>
    <row r="883" spans="12:15">
      <c r="L883" t="s">
        <v>884</v>
      </c>
      <c r="M883" s="34">
        <v>0.62115768297356855</v>
      </c>
      <c r="N883">
        <f t="shared" si="26"/>
        <v>0.64599351101211333</v>
      </c>
      <c r="O883">
        <f t="shared" si="27"/>
        <v>-0.43696582012287488</v>
      </c>
    </row>
    <row r="884" spans="12:15">
      <c r="L884" t="s">
        <v>885</v>
      </c>
      <c r="M884" s="34">
        <v>1.0079269165809646</v>
      </c>
      <c r="N884">
        <f t="shared" si="26"/>
        <v>0.98321363368806702</v>
      </c>
      <c r="O884">
        <f t="shared" si="27"/>
        <v>-1.6928854178703847E-2</v>
      </c>
    </row>
    <row r="885" spans="12:15">
      <c r="L885" t="s">
        <v>886</v>
      </c>
      <c r="M885" s="34">
        <v>1.1844645529770945</v>
      </c>
      <c r="N885">
        <f t="shared" si="26"/>
        <v>0.88018324575126872</v>
      </c>
      <c r="O885">
        <f t="shared" si="27"/>
        <v>-0.12762515937927515</v>
      </c>
    </row>
    <row r="886" spans="12:15">
      <c r="L886" t="s">
        <v>887</v>
      </c>
      <c r="M886" s="34">
        <v>1.1349350981277604</v>
      </c>
      <c r="N886">
        <f t="shared" si="26"/>
        <v>0.92548451507868734</v>
      </c>
      <c r="O886">
        <f t="shared" si="27"/>
        <v>-7.7437878520023429E-2</v>
      </c>
    </row>
    <row r="887" spans="12:15">
      <c r="L887" t="s">
        <v>888</v>
      </c>
      <c r="M887" s="34">
        <v>0.64485891524350214</v>
      </c>
      <c r="N887">
        <f t="shared" si="26"/>
        <v>0.68041181433297004</v>
      </c>
      <c r="O887">
        <f t="shared" si="27"/>
        <v>-0.38505705480610886</v>
      </c>
    </row>
    <row r="888" spans="12:15">
      <c r="L888" t="s">
        <v>889</v>
      </c>
      <c r="M888" s="34">
        <v>1.1545746603004665</v>
      </c>
      <c r="N888">
        <f t="shared" si="26"/>
        <v>0.90887009769769211</v>
      </c>
      <c r="O888">
        <f t="shared" si="27"/>
        <v>-9.5553101840032212E-2</v>
      </c>
    </row>
    <row r="889" spans="12:15">
      <c r="L889" t="s">
        <v>890</v>
      </c>
      <c r="M889" s="34">
        <v>1.2214628515998482</v>
      </c>
      <c r="N889">
        <f t="shared" si="26"/>
        <v>0.83958255513995883</v>
      </c>
      <c r="O889">
        <f t="shared" si="27"/>
        <v>-0.17485046883612923</v>
      </c>
    </row>
    <row r="890" spans="12:15">
      <c r="L890" t="s">
        <v>891</v>
      </c>
      <c r="M890" s="34">
        <v>1.1659546893612942</v>
      </c>
      <c r="N890">
        <f t="shared" si="26"/>
        <v>0.89841482792579908</v>
      </c>
      <c r="O890">
        <f t="shared" si="27"/>
        <v>-0.10712337087910316</v>
      </c>
    </row>
    <row r="891" spans="12:15">
      <c r="L891" t="s">
        <v>892</v>
      </c>
      <c r="M891" s="34">
        <v>1.0701017088789269</v>
      </c>
      <c r="N891">
        <f t="shared" si="26"/>
        <v>0.96628978422552914</v>
      </c>
      <c r="O891">
        <f t="shared" si="27"/>
        <v>-3.429150608540376E-2</v>
      </c>
    </row>
    <row r="892" spans="12:15">
      <c r="L892" t="s">
        <v>893</v>
      </c>
      <c r="M892" s="34">
        <v>1.7853381820525298</v>
      </c>
      <c r="N892">
        <f t="shared" si="26"/>
        <v>0.14588162244363739</v>
      </c>
      <c r="O892">
        <f t="shared" si="27"/>
        <v>-1.9249597913346708</v>
      </c>
    </row>
    <row r="893" spans="12:15">
      <c r="L893" t="s">
        <v>894</v>
      </c>
      <c r="M893" s="34">
        <v>1.6579797866137498</v>
      </c>
      <c r="N893">
        <f t="shared" si="26"/>
        <v>0.25650428698567457</v>
      </c>
      <c r="O893">
        <f t="shared" si="27"/>
        <v>-1.3606099011165373</v>
      </c>
    </row>
    <row r="894" spans="12:15">
      <c r="L894" t="s">
        <v>895</v>
      </c>
      <c r="M894" s="34">
        <v>0.94486004238350096</v>
      </c>
      <c r="N894">
        <f t="shared" si="26"/>
        <v>0.97693293310867613</v>
      </c>
      <c r="O894">
        <f t="shared" si="27"/>
        <v>-2.333727503900378E-2</v>
      </c>
    </row>
    <row r="895" spans="12:15">
      <c r="L895" t="s">
        <v>896</v>
      </c>
      <c r="M895" s="34">
        <v>1.4596850489883233</v>
      </c>
      <c r="N895">
        <f t="shared" si="26"/>
        <v>0.50747632692618583</v>
      </c>
      <c r="O895">
        <f t="shared" si="27"/>
        <v>-0.67830521560503954</v>
      </c>
    </row>
    <row r="896" spans="12:15">
      <c r="L896" t="s">
        <v>897</v>
      </c>
      <c r="M896" s="34">
        <v>0.99711363690131372</v>
      </c>
      <c r="N896">
        <f t="shared" si="26"/>
        <v>0.98382295550972221</v>
      </c>
      <c r="O896">
        <f t="shared" si="27"/>
        <v>-1.6309321380493028E-2</v>
      </c>
    </row>
    <row r="897" spans="12:15">
      <c r="L897" t="s">
        <v>898</v>
      </c>
      <c r="M897" s="34">
        <v>1.2006138393672283</v>
      </c>
      <c r="N897">
        <f t="shared" si="26"/>
        <v>0.86310883116014547</v>
      </c>
      <c r="O897">
        <f t="shared" si="27"/>
        <v>-0.14721448790046446</v>
      </c>
    </row>
    <row r="898" spans="12:15">
      <c r="L898" t="s">
        <v>899</v>
      </c>
      <c r="M898" s="34">
        <v>0.40314282855044847</v>
      </c>
      <c r="N898">
        <f t="shared" si="26"/>
        <v>0.3413988246345141</v>
      </c>
      <c r="O898">
        <f t="shared" si="27"/>
        <v>-1.074703911408877</v>
      </c>
    </row>
    <row r="899" spans="12:15">
      <c r="L899" t="s">
        <v>900</v>
      </c>
      <c r="M899" s="34">
        <v>0.99665507072861392</v>
      </c>
      <c r="N899">
        <f t="shared" si="26"/>
        <v>0.98383333884003477</v>
      </c>
      <c r="O899">
        <f t="shared" si="27"/>
        <v>-1.6298767372313377E-2</v>
      </c>
    </row>
    <row r="900" spans="12:15">
      <c r="L900" t="s">
        <v>901</v>
      </c>
      <c r="M900" s="34">
        <v>1.0936613543190934</v>
      </c>
      <c r="N900">
        <f t="shared" si="26"/>
        <v>0.95407476550926151</v>
      </c>
      <c r="O900">
        <f t="shared" si="27"/>
        <v>-4.7013240049880556E-2</v>
      </c>
    </row>
    <row r="901" spans="12:15">
      <c r="L901" t="s">
        <v>902</v>
      </c>
      <c r="M901" s="34">
        <v>0.39589170920006034</v>
      </c>
      <c r="N901">
        <f t="shared" si="26"/>
        <v>0.33257752253554179</v>
      </c>
      <c r="O901">
        <f t="shared" si="27"/>
        <v>-1.1008822955787456</v>
      </c>
    </row>
    <row r="902" spans="12:15">
      <c r="L902" t="s">
        <v>903</v>
      </c>
      <c r="M902" s="34">
        <v>0.41797474933473389</v>
      </c>
      <c r="N902">
        <f t="shared" si="26"/>
        <v>0.35981942872497813</v>
      </c>
      <c r="O902">
        <f t="shared" si="27"/>
        <v>-1.0221529602438193</v>
      </c>
    </row>
    <row r="903" spans="12:15">
      <c r="L903" t="s">
        <v>904</v>
      </c>
      <c r="M903" s="34">
        <v>1.711524781599072</v>
      </c>
      <c r="N903">
        <f t="shared" si="26"/>
        <v>0.20477184251965744</v>
      </c>
      <c r="O903">
        <f t="shared" si="27"/>
        <v>-1.5858588829660694</v>
      </c>
    </row>
    <row r="904" spans="12:15">
      <c r="L904" t="s">
        <v>905</v>
      </c>
      <c r="M904" s="34">
        <v>0.8609122595862615</v>
      </c>
      <c r="N904">
        <f t="shared" si="26"/>
        <v>0.93295436378812691</v>
      </c>
      <c r="O904">
        <f t="shared" si="27"/>
        <v>-6.939899274146083E-2</v>
      </c>
    </row>
    <row r="905" spans="12:15">
      <c r="L905" t="s">
        <v>906</v>
      </c>
      <c r="M905" s="34">
        <v>1.3290888263007694</v>
      </c>
      <c r="N905">
        <f t="shared" si="26"/>
        <v>0.69798233328326809</v>
      </c>
      <c r="O905">
        <f t="shared" si="27"/>
        <v>-0.35956148702250418</v>
      </c>
    </row>
    <row r="906" spans="12:15">
      <c r="L906" t="s">
        <v>907</v>
      </c>
      <c r="M906" s="34">
        <v>1.3215809544685582</v>
      </c>
      <c r="N906">
        <f t="shared" si="26"/>
        <v>0.70865224926709647</v>
      </c>
      <c r="O906">
        <f t="shared" si="27"/>
        <v>-0.3443903533573312</v>
      </c>
    </row>
    <row r="907" spans="12:15">
      <c r="L907" t="s">
        <v>908</v>
      </c>
      <c r="M907" s="34">
        <v>1.1031118930410599</v>
      </c>
      <c r="N907">
        <f t="shared" ref="N907:N970" si="28">_xlfn.NORM.DIST(M907,$P$7,$P$8,FALSE)</f>
        <v>0.9483183272826432</v>
      </c>
      <c r="O907">
        <f t="shared" si="27"/>
        <v>-5.3065044818549664E-2</v>
      </c>
    </row>
    <row r="908" spans="12:15">
      <c r="L908" t="s">
        <v>909</v>
      </c>
      <c r="M908" s="34">
        <v>1.9191805953557051</v>
      </c>
      <c r="N908">
        <f t="shared" si="28"/>
        <v>7.248637667917239E-2</v>
      </c>
      <c r="O908">
        <f t="shared" si="27"/>
        <v>-2.6243566426518887</v>
      </c>
    </row>
    <row r="909" spans="12:15">
      <c r="L909" t="s">
        <v>910</v>
      </c>
      <c r="M909" s="34">
        <v>0.30545732118873192</v>
      </c>
      <c r="N909">
        <f t="shared" si="28"/>
        <v>0.23357813682964559</v>
      </c>
      <c r="O909">
        <f t="shared" si="27"/>
        <v>-1.4542386247469472</v>
      </c>
    </row>
    <row r="910" spans="12:15">
      <c r="L910" t="s">
        <v>911</v>
      </c>
      <c r="M910" s="34">
        <v>0.8124955719332303</v>
      </c>
      <c r="N910">
        <f t="shared" si="28"/>
        <v>0.89096144196316063</v>
      </c>
      <c r="O910">
        <f t="shared" si="27"/>
        <v>-0.11545412746100588</v>
      </c>
    </row>
    <row r="911" spans="12:15">
      <c r="L911" t="s">
        <v>912</v>
      </c>
      <c r="M911" s="34">
        <v>0.20262989362278216</v>
      </c>
      <c r="N911">
        <f t="shared" si="28"/>
        <v>0.14712796529093325</v>
      </c>
      <c r="O911">
        <f t="shared" si="27"/>
        <v>-1.9164525586961665</v>
      </c>
    </row>
    <row r="912" spans="12:15">
      <c r="L912" t="s">
        <v>913</v>
      </c>
      <c r="M912" s="34">
        <v>0.83774775204724894</v>
      </c>
      <c r="N912">
        <f t="shared" si="28"/>
        <v>0.9142467736474752</v>
      </c>
      <c r="O912">
        <f t="shared" ref="O912:O971" si="29">LN(N912:N1867)</f>
        <v>-8.9654750919797285E-2</v>
      </c>
    </row>
    <row r="913" spans="12:15">
      <c r="L913" t="s">
        <v>914</v>
      </c>
      <c r="M913" s="34">
        <v>1.4787765103854076</v>
      </c>
      <c r="N913">
        <f t="shared" si="28"/>
        <v>0.48018106851848286</v>
      </c>
      <c r="O913">
        <f t="shared" si="29"/>
        <v>-0.73359202013189762</v>
      </c>
    </row>
    <row r="914" spans="12:15">
      <c r="L914" t="s">
        <v>915</v>
      </c>
      <c r="M914" s="34">
        <v>1.2402795955146693</v>
      </c>
      <c r="N914">
        <f t="shared" si="28"/>
        <v>0.81704393249911433</v>
      </c>
      <c r="O914">
        <f t="shared" si="29"/>
        <v>-0.20206241261911501</v>
      </c>
    </row>
    <row r="915" spans="12:15">
      <c r="L915" t="s">
        <v>916</v>
      </c>
      <c r="M915" s="34">
        <v>0.9474584969734825</v>
      </c>
      <c r="N915">
        <f t="shared" si="28"/>
        <v>0.9776579527570648</v>
      </c>
      <c r="O915">
        <f t="shared" si="29"/>
        <v>-2.2595411678355364E-2</v>
      </c>
    </row>
    <row r="916" spans="12:15">
      <c r="L916" t="s">
        <v>917</v>
      </c>
      <c r="M916" s="34">
        <v>1.3701054470443845</v>
      </c>
      <c r="N916">
        <f t="shared" si="28"/>
        <v>0.63858766149850343</v>
      </c>
      <c r="O916">
        <f t="shared" si="29"/>
        <v>-0.44849632006176743</v>
      </c>
    </row>
    <row r="917" spans="12:15">
      <c r="L917" t="s">
        <v>918</v>
      </c>
      <c r="M917" s="34">
        <v>1.0149235577902176</v>
      </c>
      <c r="N917">
        <f t="shared" si="28"/>
        <v>0.98244721276049851</v>
      </c>
      <c r="O917">
        <f t="shared" si="29"/>
        <v>-1.7708664152323503E-2</v>
      </c>
    </row>
    <row r="918" spans="12:15">
      <c r="L918" t="s">
        <v>919</v>
      </c>
      <c r="M918" s="34">
        <v>0.75097811169991791</v>
      </c>
      <c r="N918">
        <f t="shared" si="28"/>
        <v>0.8232153960165326</v>
      </c>
      <c r="O918">
        <f t="shared" si="29"/>
        <v>-0.19453739199319944</v>
      </c>
    </row>
    <row r="919" spans="12:15">
      <c r="L919" t="s">
        <v>920</v>
      </c>
      <c r="M919" s="34">
        <v>1.6643494786196333</v>
      </c>
      <c r="N919">
        <f t="shared" si="28"/>
        <v>0.24995069117186247</v>
      </c>
      <c r="O919">
        <f t="shared" si="29"/>
        <v>-1.3864916158858829</v>
      </c>
    </row>
    <row r="920" spans="12:15">
      <c r="L920" t="s">
        <v>921</v>
      </c>
      <c r="M920" s="34">
        <v>1.2518648800546215</v>
      </c>
      <c r="N920">
        <f t="shared" si="28"/>
        <v>0.80260896356541822</v>
      </c>
      <c r="O920">
        <f t="shared" si="29"/>
        <v>-0.21988765305143218</v>
      </c>
    </row>
    <row r="921" spans="12:15">
      <c r="L921" t="s">
        <v>922</v>
      </c>
      <c r="M921" s="34">
        <v>0.39977802417575781</v>
      </c>
      <c r="N921">
        <f t="shared" si="28"/>
        <v>0.33729008132065585</v>
      </c>
      <c r="O921">
        <f t="shared" si="29"/>
        <v>-1.0868119434522789</v>
      </c>
    </row>
    <row r="922" spans="12:15">
      <c r="L922" t="s">
        <v>923</v>
      </c>
      <c r="M922" s="34">
        <v>1.7156447650093964</v>
      </c>
      <c r="N922">
        <f t="shared" si="28"/>
        <v>0.20110803918737705</v>
      </c>
      <c r="O922">
        <f t="shared" si="29"/>
        <v>-1.6039130069340439</v>
      </c>
    </row>
    <row r="923" spans="12:15">
      <c r="L923" t="s">
        <v>924</v>
      </c>
      <c r="M923" s="34">
        <v>1.2249323010498274</v>
      </c>
      <c r="N923">
        <f t="shared" si="28"/>
        <v>0.83551589501877266</v>
      </c>
      <c r="O923">
        <f t="shared" si="29"/>
        <v>-0.17970590656897864</v>
      </c>
    </row>
    <row r="924" spans="12:15">
      <c r="L924" t="s">
        <v>925</v>
      </c>
      <c r="M924" s="34">
        <v>1.0086586060190748</v>
      </c>
      <c r="N924">
        <f t="shared" si="28"/>
        <v>0.98314716074630482</v>
      </c>
      <c r="O924">
        <f t="shared" si="29"/>
        <v>-1.6996464295805119E-2</v>
      </c>
    </row>
    <row r="925" spans="12:15">
      <c r="L925" t="s">
        <v>926</v>
      </c>
      <c r="M925" s="34">
        <v>0.71435175393348604</v>
      </c>
      <c r="N925">
        <f t="shared" si="28"/>
        <v>0.77681450738183033</v>
      </c>
      <c r="O925">
        <f t="shared" si="29"/>
        <v>-0.25255368635316383</v>
      </c>
    </row>
    <row r="926" spans="12:15">
      <c r="L926" t="s">
        <v>927</v>
      </c>
      <c r="M926" s="34">
        <v>1.307419330529584</v>
      </c>
      <c r="N926">
        <f t="shared" si="28"/>
        <v>0.7285440182387507</v>
      </c>
      <c r="O926">
        <f t="shared" si="29"/>
        <v>-0.3167072320580035</v>
      </c>
    </row>
    <row r="927" spans="12:15">
      <c r="L927" t="s">
        <v>928</v>
      </c>
      <c r="M927" s="34">
        <v>0.34781809810437825</v>
      </c>
      <c r="N927">
        <f t="shared" si="28"/>
        <v>0.27733518181515643</v>
      </c>
      <c r="O927">
        <f t="shared" si="29"/>
        <v>-1.2825284616523691</v>
      </c>
    </row>
    <row r="928" spans="12:15">
      <c r="L928" t="s">
        <v>929</v>
      </c>
      <c r="M928" s="34">
        <v>1.5654681630057361</v>
      </c>
      <c r="N928">
        <f t="shared" si="28"/>
        <v>0.36329873459107082</v>
      </c>
      <c r="O928">
        <f t="shared" si="29"/>
        <v>-1.0125298228574662</v>
      </c>
    </row>
    <row r="929" spans="12:15">
      <c r="L929" t="s">
        <v>930</v>
      </c>
      <c r="M929" s="34">
        <v>0.83772319378354976</v>
      </c>
      <c r="N929">
        <f t="shared" si="28"/>
        <v>0.91422555757279322</v>
      </c>
      <c r="O929">
        <f t="shared" si="29"/>
        <v>-8.9677957259122934E-2</v>
      </c>
    </row>
    <row r="930" spans="12:15">
      <c r="L930" t="s">
        <v>931</v>
      </c>
      <c r="M930" s="34">
        <v>1.6742733599549871</v>
      </c>
      <c r="N930">
        <f t="shared" si="28"/>
        <v>0.23995433293150498</v>
      </c>
      <c r="O930">
        <f t="shared" si="29"/>
        <v>-1.4273066531976399</v>
      </c>
    </row>
    <row r="931" spans="12:15">
      <c r="L931" t="s">
        <v>932</v>
      </c>
      <c r="M931" s="34">
        <v>1.4451462439997274</v>
      </c>
      <c r="N931">
        <f t="shared" si="28"/>
        <v>0.5285122351551409</v>
      </c>
      <c r="O931">
        <f t="shared" si="29"/>
        <v>-0.63768932322053584</v>
      </c>
    </row>
    <row r="932" spans="12:15">
      <c r="L932" t="s">
        <v>933</v>
      </c>
      <c r="M932" s="34">
        <v>1.5350725573069242</v>
      </c>
      <c r="N932">
        <f t="shared" si="28"/>
        <v>0.40271521471636818</v>
      </c>
      <c r="O932">
        <f t="shared" si="29"/>
        <v>-0.9095256300744281</v>
      </c>
    </row>
    <row r="933" spans="12:15">
      <c r="L933" t="s">
        <v>934</v>
      </c>
      <c r="M933" s="34">
        <v>1.1155877124388729</v>
      </c>
      <c r="N933">
        <f t="shared" si="28"/>
        <v>0.93999002153762745</v>
      </c>
      <c r="O933">
        <f t="shared" si="29"/>
        <v>-6.1886019159933789E-2</v>
      </c>
    </row>
    <row r="934" spans="12:15">
      <c r="L934" t="s">
        <v>935</v>
      </c>
      <c r="M934" s="34">
        <v>0.76009484835744412</v>
      </c>
      <c r="N934">
        <f t="shared" si="28"/>
        <v>0.83413113259287364</v>
      </c>
      <c r="O934">
        <f t="shared" si="29"/>
        <v>-0.18136465565846541</v>
      </c>
    </row>
    <row r="935" spans="12:15">
      <c r="L935" t="s">
        <v>936</v>
      </c>
      <c r="M935" s="34">
        <v>0.60116775612762807</v>
      </c>
      <c r="N935">
        <f t="shared" si="28"/>
        <v>0.61668164243145229</v>
      </c>
      <c r="O935">
        <f t="shared" si="29"/>
        <v>-0.48340236484877597</v>
      </c>
    </row>
    <row r="936" spans="12:15">
      <c r="L936" t="s">
        <v>937</v>
      </c>
      <c r="M936" s="34">
        <v>1.3512617438568904</v>
      </c>
      <c r="N936">
        <f t="shared" si="28"/>
        <v>0.66606528283121147</v>
      </c>
      <c r="O936">
        <f t="shared" si="29"/>
        <v>-0.4063675909765303</v>
      </c>
    </row>
    <row r="937" spans="12:15">
      <c r="L937" t="s">
        <v>938</v>
      </c>
      <c r="M937" s="34">
        <v>0.85929282129324158</v>
      </c>
      <c r="N937">
        <f t="shared" si="28"/>
        <v>0.93173301144876119</v>
      </c>
      <c r="O937">
        <f t="shared" si="29"/>
        <v>-7.0708973739073408E-2</v>
      </c>
    </row>
    <row r="938" spans="12:15">
      <c r="L938" t="s">
        <v>939</v>
      </c>
      <c r="M938" s="34">
        <v>1.0694344244607841</v>
      </c>
      <c r="N938">
        <f t="shared" si="28"/>
        <v>0.96659049927198382</v>
      </c>
      <c r="O938">
        <f t="shared" si="29"/>
        <v>-3.3980348636648804E-2</v>
      </c>
    </row>
    <row r="939" spans="12:15">
      <c r="L939" t="s">
        <v>940</v>
      </c>
      <c r="M939" s="34">
        <v>0.57283215552018252</v>
      </c>
      <c r="N939">
        <f t="shared" si="28"/>
        <v>0.57499719138617522</v>
      </c>
      <c r="O939">
        <f t="shared" si="29"/>
        <v>-0.55339012274249821</v>
      </c>
    </row>
    <row r="940" spans="12:15">
      <c r="L940" t="s">
        <v>941</v>
      </c>
      <c r="M940" s="34">
        <v>1.571666764141797</v>
      </c>
      <c r="N940">
        <f t="shared" si="28"/>
        <v>0.35550165722913946</v>
      </c>
      <c r="O940">
        <f t="shared" si="29"/>
        <v>-1.034225368064364</v>
      </c>
    </row>
    <row r="941" spans="12:15">
      <c r="L941" t="s">
        <v>942</v>
      </c>
      <c r="M941" s="34">
        <v>1.2068569356697065</v>
      </c>
      <c r="N941">
        <f t="shared" si="28"/>
        <v>0.85623312904916127</v>
      </c>
      <c r="O941">
        <f t="shared" si="29"/>
        <v>-0.1552125929000642</v>
      </c>
    </row>
    <row r="942" spans="12:15">
      <c r="L942" t="s">
        <v>943</v>
      </c>
      <c r="M942" s="34">
        <v>0.77937470874159653</v>
      </c>
      <c r="N942">
        <f t="shared" si="28"/>
        <v>0.85626772018323738</v>
      </c>
      <c r="O942">
        <f t="shared" si="29"/>
        <v>-0.15517219451533193</v>
      </c>
    </row>
    <row r="943" spans="12:15">
      <c r="L943" t="s">
        <v>944</v>
      </c>
      <c r="M943" s="34">
        <v>0.84607272710300552</v>
      </c>
      <c r="N943">
        <f t="shared" si="28"/>
        <v>0.9212724684367477</v>
      </c>
      <c r="O943">
        <f t="shared" si="29"/>
        <v>-8.1999446699475412E-2</v>
      </c>
    </row>
    <row r="944" spans="12:15">
      <c r="L944" t="s">
        <v>945</v>
      </c>
      <c r="M944" s="34">
        <v>0.50595344762741434</v>
      </c>
      <c r="N944">
        <f t="shared" si="28"/>
        <v>0.4780964885283539</v>
      </c>
      <c r="O944">
        <f t="shared" si="29"/>
        <v>-0.73794270801550799</v>
      </c>
    </row>
    <row r="945" spans="12:15">
      <c r="L945" t="s">
        <v>946</v>
      </c>
      <c r="M945" s="34">
        <v>1.1053398635915295</v>
      </c>
      <c r="N945">
        <f t="shared" si="28"/>
        <v>0.94689138287536756</v>
      </c>
      <c r="O945">
        <f t="shared" si="29"/>
        <v>-5.4570888387488969E-2</v>
      </c>
    </row>
    <row r="946" spans="12:15">
      <c r="L946" t="s">
        <v>947</v>
      </c>
      <c r="M946" s="34">
        <v>1.0597067782900831</v>
      </c>
      <c r="N946">
        <f t="shared" si="28"/>
        <v>0.9706864134769021</v>
      </c>
      <c r="O946">
        <f t="shared" si="29"/>
        <v>-2.9751814986096664E-2</v>
      </c>
    </row>
    <row r="947" spans="12:15">
      <c r="L947" t="s">
        <v>948</v>
      </c>
      <c r="M947" s="34">
        <v>0.89230210341845173</v>
      </c>
      <c r="N947">
        <f t="shared" si="28"/>
        <v>0.95393624929458964</v>
      </c>
      <c r="O947">
        <f t="shared" si="29"/>
        <v>-4.7158434405511096E-2</v>
      </c>
    </row>
    <row r="948" spans="12:15">
      <c r="L948" t="s">
        <v>949</v>
      </c>
      <c r="M948" s="34">
        <v>0.94849453705070264</v>
      </c>
      <c r="N948">
        <f t="shared" si="28"/>
        <v>0.97793597971470392</v>
      </c>
      <c r="O948">
        <f t="shared" si="29"/>
        <v>-2.2311071504359323E-2</v>
      </c>
    </row>
    <row r="949" spans="12:15">
      <c r="L949" t="s">
        <v>950</v>
      </c>
      <c r="M949" s="34">
        <v>0.67616700052831324</v>
      </c>
      <c r="N949">
        <f t="shared" si="28"/>
        <v>0.72489697514570572</v>
      </c>
      <c r="O949">
        <f t="shared" si="29"/>
        <v>-0.32172573747238781</v>
      </c>
    </row>
    <row r="950" spans="12:15">
      <c r="L950" t="s">
        <v>951</v>
      </c>
      <c r="M950" s="34">
        <v>0.57386566961131202</v>
      </c>
      <c r="N950">
        <f t="shared" si="28"/>
        <v>0.57651635183980721</v>
      </c>
      <c r="O950">
        <f t="shared" si="29"/>
        <v>-0.55075157568601574</v>
      </c>
    </row>
    <row r="951" spans="12:15">
      <c r="L951" t="s">
        <v>952</v>
      </c>
      <c r="M951" s="34">
        <v>1.6807962704526549</v>
      </c>
      <c r="N951">
        <f t="shared" si="28"/>
        <v>0.23352634239969233</v>
      </c>
      <c r="O951">
        <f t="shared" si="29"/>
        <v>-1.4544603928201243</v>
      </c>
    </row>
    <row r="952" spans="12:15">
      <c r="L952" t="s">
        <v>953</v>
      </c>
      <c r="M952" s="34">
        <v>0.93355469280008763</v>
      </c>
      <c r="N952">
        <f t="shared" si="28"/>
        <v>0.97331939769072073</v>
      </c>
      <c r="O952">
        <f t="shared" si="29"/>
        <v>-2.7042989931455191E-2</v>
      </c>
    </row>
    <row r="953" spans="12:15">
      <c r="L953" t="s">
        <v>954</v>
      </c>
      <c r="M953" s="34">
        <v>1.1269277023266622</v>
      </c>
      <c r="N953">
        <f t="shared" si="28"/>
        <v>0.9317178791570615</v>
      </c>
      <c r="O953">
        <f t="shared" si="29"/>
        <v>-7.0725214887983001E-2</v>
      </c>
    </row>
    <row r="954" spans="12:15">
      <c r="L954" t="s">
        <v>955</v>
      </c>
      <c r="M954" s="34">
        <v>0.83231805530235881</v>
      </c>
      <c r="N954">
        <f t="shared" si="28"/>
        <v>0.90948679987177405</v>
      </c>
      <c r="O954">
        <f t="shared" si="29"/>
        <v>-9.4874794739207638E-2</v>
      </c>
    </row>
    <row r="955" spans="12:15">
      <c r="L955" t="s">
        <v>956</v>
      </c>
      <c r="M955" s="34">
        <v>0.92937390373368967</v>
      </c>
      <c r="N955">
        <f t="shared" si="28"/>
        <v>0.97179512027968373</v>
      </c>
      <c r="O955">
        <f t="shared" si="29"/>
        <v>-2.8610278344526275E-2</v>
      </c>
    </row>
    <row r="956" spans="12:15">
      <c r="L956" t="s">
        <v>957</v>
      </c>
      <c r="M956" s="34">
        <v>1.3759814421888139</v>
      </c>
      <c r="N956">
        <f t="shared" si="28"/>
        <v>0.6299751131886423</v>
      </c>
      <c r="O956">
        <f t="shared" si="29"/>
        <v>-0.46207496325198877</v>
      </c>
    </row>
    <row r="957" spans="12:15">
      <c r="L957" t="s">
        <v>958</v>
      </c>
      <c r="M957" s="34">
        <v>0.57793806342751775</v>
      </c>
      <c r="N957">
        <f t="shared" si="28"/>
        <v>0.5825046883793763</v>
      </c>
      <c r="O957">
        <f t="shared" si="29"/>
        <v>-0.5404180448547129</v>
      </c>
    </row>
    <row r="958" spans="12:15">
      <c r="L958" t="s">
        <v>959</v>
      </c>
      <c r="M958" s="34">
        <v>1.5438513469442894</v>
      </c>
      <c r="N958">
        <f t="shared" si="28"/>
        <v>0.39113677797332264</v>
      </c>
      <c r="O958">
        <f t="shared" si="29"/>
        <v>-0.93869796437949993</v>
      </c>
    </row>
    <row r="959" spans="12:15">
      <c r="L959" t="s">
        <v>960</v>
      </c>
      <c r="M959" s="34">
        <v>1.0249798418278997</v>
      </c>
      <c r="N959">
        <f t="shared" si="28"/>
        <v>0.9808350322079219</v>
      </c>
      <c r="O959">
        <f t="shared" si="29"/>
        <v>-1.9350996444667354E-2</v>
      </c>
    </row>
    <row r="960" spans="12:15">
      <c r="L960" t="s">
        <v>961</v>
      </c>
      <c r="M960" s="34">
        <v>0.66869943629568462</v>
      </c>
      <c r="N960">
        <f t="shared" si="28"/>
        <v>0.7144158677587743</v>
      </c>
      <c r="O960">
        <f t="shared" si="29"/>
        <v>-0.33629003835804055</v>
      </c>
    </row>
    <row r="961" spans="12:15">
      <c r="L961" t="s">
        <v>962</v>
      </c>
      <c r="M961" s="34">
        <v>1.6528387607012893</v>
      </c>
      <c r="N961">
        <f t="shared" si="28"/>
        <v>0.26187171377978891</v>
      </c>
      <c r="O961">
        <f t="shared" si="29"/>
        <v>-1.3399005371967339</v>
      </c>
    </row>
    <row r="962" spans="12:15">
      <c r="L962" t="s">
        <v>963</v>
      </c>
      <c r="M962" s="34">
        <v>0.6301915747802862</v>
      </c>
      <c r="N962">
        <f t="shared" si="28"/>
        <v>0.65916758365591555</v>
      </c>
      <c r="O962">
        <f t="shared" si="29"/>
        <v>-0.41677747687527311</v>
      </c>
    </row>
    <row r="963" spans="12:15">
      <c r="L963" t="s">
        <v>964</v>
      </c>
      <c r="M963" s="34">
        <v>1.0225199157165197</v>
      </c>
      <c r="N963">
        <f t="shared" si="28"/>
        <v>0.98128491425289854</v>
      </c>
      <c r="O963">
        <f t="shared" si="29"/>
        <v>-1.8892429114294198E-2</v>
      </c>
    </row>
    <row r="964" spans="12:15">
      <c r="L964" t="s">
        <v>965</v>
      </c>
      <c r="M964" s="34">
        <v>1.1383672432168372</v>
      </c>
      <c r="N964">
        <f t="shared" si="28"/>
        <v>0.92271536526911113</v>
      </c>
      <c r="O964">
        <f t="shared" si="29"/>
        <v>-8.0434472028300563E-2</v>
      </c>
    </row>
    <row r="965" spans="12:15">
      <c r="L965" t="s">
        <v>966</v>
      </c>
      <c r="M965" s="34">
        <v>1.3001042432753951</v>
      </c>
      <c r="N965">
        <f t="shared" si="28"/>
        <v>0.73868368954305696</v>
      </c>
      <c r="O965">
        <f t="shared" si="29"/>
        <v>-0.30288547463833804</v>
      </c>
    </row>
    <row r="966" spans="12:15">
      <c r="L966" t="s">
        <v>967</v>
      </c>
      <c r="M966" s="34">
        <v>3.4428523703982861E-2</v>
      </c>
      <c r="N966">
        <f t="shared" si="28"/>
        <v>6.0135206650903411E-2</v>
      </c>
      <c r="O966">
        <f t="shared" si="29"/>
        <v>-2.8111598077757498</v>
      </c>
    </row>
    <row r="967" spans="12:15">
      <c r="L967" t="s">
        <v>968</v>
      </c>
      <c r="M967" s="34">
        <v>-9.1140568389385113E-3</v>
      </c>
      <c r="N967">
        <f t="shared" si="28"/>
        <v>4.6383452319579382E-2</v>
      </c>
      <c r="O967">
        <f t="shared" si="29"/>
        <v>-3.0708125144014495</v>
      </c>
    </row>
    <row r="968" spans="12:15">
      <c r="L968" t="s">
        <v>969</v>
      </c>
      <c r="M968" s="34">
        <v>1.3794816117419477</v>
      </c>
      <c r="N968">
        <f t="shared" si="28"/>
        <v>0.62483779443250653</v>
      </c>
      <c r="O968">
        <f t="shared" si="29"/>
        <v>-0.47026319183718018</v>
      </c>
    </row>
    <row r="969" spans="12:15">
      <c r="L969" t="s">
        <v>970</v>
      </c>
      <c r="M969" s="34">
        <v>1.0976208922880235</v>
      </c>
      <c r="N969">
        <f t="shared" si="28"/>
        <v>0.95172164600286013</v>
      </c>
      <c r="O969">
        <f t="shared" si="29"/>
        <v>-4.9482675597125665E-2</v>
      </c>
    </row>
    <row r="970" spans="12:15">
      <c r="L970" t="s">
        <v>971</v>
      </c>
      <c r="M970" s="34">
        <v>0.69386718957240467</v>
      </c>
      <c r="N970">
        <f t="shared" si="28"/>
        <v>0.74934256233682683</v>
      </c>
      <c r="O970">
        <f t="shared" si="29"/>
        <v>-0.28855904042670893</v>
      </c>
    </row>
    <row r="971" spans="12:15">
      <c r="L971" t="s">
        <v>972</v>
      </c>
      <c r="M971" s="34">
        <v>1.0630855941997392</v>
      </c>
      <c r="N971">
        <f t="shared" ref="N971" si="30">_xlfn.NORM.DIST(M971,$P$7,$P$8,FALSE)</f>
        <v>0.96932500105031871</v>
      </c>
      <c r="O971">
        <f t="shared" si="29"/>
        <v>-3.1155324924099333E-2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1999"/>
  <sheetViews>
    <sheetView topLeftCell="A10" workbookViewId="0">
      <selection activeCell="F9" sqref="F9"/>
    </sheetView>
  </sheetViews>
  <sheetFormatPr defaultColWidth="11.42578125" defaultRowHeight="15"/>
  <sheetData>
    <row r="2" spans="3:11">
      <c r="C2" t="s">
        <v>2589</v>
      </c>
    </row>
    <row r="5" spans="3:11">
      <c r="C5" t="s">
        <v>2590</v>
      </c>
    </row>
    <row r="6" spans="3:11" ht="15.75" thickBot="1"/>
    <row r="7" spans="3:11">
      <c r="C7" s="2" t="s">
        <v>12</v>
      </c>
      <c r="D7" s="29">
        <v>1.258490462689521</v>
      </c>
      <c r="E7">
        <v>1</v>
      </c>
      <c r="F7">
        <f>SMALL($D$7:$D$1999,E7)</f>
        <v>-3.4093734820573123</v>
      </c>
      <c r="J7" s="2" t="s">
        <v>384</v>
      </c>
      <c r="K7" s="29">
        <v>-3.4093734820573123</v>
      </c>
    </row>
    <row r="8" spans="3:11">
      <c r="C8" s="3" t="s">
        <v>13</v>
      </c>
      <c r="D8" s="30">
        <v>1.3587635857788778</v>
      </c>
      <c r="E8">
        <v>2</v>
      </c>
      <c r="F8">
        <f t="shared" ref="F8:F71" si="0">SMALL($D$7:$D$1999,E8)</f>
        <v>-3.1465064108707805</v>
      </c>
      <c r="J8" s="3" t="s">
        <v>1978</v>
      </c>
      <c r="K8" s="30">
        <v>-3.1465064108707805</v>
      </c>
    </row>
    <row r="9" spans="3:11">
      <c r="C9" s="3" t="s">
        <v>14</v>
      </c>
      <c r="D9" s="30">
        <v>0.50670766423487945</v>
      </c>
      <c r="E9">
        <v>3</v>
      </c>
      <c r="F9">
        <f t="shared" si="0"/>
        <v>-3.1049033209281411</v>
      </c>
      <c r="J9" s="3" t="s">
        <v>1724</v>
      </c>
      <c r="K9" s="30">
        <v>-3.1049033209281411</v>
      </c>
    </row>
    <row r="10" spans="3:11">
      <c r="C10" s="3" t="s">
        <v>15</v>
      </c>
      <c r="D10" s="30">
        <v>-1.5724416798094838</v>
      </c>
      <c r="E10">
        <v>4</v>
      </c>
      <c r="F10">
        <f t="shared" si="0"/>
        <v>-2.8517630389296946</v>
      </c>
      <c r="J10" s="3" t="s">
        <v>1692</v>
      </c>
      <c r="K10" s="30">
        <v>-2.8517630389296946</v>
      </c>
    </row>
    <row r="11" spans="3:11">
      <c r="C11" s="3" t="s">
        <v>16</v>
      </c>
      <c r="D11" s="30">
        <v>0.3554468660211062</v>
      </c>
      <c r="E11">
        <v>5</v>
      </c>
      <c r="F11">
        <f t="shared" si="0"/>
        <v>-2.7759230697041377</v>
      </c>
      <c r="J11" s="3" t="s">
        <v>518</v>
      </c>
      <c r="K11" s="30">
        <v>-2.7759230697041377</v>
      </c>
    </row>
    <row r="12" spans="3:11">
      <c r="C12" s="3" t="s">
        <v>17</v>
      </c>
      <c r="D12" s="30">
        <v>-1.0304739421482623</v>
      </c>
      <c r="E12">
        <v>6</v>
      </c>
      <c r="F12">
        <f t="shared" si="0"/>
        <v>-2.7616361589414415</v>
      </c>
      <c r="J12" s="3" t="s">
        <v>502</v>
      </c>
      <c r="K12" s="30">
        <v>-2.7616361589414415</v>
      </c>
    </row>
    <row r="13" spans="3:11">
      <c r="C13" s="3" t="s">
        <v>18</v>
      </c>
      <c r="D13" s="30">
        <v>1.3067942988663905</v>
      </c>
      <c r="E13">
        <v>7</v>
      </c>
      <c r="F13">
        <f t="shared" si="0"/>
        <v>-2.7424117416851752</v>
      </c>
      <c r="J13" s="3" t="s">
        <v>791</v>
      </c>
      <c r="K13" s="30">
        <v>-2.7424117416851752</v>
      </c>
    </row>
    <row r="14" spans="3:11">
      <c r="C14" s="3" t="s">
        <v>19</v>
      </c>
      <c r="D14" s="30">
        <v>-0.5846787684625897</v>
      </c>
      <c r="E14">
        <v>8</v>
      </c>
      <c r="F14">
        <f t="shared" si="0"/>
        <v>-2.7385859518151525</v>
      </c>
      <c r="J14" s="3" t="s">
        <v>1298</v>
      </c>
      <c r="K14" s="30">
        <v>-2.7385859518151525</v>
      </c>
    </row>
    <row r="15" spans="3:11">
      <c r="C15" s="3" t="s">
        <v>20</v>
      </c>
      <c r="D15" s="30">
        <v>-1.0223635916935081</v>
      </c>
      <c r="E15">
        <v>9</v>
      </c>
      <c r="F15">
        <f t="shared" si="0"/>
        <v>-2.7283505653577942</v>
      </c>
      <c r="J15" s="3" t="s">
        <v>686</v>
      </c>
      <c r="K15" s="30">
        <v>-2.7283505653577942</v>
      </c>
    </row>
    <row r="16" spans="3:11">
      <c r="C16" s="3" t="s">
        <v>21</v>
      </c>
      <c r="D16" s="30">
        <v>-1.8020332031462116</v>
      </c>
      <c r="E16">
        <v>10</v>
      </c>
      <c r="F16">
        <f t="shared" si="0"/>
        <v>-2.6360801076798124</v>
      </c>
      <c r="J16" s="3" t="s">
        <v>192</v>
      </c>
      <c r="K16" s="30">
        <v>-2.6360801076798124</v>
      </c>
    </row>
    <row r="17" spans="3:11">
      <c r="C17" s="3" t="s">
        <v>22</v>
      </c>
      <c r="D17" s="30">
        <v>-0.4216612073238889</v>
      </c>
      <c r="E17">
        <v>11</v>
      </c>
      <c r="F17">
        <f t="shared" si="0"/>
        <v>-2.6267038167647261</v>
      </c>
      <c r="J17" s="3" t="s">
        <v>986</v>
      </c>
      <c r="K17" s="30">
        <v>-2.6267038167647261</v>
      </c>
    </row>
    <row r="18" spans="3:11">
      <c r="C18" s="3" t="s">
        <v>23</v>
      </c>
      <c r="D18" s="30">
        <v>-1.4945411867865142</v>
      </c>
      <c r="E18">
        <v>12</v>
      </c>
      <c r="F18">
        <f t="shared" si="0"/>
        <v>-2.6190158782169037</v>
      </c>
      <c r="J18" s="3" t="s">
        <v>340</v>
      </c>
      <c r="K18" s="30">
        <v>-2.6190158782169037</v>
      </c>
    </row>
    <row r="19" spans="3:11">
      <c r="C19" s="3" t="s">
        <v>24</v>
      </c>
      <c r="D19" s="30">
        <v>0.12411431026738759</v>
      </c>
      <c r="E19">
        <v>13</v>
      </c>
      <c r="F19">
        <f t="shared" si="0"/>
        <v>-2.6171745452488953</v>
      </c>
      <c r="J19" s="3" t="s">
        <v>1163</v>
      </c>
      <c r="K19" s="30">
        <v>-2.6171745452488953</v>
      </c>
    </row>
    <row r="20" spans="3:11">
      <c r="C20" s="3" t="s">
        <v>25</v>
      </c>
      <c r="D20" s="30">
        <v>-0.4217973338456279</v>
      </c>
      <c r="E20">
        <v>14</v>
      </c>
      <c r="F20">
        <f t="shared" si="0"/>
        <v>-2.6131743766599671</v>
      </c>
      <c r="J20" s="3" t="s">
        <v>1638</v>
      </c>
      <c r="K20" s="30">
        <v>-2.6131743766599671</v>
      </c>
    </row>
    <row r="21" spans="3:11">
      <c r="C21" s="3" t="s">
        <v>26</v>
      </c>
      <c r="D21" s="30">
        <v>-0.94809644551494843</v>
      </c>
      <c r="E21">
        <v>15</v>
      </c>
      <c r="F21">
        <f t="shared" si="0"/>
        <v>-2.6062137834568695</v>
      </c>
      <c r="J21" s="3" t="s">
        <v>515</v>
      </c>
      <c r="K21" s="30">
        <v>-2.6062137834568695</v>
      </c>
    </row>
    <row r="22" spans="3:11">
      <c r="C22" s="3" t="s">
        <v>27</v>
      </c>
      <c r="D22" s="30">
        <v>-0.57637864043581188</v>
      </c>
      <c r="E22">
        <v>16</v>
      </c>
      <c r="F22">
        <f t="shared" si="0"/>
        <v>-2.5986394300327609</v>
      </c>
      <c r="J22" s="3" t="s">
        <v>267</v>
      </c>
      <c r="K22" s="30">
        <v>-2.5986394300327609</v>
      </c>
    </row>
    <row r="23" spans="3:11">
      <c r="C23" s="3" t="s">
        <v>28</v>
      </c>
      <c r="D23" s="30">
        <v>-0.72065568621474319</v>
      </c>
      <c r="E23">
        <v>17</v>
      </c>
      <c r="F23">
        <f t="shared" si="0"/>
        <v>-2.5777087805150645</v>
      </c>
      <c r="J23" s="3" t="s">
        <v>805</v>
      </c>
      <c r="K23" s="30">
        <v>-2.5777087805150645</v>
      </c>
    </row>
    <row r="24" spans="3:11">
      <c r="C24" s="3" t="s">
        <v>29</v>
      </c>
      <c r="D24" s="30">
        <v>9.5971215670666937E-2</v>
      </c>
      <c r="E24">
        <v>18</v>
      </c>
      <c r="F24">
        <f t="shared" si="0"/>
        <v>-2.5566422716434318</v>
      </c>
      <c r="J24" s="3" t="s">
        <v>1637</v>
      </c>
      <c r="K24" s="30">
        <v>-2.5566422716434318</v>
      </c>
    </row>
    <row r="25" spans="3:11">
      <c r="C25" s="3" t="s">
        <v>30</v>
      </c>
      <c r="D25" s="30">
        <v>1.2196907628298803</v>
      </c>
      <c r="E25">
        <v>19</v>
      </c>
      <c r="F25">
        <f t="shared" si="0"/>
        <v>-2.5374266552371312</v>
      </c>
      <c r="J25" s="3" t="s">
        <v>1440</v>
      </c>
      <c r="K25" s="30">
        <v>-2.5374266552371312</v>
      </c>
    </row>
    <row r="26" spans="3:11">
      <c r="C26" s="3" t="s">
        <v>31</v>
      </c>
      <c r="D26" s="30">
        <v>0.3530159872619727</v>
      </c>
      <c r="E26">
        <v>20</v>
      </c>
      <c r="F26">
        <f t="shared" si="0"/>
        <v>-2.473430249520526</v>
      </c>
      <c r="J26" s="3" t="s">
        <v>1454</v>
      </c>
      <c r="K26" s="30">
        <v>-2.473430249520526</v>
      </c>
    </row>
    <row r="27" spans="3:11">
      <c r="C27" s="3" t="s">
        <v>32</v>
      </c>
      <c r="D27" s="30">
        <v>0.4385436696000104</v>
      </c>
      <c r="E27">
        <v>21</v>
      </c>
      <c r="F27">
        <f t="shared" si="0"/>
        <v>-2.4688530931292898</v>
      </c>
      <c r="J27" s="3" t="s">
        <v>697</v>
      </c>
      <c r="K27" s="30">
        <v>-2.4688530931292898</v>
      </c>
    </row>
    <row r="28" spans="3:11">
      <c r="C28" s="3" t="s">
        <v>33</v>
      </c>
      <c r="D28" s="30">
        <v>0.17131406261651352</v>
      </c>
      <c r="E28">
        <v>22</v>
      </c>
      <c r="F28">
        <f t="shared" si="0"/>
        <v>-2.4570605832541741</v>
      </c>
      <c r="J28" s="3" t="s">
        <v>724</v>
      </c>
      <c r="K28" s="30">
        <v>-2.4570605832541741</v>
      </c>
    </row>
    <row r="29" spans="3:11">
      <c r="C29" s="3" t="s">
        <v>34</v>
      </c>
      <c r="D29" s="30">
        <v>-1.121946464851207</v>
      </c>
      <c r="E29">
        <v>23</v>
      </c>
      <c r="F29">
        <f t="shared" si="0"/>
        <v>-2.3383807889669916</v>
      </c>
      <c r="J29" s="3" t="s">
        <v>1828</v>
      </c>
      <c r="K29" s="30">
        <v>-2.3383807889669916</v>
      </c>
    </row>
    <row r="30" spans="3:11">
      <c r="C30" s="3" t="s">
        <v>35</v>
      </c>
      <c r="D30" s="30">
        <v>-8.4728354964671404E-2</v>
      </c>
      <c r="E30">
        <v>24</v>
      </c>
      <c r="F30">
        <f t="shared" si="0"/>
        <v>-2.3378033896897614</v>
      </c>
      <c r="J30" s="3" t="s">
        <v>79</v>
      </c>
      <c r="K30" s="30">
        <v>-2.3378033896897614</v>
      </c>
    </row>
    <row r="31" spans="3:11">
      <c r="C31" s="3" t="s">
        <v>36</v>
      </c>
      <c r="D31" s="30">
        <v>0.68798208335981037</v>
      </c>
      <c r="E31">
        <v>25</v>
      </c>
      <c r="F31">
        <f t="shared" si="0"/>
        <v>-2.2902446844035631</v>
      </c>
      <c r="J31" s="3" t="s">
        <v>152</v>
      </c>
      <c r="K31" s="30">
        <v>-2.2902446844035631</v>
      </c>
    </row>
    <row r="32" spans="3:11">
      <c r="C32" s="3" t="s">
        <v>37</v>
      </c>
      <c r="D32" s="30">
        <v>-0.18286531378767706</v>
      </c>
      <c r="E32">
        <v>26</v>
      </c>
      <c r="F32">
        <f t="shared" si="0"/>
        <v>-2.2897266665235141</v>
      </c>
      <c r="J32" s="3" t="s">
        <v>1055</v>
      </c>
      <c r="K32" s="30">
        <v>-2.2897266665235141</v>
      </c>
    </row>
    <row r="33" spans="3:11">
      <c r="C33" s="3" t="s">
        <v>38</v>
      </c>
      <c r="D33" s="30">
        <v>0.48139672363349278</v>
      </c>
      <c r="E33">
        <v>27</v>
      </c>
      <c r="F33">
        <f t="shared" si="0"/>
        <v>-2.2843797965386305</v>
      </c>
      <c r="J33" s="3" t="s">
        <v>1496</v>
      </c>
      <c r="K33" s="30">
        <v>-2.2843797965386305</v>
      </c>
    </row>
    <row r="34" spans="3:11">
      <c r="C34" s="3" t="s">
        <v>39</v>
      </c>
      <c r="D34" s="30">
        <v>0.75100010669098949</v>
      </c>
      <c r="E34">
        <v>28</v>
      </c>
      <c r="F34">
        <f t="shared" si="0"/>
        <v>-2.2741560793529247</v>
      </c>
      <c r="J34" s="3" t="s">
        <v>1886</v>
      </c>
      <c r="K34" s="30">
        <v>-2.2741560793529247</v>
      </c>
    </row>
    <row r="35" spans="3:11">
      <c r="C35" s="3" t="s">
        <v>40</v>
      </c>
      <c r="D35" s="30">
        <v>0.29030445747816502</v>
      </c>
      <c r="E35">
        <v>29</v>
      </c>
      <c r="F35">
        <f t="shared" si="0"/>
        <v>-2.2612917906301933</v>
      </c>
      <c r="J35" s="3" t="s">
        <v>1217</v>
      </c>
      <c r="K35" s="30">
        <v>-2.2612917906301933</v>
      </c>
    </row>
    <row r="36" spans="3:11">
      <c r="C36" s="3" t="s">
        <v>41</v>
      </c>
      <c r="D36" s="30">
        <v>-0.36677691769860271</v>
      </c>
      <c r="E36">
        <v>30</v>
      </c>
      <c r="F36">
        <f t="shared" si="0"/>
        <v>-2.2169426886663341</v>
      </c>
      <c r="J36" s="3" t="s">
        <v>1741</v>
      </c>
      <c r="K36" s="30">
        <v>-2.2169426886663341</v>
      </c>
    </row>
    <row r="37" spans="3:11">
      <c r="C37" s="3" t="s">
        <v>42</v>
      </c>
      <c r="D37" s="30">
        <v>-1.0186236777744053</v>
      </c>
      <c r="E37">
        <v>31</v>
      </c>
      <c r="F37">
        <f t="shared" si="0"/>
        <v>-2.2087663765588106</v>
      </c>
      <c r="J37" s="3" t="s">
        <v>240</v>
      </c>
      <c r="K37" s="30">
        <v>-2.2087663765588106</v>
      </c>
    </row>
    <row r="38" spans="3:11">
      <c r="C38" s="3" t="s">
        <v>43</v>
      </c>
      <c r="D38" s="30">
        <v>1.2238536930289745</v>
      </c>
      <c r="E38">
        <v>32</v>
      </c>
      <c r="F38">
        <f t="shared" si="0"/>
        <v>-2.1850203388233842</v>
      </c>
      <c r="J38" s="3" t="s">
        <v>1389</v>
      </c>
      <c r="K38" s="30">
        <v>-2.1850203388233842</v>
      </c>
    </row>
    <row r="39" spans="3:11">
      <c r="C39" s="3" t="s">
        <v>44</v>
      </c>
      <c r="D39" s="30">
        <v>-0.56341210577914735</v>
      </c>
      <c r="E39">
        <v>33</v>
      </c>
      <c r="F39">
        <f t="shared" si="0"/>
        <v>-2.1702270602973051</v>
      </c>
      <c r="J39" s="3" t="s">
        <v>1151</v>
      </c>
      <c r="K39" s="30">
        <v>-2.1702270602973051</v>
      </c>
    </row>
    <row r="40" spans="3:11">
      <c r="C40" s="3" t="s">
        <v>45</v>
      </c>
      <c r="D40" s="30">
        <v>0.55537699001078678</v>
      </c>
      <c r="E40">
        <v>34</v>
      </c>
      <c r="F40">
        <f t="shared" si="0"/>
        <v>-2.1694690241395715</v>
      </c>
      <c r="J40" s="3" t="s">
        <v>1080</v>
      </c>
      <c r="K40" s="30">
        <v>-2.1694690241395715</v>
      </c>
    </row>
    <row r="41" spans="3:11">
      <c r="C41" s="3" t="s">
        <v>46</v>
      </c>
      <c r="D41" s="30">
        <v>0.94075019862880971</v>
      </c>
      <c r="E41">
        <v>35</v>
      </c>
      <c r="F41">
        <f t="shared" si="0"/>
        <v>-2.1634058990702565</v>
      </c>
      <c r="J41" s="3" t="s">
        <v>284</v>
      </c>
      <c r="K41" s="30">
        <v>-2.1634058990702565</v>
      </c>
    </row>
    <row r="42" spans="3:11">
      <c r="C42" s="3" t="s">
        <v>47</v>
      </c>
      <c r="D42" s="30">
        <v>0.70046968137498677</v>
      </c>
      <c r="E42">
        <v>36</v>
      </c>
      <c r="F42">
        <f t="shared" si="0"/>
        <v>-2.1634030064061576</v>
      </c>
      <c r="J42" s="3" t="s">
        <v>1747</v>
      </c>
      <c r="K42" s="30">
        <v>-2.1634030064061576</v>
      </c>
    </row>
    <row r="43" spans="3:11">
      <c r="C43" s="3" t="s">
        <v>48</v>
      </c>
      <c r="D43" s="30">
        <v>0.18125299920883919</v>
      </c>
      <c r="E43">
        <v>37</v>
      </c>
      <c r="F43">
        <f t="shared" si="0"/>
        <v>-2.158566792750082</v>
      </c>
      <c r="J43" s="3" t="s">
        <v>1082</v>
      </c>
      <c r="K43" s="30">
        <v>-2.158566792750082</v>
      </c>
    </row>
    <row r="44" spans="3:11">
      <c r="C44" s="3" t="s">
        <v>49</v>
      </c>
      <c r="D44" s="30">
        <v>1.7147988971095665</v>
      </c>
      <c r="E44">
        <v>38</v>
      </c>
      <c r="F44">
        <f t="shared" si="0"/>
        <v>-2.145608241849212</v>
      </c>
      <c r="J44" s="3" t="s">
        <v>596</v>
      </c>
      <c r="K44" s="30">
        <v>-2.145608241849212</v>
      </c>
    </row>
    <row r="45" spans="3:11">
      <c r="C45" s="3" t="s">
        <v>50</v>
      </c>
      <c r="D45" s="30">
        <v>0.70065000841712799</v>
      </c>
      <c r="E45">
        <v>39</v>
      </c>
      <c r="F45">
        <f t="shared" si="0"/>
        <v>-2.1156189103079628</v>
      </c>
      <c r="J45" s="3" t="s">
        <v>190</v>
      </c>
      <c r="K45" s="30">
        <v>-2.1156189103079628</v>
      </c>
    </row>
    <row r="46" spans="3:11">
      <c r="C46" s="3" t="s">
        <v>51</v>
      </c>
      <c r="D46" s="30">
        <v>-0.88448221163091745</v>
      </c>
      <c r="E46">
        <v>40</v>
      </c>
      <c r="F46">
        <f t="shared" si="0"/>
        <v>-2.1112885980852392</v>
      </c>
      <c r="J46" s="3" t="s">
        <v>1243</v>
      </c>
      <c r="K46" s="30">
        <v>-2.1112885980852392</v>
      </c>
    </row>
    <row r="47" spans="3:11">
      <c r="C47" s="3" t="s">
        <v>52</v>
      </c>
      <c r="D47" s="30">
        <v>-9.5066288775842209E-2</v>
      </c>
      <c r="E47">
        <v>41</v>
      </c>
      <c r="F47">
        <f t="shared" si="0"/>
        <v>-2.0873065170422955</v>
      </c>
      <c r="J47" s="3" t="s">
        <v>1552</v>
      </c>
      <c r="K47" s="30">
        <v>-2.0873065170422955</v>
      </c>
    </row>
    <row r="48" spans="3:11">
      <c r="C48" s="3" t="s">
        <v>53</v>
      </c>
      <c r="D48" s="30">
        <v>0.44450761277770801</v>
      </c>
      <c r="E48">
        <v>42</v>
      </c>
      <c r="F48">
        <f t="shared" si="0"/>
        <v>-2.0849653964280841</v>
      </c>
      <c r="J48" s="3" t="s">
        <v>936</v>
      </c>
      <c r="K48" s="30">
        <v>-2.0849653964280841</v>
      </c>
    </row>
    <row r="49" spans="3:11">
      <c r="C49" s="3" t="s">
        <v>54</v>
      </c>
      <c r="D49" s="30">
        <v>1.0390117801490373</v>
      </c>
      <c r="E49">
        <v>43</v>
      </c>
      <c r="F49">
        <f t="shared" si="0"/>
        <v>-2.0830492987814297</v>
      </c>
      <c r="J49" s="3" t="s">
        <v>1655</v>
      </c>
      <c r="K49" s="30">
        <v>-2.0830492987814297</v>
      </c>
    </row>
    <row r="50" spans="3:11">
      <c r="C50" s="3" t="s">
        <v>55</v>
      </c>
      <c r="D50" s="30">
        <v>-0.21577551754719346</v>
      </c>
      <c r="E50">
        <v>44</v>
      </c>
      <c r="F50">
        <f t="shared" si="0"/>
        <v>-2.0773771071031488</v>
      </c>
      <c r="J50" s="3" t="s">
        <v>1041</v>
      </c>
      <c r="K50" s="30">
        <v>-2.0773771071031488</v>
      </c>
    </row>
    <row r="51" spans="3:11">
      <c r="C51" s="3" t="s">
        <v>56</v>
      </c>
      <c r="D51" s="30">
        <v>1.4606186283070255</v>
      </c>
      <c r="E51">
        <v>45</v>
      </c>
      <c r="F51">
        <f t="shared" si="0"/>
        <v>-2.0746493949977345</v>
      </c>
      <c r="J51" s="3" t="s">
        <v>273</v>
      </c>
      <c r="K51" s="30">
        <v>-2.0746493949977345</v>
      </c>
    </row>
    <row r="52" spans="3:11">
      <c r="C52" s="3" t="s">
        <v>57</v>
      </c>
      <c r="D52" s="30">
        <v>-0.66360577691743061</v>
      </c>
      <c r="E52">
        <v>46</v>
      </c>
      <c r="F52">
        <f t="shared" si="0"/>
        <v>-2.0716793285580182</v>
      </c>
      <c r="J52" s="3" t="s">
        <v>231</v>
      </c>
      <c r="K52" s="30">
        <v>-2.0716793285580182</v>
      </c>
    </row>
    <row r="53" spans="3:11">
      <c r="C53" s="3" t="s">
        <v>58</v>
      </c>
      <c r="D53" s="30">
        <v>-0.66478867104930539</v>
      </c>
      <c r="E53">
        <v>47</v>
      </c>
      <c r="F53">
        <f t="shared" si="0"/>
        <v>-2.0641567483349683</v>
      </c>
      <c r="J53" s="3" t="s">
        <v>940</v>
      </c>
      <c r="K53" s="30">
        <v>-2.0641567483349683</v>
      </c>
    </row>
    <row r="54" spans="3:11">
      <c r="C54" s="3" t="s">
        <v>59</v>
      </c>
      <c r="D54" s="30">
        <v>1.1822931683205231</v>
      </c>
      <c r="E54">
        <v>48</v>
      </c>
      <c r="F54">
        <f t="shared" si="0"/>
        <v>-2.0634384468361886</v>
      </c>
      <c r="J54" s="3" t="s">
        <v>1480</v>
      </c>
      <c r="K54" s="30">
        <v>-2.0634384468361886</v>
      </c>
    </row>
    <row r="55" spans="3:11">
      <c r="C55" s="3" t="s">
        <v>60</v>
      </c>
      <c r="D55" s="30">
        <v>1.0455241643430779</v>
      </c>
      <c r="E55">
        <v>49</v>
      </c>
      <c r="F55">
        <f t="shared" si="0"/>
        <v>-2.0447151815370219</v>
      </c>
      <c r="J55" s="3" t="s">
        <v>1516</v>
      </c>
      <c r="K55" s="30">
        <v>-2.0447151815370219</v>
      </c>
    </row>
    <row r="56" spans="3:11">
      <c r="C56" s="3" t="s">
        <v>61</v>
      </c>
      <c r="D56" s="30">
        <v>-1.0759362112719204</v>
      </c>
      <c r="E56">
        <v>50</v>
      </c>
      <c r="F56">
        <f t="shared" si="0"/>
        <v>-2.0310467281123237</v>
      </c>
      <c r="J56" s="3" t="s">
        <v>301</v>
      </c>
      <c r="K56" s="30">
        <v>-2.0310467281123237</v>
      </c>
    </row>
    <row r="57" spans="3:11">
      <c r="C57" s="3" t="s">
        <v>62</v>
      </c>
      <c r="D57" s="30">
        <v>-0.72112394248349743</v>
      </c>
      <c r="E57">
        <v>51</v>
      </c>
      <c r="F57">
        <f t="shared" si="0"/>
        <v>-2.0206067090738862</v>
      </c>
      <c r="J57" s="3" t="s">
        <v>1553</v>
      </c>
      <c r="K57" s="30">
        <v>-2.0206067090738862</v>
      </c>
    </row>
    <row r="58" spans="3:11">
      <c r="C58" s="3" t="s">
        <v>63</v>
      </c>
      <c r="D58" s="30">
        <v>-0.85738422435470441</v>
      </c>
      <c r="E58">
        <v>52</v>
      </c>
      <c r="F58">
        <f t="shared" si="0"/>
        <v>-2.0090514007425293</v>
      </c>
      <c r="J58" s="3" t="s">
        <v>1270</v>
      </c>
      <c r="K58" s="30">
        <v>-2.0090514007425293</v>
      </c>
    </row>
    <row r="59" spans="3:11">
      <c r="C59" s="3" t="s">
        <v>64</v>
      </c>
      <c r="D59" s="30">
        <v>0.72525236425029538</v>
      </c>
      <c r="E59">
        <v>53</v>
      </c>
      <c r="F59">
        <f t="shared" si="0"/>
        <v>-2.0053100600636693</v>
      </c>
      <c r="J59" s="3" t="s">
        <v>968</v>
      </c>
      <c r="K59" s="30">
        <v>-2.0053100600636693</v>
      </c>
    </row>
    <row r="60" spans="3:11">
      <c r="C60" s="3" t="s">
        <v>65</v>
      </c>
      <c r="D60" s="30">
        <v>-0.63486945947012707</v>
      </c>
      <c r="E60">
        <v>54</v>
      </c>
      <c r="F60">
        <f t="shared" si="0"/>
        <v>-1.9976225177058344</v>
      </c>
      <c r="J60" s="3" t="s">
        <v>116</v>
      </c>
      <c r="K60" s="30">
        <v>-1.9976225177058344</v>
      </c>
    </row>
    <row r="61" spans="3:11">
      <c r="C61" s="3" t="s">
        <v>66</v>
      </c>
      <c r="D61" s="30">
        <v>0.98899439428159708</v>
      </c>
      <c r="E61">
        <v>55</v>
      </c>
      <c r="F61">
        <f t="shared" si="0"/>
        <v>-1.9962380712988943</v>
      </c>
      <c r="J61" s="3" t="s">
        <v>1129</v>
      </c>
      <c r="K61" s="30">
        <v>-1.9962380712988943</v>
      </c>
    </row>
    <row r="62" spans="3:11">
      <c r="C62" s="3" t="s">
        <v>67</v>
      </c>
      <c r="D62" s="30">
        <v>-0.32484308342404944</v>
      </c>
      <c r="E62">
        <v>56</v>
      </c>
      <c r="F62">
        <f t="shared" si="0"/>
        <v>-1.9891818088685034</v>
      </c>
      <c r="J62" s="3" t="s">
        <v>82</v>
      </c>
      <c r="K62" s="30">
        <v>-1.9891818088685034</v>
      </c>
    </row>
    <row r="63" spans="3:11">
      <c r="C63" s="3" t="s">
        <v>68</v>
      </c>
      <c r="D63" s="30">
        <v>-0.88387466080900945</v>
      </c>
      <c r="E63">
        <v>57</v>
      </c>
      <c r="F63">
        <f t="shared" si="0"/>
        <v>-1.9833442138833153</v>
      </c>
      <c r="J63" s="3" t="s">
        <v>394</v>
      </c>
      <c r="K63" s="30">
        <v>-1.9833442138833153</v>
      </c>
    </row>
    <row r="64" spans="3:11">
      <c r="C64" s="3" t="s">
        <v>69</v>
      </c>
      <c r="D64" s="30">
        <v>1.7620144089535386</v>
      </c>
      <c r="E64">
        <v>58</v>
      </c>
      <c r="F64">
        <f t="shared" si="0"/>
        <v>-1.9779563306780228</v>
      </c>
      <c r="J64" s="3" t="s">
        <v>539</v>
      </c>
      <c r="K64" s="30">
        <v>-1.9779563306780228</v>
      </c>
    </row>
    <row r="65" spans="3:11">
      <c r="C65" s="3" t="s">
        <v>70</v>
      </c>
      <c r="D65" s="30">
        <v>1.902136877087101</v>
      </c>
      <c r="E65">
        <v>59</v>
      </c>
      <c r="F65">
        <f t="shared" si="0"/>
        <v>-1.9690328133623594</v>
      </c>
      <c r="J65" s="3" t="s">
        <v>1304</v>
      </c>
      <c r="K65" s="30">
        <v>-1.9690328133623594</v>
      </c>
    </row>
    <row r="66" spans="3:11">
      <c r="C66" s="3" t="s">
        <v>71</v>
      </c>
      <c r="D66" s="30">
        <v>1.6713373036130859</v>
      </c>
      <c r="E66">
        <v>60</v>
      </c>
      <c r="F66">
        <f t="shared" si="0"/>
        <v>-1.9667786273812427</v>
      </c>
      <c r="J66" s="3" t="s">
        <v>1482</v>
      </c>
      <c r="K66" s="30">
        <v>-1.9667786273812427</v>
      </c>
    </row>
    <row r="67" spans="3:11">
      <c r="C67" s="3" t="s">
        <v>72</v>
      </c>
      <c r="D67" s="30">
        <v>0.57607768297224493</v>
      </c>
      <c r="E67">
        <v>61</v>
      </c>
      <c r="F67">
        <f t="shared" si="0"/>
        <v>-1.9639629319409655</v>
      </c>
      <c r="J67" s="3" t="s">
        <v>1485</v>
      </c>
      <c r="K67" s="30">
        <v>-1.9639629319409655</v>
      </c>
    </row>
    <row r="68" spans="3:11">
      <c r="C68" s="3" t="s">
        <v>73</v>
      </c>
      <c r="D68" s="30">
        <v>-0.1760914474814558</v>
      </c>
      <c r="E68">
        <v>62</v>
      </c>
      <c r="F68">
        <f t="shared" si="0"/>
        <v>-1.9607549793461432</v>
      </c>
      <c r="J68" s="3" t="s">
        <v>1565</v>
      </c>
      <c r="K68" s="30">
        <v>-1.9607549793461432</v>
      </c>
    </row>
    <row r="69" spans="3:11">
      <c r="C69" s="3" t="s">
        <v>74</v>
      </c>
      <c r="D69" s="30">
        <v>-0.36207783706382923</v>
      </c>
      <c r="E69">
        <v>63</v>
      </c>
      <c r="F69">
        <f t="shared" si="0"/>
        <v>-1.9537586597673169</v>
      </c>
      <c r="J69" s="3" t="s">
        <v>1797</v>
      </c>
      <c r="K69" s="30">
        <v>-1.9537586597673169</v>
      </c>
    </row>
    <row r="70" spans="3:11">
      <c r="C70" s="3" t="s">
        <v>75</v>
      </c>
      <c r="D70" s="30">
        <v>1.4680649071805594</v>
      </c>
      <c r="E70">
        <v>64</v>
      </c>
      <c r="F70">
        <f t="shared" si="0"/>
        <v>-1.9525310195526826</v>
      </c>
      <c r="J70" s="3" t="s">
        <v>1894</v>
      </c>
      <c r="K70" s="30">
        <v>-1.9525310195526826</v>
      </c>
    </row>
    <row r="71" spans="3:11">
      <c r="C71" s="3" t="s">
        <v>76</v>
      </c>
      <c r="D71" s="30">
        <v>-1.3261082826203037</v>
      </c>
      <c r="E71">
        <v>65</v>
      </c>
      <c r="F71">
        <f t="shared" si="0"/>
        <v>-1.9486717087316603</v>
      </c>
      <c r="J71" s="3" t="s">
        <v>325</v>
      </c>
      <c r="K71" s="30">
        <v>-1.9486717087316603</v>
      </c>
    </row>
    <row r="72" spans="3:11">
      <c r="C72" s="3" t="s">
        <v>77</v>
      </c>
      <c r="D72" s="30">
        <v>-0.13992286444833246</v>
      </c>
      <c r="E72">
        <v>66</v>
      </c>
      <c r="F72">
        <f t="shared" ref="F72:F135" si="1">SMALL($D$7:$D$1999,E72)</f>
        <v>-1.925641838921019</v>
      </c>
      <c r="J72" s="3" t="s">
        <v>1871</v>
      </c>
      <c r="K72" s="30">
        <v>-1.925641838921019</v>
      </c>
    </row>
    <row r="73" spans="3:11">
      <c r="C73" s="3" t="s">
        <v>78</v>
      </c>
      <c r="D73" s="30">
        <v>-0.16978960309355415</v>
      </c>
      <c r="E73">
        <v>67</v>
      </c>
      <c r="F73">
        <f t="shared" si="1"/>
        <v>-1.9209339953700437</v>
      </c>
      <c r="J73" s="3" t="s">
        <v>1535</v>
      </c>
      <c r="K73" s="30">
        <v>-1.9209339953700437</v>
      </c>
    </row>
    <row r="74" spans="3:11">
      <c r="C74" s="3" t="s">
        <v>79</v>
      </c>
      <c r="D74" s="30">
        <v>-2.3378033896897614</v>
      </c>
      <c r="E74">
        <v>68</v>
      </c>
      <c r="F74">
        <f t="shared" si="1"/>
        <v>-1.916095607104161</v>
      </c>
      <c r="J74" s="3" t="s">
        <v>455</v>
      </c>
      <c r="K74" s="30">
        <v>-1.916095607104161</v>
      </c>
    </row>
    <row r="75" spans="3:11">
      <c r="C75" s="3" t="s">
        <v>80</v>
      </c>
      <c r="D75" s="30">
        <v>0.30772298633080702</v>
      </c>
      <c r="E75">
        <v>69</v>
      </c>
      <c r="F75">
        <f t="shared" si="1"/>
        <v>-1.8996624987977875</v>
      </c>
      <c r="J75" s="3" t="s">
        <v>946</v>
      </c>
      <c r="K75" s="30">
        <v>-1.8996624987977875</v>
      </c>
    </row>
    <row r="76" spans="3:11">
      <c r="C76" s="3" t="s">
        <v>81</v>
      </c>
      <c r="D76" s="30">
        <v>1.2757196371996251</v>
      </c>
      <c r="E76">
        <v>70</v>
      </c>
      <c r="F76">
        <f t="shared" si="1"/>
        <v>-1.8973705610357059</v>
      </c>
      <c r="J76" s="3" t="s">
        <v>254</v>
      </c>
      <c r="K76" s="30">
        <v>-1.8973705610357059</v>
      </c>
    </row>
    <row r="77" spans="3:11">
      <c r="C77" s="3" t="s">
        <v>82</v>
      </c>
      <c r="D77" s="30">
        <v>-1.9891818088685034</v>
      </c>
      <c r="E77">
        <v>71</v>
      </c>
      <c r="F77">
        <f t="shared" si="1"/>
        <v>-1.8968140486707477</v>
      </c>
      <c r="J77" s="3" t="s">
        <v>1879</v>
      </c>
      <c r="K77" s="30">
        <v>-1.8968140486707477</v>
      </c>
    </row>
    <row r="78" spans="3:11">
      <c r="C78" s="3" t="s">
        <v>83</v>
      </c>
      <c r="D78" s="30">
        <v>2.713133276077186</v>
      </c>
      <c r="E78">
        <v>72</v>
      </c>
      <c r="F78">
        <f t="shared" si="1"/>
        <v>-1.8965846970658775</v>
      </c>
      <c r="J78" s="3" t="s">
        <v>792</v>
      </c>
      <c r="K78" s="30">
        <v>-1.8965846970658775</v>
      </c>
    </row>
    <row r="79" spans="3:11">
      <c r="C79" s="3" t="s">
        <v>84</v>
      </c>
      <c r="D79" s="30">
        <v>-0.81632988062034118</v>
      </c>
      <c r="E79">
        <v>73</v>
      </c>
      <c r="F79">
        <f t="shared" si="1"/>
        <v>-1.8938921844108181</v>
      </c>
      <c r="J79" s="3" t="s">
        <v>112</v>
      </c>
      <c r="K79" s="30">
        <v>-1.8938921844108181</v>
      </c>
    </row>
    <row r="80" spans="3:11">
      <c r="C80" s="3" t="s">
        <v>85</v>
      </c>
      <c r="D80" s="30">
        <v>-0.19693917958201176</v>
      </c>
      <c r="E80">
        <v>74</v>
      </c>
      <c r="F80">
        <f t="shared" si="1"/>
        <v>-1.8922610215292355</v>
      </c>
      <c r="J80" s="3" t="s">
        <v>238</v>
      </c>
      <c r="K80" s="30">
        <v>-1.8922610215292355</v>
      </c>
    </row>
    <row r="81" spans="3:11">
      <c r="C81" s="3" t="s">
        <v>86</v>
      </c>
      <c r="D81" s="30">
        <v>0.78769495440412729</v>
      </c>
      <c r="E81">
        <v>75</v>
      </c>
      <c r="F81">
        <f t="shared" si="1"/>
        <v>-1.8849737527942552</v>
      </c>
      <c r="J81" s="3" t="s">
        <v>1115</v>
      </c>
      <c r="K81" s="30">
        <v>-1.8849737527942552</v>
      </c>
    </row>
    <row r="82" spans="3:11">
      <c r="C82" s="3" t="s">
        <v>87</v>
      </c>
      <c r="D82" s="30">
        <v>0.65544843628753247</v>
      </c>
      <c r="E82">
        <v>76</v>
      </c>
      <c r="F82">
        <f t="shared" si="1"/>
        <v>-1.8763755710156815</v>
      </c>
      <c r="J82" s="3" t="s">
        <v>525</v>
      </c>
      <c r="K82" s="30">
        <v>-1.8763755710156815</v>
      </c>
    </row>
    <row r="83" spans="3:11">
      <c r="C83" s="3" t="s">
        <v>88</v>
      </c>
      <c r="D83" s="30">
        <v>1.1894893786990348</v>
      </c>
      <c r="E83">
        <v>77</v>
      </c>
      <c r="F83">
        <f t="shared" si="1"/>
        <v>-1.8627060091422756</v>
      </c>
      <c r="J83" s="3" t="s">
        <v>540</v>
      </c>
      <c r="K83" s="30">
        <v>-1.8627060091422756</v>
      </c>
    </row>
    <row r="84" spans="3:11">
      <c r="C84" s="3" t="s">
        <v>89</v>
      </c>
      <c r="D84" s="30">
        <v>0.91326084801046581</v>
      </c>
      <c r="E84">
        <v>78</v>
      </c>
      <c r="F84">
        <f t="shared" si="1"/>
        <v>-1.859625635717038</v>
      </c>
      <c r="J84" s="3" t="s">
        <v>1912</v>
      </c>
      <c r="K84" s="30">
        <v>-1.859625635717038</v>
      </c>
    </row>
    <row r="85" spans="3:11">
      <c r="C85" s="3" t="s">
        <v>90</v>
      </c>
      <c r="D85" s="30">
        <v>-1.2129289159647763</v>
      </c>
      <c r="E85">
        <v>79</v>
      </c>
      <c r="F85">
        <f t="shared" si="1"/>
        <v>-1.8552537006466356</v>
      </c>
      <c r="J85" s="3" t="s">
        <v>202</v>
      </c>
      <c r="K85" s="30">
        <v>-1.8552537006466356</v>
      </c>
    </row>
    <row r="86" spans="3:11">
      <c r="C86" s="3" t="s">
        <v>91</v>
      </c>
      <c r="D86" s="30">
        <v>-3.3517309034618969E-2</v>
      </c>
      <c r="E86">
        <v>80</v>
      </c>
      <c r="F86">
        <f t="shared" si="1"/>
        <v>-1.8549488847005964</v>
      </c>
      <c r="J86" s="3" t="s">
        <v>252</v>
      </c>
      <c r="K86" s="30">
        <v>-1.8549488847005964</v>
      </c>
    </row>
    <row r="87" spans="3:11">
      <c r="C87" s="3" t="s">
        <v>92</v>
      </c>
      <c r="D87" s="30">
        <v>-0.69406532457614678</v>
      </c>
      <c r="E87">
        <v>81</v>
      </c>
      <c r="F87">
        <f t="shared" si="1"/>
        <v>-1.8521570018796634</v>
      </c>
      <c r="J87" s="3" t="s">
        <v>229</v>
      </c>
      <c r="K87" s="30">
        <v>-1.8521570018796634</v>
      </c>
    </row>
    <row r="88" spans="3:11">
      <c r="C88" s="3" t="s">
        <v>93</v>
      </c>
      <c r="D88" s="30">
        <v>0.73095998366502213</v>
      </c>
      <c r="E88">
        <v>82</v>
      </c>
      <c r="F88">
        <f t="shared" si="1"/>
        <v>-1.8516724966939682</v>
      </c>
      <c r="J88" s="3" t="s">
        <v>1851</v>
      </c>
      <c r="K88" s="30">
        <v>-1.8516724966939682</v>
      </c>
    </row>
    <row r="89" spans="3:11">
      <c r="C89" s="3" t="s">
        <v>94</v>
      </c>
      <c r="D89" s="30">
        <v>0.91948938883108533</v>
      </c>
      <c r="E89">
        <v>83</v>
      </c>
      <c r="F89">
        <f t="shared" si="1"/>
        <v>-1.8485077532704368</v>
      </c>
      <c r="J89" s="3" t="s">
        <v>1381</v>
      </c>
      <c r="K89" s="30">
        <v>-1.8485077532704368</v>
      </c>
    </row>
    <row r="90" spans="3:11">
      <c r="C90" s="3" t="s">
        <v>95</v>
      </c>
      <c r="D90" s="30">
        <v>1.2079228690634838</v>
      </c>
      <c r="E90">
        <v>84</v>
      </c>
      <c r="F90">
        <f t="shared" si="1"/>
        <v>-1.8410428873738218</v>
      </c>
      <c r="J90" s="3" t="s">
        <v>347</v>
      </c>
      <c r="K90" s="30">
        <v>-1.8410428873738218</v>
      </c>
    </row>
    <row r="91" spans="3:11">
      <c r="C91" s="3" t="s">
        <v>96</v>
      </c>
      <c r="D91" s="30">
        <v>-0.23843383771521079</v>
      </c>
      <c r="E91">
        <v>85</v>
      </c>
      <c r="F91">
        <f t="shared" si="1"/>
        <v>-1.8146433032605935</v>
      </c>
      <c r="J91" s="3" t="s">
        <v>191</v>
      </c>
      <c r="K91" s="30">
        <v>-1.8146433032605935</v>
      </c>
    </row>
    <row r="92" spans="3:11">
      <c r="C92" s="3" t="s">
        <v>97</v>
      </c>
      <c r="D92" s="30">
        <v>0.54589415956866338</v>
      </c>
      <c r="E92">
        <v>86</v>
      </c>
      <c r="F92">
        <f t="shared" si="1"/>
        <v>-1.8020332031462116</v>
      </c>
      <c r="J92" s="3" t="s">
        <v>21</v>
      </c>
      <c r="K92" s="30">
        <v>-1.8020332031462116</v>
      </c>
    </row>
    <row r="93" spans="3:11">
      <c r="C93" s="3" t="s">
        <v>98</v>
      </c>
      <c r="D93" s="30">
        <v>1.4293972495913299</v>
      </c>
      <c r="E93">
        <v>87</v>
      </c>
      <c r="F93">
        <f t="shared" si="1"/>
        <v>-1.7906302187502845</v>
      </c>
      <c r="J93" s="3" t="s">
        <v>1309</v>
      </c>
      <c r="K93" s="30">
        <v>-1.7906302187502845</v>
      </c>
    </row>
    <row r="94" spans="3:11">
      <c r="C94" s="3" t="s">
        <v>99</v>
      </c>
      <c r="D94" s="30">
        <v>-1.1202832519825898</v>
      </c>
      <c r="E94">
        <v>88</v>
      </c>
      <c r="F94">
        <f t="shared" si="1"/>
        <v>-1.777865039752055</v>
      </c>
      <c r="J94" s="3" t="s">
        <v>574</v>
      </c>
      <c r="K94" s="30">
        <v>-1.777865039752055</v>
      </c>
    </row>
    <row r="95" spans="3:11">
      <c r="C95" s="3" t="s">
        <v>100</v>
      </c>
      <c r="D95" s="30">
        <v>-1.2271351990069543</v>
      </c>
      <c r="E95">
        <v>89</v>
      </c>
      <c r="F95">
        <f t="shared" si="1"/>
        <v>-1.7605825643108435</v>
      </c>
      <c r="J95" s="3" t="s">
        <v>1258</v>
      </c>
      <c r="K95" s="30">
        <v>-1.7605825643108435</v>
      </c>
    </row>
    <row r="96" spans="3:11">
      <c r="C96" s="3" t="s">
        <v>101</v>
      </c>
      <c r="D96" s="30">
        <v>0.30090380850138199</v>
      </c>
      <c r="E96">
        <v>90</v>
      </c>
      <c r="F96">
        <f t="shared" si="1"/>
        <v>-1.7596581725610949</v>
      </c>
      <c r="J96" s="3" t="s">
        <v>1833</v>
      </c>
      <c r="K96" s="30">
        <v>-1.7596581725610949</v>
      </c>
    </row>
    <row r="97" spans="3:11">
      <c r="C97" s="3" t="s">
        <v>102</v>
      </c>
      <c r="D97" s="30">
        <v>-1.4413023370278255</v>
      </c>
      <c r="E97">
        <v>91</v>
      </c>
      <c r="F97">
        <f t="shared" si="1"/>
        <v>-1.7563377625908227</v>
      </c>
      <c r="J97" s="3" t="s">
        <v>1279</v>
      </c>
      <c r="K97" s="30">
        <v>-1.7563377625908227</v>
      </c>
    </row>
    <row r="98" spans="3:11">
      <c r="C98" s="3" t="s">
        <v>103</v>
      </c>
      <c r="D98" s="30">
        <v>1.2176578886426364</v>
      </c>
      <c r="E98">
        <v>92</v>
      </c>
      <c r="F98">
        <f t="shared" si="1"/>
        <v>-1.7527934700720063</v>
      </c>
      <c r="J98" s="3" t="s">
        <v>1495</v>
      </c>
      <c r="K98" s="30">
        <v>-1.7527934700720063</v>
      </c>
    </row>
    <row r="99" spans="3:11">
      <c r="C99" s="3" t="s">
        <v>104</v>
      </c>
      <c r="D99" s="30">
        <v>-1.207919013139221E-2</v>
      </c>
      <c r="E99">
        <v>93</v>
      </c>
      <c r="F99">
        <f t="shared" si="1"/>
        <v>-1.7425549691970559</v>
      </c>
      <c r="J99" s="3" t="s">
        <v>446</v>
      </c>
      <c r="K99" s="30">
        <v>-1.7425549691970559</v>
      </c>
    </row>
    <row r="100" spans="3:11">
      <c r="C100" s="3" t="s">
        <v>105</v>
      </c>
      <c r="D100" s="30">
        <v>0.49256569209064532</v>
      </c>
      <c r="E100">
        <v>94</v>
      </c>
      <c r="F100">
        <f t="shared" si="1"/>
        <v>-1.7422247570726168</v>
      </c>
      <c r="J100" s="3" t="s">
        <v>1318</v>
      </c>
      <c r="K100" s="30">
        <v>-1.7422247570726168</v>
      </c>
    </row>
    <row r="101" spans="3:11">
      <c r="C101" s="3" t="s">
        <v>106</v>
      </c>
      <c r="D101" s="30">
        <v>-1.0828766525512978</v>
      </c>
      <c r="E101">
        <v>95</v>
      </c>
      <c r="F101">
        <f t="shared" si="1"/>
        <v>-1.7378181943941085</v>
      </c>
      <c r="J101" s="3" t="s">
        <v>1836</v>
      </c>
      <c r="K101" s="30">
        <v>-1.7378181943941085</v>
      </c>
    </row>
    <row r="102" spans="3:11">
      <c r="C102" s="3" t="s">
        <v>107</v>
      </c>
      <c r="D102" s="30">
        <v>-1.2354988776809837</v>
      </c>
      <c r="E102">
        <v>96</v>
      </c>
      <c r="F102">
        <f t="shared" si="1"/>
        <v>-1.7375068907513855</v>
      </c>
      <c r="J102" s="3" t="s">
        <v>1138</v>
      </c>
      <c r="K102" s="30">
        <v>-1.7375068907513855</v>
      </c>
    </row>
    <row r="103" spans="3:11">
      <c r="C103" s="3" t="s">
        <v>108</v>
      </c>
      <c r="D103" s="30">
        <v>-4.7811855631590829E-2</v>
      </c>
      <c r="E103">
        <v>97</v>
      </c>
      <c r="F103">
        <f t="shared" si="1"/>
        <v>-1.7352210590272408</v>
      </c>
      <c r="J103" s="3" t="s">
        <v>354</v>
      </c>
      <c r="K103" s="30">
        <v>-1.7352210590272408</v>
      </c>
    </row>
    <row r="104" spans="3:11">
      <c r="C104" s="3" t="s">
        <v>109</v>
      </c>
      <c r="D104" s="30">
        <v>0.62175455835414983</v>
      </c>
      <c r="E104">
        <v>98</v>
      </c>
      <c r="F104">
        <f t="shared" si="1"/>
        <v>-1.7303440863307322</v>
      </c>
      <c r="J104" s="3" t="s">
        <v>758</v>
      </c>
      <c r="K104" s="30">
        <v>-1.7303440863307322</v>
      </c>
    </row>
    <row r="105" spans="3:11">
      <c r="C105" s="3" t="s">
        <v>110</v>
      </c>
      <c r="D105" s="30">
        <v>0.17108667114635806</v>
      </c>
      <c r="E105">
        <v>99</v>
      </c>
      <c r="F105">
        <f t="shared" si="1"/>
        <v>-1.7257138662506812</v>
      </c>
      <c r="J105" s="3" t="s">
        <v>1044</v>
      </c>
      <c r="K105" s="30">
        <v>-1.7257138662506812</v>
      </c>
    </row>
    <row r="106" spans="3:11">
      <c r="C106" s="3" t="s">
        <v>111</v>
      </c>
      <c r="D106" s="30">
        <v>0.62208074832761762</v>
      </c>
      <c r="E106">
        <v>100</v>
      </c>
      <c r="F106">
        <f t="shared" si="1"/>
        <v>-1.7135688619720737</v>
      </c>
      <c r="J106" s="3" t="s">
        <v>1966</v>
      </c>
      <c r="K106" s="30">
        <v>-1.7135688619720737</v>
      </c>
    </row>
    <row r="107" spans="3:11">
      <c r="C107" s="3" t="s">
        <v>112</v>
      </c>
      <c r="D107" s="30">
        <v>-1.8938921844108181</v>
      </c>
      <c r="E107">
        <v>101</v>
      </c>
      <c r="F107">
        <f t="shared" si="1"/>
        <v>-1.7111637780416653</v>
      </c>
      <c r="J107" s="3" t="s">
        <v>312</v>
      </c>
      <c r="K107" s="30">
        <v>-1.7111637780416653</v>
      </c>
    </row>
    <row r="108" spans="3:11">
      <c r="C108" s="3" t="s">
        <v>113</v>
      </c>
      <c r="D108" s="30">
        <v>-0.65008584762675725</v>
      </c>
      <c r="E108">
        <v>102</v>
      </c>
      <c r="F108">
        <f t="shared" si="1"/>
        <v>-1.7057782237999006</v>
      </c>
      <c r="J108" s="3" t="s">
        <v>416</v>
      </c>
      <c r="K108" s="30">
        <v>-1.7057782237999006</v>
      </c>
    </row>
    <row r="109" spans="3:11">
      <c r="C109" s="3" t="s">
        <v>114</v>
      </c>
      <c r="D109" s="30">
        <v>-1.128191814096146</v>
      </c>
      <c r="E109">
        <v>103</v>
      </c>
      <c r="F109">
        <f t="shared" si="1"/>
        <v>-1.7012292313881801</v>
      </c>
      <c r="J109" s="3" t="s">
        <v>773</v>
      </c>
      <c r="K109" s="30">
        <v>-1.7012292313881801</v>
      </c>
    </row>
    <row r="110" spans="3:11">
      <c r="C110" s="3" t="s">
        <v>115</v>
      </c>
      <c r="D110" s="30">
        <v>1.2224863524143597</v>
      </c>
      <c r="E110">
        <v>104</v>
      </c>
      <c r="F110">
        <f t="shared" si="1"/>
        <v>-1.6917960253773696</v>
      </c>
      <c r="J110" s="3" t="s">
        <v>1274</v>
      </c>
      <c r="K110" s="30">
        <v>-1.6917960253773696</v>
      </c>
    </row>
    <row r="111" spans="3:11">
      <c r="C111" s="3" t="s">
        <v>116</v>
      </c>
      <c r="D111" s="30">
        <v>-1.9976225177058344</v>
      </c>
      <c r="E111">
        <v>105</v>
      </c>
      <c r="F111">
        <f t="shared" si="1"/>
        <v>-1.6891155486901765</v>
      </c>
      <c r="J111" s="3" t="s">
        <v>1131</v>
      </c>
      <c r="K111" s="30">
        <v>-1.6891155486901765</v>
      </c>
    </row>
    <row r="112" spans="3:11">
      <c r="C112" s="3" t="s">
        <v>117</v>
      </c>
      <c r="D112" s="30">
        <v>1.3520487217346713</v>
      </c>
      <c r="E112">
        <v>106</v>
      </c>
      <c r="F112">
        <f t="shared" si="1"/>
        <v>-1.6794974986838791</v>
      </c>
      <c r="J112" s="3" t="s">
        <v>1582</v>
      </c>
      <c r="K112" s="30">
        <v>-1.6794974986838791</v>
      </c>
    </row>
    <row r="113" spans="3:11">
      <c r="C113" s="3" t="s">
        <v>118</v>
      </c>
      <c r="D113" s="30">
        <v>-0.46579587159387148</v>
      </c>
      <c r="E113">
        <v>107</v>
      </c>
      <c r="F113">
        <f t="shared" si="1"/>
        <v>-1.6763466632343518</v>
      </c>
      <c r="J113" s="3" t="s">
        <v>819</v>
      </c>
      <c r="K113" s="30">
        <v>-1.6763466632343518</v>
      </c>
    </row>
    <row r="114" spans="3:11">
      <c r="C114" s="3" t="s">
        <v>119</v>
      </c>
      <c r="D114" s="30">
        <v>0.10873154743764314</v>
      </c>
      <c r="E114">
        <v>108</v>
      </c>
      <c r="F114">
        <f t="shared" si="1"/>
        <v>-1.6604438963143862</v>
      </c>
      <c r="J114" s="3" t="s">
        <v>1293</v>
      </c>
      <c r="K114" s="30">
        <v>-1.6604438963143862</v>
      </c>
    </row>
    <row r="115" spans="3:11">
      <c r="C115" s="3" t="s">
        <v>120</v>
      </c>
      <c r="D115" s="30">
        <v>0.82097472449906594</v>
      </c>
      <c r="E115">
        <v>109</v>
      </c>
      <c r="F115">
        <f t="shared" si="1"/>
        <v>-1.6592923333576415</v>
      </c>
      <c r="J115" s="3" t="s">
        <v>1087</v>
      </c>
      <c r="K115" s="30">
        <v>-1.6592923333576415</v>
      </c>
    </row>
    <row r="116" spans="3:11">
      <c r="C116" s="3" t="s">
        <v>121</v>
      </c>
      <c r="D116" s="30">
        <v>-0.46531015942307796</v>
      </c>
      <c r="E116">
        <v>110</v>
      </c>
      <c r="F116">
        <f t="shared" si="1"/>
        <v>-1.6518554015107847</v>
      </c>
      <c r="J116" s="3" t="s">
        <v>1972</v>
      </c>
      <c r="K116" s="30">
        <v>-1.6518554015107847</v>
      </c>
    </row>
    <row r="117" spans="3:11">
      <c r="C117" s="3" t="s">
        <v>122</v>
      </c>
      <c r="D117" s="30">
        <v>0.12195879462146697</v>
      </c>
      <c r="E117">
        <v>111</v>
      </c>
      <c r="F117">
        <f t="shared" si="1"/>
        <v>-1.64596408547075</v>
      </c>
      <c r="J117" s="3" t="s">
        <v>1373</v>
      </c>
      <c r="K117" s="30">
        <v>-1.64596408547075</v>
      </c>
    </row>
    <row r="118" spans="3:11">
      <c r="C118" s="3" t="s">
        <v>123</v>
      </c>
      <c r="D118" s="30">
        <v>-0.52054434463630361</v>
      </c>
      <c r="E118">
        <v>112</v>
      </c>
      <c r="F118">
        <f t="shared" si="1"/>
        <v>-1.6453210854616649</v>
      </c>
      <c r="J118" s="3" t="s">
        <v>1764</v>
      </c>
      <c r="K118" s="30">
        <v>-1.6453210854616649</v>
      </c>
    </row>
    <row r="119" spans="3:11">
      <c r="C119" s="3" t="s">
        <v>124</v>
      </c>
      <c r="D119" s="30">
        <v>0.60905902964228942</v>
      </c>
      <c r="E119">
        <v>113</v>
      </c>
      <c r="F119">
        <f t="shared" si="1"/>
        <v>-1.6351180979578401</v>
      </c>
      <c r="J119" s="3" t="s">
        <v>763</v>
      </c>
      <c r="K119" s="30">
        <v>-1.6351180979578401</v>
      </c>
    </row>
    <row r="120" spans="3:11">
      <c r="C120" s="3" t="s">
        <v>125</v>
      </c>
      <c r="D120" s="30">
        <v>0.52268449659258043</v>
      </c>
      <c r="E120">
        <v>114</v>
      </c>
      <c r="F120">
        <f t="shared" si="1"/>
        <v>-1.6178938730690853</v>
      </c>
      <c r="J120" s="3" t="s">
        <v>504</v>
      </c>
      <c r="K120" s="30">
        <v>-1.6178938730690853</v>
      </c>
    </row>
    <row r="121" spans="3:11">
      <c r="C121" s="3" t="s">
        <v>126</v>
      </c>
      <c r="D121" s="30">
        <v>-0.94665574207414471</v>
      </c>
      <c r="E121">
        <v>115</v>
      </c>
      <c r="F121">
        <f t="shared" si="1"/>
        <v>-1.6146231074553972</v>
      </c>
      <c r="J121" s="3" t="s">
        <v>512</v>
      </c>
      <c r="K121" s="30">
        <v>-1.6146231074553972</v>
      </c>
    </row>
    <row r="122" spans="3:11">
      <c r="C122" s="3" t="s">
        <v>127</v>
      </c>
      <c r="D122" s="30">
        <v>1.5281070654224964</v>
      </c>
      <c r="E122">
        <v>116</v>
      </c>
      <c r="F122">
        <f t="shared" si="1"/>
        <v>-1.6086626921554288</v>
      </c>
      <c r="J122" s="3" t="s">
        <v>509</v>
      </c>
      <c r="K122" s="30">
        <v>-1.6086626921554288</v>
      </c>
    </row>
    <row r="123" spans="3:11">
      <c r="C123" s="3" t="s">
        <v>128</v>
      </c>
      <c r="D123" s="30">
        <v>1.6822663658114749</v>
      </c>
      <c r="E123">
        <v>117</v>
      </c>
      <c r="F123">
        <f t="shared" si="1"/>
        <v>-1.6045793776133788</v>
      </c>
      <c r="J123" s="3" t="s">
        <v>1996</v>
      </c>
      <c r="K123" s="30">
        <v>-1.6045793776133788</v>
      </c>
    </row>
    <row r="124" spans="3:11">
      <c r="C124" s="3" t="s">
        <v>129</v>
      </c>
      <c r="D124" s="30">
        <v>-0.44653902109650817</v>
      </c>
      <c r="E124">
        <v>118</v>
      </c>
      <c r="F124">
        <f t="shared" si="1"/>
        <v>-1.5762091813561261</v>
      </c>
      <c r="J124" s="3" t="s">
        <v>1633</v>
      </c>
      <c r="K124" s="30">
        <v>-1.5762091813561261</v>
      </c>
    </row>
    <row r="125" spans="3:11">
      <c r="C125" s="3" t="s">
        <v>130</v>
      </c>
      <c r="D125" s="30">
        <v>-0.71449801809119262</v>
      </c>
      <c r="E125">
        <v>119</v>
      </c>
      <c r="F125">
        <f t="shared" si="1"/>
        <v>-1.5742996728929726</v>
      </c>
      <c r="J125" s="3" t="s">
        <v>1796</v>
      </c>
      <c r="K125" s="30">
        <v>-1.5742996728929726</v>
      </c>
    </row>
    <row r="126" spans="3:11">
      <c r="C126" s="3" t="s">
        <v>131</v>
      </c>
      <c r="D126" s="30">
        <v>-0.30364667960157893</v>
      </c>
      <c r="E126">
        <v>120</v>
      </c>
      <c r="F126">
        <f t="shared" si="1"/>
        <v>-1.5724416798094838</v>
      </c>
      <c r="J126" s="3" t="s">
        <v>15</v>
      </c>
      <c r="K126" s="30">
        <v>-1.5724416798094838</v>
      </c>
    </row>
    <row r="127" spans="3:11">
      <c r="C127" s="3" t="s">
        <v>132</v>
      </c>
      <c r="D127" s="30">
        <v>-0.15110690644925939</v>
      </c>
      <c r="E127">
        <v>121</v>
      </c>
      <c r="F127">
        <f t="shared" si="1"/>
        <v>-1.5673788654618623</v>
      </c>
      <c r="J127" s="3" t="s">
        <v>1479</v>
      </c>
      <c r="K127" s="30">
        <v>-1.5673788654618623</v>
      </c>
    </row>
    <row r="128" spans="3:11">
      <c r="C128" s="3" t="s">
        <v>133</v>
      </c>
      <c r="D128" s="30">
        <v>0.78020205846810708</v>
      </c>
      <c r="E128">
        <v>122</v>
      </c>
      <c r="F128">
        <f t="shared" si="1"/>
        <v>-1.5608519600359798</v>
      </c>
      <c r="J128" s="3" t="s">
        <v>1884</v>
      </c>
      <c r="K128" s="30">
        <v>-1.5608519600359798</v>
      </c>
    </row>
    <row r="129" spans="3:11">
      <c r="C129" s="3" t="s">
        <v>134</v>
      </c>
      <c r="D129" s="30">
        <v>-0.81974976897926777</v>
      </c>
      <c r="E129">
        <v>123</v>
      </c>
      <c r="F129">
        <f t="shared" si="1"/>
        <v>-1.5563461236165474</v>
      </c>
      <c r="J129" s="3" t="s">
        <v>1761</v>
      </c>
      <c r="K129" s="30">
        <v>-1.5563461236165474</v>
      </c>
    </row>
    <row r="130" spans="3:11">
      <c r="C130" s="3" t="s">
        <v>135</v>
      </c>
      <c r="D130" s="30">
        <v>-1.1952463469931731</v>
      </c>
      <c r="E130">
        <v>124</v>
      </c>
      <c r="F130">
        <f t="shared" si="1"/>
        <v>-1.5515891837743596</v>
      </c>
      <c r="J130" s="3" t="s">
        <v>1940</v>
      </c>
      <c r="K130" s="30">
        <v>-1.5515891837743596</v>
      </c>
    </row>
    <row r="131" spans="3:11">
      <c r="C131" s="3" t="s">
        <v>136</v>
      </c>
      <c r="D131" s="30">
        <v>1.325373879858512</v>
      </c>
      <c r="E131">
        <v>125</v>
      </c>
      <c r="F131">
        <f t="shared" si="1"/>
        <v>-1.5448690386389379</v>
      </c>
      <c r="J131" s="3" t="s">
        <v>688</v>
      </c>
      <c r="K131" s="30">
        <v>-1.5448690386389379</v>
      </c>
    </row>
    <row r="132" spans="3:11">
      <c r="C132" s="3" t="s">
        <v>137</v>
      </c>
      <c r="D132" s="30">
        <v>-0.73135826933747561</v>
      </c>
      <c r="E132">
        <v>126</v>
      </c>
      <c r="F132">
        <f t="shared" si="1"/>
        <v>-1.5441546537031392</v>
      </c>
      <c r="J132" s="3" t="s">
        <v>620</v>
      </c>
      <c r="K132" s="30">
        <v>-1.5441546537031392</v>
      </c>
    </row>
    <row r="133" spans="3:11">
      <c r="C133" s="3" t="s">
        <v>138</v>
      </c>
      <c r="D133" s="30">
        <v>0.64753133628181236</v>
      </c>
      <c r="E133">
        <v>127</v>
      </c>
      <c r="F133">
        <f t="shared" si="1"/>
        <v>-1.5402386440974134</v>
      </c>
      <c r="J133" s="3" t="s">
        <v>997</v>
      </c>
      <c r="K133" s="30">
        <v>-1.5402386440974134</v>
      </c>
    </row>
    <row r="134" spans="3:11">
      <c r="C134" s="3" t="s">
        <v>139</v>
      </c>
      <c r="D134" s="30">
        <v>0.6208469924849902</v>
      </c>
      <c r="E134">
        <v>128</v>
      </c>
      <c r="F134">
        <f t="shared" si="1"/>
        <v>-1.5354103718665408</v>
      </c>
      <c r="J134" s="3" t="s">
        <v>452</v>
      </c>
      <c r="K134" s="30">
        <v>-1.5354103718665408</v>
      </c>
    </row>
    <row r="135" spans="3:11">
      <c r="C135" s="3" t="s">
        <v>140</v>
      </c>
      <c r="D135" s="30">
        <v>-0.41433889248311873</v>
      </c>
      <c r="E135">
        <v>129</v>
      </c>
      <c r="F135">
        <f t="shared" si="1"/>
        <v>-1.5255234511473195</v>
      </c>
      <c r="J135" s="3" t="s">
        <v>858</v>
      </c>
      <c r="K135" s="30">
        <v>-1.5255234511473195</v>
      </c>
    </row>
    <row r="136" spans="3:11">
      <c r="C136" s="3" t="s">
        <v>141</v>
      </c>
      <c r="D136" s="30">
        <v>2.379451233356523</v>
      </c>
      <c r="E136">
        <v>130</v>
      </c>
      <c r="F136">
        <f t="shared" ref="F136:F199" si="2">SMALL($D$7:$D$1999,E136)</f>
        <v>-1.5229026200583569</v>
      </c>
      <c r="J136" s="3" t="s">
        <v>1365</v>
      </c>
      <c r="K136" s="30">
        <v>-1.5229026200583569</v>
      </c>
    </row>
    <row r="137" spans="3:11">
      <c r="C137" s="3" t="s">
        <v>142</v>
      </c>
      <c r="D137" s="30">
        <v>1.0616700906760801</v>
      </c>
      <c r="E137">
        <v>131</v>
      </c>
      <c r="F137">
        <f t="shared" si="2"/>
        <v>-1.5207572253381842</v>
      </c>
      <c r="J137" s="3" t="s">
        <v>1730</v>
      </c>
      <c r="K137" s="30">
        <v>-1.5207572253381842</v>
      </c>
    </row>
    <row r="138" spans="3:11">
      <c r="C138" s="3" t="s">
        <v>143</v>
      </c>
      <c r="D138" s="30">
        <v>1.1820600928067511</v>
      </c>
      <c r="E138">
        <v>132</v>
      </c>
      <c r="F138">
        <f t="shared" si="2"/>
        <v>-1.5168182629038007</v>
      </c>
      <c r="J138" s="3" t="s">
        <v>1935</v>
      </c>
      <c r="K138" s="30">
        <v>-1.5168182629038007</v>
      </c>
    </row>
    <row r="139" spans="3:11">
      <c r="C139" s="3" t="s">
        <v>144</v>
      </c>
      <c r="D139" s="30">
        <v>-1.7791373872115719E-2</v>
      </c>
      <c r="E139">
        <v>133</v>
      </c>
      <c r="F139">
        <f t="shared" si="2"/>
        <v>-1.5152004035074844</v>
      </c>
      <c r="J139" s="3" t="s">
        <v>506</v>
      </c>
      <c r="K139" s="30">
        <v>-1.5152004035074844</v>
      </c>
    </row>
    <row r="140" spans="3:11">
      <c r="C140" s="3" t="s">
        <v>145</v>
      </c>
      <c r="D140" s="30">
        <v>1.4005247964530541</v>
      </c>
      <c r="E140">
        <v>134</v>
      </c>
      <c r="F140">
        <f t="shared" si="2"/>
        <v>-1.5151292330896444</v>
      </c>
      <c r="J140" s="3" t="s">
        <v>1360</v>
      </c>
      <c r="K140" s="30">
        <v>-1.5151292330896444</v>
      </c>
    </row>
    <row r="141" spans="3:11">
      <c r="C141" s="3" t="s">
        <v>146</v>
      </c>
      <c r="D141" s="30">
        <v>0.81564575788879268</v>
      </c>
      <c r="E141">
        <v>135</v>
      </c>
      <c r="F141">
        <f t="shared" si="2"/>
        <v>-1.5075863912790088</v>
      </c>
      <c r="J141" s="3" t="s">
        <v>925</v>
      </c>
      <c r="K141" s="30">
        <v>-1.5075863912790088</v>
      </c>
    </row>
    <row r="142" spans="3:11">
      <c r="C142" s="3" t="s">
        <v>147</v>
      </c>
      <c r="D142" s="30">
        <v>0.4426659211411364</v>
      </c>
      <c r="E142">
        <v>136</v>
      </c>
      <c r="F142">
        <f t="shared" si="2"/>
        <v>-1.5073331541696895</v>
      </c>
      <c r="J142" s="3" t="s">
        <v>1672</v>
      </c>
      <c r="K142" s="30">
        <v>-1.5073331541696895</v>
      </c>
    </row>
    <row r="143" spans="3:11">
      <c r="C143" s="3" t="s">
        <v>148</v>
      </c>
      <c r="D143" s="30">
        <v>-0.16142585359661318</v>
      </c>
      <c r="E143">
        <v>137</v>
      </c>
      <c r="F143">
        <f t="shared" si="2"/>
        <v>-1.5046713841019446</v>
      </c>
      <c r="J143" s="3" t="s">
        <v>564</v>
      </c>
      <c r="K143" s="30">
        <v>-1.5046713841019446</v>
      </c>
    </row>
    <row r="144" spans="3:11">
      <c r="C144" s="3" t="s">
        <v>149</v>
      </c>
      <c r="D144" s="30">
        <v>-0.81991511953795382</v>
      </c>
      <c r="E144">
        <v>138</v>
      </c>
      <c r="F144">
        <f t="shared" si="2"/>
        <v>-1.5017423923744637</v>
      </c>
      <c r="J144" s="3" t="s">
        <v>1663</v>
      </c>
      <c r="K144" s="30">
        <v>-1.5017423923744637</v>
      </c>
    </row>
    <row r="145" spans="3:11">
      <c r="C145" s="3" t="s">
        <v>150</v>
      </c>
      <c r="D145" s="30">
        <v>0.58543585939769927</v>
      </c>
      <c r="E145">
        <v>139</v>
      </c>
      <c r="F145">
        <f t="shared" si="2"/>
        <v>-1.5008485830135319</v>
      </c>
      <c r="J145" s="3" t="s">
        <v>1551</v>
      </c>
      <c r="K145" s="30">
        <v>-1.5008485830135319</v>
      </c>
    </row>
    <row r="146" spans="3:11">
      <c r="C146" s="3" t="s">
        <v>151</v>
      </c>
      <c r="D146" s="30">
        <v>0.19741245636670124</v>
      </c>
      <c r="E146">
        <v>140</v>
      </c>
      <c r="F146">
        <f t="shared" si="2"/>
        <v>-1.4999586222696764</v>
      </c>
      <c r="J146" s="3" t="s">
        <v>396</v>
      </c>
      <c r="K146" s="30">
        <v>-1.4999586222696764</v>
      </c>
    </row>
    <row r="147" spans="3:11">
      <c r="C147" s="3" t="s">
        <v>152</v>
      </c>
      <c r="D147" s="30">
        <v>-2.2902446844035631</v>
      </c>
      <c r="E147">
        <v>141</v>
      </c>
      <c r="F147">
        <f t="shared" si="2"/>
        <v>-1.4987177050657179</v>
      </c>
      <c r="J147" s="3" t="s">
        <v>604</v>
      </c>
      <c r="K147" s="30">
        <v>-1.4987177050657179</v>
      </c>
    </row>
    <row r="148" spans="3:11">
      <c r="C148" s="3" t="s">
        <v>153</v>
      </c>
      <c r="D148" s="30">
        <v>4.8353359705708534E-3</v>
      </c>
      <c r="E148">
        <v>142</v>
      </c>
      <c r="F148">
        <f t="shared" si="2"/>
        <v>-1.4973725486341738</v>
      </c>
      <c r="J148" s="3" t="s">
        <v>614</v>
      </c>
      <c r="K148" s="30">
        <v>-1.4973725486341738</v>
      </c>
    </row>
    <row r="149" spans="3:11">
      <c r="C149" s="3" t="s">
        <v>154</v>
      </c>
      <c r="D149" s="30">
        <v>5.0833110051303469E-2</v>
      </c>
      <c r="E149">
        <v>143</v>
      </c>
      <c r="F149">
        <f t="shared" si="2"/>
        <v>-1.4960972964537724</v>
      </c>
      <c r="J149" s="3" t="s">
        <v>258</v>
      </c>
      <c r="K149" s="30">
        <v>-1.4960972964537724</v>
      </c>
    </row>
    <row r="150" spans="3:11">
      <c r="C150" s="3" t="s">
        <v>155</v>
      </c>
      <c r="D150" s="30">
        <v>-0.81704184131260693</v>
      </c>
      <c r="E150">
        <v>144</v>
      </c>
      <c r="F150">
        <f t="shared" si="2"/>
        <v>-1.4945411867865142</v>
      </c>
      <c r="J150" s="3" t="s">
        <v>23</v>
      </c>
      <c r="K150" s="30">
        <v>-1.4945411867865142</v>
      </c>
    </row>
    <row r="151" spans="3:11">
      <c r="C151" s="3" t="s">
        <v>156</v>
      </c>
      <c r="D151" s="30">
        <v>2.7852785894184349</v>
      </c>
      <c r="E151">
        <v>145</v>
      </c>
      <c r="F151">
        <f t="shared" si="2"/>
        <v>-1.4869877774320877</v>
      </c>
      <c r="J151" s="3" t="s">
        <v>1661</v>
      </c>
      <c r="K151" s="30">
        <v>-1.4869877774320877</v>
      </c>
    </row>
    <row r="152" spans="3:11">
      <c r="C152" s="3" t="s">
        <v>157</v>
      </c>
      <c r="D152" s="30">
        <v>0.40047164995538492</v>
      </c>
      <c r="E152">
        <v>146</v>
      </c>
      <c r="F152">
        <f t="shared" si="2"/>
        <v>-1.4797290312410107</v>
      </c>
      <c r="J152" s="3" t="s">
        <v>1166</v>
      </c>
      <c r="K152" s="30">
        <v>-1.4797290312410107</v>
      </c>
    </row>
    <row r="153" spans="3:11">
      <c r="C153" s="3" t="s">
        <v>158</v>
      </c>
      <c r="D153" s="30">
        <v>1.7962182417186041</v>
      </c>
      <c r="E153">
        <v>147</v>
      </c>
      <c r="F153">
        <f t="shared" si="2"/>
        <v>-1.4790208997708671</v>
      </c>
      <c r="J153" s="3" t="s">
        <v>1952</v>
      </c>
      <c r="K153" s="30">
        <v>-1.4790208997708671</v>
      </c>
    </row>
    <row r="154" spans="3:11">
      <c r="C154" s="3" t="s">
        <v>159</v>
      </c>
      <c r="D154" s="30">
        <v>0.41158088781996055</v>
      </c>
      <c r="E154">
        <v>148</v>
      </c>
      <c r="F154">
        <f t="shared" si="2"/>
        <v>-1.4738072677607998</v>
      </c>
      <c r="J154" s="3" t="s">
        <v>818</v>
      </c>
      <c r="K154" s="30">
        <v>-1.4738072677607998</v>
      </c>
    </row>
    <row r="155" spans="3:11">
      <c r="C155" s="3" t="s">
        <v>160</v>
      </c>
      <c r="D155" s="30">
        <v>-0.23873193542819365</v>
      </c>
      <c r="E155">
        <v>149</v>
      </c>
      <c r="F155">
        <f t="shared" si="2"/>
        <v>-1.469681131395971</v>
      </c>
      <c r="J155" s="3" t="s">
        <v>781</v>
      </c>
      <c r="K155" s="30">
        <v>-1.469681131395971</v>
      </c>
    </row>
    <row r="156" spans="3:11">
      <c r="C156" s="3" t="s">
        <v>161</v>
      </c>
      <c r="D156" s="30">
        <v>9.1986298030112615E-2</v>
      </c>
      <c r="E156">
        <v>150</v>
      </c>
      <c r="F156">
        <f t="shared" si="2"/>
        <v>-1.4695282398359588</v>
      </c>
      <c r="J156" s="3" t="s">
        <v>1974</v>
      </c>
      <c r="K156" s="30">
        <v>-1.4695282398359588</v>
      </c>
    </row>
    <row r="157" spans="3:11">
      <c r="C157" s="3" t="s">
        <v>162</v>
      </c>
      <c r="D157" s="30">
        <v>1.222142537531262</v>
      </c>
      <c r="E157">
        <v>151</v>
      </c>
      <c r="F157">
        <f t="shared" si="2"/>
        <v>-1.4546534592785685</v>
      </c>
      <c r="J157" s="3" t="s">
        <v>1502</v>
      </c>
      <c r="K157" s="30">
        <v>-1.4546534592785685</v>
      </c>
    </row>
    <row r="158" spans="3:11">
      <c r="C158" s="3" t="s">
        <v>163</v>
      </c>
      <c r="D158" s="30">
        <v>0.29789978534294415</v>
      </c>
      <c r="E158">
        <v>152</v>
      </c>
      <c r="F158">
        <f t="shared" si="2"/>
        <v>-1.4486381444787759</v>
      </c>
      <c r="J158" s="3" t="s">
        <v>1523</v>
      </c>
      <c r="K158" s="30">
        <v>-1.4486381444787759</v>
      </c>
    </row>
    <row r="159" spans="3:11">
      <c r="C159" s="3" t="s">
        <v>164</v>
      </c>
      <c r="D159" s="30">
        <v>3.2788833919347719E-2</v>
      </c>
      <c r="E159">
        <v>153</v>
      </c>
      <c r="F159">
        <f t="shared" si="2"/>
        <v>-1.4413023370278255</v>
      </c>
      <c r="J159" s="3" t="s">
        <v>102</v>
      </c>
      <c r="K159" s="30">
        <v>-1.4413023370278255</v>
      </c>
    </row>
    <row r="160" spans="3:11">
      <c r="C160" s="3" t="s">
        <v>165</v>
      </c>
      <c r="D160" s="30">
        <v>0.41151527391084497</v>
      </c>
      <c r="E160">
        <v>154</v>
      </c>
      <c r="F160">
        <f t="shared" si="2"/>
        <v>-1.4393115664603353</v>
      </c>
      <c r="J160" s="3" t="s">
        <v>747</v>
      </c>
      <c r="K160" s="30">
        <v>-1.4393115664603353</v>
      </c>
    </row>
    <row r="161" spans="3:11">
      <c r="C161" s="3" t="s">
        <v>166</v>
      </c>
      <c r="D161" s="30">
        <v>-1.2163528344250776</v>
      </c>
      <c r="E161">
        <v>155</v>
      </c>
      <c r="F161">
        <f t="shared" si="2"/>
        <v>-1.439181944560274</v>
      </c>
      <c r="J161" s="3" t="s">
        <v>371</v>
      </c>
      <c r="K161" s="30">
        <v>-1.439181944560274</v>
      </c>
    </row>
    <row r="162" spans="3:11">
      <c r="C162" s="3" t="s">
        <v>167</v>
      </c>
      <c r="D162" s="30">
        <v>-0.44740390596872393</v>
      </c>
      <c r="E162">
        <v>156</v>
      </c>
      <c r="F162">
        <f t="shared" si="2"/>
        <v>-1.4390138306182125</v>
      </c>
      <c r="J162" s="3" t="s">
        <v>1198</v>
      </c>
      <c r="K162" s="30">
        <v>-1.4390138306182125</v>
      </c>
    </row>
    <row r="163" spans="3:11">
      <c r="C163" s="3" t="s">
        <v>168</v>
      </c>
      <c r="D163" s="30">
        <v>7.9604906661113958E-2</v>
      </c>
      <c r="E163">
        <v>157</v>
      </c>
      <c r="F163">
        <f t="shared" si="2"/>
        <v>-1.4388146057394975</v>
      </c>
      <c r="J163" s="3" t="s">
        <v>761</v>
      </c>
      <c r="K163" s="30">
        <v>-1.4388146057394975</v>
      </c>
    </row>
    <row r="164" spans="3:11">
      <c r="C164" s="3" t="s">
        <v>169</v>
      </c>
      <c r="D164" s="30">
        <v>0.64336033167423201</v>
      </c>
      <c r="E164">
        <v>158</v>
      </c>
      <c r="F164">
        <f t="shared" si="2"/>
        <v>-1.4367404205389094</v>
      </c>
      <c r="J164" s="3" t="s">
        <v>684</v>
      </c>
      <c r="K164" s="30">
        <v>-1.4367404205389094</v>
      </c>
    </row>
    <row r="165" spans="3:11">
      <c r="C165" s="3" t="s">
        <v>170</v>
      </c>
      <c r="D165" s="30">
        <v>-0.32900015995554943</v>
      </c>
      <c r="E165">
        <v>159</v>
      </c>
      <c r="F165">
        <f t="shared" si="2"/>
        <v>-1.4291355133559345</v>
      </c>
      <c r="J165" s="3" t="s">
        <v>218</v>
      </c>
      <c r="K165" s="30">
        <v>-1.4291355133559345</v>
      </c>
    </row>
    <row r="166" spans="3:11">
      <c r="C166" s="3" t="s">
        <v>171</v>
      </c>
      <c r="D166" s="30">
        <v>-1.0832979083341459</v>
      </c>
      <c r="E166">
        <v>160</v>
      </c>
      <c r="F166">
        <f t="shared" si="2"/>
        <v>-1.422762495575322</v>
      </c>
      <c r="J166" s="3" t="s">
        <v>998</v>
      </c>
      <c r="K166" s="30">
        <v>-1.422762495575322</v>
      </c>
    </row>
    <row r="167" spans="3:11">
      <c r="C167" s="3" t="s">
        <v>172</v>
      </c>
      <c r="D167" s="30">
        <v>0.374005953794456</v>
      </c>
      <c r="E167">
        <v>161</v>
      </c>
      <c r="F167">
        <f t="shared" si="2"/>
        <v>-1.409697825565392</v>
      </c>
      <c r="J167" s="3" t="s">
        <v>288</v>
      </c>
      <c r="K167" s="30">
        <v>-1.409697825565392</v>
      </c>
    </row>
    <row r="168" spans="3:11">
      <c r="C168" s="3" t="s">
        <v>173</v>
      </c>
      <c r="D168" s="30">
        <v>-1.0681678789032554</v>
      </c>
      <c r="E168">
        <v>162</v>
      </c>
      <c r="F168">
        <f t="shared" si="2"/>
        <v>-1.4071159874496393</v>
      </c>
      <c r="J168" s="3" t="s">
        <v>1967</v>
      </c>
      <c r="K168" s="30">
        <v>-1.4071159874496393</v>
      </c>
    </row>
    <row r="169" spans="3:11">
      <c r="C169" s="3" t="s">
        <v>174</v>
      </c>
      <c r="D169" s="30">
        <v>0.62690576254293329</v>
      </c>
      <c r="E169">
        <v>163</v>
      </c>
      <c r="F169">
        <f t="shared" si="2"/>
        <v>-1.4040226204531494</v>
      </c>
      <c r="J169" s="3" t="s">
        <v>297</v>
      </c>
      <c r="K169" s="30">
        <v>-1.4040226204531494</v>
      </c>
    </row>
    <row r="170" spans="3:11">
      <c r="C170" s="3" t="s">
        <v>175</v>
      </c>
      <c r="D170" s="30">
        <v>-0.83750842504203593</v>
      </c>
      <c r="E170">
        <v>164</v>
      </c>
      <c r="F170">
        <f t="shared" si="2"/>
        <v>-1.4036935755345028</v>
      </c>
      <c r="J170" s="3" t="s">
        <v>1060</v>
      </c>
      <c r="K170" s="30">
        <v>-1.4036935755345028</v>
      </c>
    </row>
    <row r="171" spans="3:11">
      <c r="C171" s="3" t="s">
        <v>176</v>
      </c>
      <c r="D171" s="30">
        <v>-1.0593897078650467</v>
      </c>
      <c r="E171">
        <v>165</v>
      </c>
      <c r="F171">
        <f t="shared" si="2"/>
        <v>-1.4030207639938284</v>
      </c>
      <c r="J171" s="3" t="s">
        <v>386</v>
      </c>
      <c r="K171" s="30">
        <v>-1.4030207639938284</v>
      </c>
    </row>
    <row r="172" spans="3:11">
      <c r="C172" s="3" t="s">
        <v>177</v>
      </c>
      <c r="D172" s="30">
        <v>0.84607100057451812</v>
      </c>
      <c r="E172">
        <v>166</v>
      </c>
      <c r="F172">
        <f t="shared" si="2"/>
        <v>-1.3986926631697538</v>
      </c>
      <c r="J172" s="3" t="s">
        <v>1189</v>
      </c>
      <c r="K172" s="30">
        <v>-1.3986926631697538</v>
      </c>
    </row>
    <row r="173" spans="3:11">
      <c r="C173" s="3" t="s">
        <v>178</v>
      </c>
      <c r="D173" s="30">
        <v>-0.27395665805691671</v>
      </c>
      <c r="E173">
        <v>167</v>
      </c>
      <c r="F173">
        <f t="shared" si="2"/>
        <v>-1.3971670505641784</v>
      </c>
      <c r="J173" s="3" t="s">
        <v>561</v>
      </c>
      <c r="K173" s="30">
        <v>-1.3971670505641784</v>
      </c>
    </row>
    <row r="174" spans="3:11">
      <c r="C174" s="3" t="s">
        <v>179</v>
      </c>
      <c r="D174" s="30">
        <v>1.2581633055725883</v>
      </c>
      <c r="E174">
        <v>168</v>
      </c>
      <c r="F174">
        <f t="shared" si="2"/>
        <v>-1.3948562994255456</v>
      </c>
      <c r="J174" s="3" t="s">
        <v>1712</v>
      </c>
      <c r="K174" s="30">
        <v>-1.3948562994255456</v>
      </c>
    </row>
    <row r="175" spans="3:11">
      <c r="C175" s="3" t="s">
        <v>180</v>
      </c>
      <c r="D175" s="30">
        <v>1.3366749663451853</v>
      </c>
      <c r="E175">
        <v>169</v>
      </c>
      <c r="F175">
        <f t="shared" si="2"/>
        <v>-1.3942889708081849</v>
      </c>
      <c r="J175" s="3" t="s">
        <v>1061</v>
      </c>
      <c r="K175" s="30">
        <v>-1.3942889708081849</v>
      </c>
    </row>
    <row r="176" spans="3:11">
      <c r="C176" s="3" t="s">
        <v>181</v>
      </c>
      <c r="D176" s="30">
        <v>0.32582358794212585</v>
      </c>
      <c r="E176">
        <v>170</v>
      </c>
      <c r="F176">
        <f t="shared" si="2"/>
        <v>-1.392362019735238</v>
      </c>
      <c r="J176" s="3" t="s">
        <v>1409</v>
      </c>
      <c r="K176" s="30">
        <v>-1.392362019735238</v>
      </c>
    </row>
    <row r="177" spans="3:11">
      <c r="C177" s="3" t="s">
        <v>182</v>
      </c>
      <c r="D177" s="30">
        <v>-0.52108642355505241</v>
      </c>
      <c r="E177">
        <v>171</v>
      </c>
      <c r="F177">
        <f t="shared" si="2"/>
        <v>-1.3917438475914889</v>
      </c>
      <c r="J177" s="3" t="s">
        <v>1007</v>
      </c>
      <c r="K177" s="30">
        <v>-1.3917438475914889</v>
      </c>
    </row>
    <row r="178" spans="3:11">
      <c r="C178" s="3" t="s">
        <v>183</v>
      </c>
      <c r="D178" s="30">
        <v>-0.36183389326457899</v>
      </c>
      <c r="E178">
        <v>172</v>
      </c>
      <c r="F178">
        <f t="shared" si="2"/>
        <v>-1.3913472942039806</v>
      </c>
      <c r="J178" s="3" t="s">
        <v>1689</v>
      </c>
      <c r="K178" s="30">
        <v>-1.3913472942039806</v>
      </c>
    </row>
    <row r="179" spans="3:11">
      <c r="C179" s="3" t="s">
        <v>184</v>
      </c>
      <c r="D179" s="30">
        <v>-0.45526825586180575</v>
      </c>
      <c r="E179">
        <v>173</v>
      </c>
      <c r="F179">
        <f t="shared" si="2"/>
        <v>-1.3893242703518689</v>
      </c>
      <c r="J179" s="3" t="s">
        <v>860</v>
      </c>
      <c r="K179" s="30">
        <v>-1.3893242703518689</v>
      </c>
    </row>
    <row r="180" spans="3:11">
      <c r="C180" s="3" t="s">
        <v>185</v>
      </c>
      <c r="D180" s="30">
        <v>0.48500224423087068</v>
      </c>
      <c r="E180">
        <v>174</v>
      </c>
      <c r="F180">
        <f t="shared" si="2"/>
        <v>-1.3827637862327782</v>
      </c>
      <c r="J180" s="3" t="s">
        <v>1459</v>
      </c>
      <c r="K180" s="30">
        <v>-1.3827637862327782</v>
      </c>
    </row>
    <row r="181" spans="3:11">
      <c r="C181" s="3" t="s">
        <v>186</v>
      </c>
      <c r="D181" s="30">
        <v>-0.42217948510342246</v>
      </c>
      <c r="E181">
        <v>175</v>
      </c>
      <c r="F181">
        <f t="shared" si="2"/>
        <v>-1.3818561228455242</v>
      </c>
      <c r="J181" s="3" t="s">
        <v>280</v>
      </c>
      <c r="K181" s="30">
        <v>-1.3818561228455242</v>
      </c>
    </row>
    <row r="182" spans="3:11">
      <c r="C182" s="3" t="s">
        <v>187</v>
      </c>
      <c r="D182" s="30">
        <v>0.54144516737643644</v>
      </c>
      <c r="E182">
        <v>176</v>
      </c>
      <c r="F182">
        <f t="shared" si="2"/>
        <v>-1.3674587142582417</v>
      </c>
      <c r="J182" s="3" t="s">
        <v>1326</v>
      </c>
      <c r="K182" s="30">
        <v>-1.3674587142582417</v>
      </c>
    </row>
    <row r="183" spans="3:11">
      <c r="C183" s="3" t="s">
        <v>188</v>
      </c>
      <c r="D183" s="30">
        <v>-0.68850254150925805</v>
      </c>
      <c r="E183">
        <v>177</v>
      </c>
      <c r="F183">
        <f t="shared" si="2"/>
        <v>-1.3653199201236137</v>
      </c>
      <c r="J183" s="3" t="s">
        <v>1853</v>
      </c>
      <c r="K183" s="30">
        <v>-1.3653199201236137</v>
      </c>
    </row>
    <row r="184" spans="3:11">
      <c r="C184" s="3" t="s">
        <v>189</v>
      </c>
      <c r="D184" s="30">
        <v>0.61480567436978217</v>
      </c>
      <c r="E184">
        <v>178</v>
      </c>
      <c r="F184">
        <f t="shared" si="2"/>
        <v>-1.3628727778130969</v>
      </c>
      <c r="J184" s="3" t="s">
        <v>1725</v>
      </c>
      <c r="K184" s="30">
        <v>-1.3628727778130969</v>
      </c>
    </row>
    <row r="185" spans="3:11">
      <c r="C185" s="3" t="s">
        <v>190</v>
      </c>
      <c r="D185" s="30">
        <v>-2.1156189103079628</v>
      </c>
      <c r="E185">
        <v>179</v>
      </c>
      <c r="F185">
        <f t="shared" si="2"/>
        <v>-1.3560653057932082</v>
      </c>
      <c r="J185" s="3" t="s">
        <v>468</v>
      </c>
      <c r="K185" s="30">
        <v>-1.3560653057932082</v>
      </c>
    </row>
    <row r="186" spans="3:11">
      <c r="C186" s="3" t="s">
        <v>191</v>
      </c>
      <c r="D186" s="30">
        <v>-1.8146433032605935</v>
      </c>
      <c r="E186">
        <v>180</v>
      </c>
      <c r="F186">
        <f t="shared" si="2"/>
        <v>-1.348789215452616</v>
      </c>
      <c r="J186" s="3" t="s">
        <v>1269</v>
      </c>
      <c r="K186" s="30">
        <v>-1.348789215452616</v>
      </c>
    </row>
    <row r="187" spans="3:11">
      <c r="C187" s="3" t="s">
        <v>192</v>
      </c>
      <c r="D187" s="30">
        <v>-2.6360801076798124</v>
      </c>
      <c r="E187">
        <v>181</v>
      </c>
      <c r="F187">
        <f t="shared" si="2"/>
        <v>-1.3379043776411934</v>
      </c>
      <c r="J187" s="3" t="s">
        <v>471</v>
      </c>
      <c r="K187" s="30">
        <v>-1.3379043776411934</v>
      </c>
    </row>
    <row r="188" spans="3:11">
      <c r="C188" s="3" t="s">
        <v>193</v>
      </c>
      <c r="D188" s="30">
        <v>-0.10799973690588009</v>
      </c>
      <c r="E188">
        <v>182</v>
      </c>
      <c r="F188">
        <f t="shared" si="2"/>
        <v>-1.3362404190511954</v>
      </c>
      <c r="J188" s="3" t="s">
        <v>817</v>
      </c>
      <c r="K188" s="30">
        <v>-1.3362404190511954</v>
      </c>
    </row>
    <row r="189" spans="3:11">
      <c r="C189" s="3" t="s">
        <v>194</v>
      </c>
      <c r="D189" s="30">
        <v>5.9404983384957331E-2</v>
      </c>
      <c r="E189">
        <v>183</v>
      </c>
      <c r="F189">
        <f t="shared" si="2"/>
        <v>-1.3358779255939792</v>
      </c>
      <c r="J189" s="3" t="s">
        <v>1194</v>
      </c>
      <c r="K189" s="30">
        <v>-1.3358779255939792</v>
      </c>
    </row>
    <row r="190" spans="3:11">
      <c r="C190" s="3" t="s">
        <v>195</v>
      </c>
      <c r="D190" s="30">
        <v>1.3896688847333987</v>
      </c>
      <c r="E190">
        <v>184</v>
      </c>
      <c r="F190">
        <f t="shared" si="2"/>
        <v>-1.3356260981142192</v>
      </c>
      <c r="J190" s="3" t="s">
        <v>927</v>
      </c>
      <c r="K190" s="30">
        <v>-1.3356260981142192</v>
      </c>
    </row>
    <row r="191" spans="3:11">
      <c r="C191" s="3" t="s">
        <v>196</v>
      </c>
      <c r="D191" s="30">
        <v>-1.0379312939271421</v>
      </c>
      <c r="E191">
        <v>185</v>
      </c>
      <c r="F191">
        <f t="shared" si="2"/>
        <v>-1.3344404411407165</v>
      </c>
      <c r="J191" s="3" t="s">
        <v>890</v>
      </c>
      <c r="K191" s="30">
        <v>-1.3344404411407165</v>
      </c>
    </row>
    <row r="192" spans="3:11">
      <c r="C192" s="3" t="s">
        <v>197</v>
      </c>
      <c r="D192" s="30">
        <v>0.3166206681067128</v>
      </c>
      <c r="E192">
        <v>186</v>
      </c>
      <c r="F192">
        <f t="shared" si="2"/>
        <v>-1.3329330495407075</v>
      </c>
      <c r="J192" s="3" t="s">
        <v>1098</v>
      </c>
      <c r="K192" s="30">
        <v>-1.3329330495407075</v>
      </c>
    </row>
    <row r="193" spans="3:11">
      <c r="C193" s="3" t="s">
        <v>198</v>
      </c>
      <c r="D193" s="30">
        <v>-0.12205744746888943</v>
      </c>
      <c r="E193">
        <v>187</v>
      </c>
      <c r="F193">
        <f t="shared" si="2"/>
        <v>-1.3261082826203037</v>
      </c>
      <c r="J193" s="3" t="s">
        <v>76</v>
      </c>
      <c r="K193" s="30">
        <v>-1.3261082826203037</v>
      </c>
    </row>
    <row r="194" spans="3:11">
      <c r="C194" s="3" t="s">
        <v>199</v>
      </c>
      <c r="D194" s="30">
        <v>0.51620853965201419</v>
      </c>
      <c r="E194">
        <v>188</v>
      </c>
      <c r="F194">
        <f t="shared" si="2"/>
        <v>-1.3236635224614719</v>
      </c>
      <c r="J194" s="3" t="s">
        <v>848</v>
      </c>
      <c r="K194" s="30">
        <v>-1.3236635224614719</v>
      </c>
    </row>
    <row r="195" spans="3:11">
      <c r="C195" s="3" t="s">
        <v>200</v>
      </c>
      <c r="D195" s="30">
        <v>0.83070301705457361</v>
      </c>
      <c r="E195">
        <v>189</v>
      </c>
      <c r="F195">
        <f t="shared" si="2"/>
        <v>-1.3235928463096858</v>
      </c>
      <c r="J195" s="3" t="s">
        <v>1810</v>
      </c>
      <c r="K195" s="30">
        <v>-1.3235928463096858</v>
      </c>
    </row>
    <row r="196" spans="3:11">
      <c r="C196" s="3" t="s">
        <v>201</v>
      </c>
      <c r="D196" s="30">
        <v>-1.2420757682063066</v>
      </c>
      <c r="E196">
        <v>190</v>
      </c>
      <c r="F196">
        <f t="shared" si="2"/>
        <v>-1.3187844111247033</v>
      </c>
      <c r="J196" s="3" t="s">
        <v>1914</v>
      </c>
      <c r="K196" s="30">
        <v>-1.3187844111247033</v>
      </c>
    </row>
    <row r="197" spans="3:11">
      <c r="C197" s="3" t="s">
        <v>202</v>
      </c>
      <c r="D197" s="30">
        <v>-1.8552537006466356</v>
      </c>
      <c r="E197">
        <v>191</v>
      </c>
      <c r="F197">
        <f t="shared" si="2"/>
        <v>-1.3180696567736809</v>
      </c>
      <c r="J197" s="3" t="s">
        <v>1503</v>
      </c>
      <c r="K197" s="30">
        <v>-1.3180696567736809</v>
      </c>
    </row>
    <row r="198" spans="3:11">
      <c r="C198" s="3" t="s">
        <v>203</v>
      </c>
      <c r="D198" s="30">
        <v>0.32358858908706206</v>
      </c>
      <c r="E198">
        <v>192</v>
      </c>
      <c r="F198">
        <f t="shared" si="2"/>
        <v>-1.3021030828777</v>
      </c>
      <c r="J198" s="3" t="s">
        <v>974</v>
      </c>
      <c r="K198" s="30">
        <v>-1.3021030828777</v>
      </c>
    </row>
    <row r="199" spans="3:11">
      <c r="C199" s="3" t="s">
        <v>204</v>
      </c>
      <c r="D199" s="30">
        <v>-0.3137259285560301</v>
      </c>
      <c r="E199">
        <v>193</v>
      </c>
      <c r="F199">
        <f t="shared" si="2"/>
        <v>-1.3020972921220975</v>
      </c>
      <c r="J199" s="3" t="s">
        <v>1268</v>
      </c>
      <c r="K199" s="30">
        <v>-1.3020972921220975</v>
      </c>
    </row>
    <row r="200" spans="3:11">
      <c r="C200" s="3" t="s">
        <v>205</v>
      </c>
      <c r="D200" s="30">
        <v>-0.8708109727811838</v>
      </c>
      <c r="E200">
        <v>194</v>
      </c>
      <c r="F200">
        <f t="shared" ref="F200:F263" si="3">SMALL($D$7:$D$1999,E200)</f>
        <v>-1.3001716324552219</v>
      </c>
      <c r="J200" s="3" t="s">
        <v>613</v>
      </c>
      <c r="K200" s="30">
        <v>-1.3001716324552219</v>
      </c>
    </row>
    <row r="201" spans="3:11">
      <c r="C201" s="3" t="s">
        <v>206</v>
      </c>
      <c r="D201" s="30">
        <v>-3.2580602294813639E-2</v>
      </c>
      <c r="E201">
        <v>195</v>
      </c>
      <c r="F201">
        <f t="shared" si="3"/>
        <v>-1.2993110790655369</v>
      </c>
      <c r="J201" s="3" t="s">
        <v>1531</v>
      </c>
      <c r="K201" s="30">
        <v>-1.2993110790655369</v>
      </c>
    </row>
    <row r="202" spans="3:11">
      <c r="C202" s="3" t="s">
        <v>207</v>
      </c>
      <c r="D202" s="30">
        <v>0.97985782771586105</v>
      </c>
      <c r="E202">
        <v>196</v>
      </c>
      <c r="F202">
        <f t="shared" si="3"/>
        <v>-1.2976384300629251</v>
      </c>
      <c r="J202" s="3" t="s">
        <v>1152</v>
      </c>
      <c r="K202" s="30">
        <v>-1.2976384300629251</v>
      </c>
    </row>
    <row r="203" spans="3:11">
      <c r="C203" s="3" t="s">
        <v>208</v>
      </c>
      <c r="D203" s="30">
        <v>1.5923758272412116</v>
      </c>
      <c r="E203">
        <v>197</v>
      </c>
      <c r="F203">
        <f t="shared" si="3"/>
        <v>-1.2939973279994368</v>
      </c>
      <c r="J203" s="3" t="s">
        <v>771</v>
      </c>
      <c r="K203" s="30">
        <v>-1.2939973279994368</v>
      </c>
    </row>
    <row r="204" spans="3:11">
      <c r="C204" s="3" t="s">
        <v>209</v>
      </c>
      <c r="D204" s="30">
        <v>-0.49873710477305899</v>
      </c>
      <c r="E204">
        <v>198</v>
      </c>
      <c r="F204">
        <f t="shared" si="3"/>
        <v>-1.2934086664972855</v>
      </c>
      <c r="J204" s="3" t="s">
        <v>310</v>
      </c>
      <c r="K204" s="30">
        <v>-1.2934086664972855</v>
      </c>
    </row>
    <row r="205" spans="3:11">
      <c r="C205" s="3" t="s">
        <v>210</v>
      </c>
      <c r="D205" s="30">
        <v>-0.71066585066538268</v>
      </c>
      <c r="E205">
        <v>199</v>
      </c>
      <c r="F205">
        <f t="shared" si="3"/>
        <v>-1.2874350850709133</v>
      </c>
      <c r="J205" s="3" t="s">
        <v>1550</v>
      </c>
      <c r="K205" s="30">
        <v>-1.2874350850709133</v>
      </c>
    </row>
    <row r="206" spans="3:11">
      <c r="C206" s="3" t="s">
        <v>211</v>
      </c>
      <c r="D206" s="30">
        <v>0.27932245415640422</v>
      </c>
      <c r="E206">
        <v>200</v>
      </c>
      <c r="F206">
        <f t="shared" si="3"/>
        <v>-1.2866655691428974</v>
      </c>
      <c r="J206" s="3" t="s">
        <v>1251</v>
      </c>
      <c r="K206" s="30">
        <v>-1.2866655691428974</v>
      </c>
    </row>
    <row r="207" spans="3:11">
      <c r="C207" s="3" t="s">
        <v>212</v>
      </c>
      <c r="D207" s="30">
        <v>-0.39820919576452551</v>
      </c>
      <c r="E207">
        <v>201</v>
      </c>
      <c r="F207">
        <f t="shared" si="3"/>
        <v>-1.2861538159703028</v>
      </c>
      <c r="J207" s="3" t="s">
        <v>508</v>
      </c>
      <c r="K207" s="30">
        <v>-1.2861538159703028</v>
      </c>
    </row>
    <row r="208" spans="3:11">
      <c r="C208" s="3" t="s">
        <v>213</v>
      </c>
      <c r="D208" s="30">
        <v>0.37494819301338772</v>
      </c>
      <c r="E208">
        <v>202</v>
      </c>
      <c r="F208">
        <f t="shared" si="3"/>
        <v>-1.280945313616479</v>
      </c>
      <c r="J208" s="3" t="s">
        <v>1709</v>
      </c>
      <c r="K208" s="30">
        <v>-1.280945313616479</v>
      </c>
    </row>
    <row r="209" spans="3:11">
      <c r="C209" s="3" t="s">
        <v>214</v>
      </c>
      <c r="D209" s="30">
        <v>-1.047697443121266</v>
      </c>
      <c r="E209">
        <v>203</v>
      </c>
      <c r="F209">
        <f t="shared" si="3"/>
        <v>-1.2808373926316303</v>
      </c>
      <c r="J209" s="3" t="s">
        <v>1999</v>
      </c>
      <c r="K209" s="30">
        <v>-1.2808373926316303</v>
      </c>
    </row>
    <row r="210" spans="3:11">
      <c r="C210" s="3" t="s">
        <v>215</v>
      </c>
      <c r="D210" s="30">
        <v>0.25879222847692207</v>
      </c>
      <c r="E210">
        <v>204</v>
      </c>
      <c r="F210">
        <f t="shared" si="3"/>
        <v>-1.27644759017089</v>
      </c>
      <c r="J210" s="3" t="s">
        <v>631</v>
      </c>
      <c r="K210" s="30">
        <v>-1.27644759017089</v>
      </c>
    </row>
    <row r="211" spans="3:11">
      <c r="C211" s="3" t="s">
        <v>216</v>
      </c>
      <c r="D211" s="30">
        <v>9.7112820095887967E-3</v>
      </c>
      <c r="E211">
        <v>205</v>
      </c>
      <c r="F211">
        <f t="shared" si="3"/>
        <v>-1.2670915017386037</v>
      </c>
      <c r="J211" s="3" t="s">
        <v>1193</v>
      </c>
      <c r="K211" s="30">
        <v>-1.2670915017386037</v>
      </c>
    </row>
    <row r="212" spans="3:11">
      <c r="C212" s="3" t="s">
        <v>217</v>
      </c>
      <c r="D212" s="30">
        <v>-0.66653177099771921</v>
      </c>
      <c r="E212">
        <v>206</v>
      </c>
      <c r="F212">
        <f t="shared" si="3"/>
        <v>-1.2658832582970372</v>
      </c>
      <c r="J212" s="3" t="s">
        <v>895</v>
      </c>
      <c r="K212" s="30">
        <v>-1.2658832582970372</v>
      </c>
    </row>
    <row r="213" spans="3:11">
      <c r="C213" s="3" t="s">
        <v>218</v>
      </c>
      <c r="D213" s="30">
        <v>-1.4291355133559345</v>
      </c>
      <c r="E213">
        <v>207</v>
      </c>
      <c r="F213">
        <f t="shared" si="3"/>
        <v>-1.2587788495527708</v>
      </c>
      <c r="J213" s="3" t="s">
        <v>705</v>
      </c>
      <c r="K213" s="30">
        <v>-1.2587788495527708</v>
      </c>
    </row>
    <row r="214" spans="3:11">
      <c r="C214" s="3" t="s">
        <v>219</v>
      </c>
      <c r="D214" s="30">
        <v>0.90560858706896219</v>
      </c>
      <c r="E214">
        <v>208</v>
      </c>
      <c r="F214">
        <f t="shared" si="3"/>
        <v>-1.2536059377300504</v>
      </c>
      <c r="J214" s="3" t="s">
        <v>1848</v>
      </c>
      <c r="K214" s="30">
        <v>-1.2536059377300504</v>
      </c>
    </row>
    <row r="215" spans="3:11">
      <c r="C215" s="3" t="s">
        <v>220</v>
      </c>
      <c r="D215" s="30">
        <v>0.88100058970125006</v>
      </c>
      <c r="E215">
        <v>209</v>
      </c>
      <c r="F215">
        <f t="shared" si="3"/>
        <v>-1.2517685641221776</v>
      </c>
      <c r="J215" s="3" t="s">
        <v>381</v>
      </c>
      <c r="K215" s="30">
        <v>-1.2517685641221776</v>
      </c>
    </row>
    <row r="216" spans="3:11">
      <c r="C216" s="3" t="s">
        <v>221</v>
      </c>
      <c r="D216" s="30">
        <v>0.9611612877979816</v>
      </c>
      <c r="E216">
        <v>210</v>
      </c>
      <c r="F216">
        <f t="shared" si="3"/>
        <v>-1.249412778620659</v>
      </c>
      <c r="J216" s="3" t="s">
        <v>1025</v>
      </c>
      <c r="K216" s="30">
        <v>-1.249412778620659</v>
      </c>
    </row>
    <row r="217" spans="3:11">
      <c r="C217" s="3" t="s">
        <v>222</v>
      </c>
      <c r="D217" s="30">
        <v>0.30142984666878536</v>
      </c>
      <c r="E217">
        <v>211</v>
      </c>
      <c r="F217">
        <f t="shared" si="3"/>
        <v>-1.2467911183852665</v>
      </c>
      <c r="J217" s="3" t="s">
        <v>538</v>
      </c>
      <c r="K217" s="30">
        <v>-1.2467911183852665</v>
      </c>
    </row>
    <row r="218" spans="3:11">
      <c r="C218" s="3" t="s">
        <v>223</v>
      </c>
      <c r="D218" s="30">
        <v>0.88394455142428219</v>
      </c>
      <c r="E218">
        <v>212</v>
      </c>
      <c r="F218">
        <f t="shared" si="3"/>
        <v>-1.2458764977256291</v>
      </c>
      <c r="J218" s="3" t="s">
        <v>1890</v>
      </c>
      <c r="K218" s="30">
        <v>-1.2458764977256291</v>
      </c>
    </row>
    <row r="219" spans="3:11">
      <c r="C219" s="3" t="s">
        <v>224</v>
      </c>
      <c r="D219" s="30">
        <v>-0.2589871084472789</v>
      </c>
      <c r="E219">
        <v>213</v>
      </c>
      <c r="F219">
        <f t="shared" si="3"/>
        <v>-1.2420757682063066</v>
      </c>
      <c r="J219" s="3" t="s">
        <v>201</v>
      </c>
      <c r="K219" s="30">
        <v>-1.2420757682063066</v>
      </c>
    </row>
    <row r="220" spans="3:11">
      <c r="C220" s="3" t="s">
        <v>225</v>
      </c>
      <c r="D220" s="30">
        <v>0.21259613398025112</v>
      </c>
      <c r="E220">
        <v>214</v>
      </c>
      <c r="F220">
        <f t="shared" si="3"/>
        <v>-1.2420660241250183</v>
      </c>
      <c r="J220" s="3" t="s">
        <v>1081</v>
      </c>
      <c r="K220" s="30">
        <v>-1.2420660241250183</v>
      </c>
    </row>
    <row r="221" spans="3:11">
      <c r="C221" s="3" t="s">
        <v>226</v>
      </c>
      <c r="D221" s="30">
        <v>-0.13396602916140479</v>
      </c>
      <c r="E221">
        <v>215</v>
      </c>
      <c r="F221">
        <f t="shared" si="3"/>
        <v>-1.2415283344389001</v>
      </c>
      <c r="J221" s="3" t="s">
        <v>551</v>
      </c>
      <c r="K221" s="30">
        <v>-1.2415283344389001</v>
      </c>
    </row>
    <row r="222" spans="3:11">
      <c r="C222" s="3" t="s">
        <v>227</v>
      </c>
      <c r="D222" s="30">
        <v>2.2221992239256485</v>
      </c>
      <c r="E222">
        <v>216</v>
      </c>
      <c r="F222">
        <f t="shared" si="3"/>
        <v>-1.2386579056406335</v>
      </c>
      <c r="J222" s="3" t="s">
        <v>1666</v>
      </c>
      <c r="K222" s="30">
        <v>-1.2386579056406335</v>
      </c>
    </row>
    <row r="223" spans="3:11">
      <c r="C223" s="3" t="s">
        <v>228</v>
      </c>
      <c r="D223" s="30">
        <v>-5.2448468309845599E-2</v>
      </c>
      <c r="E223">
        <v>217</v>
      </c>
      <c r="F223">
        <f t="shared" si="3"/>
        <v>-1.2383277230442564</v>
      </c>
      <c r="J223" s="3" t="s">
        <v>1662</v>
      </c>
      <c r="K223" s="30">
        <v>-1.2383277230442564</v>
      </c>
    </row>
    <row r="224" spans="3:11">
      <c r="C224" s="3" t="s">
        <v>229</v>
      </c>
      <c r="D224" s="30">
        <v>-1.8521570018796634</v>
      </c>
      <c r="E224">
        <v>218</v>
      </c>
      <c r="F224">
        <f t="shared" si="3"/>
        <v>-1.2354988776809837</v>
      </c>
      <c r="J224" s="3" t="s">
        <v>107</v>
      </c>
      <c r="K224" s="30">
        <v>-1.2354988776809837</v>
      </c>
    </row>
    <row r="225" spans="3:11">
      <c r="C225" s="3" t="s">
        <v>230</v>
      </c>
      <c r="D225" s="30">
        <v>-0.38413772783780104</v>
      </c>
      <c r="E225">
        <v>219</v>
      </c>
      <c r="F225">
        <f t="shared" si="3"/>
        <v>-1.2322496411998629</v>
      </c>
      <c r="J225" s="3" t="s">
        <v>1979</v>
      </c>
      <c r="K225" s="30">
        <v>-1.2322496411998629</v>
      </c>
    </row>
    <row r="226" spans="3:11">
      <c r="C226" s="3" t="s">
        <v>231</v>
      </c>
      <c r="D226" s="30">
        <v>-2.0716793285580182</v>
      </c>
      <c r="E226">
        <v>220</v>
      </c>
      <c r="F226">
        <f t="shared" si="3"/>
        <v>-1.2295966417333921</v>
      </c>
      <c r="J226" s="3" t="s">
        <v>1213</v>
      </c>
      <c r="K226" s="30">
        <v>-1.2295966417333921</v>
      </c>
    </row>
    <row r="227" spans="3:11">
      <c r="C227" s="3" t="s">
        <v>232</v>
      </c>
      <c r="D227" s="30">
        <v>0.56874681306484309</v>
      </c>
      <c r="E227">
        <v>221</v>
      </c>
      <c r="F227">
        <f t="shared" si="3"/>
        <v>-1.229580355173441</v>
      </c>
      <c r="J227" s="3" t="s">
        <v>905</v>
      </c>
      <c r="K227" s="30">
        <v>-1.229580355173441</v>
      </c>
    </row>
    <row r="228" spans="3:11">
      <c r="C228" s="3" t="s">
        <v>233</v>
      </c>
      <c r="D228" s="30">
        <v>-0.38630583397198243</v>
      </c>
      <c r="E228">
        <v>222</v>
      </c>
      <c r="F228">
        <f t="shared" si="3"/>
        <v>-1.2271351990069543</v>
      </c>
      <c r="J228" s="3" t="s">
        <v>100</v>
      </c>
      <c r="K228" s="30">
        <v>-1.2271351990069543</v>
      </c>
    </row>
    <row r="229" spans="3:11">
      <c r="C229" s="3" t="s">
        <v>234</v>
      </c>
      <c r="D229" s="30">
        <v>0.14431919382006139</v>
      </c>
      <c r="E229">
        <v>223</v>
      </c>
      <c r="F229">
        <f t="shared" si="3"/>
        <v>-1.21867140475503</v>
      </c>
      <c r="J229" s="3" t="s">
        <v>1299</v>
      </c>
      <c r="K229" s="30">
        <v>-1.21867140475503</v>
      </c>
    </row>
    <row r="230" spans="3:11">
      <c r="C230" s="3" t="s">
        <v>235</v>
      </c>
      <c r="D230" s="30">
        <v>2.1464189159794538</v>
      </c>
      <c r="E230">
        <v>224</v>
      </c>
      <c r="F230">
        <f t="shared" si="3"/>
        <v>-1.2184918832635478</v>
      </c>
      <c r="J230" s="3" t="s">
        <v>521</v>
      </c>
      <c r="K230" s="30">
        <v>-1.2184918832635478</v>
      </c>
    </row>
    <row r="231" spans="3:11">
      <c r="C231" s="3" t="s">
        <v>236</v>
      </c>
      <c r="D231" s="30">
        <v>-0.27221151483736983</v>
      </c>
      <c r="E231">
        <v>225</v>
      </c>
      <c r="F231">
        <f t="shared" si="3"/>
        <v>-1.217977997182774</v>
      </c>
      <c r="J231" s="3" t="s">
        <v>1988</v>
      </c>
      <c r="K231" s="30">
        <v>-1.217977997182774</v>
      </c>
    </row>
    <row r="232" spans="3:11">
      <c r="C232" s="3" t="s">
        <v>237</v>
      </c>
      <c r="D232" s="30">
        <v>-0.91457871722175199</v>
      </c>
      <c r="E232">
        <v>226</v>
      </c>
      <c r="F232">
        <f t="shared" si="3"/>
        <v>-1.2166315080862111</v>
      </c>
      <c r="J232" s="3" t="s">
        <v>491</v>
      </c>
      <c r="K232" s="30">
        <v>-1.2166315080862111</v>
      </c>
    </row>
    <row r="233" spans="3:11">
      <c r="C233" s="3" t="s">
        <v>238</v>
      </c>
      <c r="D233" s="30">
        <v>-1.8922610215292355</v>
      </c>
      <c r="E233">
        <v>227</v>
      </c>
      <c r="F233">
        <f t="shared" si="3"/>
        <v>-1.2163528344250776</v>
      </c>
      <c r="J233" s="3" t="s">
        <v>166</v>
      </c>
      <c r="K233" s="30">
        <v>-1.2163528344250776</v>
      </c>
    </row>
    <row r="234" spans="3:11">
      <c r="C234" s="3" t="s">
        <v>239</v>
      </c>
      <c r="D234" s="30">
        <v>-1.0023721883313135</v>
      </c>
      <c r="E234">
        <v>228</v>
      </c>
      <c r="F234">
        <f t="shared" si="3"/>
        <v>-1.2155871403104017</v>
      </c>
      <c r="J234" s="3" t="s">
        <v>1225</v>
      </c>
      <c r="K234" s="30">
        <v>-1.2155871403104017</v>
      </c>
    </row>
    <row r="235" spans="3:11">
      <c r="C235" s="3" t="s">
        <v>240</v>
      </c>
      <c r="D235" s="30">
        <v>-2.2087663765588106</v>
      </c>
      <c r="E235">
        <v>229</v>
      </c>
      <c r="F235">
        <f t="shared" si="3"/>
        <v>-1.2142472590114117</v>
      </c>
      <c r="J235" s="3" t="s">
        <v>1401</v>
      </c>
      <c r="K235" s="30">
        <v>-1.2142472590114117</v>
      </c>
    </row>
    <row r="236" spans="3:11">
      <c r="C236" s="3" t="s">
        <v>241</v>
      </c>
      <c r="D236" s="30">
        <v>-2.7642089631535978E-2</v>
      </c>
      <c r="E236">
        <v>230</v>
      </c>
      <c r="F236">
        <f t="shared" si="3"/>
        <v>-1.2129289159647763</v>
      </c>
      <c r="J236" s="3" t="s">
        <v>90</v>
      </c>
      <c r="K236" s="30">
        <v>-1.2129289159647763</v>
      </c>
    </row>
    <row r="237" spans="3:11">
      <c r="C237" s="3" t="s">
        <v>242</v>
      </c>
      <c r="D237" s="30">
        <v>-2.6677583812436633E-2</v>
      </c>
      <c r="E237">
        <v>231</v>
      </c>
      <c r="F237">
        <f t="shared" si="3"/>
        <v>-1.2124505771902796</v>
      </c>
      <c r="J237" s="3" t="s">
        <v>1109</v>
      </c>
      <c r="K237" s="30">
        <v>-1.2124505771902796</v>
      </c>
    </row>
    <row r="238" spans="3:11">
      <c r="C238" s="3" t="s">
        <v>243</v>
      </c>
      <c r="D238" s="30">
        <v>-0.39551764855724147</v>
      </c>
      <c r="E238">
        <v>232</v>
      </c>
      <c r="F238">
        <f t="shared" si="3"/>
        <v>-1.2112474603612344</v>
      </c>
      <c r="J238" s="3" t="s">
        <v>1877</v>
      </c>
      <c r="K238" s="30">
        <v>-1.2112474603612344</v>
      </c>
    </row>
    <row r="239" spans="3:11">
      <c r="C239" s="3" t="s">
        <v>244</v>
      </c>
      <c r="D239" s="30">
        <v>0.30287027440059811</v>
      </c>
      <c r="E239">
        <v>233</v>
      </c>
      <c r="F239">
        <f t="shared" si="3"/>
        <v>-1.2054042744549938</v>
      </c>
      <c r="J239" s="3" t="s">
        <v>276</v>
      </c>
      <c r="K239" s="30">
        <v>-1.2054042744549938</v>
      </c>
    </row>
    <row r="240" spans="3:11">
      <c r="C240" s="3" t="s">
        <v>245</v>
      </c>
      <c r="D240" s="30">
        <v>0.76389615857176152</v>
      </c>
      <c r="E240">
        <v>234</v>
      </c>
      <c r="F240">
        <f t="shared" si="3"/>
        <v>-1.2030715799847402</v>
      </c>
      <c r="J240" s="3" t="s">
        <v>1821</v>
      </c>
      <c r="K240" s="30">
        <v>-1.2030715799847402</v>
      </c>
    </row>
    <row r="241" spans="3:11">
      <c r="C241" s="3" t="s">
        <v>246</v>
      </c>
      <c r="D241" s="30">
        <v>1.2447897474495022</v>
      </c>
      <c r="E241">
        <v>235</v>
      </c>
      <c r="F241">
        <f t="shared" si="3"/>
        <v>-1.2020322027771007</v>
      </c>
      <c r="J241" s="3" t="s">
        <v>1953</v>
      </c>
      <c r="K241" s="30">
        <v>-1.2020322027771007</v>
      </c>
    </row>
    <row r="242" spans="3:11">
      <c r="C242" s="3" t="s">
        <v>247</v>
      </c>
      <c r="D242" s="30">
        <v>-0.77769585189063661</v>
      </c>
      <c r="E242">
        <v>236</v>
      </c>
      <c r="F242">
        <f t="shared" si="3"/>
        <v>-1.2002253013256521</v>
      </c>
      <c r="J242" s="3" t="s">
        <v>762</v>
      </c>
      <c r="K242" s="30">
        <v>-1.2002253013256521</v>
      </c>
    </row>
    <row r="243" spans="3:11">
      <c r="C243" s="3" t="s">
        <v>248</v>
      </c>
      <c r="D243" s="30">
        <v>-0.44673528039956856</v>
      </c>
      <c r="E243">
        <v>237</v>
      </c>
      <c r="F243">
        <f t="shared" si="3"/>
        <v>-1.1993066290845982</v>
      </c>
      <c r="J243" s="3" t="s">
        <v>1501</v>
      </c>
      <c r="K243" s="30">
        <v>-1.1993066290845982</v>
      </c>
    </row>
    <row r="244" spans="3:11">
      <c r="C244" s="3" t="s">
        <v>249</v>
      </c>
      <c r="D244" s="30">
        <v>0.35716619233643171</v>
      </c>
      <c r="E244">
        <v>238</v>
      </c>
      <c r="F244">
        <f t="shared" si="3"/>
        <v>-1.1967566375901257</v>
      </c>
      <c r="J244" s="3" t="s">
        <v>461</v>
      </c>
      <c r="K244" s="30">
        <v>-1.1967566375901257</v>
      </c>
    </row>
    <row r="245" spans="3:11">
      <c r="C245" s="3" t="s">
        <v>250</v>
      </c>
      <c r="D245" s="30">
        <v>-1.195710937786898</v>
      </c>
      <c r="E245">
        <v>239</v>
      </c>
      <c r="F245">
        <f t="shared" si="3"/>
        <v>-1.1967051626344642</v>
      </c>
      <c r="J245" s="3" t="s">
        <v>729</v>
      </c>
      <c r="K245" s="30">
        <v>-1.1967051626344642</v>
      </c>
    </row>
    <row r="246" spans="3:11">
      <c r="C246" s="3" t="s">
        <v>251</v>
      </c>
      <c r="D246" s="30">
        <v>-0.17229077026777476</v>
      </c>
      <c r="E246">
        <v>240</v>
      </c>
      <c r="F246">
        <f t="shared" si="3"/>
        <v>-1.195710937786898</v>
      </c>
      <c r="J246" s="3" t="s">
        <v>250</v>
      </c>
      <c r="K246" s="30">
        <v>-1.195710937786898</v>
      </c>
    </row>
    <row r="247" spans="3:11">
      <c r="C247" s="3" t="s">
        <v>252</v>
      </c>
      <c r="D247" s="30">
        <v>-1.8549488847005964</v>
      </c>
      <c r="E247">
        <v>241</v>
      </c>
      <c r="F247">
        <f t="shared" si="3"/>
        <v>-1.1952463469931731</v>
      </c>
      <c r="J247" s="3" t="s">
        <v>135</v>
      </c>
      <c r="K247" s="30">
        <v>-1.1952463469931731</v>
      </c>
    </row>
    <row r="248" spans="3:11">
      <c r="C248" s="3" t="s">
        <v>253</v>
      </c>
      <c r="D248" s="30">
        <v>-0.55643307736169378</v>
      </c>
      <c r="E248">
        <v>242</v>
      </c>
      <c r="F248">
        <f t="shared" si="3"/>
        <v>-1.1949726272812538</v>
      </c>
      <c r="J248" s="3" t="s">
        <v>1008</v>
      </c>
      <c r="K248" s="30">
        <v>-1.1949726272812538</v>
      </c>
    </row>
    <row r="249" spans="3:11">
      <c r="C249" s="3" t="s">
        <v>254</v>
      </c>
      <c r="D249" s="30">
        <v>-1.8973705610357059</v>
      </c>
      <c r="E249">
        <v>243</v>
      </c>
      <c r="F249">
        <f t="shared" si="3"/>
        <v>-1.1940943614680313</v>
      </c>
      <c r="J249" s="3" t="s">
        <v>287</v>
      </c>
      <c r="K249" s="30">
        <v>-1.1940943614680313</v>
      </c>
    </row>
    <row r="250" spans="3:11">
      <c r="C250" s="3" t="s">
        <v>255</v>
      </c>
      <c r="D250" s="30">
        <v>-0.35983405475886504</v>
      </c>
      <c r="E250">
        <v>244</v>
      </c>
      <c r="F250">
        <f t="shared" si="3"/>
        <v>-1.1901460596274771</v>
      </c>
      <c r="J250" s="3" t="s">
        <v>1981</v>
      </c>
      <c r="K250" s="30">
        <v>-1.1901460596274771</v>
      </c>
    </row>
    <row r="251" spans="3:11">
      <c r="C251" s="3" t="s">
        <v>256</v>
      </c>
      <c r="D251" s="30">
        <v>1.3591716510837415</v>
      </c>
      <c r="E251">
        <v>245</v>
      </c>
      <c r="F251">
        <f t="shared" si="3"/>
        <v>-1.1867871066845734</v>
      </c>
      <c r="J251" s="3" t="s">
        <v>1611</v>
      </c>
      <c r="K251" s="30">
        <v>-1.1867871066845734</v>
      </c>
    </row>
    <row r="252" spans="3:11">
      <c r="C252" s="3" t="s">
        <v>257</v>
      </c>
      <c r="D252" s="30">
        <v>0.10547676970264093</v>
      </c>
      <c r="E252">
        <v>246</v>
      </c>
      <c r="F252">
        <f t="shared" si="3"/>
        <v>-1.1848960103698598</v>
      </c>
      <c r="J252" s="3" t="s">
        <v>1654</v>
      </c>
      <c r="K252" s="30">
        <v>-1.1848960103698598</v>
      </c>
    </row>
    <row r="253" spans="3:11">
      <c r="C253" s="3" t="s">
        <v>258</v>
      </c>
      <c r="D253" s="30">
        <v>-1.4960972964537724</v>
      </c>
      <c r="E253">
        <v>247</v>
      </c>
      <c r="F253">
        <f t="shared" si="3"/>
        <v>-1.1818525388497483</v>
      </c>
      <c r="J253" s="3" t="s">
        <v>1232</v>
      </c>
      <c r="K253" s="30">
        <v>-1.1818525388497483</v>
      </c>
    </row>
    <row r="254" spans="3:11">
      <c r="C254" s="3" t="s">
        <v>259</v>
      </c>
      <c r="D254" s="30">
        <v>-0.13891177158688009</v>
      </c>
      <c r="E254">
        <v>248</v>
      </c>
      <c r="F254">
        <f t="shared" si="3"/>
        <v>-1.1739868532063917</v>
      </c>
      <c r="J254" s="3" t="s">
        <v>1961</v>
      </c>
      <c r="K254" s="30">
        <v>-1.1739868532063917</v>
      </c>
    </row>
    <row r="255" spans="3:11">
      <c r="C255" s="3" t="s">
        <v>260</v>
      </c>
      <c r="D255" s="30">
        <v>0.83313330448275813</v>
      </c>
      <c r="E255">
        <v>249</v>
      </c>
      <c r="F255">
        <f t="shared" si="3"/>
        <v>-1.1731589399157552</v>
      </c>
      <c r="J255" s="3" t="s">
        <v>1829</v>
      </c>
      <c r="K255" s="30">
        <v>-1.1731589399157552</v>
      </c>
    </row>
    <row r="256" spans="3:11">
      <c r="C256" s="3" t="s">
        <v>261</v>
      </c>
      <c r="D256" s="30">
        <v>1.2913779004468364</v>
      </c>
      <c r="E256">
        <v>250</v>
      </c>
      <c r="F256">
        <f t="shared" si="3"/>
        <v>-1.172176522779423</v>
      </c>
      <c r="J256" s="3" t="s">
        <v>633</v>
      </c>
      <c r="K256" s="30">
        <v>-1.172176522779423</v>
      </c>
    </row>
    <row r="257" spans="3:11">
      <c r="C257" s="3" t="s">
        <v>262</v>
      </c>
      <c r="D257" s="30">
        <v>5.3127780154741656E-2</v>
      </c>
      <c r="E257">
        <v>251</v>
      </c>
      <c r="F257">
        <f t="shared" si="3"/>
        <v>-1.17078614889025</v>
      </c>
      <c r="J257" s="3" t="s">
        <v>1219</v>
      </c>
      <c r="K257" s="30">
        <v>-1.17078614889025</v>
      </c>
    </row>
    <row r="258" spans="3:11">
      <c r="C258" s="3" t="s">
        <v>263</v>
      </c>
      <c r="D258" s="30">
        <v>-0.17051093739264692</v>
      </c>
      <c r="E258">
        <v>252</v>
      </c>
      <c r="F258">
        <f t="shared" si="3"/>
        <v>-1.1686682029733828</v>
      </c>
      <c r="J258" s="3" t="s">
        <v>1266</v>
      </c>
      <c r="K258" s="30">
        <v>-1.1686682029733828</v>
      </c>
    </row>
    <row r="259" spans="3:11">
      <c r="C259" s="3" t="s">
        <v>264</v>
      </c>
      <c r="D259" s="30">
        <v>-0.38424406460540161</v>
      </c>
      <c r="E259">
        <v>253</v>
      </c>
      <c r="F259">
        <f t="shared" si="3"/>
        <v>-1.1680922964715557</v>
      </c>
      <c r="J259" s="3" t="s">
        <v>1145</v>
      </c>
      <c r="K259" s="30">
        <v>-1.1680922964715557</v>
      </c>
    </row>
    <row r="260" spans="3:11">
      <c r="C260" s="3" t="s">
        <v>265</v>
      </c>
      <c r="D260" s="30">
        <v>-0.37265144636485542</v>
      </c>
      <c r="E260">
        <v>254</v>
      </c>
      <c r="F260">
        <f t="shared" si="3"/>
        <v>-1.1672042877091058</v>
      </c>
      <c r="J260" s="3" t="s">
        <v>357</v>
      </c>
      <c r="K260" s="30">
        <v>-1.1672042877091058</v>
      </c>
    </row>
    <row r="261" spans="3:11">
      <c r="C261" s="3" t="s">
        <v>266</v>
      </c>
      <c r="D261" s="30">
        <v>-0.66742765048017871</v>
      </c>
      <c r="E261">
        <v>255</v>
      </c>
      <c r="F261">
        <f t="shared" si="3"/>
        <v>-1.1665109781829999</v>
      </c>
      <c r="J261" s="3" t="s">
        <v>342</v>
      </c>
      <c r="K261" s="30">
        <v>-1.1665109781829999</v>
      </c>
    </row>
    <row r="262" spans="3:11">
      <c r="C262" s="3" t="s">
        <v>267</v>
      </c>
      <c r="D262" s="30">
        <v>-2.5986394300327609</v>
      </c>
      <c r="E262">
        <v>256</v>
      </c>
      <c r="F262">
        <f t="shared" si="3"/>
        <v>-1.161612259857157</v>
      </c>
      <c r="J262" s="3" t="s">
        <v>1159</v>
      </c>
      <c r="K262" s="30">
        <v>-1.161612259857157</v>
      </c>
    </row>
    <row r="263" spans="3:11">
      <c r="C263" s="3" t="s">
        <v>268</v>
      </c>
      <c r="D263" s="30">
        <v>-0.72173615586236795</v>
      </c>
      <c r="E263">
        <v>257</v>
      </c>
      <c r="F263">
        <f t="shared" si="3"/>
        <v>-1.1554867510800899</v>
      </c>
      <c r="J263" s="3" t="s">
        <v>690</v>
      </c>
      <c r="K263" s="30">
        <v>-1.1554867510800899</v>
      </c>
    </row>
    <row r="264" spans="3:11">
      <c r="C264" s="3" t="s">
        <v>269</v>
      </c>
      <c r="D264" s="30">
        <v>0.78958479769611856</v>
      </c>
      <c r="E264">
        <v>258</v>
      </c>
      <c r="F264">
        <f t="shared" ref="F264:F327" si="4">SMALL($D$7:$D$1999,E264)</f>
        <v>-1.1501523277676635</v>
      </c>
      <c r="J264" s="3" t="s">
        <v>876</v>
      </c>
      <c r="K264" s="30">
        <v>-1.1501523277676635</v>
      </c>
    </row>
    <row r="265" spans="3:11">
      <c r="C265" s="3" t="s">
        <v>270</v>
      </c>
      <c r="D265" s="30">
        <v>0.21783985547651863</v>
      </c>
      <c r="E265">
        <v>259</v>
      </c>
      <c r="F265">
        <f t="shared" si="4"/>
        <v>-1.1446562079317437</v>
      </c>
      <c r="J265" s="3" t="s">
        <v>907</v>
      </c>
      <c r="K265" s="30">
        <v>-1.1446562079317437</v>
      </c>
    </row>
    <row r="266" spans="3:11">
      <c r="C266" s="3" t="s">
        <v>271</v>
      </c>
      <c r="D266" s="30">
        <v>1.2069995722227296</v>
      </c>
      <c r="E266">
        <v>260</v>
      </c>
      <c r="F266">
        <f t="shared" si="4"/>
        <v>-1.1412572201927735</v>
      </c>
      <c r="J266" s="3" t="s">
        <v>1470</v>
      </c>
      <c r="K266" s="30">
        <v>-1.1412572201927735</v>
      </c>
    </row>
    <row r="267" spans="3:11">
      <c r="C267" s="3" t="s">
        <v>272</v>
      </c>
      <c r="D267" s="30">
        <v>-0.58176483919573441</v>
      </c>
      <c r="E267">
        <v>261</v>
      </c>
      <c r="F267">
        <f t="shared" si="4"/>
        <v>-1.1406202976955155</v>
      </c>
      <c r="J267" s="3" t="s">
        <v>1461</v>
      </c>
      <c r="K267" s="30">
        <v>-1.1406202976955155</v>
      </c>
    </row>
    <row r="268" spans="3:11">
      <c r="C268" s="3" t="s">
        <v>273</v>
      </c>
      <c r="D268" s="30">
        <v>-2.0746493949977345</v>
      </c>
      <c r="E268">
        <v>262</v>
      </c>
      <c r="F268">
        <f t="shared" si="4"/>
        <v>-1.1390228595377752</v>
      </c>
      <c r="J268" s="3" t="s">
        <v>871</v>
      </c>
      <c r="K268" s="30">
        <v>-1.1390228595377752</v>
      </c>
    </row>
    <row r="269" spans="3:11">
      <c r="C269" s="3" t="s">
        <v>274</v>
      </c>
      <c r="D269" s="30">
        <v>0.30781035708949339</v>
      </c>
      <c r="E269">
        <v>263</v>
      </c>
      <c r="F269">
        <f t="shared" si="4"/>
        <v>-1.1375020397155362</v>
      </c>
      <c r="J269" s="3" t="s">
        <v>1601</v>
      </c>
      <c r="K269" s="30">
        <v>-1.1375020397155362</v>
      </c>
    </row>
    <row r="270" spans="3:11">
      <c r="C270" s="3" t="s">
        <v>275</v>
      </c>
      <c r="D270" s="30">
        <v>-1.1193326222359368</v>
      </c>
      <c r="E270">
        <v>264</v>
      </c>
      <c r="F270">
        <f t="shared" si="4"/>
        <v>-1.1330707449604873</v>
      </c>
      <c r="J270" s="3" t="s">
        <v>374</v>
      </c>
      <c r="K270" s="30">
        <v>-1.1330707449604873</v>
      </c>
    </row>
    <row r="271" spans="3:11">
      <c r="C271" s="3" t="s">
        <v>276</v>
      </c>
      <c r="D271" s="30">
        <v>-1.2054042744549938</v>
      </c>
      <c r="E271">
        <v>265</v>
      </c>
      <c r="F271">
        <f t="shared" si="4"/>
        <v>-1.1327699342842972</v>
      </c>
      <c r="J271" s="3" t="s">
        <v>454</v>
      </c>
      <c r="K271" s="30">
        <v>-1.1327699342842972</v>
      </c>
    </row>
    <row r="272" spans="3:11">
      <c r="C272" s="3" t="s">
        <v>277</v>
      </c>
      <c r="D272" s="30">
        <v>-1.0090494593829056</v>
      </c>
      <c r="E272">
        <v>266</v>
      </c>
      <c r="F272">
        <f t="shared" si="4"/>
        <v>-1.1296675542763679</v>
      </c>
      <c r="J272" s="3" t="s">
        <v>1408</v>
      </c>
      <c r="K272" s="30">
        <v>-1.1296675542763679</v>
      </c>
    </row>
    <row r="273" spans="3:11">
      <c r="C273" s="3" t="s">
        <v>278</v>
      </c>
      <c r="D273" s="30">
        <v>2.0448411532934601</v>
      </c>
      <c r="E273">
        <v>267</v>
      </c>
      <c r="F273">
        <f t="shared" si="4"/>
        <v>-1.1291629713268028</v>
      </c>
      <c r="J273" s="3" t="s">
        <v>930</v>
      </c>
      <c r="K273" s="30">
        <v>-1.1291629713268028</v>
      </c>
    </row>
    <row r="274" spans="3:11">
      <c r="C274" s="3" t="s">
        <v>279</v>
      </c>
      <c r="D274" s="30">
        <v>-1.114696531439467</v>
      </c>
      <c r="E274">
        <v>268</v>
      </c>
      <c r="F274">
        <f t="shared" si="4"/>
        <v>-1.128191814096146</v>
      </c>
      <c r="J274" s="3" t="s">
        <v>114</v>
      </c>
      <c r="K274" s="30">
        <v>-1.128191814096146</v>
      </c>
    </row>
    <row r="275" spans="3:11">
      <c r="C275" s="3" t="s">
        <v>280</v>
      </c>
      <c r="D275" s="30">
        <v>-1.3818561228455242</v>
      </c>
      <c r="E275">
        <v>269</v>
      </c>
      <c r="F275">
        <f t="shared" si="4"/>
        <v>-1.1237396414358405</v>
      </c>
      <c r="J275" s="3" t="s">
        <v>1734</v>
      </c>
      <c r="K275" s="30">
        <v>-1.1237396414358405</v>
      </c>
    </row>
    <row r="276" spans="3:11">
      <c r="C276" s="3" t="s">
        <v>281</v>
      </c>
      <c r="D276" s="30">
        <v>-0.44088452988354965</v>
      </c>
      <c r="E276">
        <v>270</v>
      </c>
      <c r="F276">
        <f t="shared" si="4"/>
        <v>-1.121946464851207</v>
      </c>
      <c r="J276" s="3" t="s">
        <v>34</v>
      </c>
      <c r="K276" s="30">
        <v>-1.121946464851207</v>
      </c>
    </row>
    <row r="277" spans="3:11">
      <c r="C277" s="3" t="s">
        <v>282</v>
      </c>
      <c r="D277" s="30">
        <v>0.34336439913269851</v>
      </c>
      <c r="E277">
        <v>271</v>
      </c>
      <c r="F277">
        <f t="shared" si="4"/>
        <v>-1.121179499933773</v>
      </c>
      <c r="J277" s="3" t="s">
        <v>1617</v>
      </c>
      <c r="K277" s="30">
        <v>-1.121179499933773</v>
      </c>
    </row>
    <row r="278" spans="3:11">
      <c r="C278" s="3" t="s">
        <v>283</v>
      </c>
      <c r="D278" s="30">
        <v>0.21865842244840311</v>
      </c>
      <c r="E278">
        <v>272</v>
      </c>
      <c r="F278">
        <f t="shared" si="4"/>
        <v>-1.1202832519825898</v>
      </c>
      <c r="J278" s="3" t="s">
        <v>99</v>
      </c>
      <c r="K278" s="30">
        <v>-1.1202832519825898</v>
      </c>
    </row>
    <row r="279" spans="3:11">
      <c r="C279" s="3" t="s">
        <v>284</v>
      </c>
      <c r="D279" s="30">
        <v>-2.1634058990702565</v>
      </c>
      <c r="E279">
        <v>273</v>
      </c>
      <c r="F279">
        <f t="shared" si="4"/>
        <v>-1.1197099086250748</v>
      </c>
      <c r="J279" s="3" t="s">
        <v>1355</v>
      </c>
      <c r="K279" s="30">
        <v>-1.1197099086250748</v>
      </c>
    </row>
    <row r="280" spans="3:11">
      <c r="C280" s="3" t="s">
        <v>285</v>
      </c>
      <c r="D280" s="30">
        <v>0.83673165810537198</v>
      </c>
      <c r="E280">
        <v>274</v>
      </c>
      <c r="F280">
        <f t="shared" si="4"/>
        <v>-1.1193326222359368</v>
      </c>
      <c r="J280" s="3" t="s">
        <v>275</v>
      </c>
      <c r="K280" s="30">
        <v>-1.1193326222359368</v>
      </c>
    </row>
    <row r="281" spans="3:11">
      <c r="C281" s="3" t="s">
        <v>286</v>
      </c>
      <c r="D281" s="30">
        <v>-0.97224142040169581</v>
      </c>
      <c r="E281">
        <v>275</v>
      </c>
      <c r="F281">
        <f t="shared" si="4"/>
        <v>-1.1171396106279257</v>
      </c>
      <c r="J281" s="3" t="s">
        <v>313</v>
      </c>
      <c r="K281" s="30">
        <v>-1.1171396106279257</v>
      </c>
    </row>
    <row r="282" spans="3:11">
      <c r="C282" s="3" t="s">
        <v>287</v>
      </c>
      <c r="D282" s="30">
        <v>-1.1940943614680313</v>
      </c>
      <c r="E282">
        <v>276</v>
      </c>
      <c r="F282">
        <f t="shared" si="4"/>
        <v>-1.114696531439467</v>
      </c>
      <c r="J282" s="3" t="s">
        <v>279</v>
      </c>
      <c r="K282" s="30">
        <v>-1.114696531439467</v>
      </c>
    </row>
    <row r="283" spans="3:11">
      <c r="C283" s="3" t="s">
        <v>288</v>
      </c>
      <c r="D283" s="30">
        <v>-1.409697825565392</v>
      </c>
      <c r="E283">
        <v>277</v>
      </c>
      <c r="F283">
        <f t="shared" si="4"/>
        <v>-1.1116053563328088</v>
      </c>
      <c r="J283" s="3" t="s">
        <v>463</v>
      </c>
      <c r="K283" s="30">
        <v>-1.1116053563328088</v>
      </c>
    </row>
    <row r="284" spans="3:11">
      <c r="C284" s="3" t="s">
        <v>289</v>
      </c>
      <c r="D284" s="30">
        <v>-0.9086295128981422</v>
      </c>
      <c r="E284">
        <v>278</v>
      </c>
      <c r="F284">
        <f t="shared" si="4"/>
        <v>-1.1087030053267153</v>
      </c>
      <c r="J284" s="3" t="s">
        <v>1289</v>
      </c>
      <c r="K284" s="30">
        <v>-1.1087030053267153</v>
      </c>
    </row>
    <row r="285" spans="3:11">
      <c r="C285" s="3" t="s">
        <v>290</v>
      </c>
      <c r="D285" s="30">
        <v>1.7155240832286718</v>
      </c>
      <c r="E285">
        <v>279</v>
      </c>
      <c r="F285">
        <f t="shared" si="4"/>
        <v>-1.1044461261507752</v>
      </c>
      <c r="J285" s="3" t="s">
        <v>685</v>
      </c>
      <c r="K285" s="30">
        <v>-1.1044461261507752</v>
      </c>
    </row>
    <row r="286" spans="3:11">
      <c r="C286" s="3" t="s">
        <v>291</v>
      </c>
      <c r="D286" s="30">
        <v>6.3542393188144003E-2</v>
      </c>
      <c r="E286">
        <v>280</v>
      </c>
      <c r="F286">
        <f t="shared" si="4"/>
        <v>-1.1021597176486571</v>
      </c>
      <c r="J286" s="3" t="s">
        <v>1448</v>
      </c>
      <c r="K286" s="30">
        <v>-1.1021597176486571</v>
      </c>
    </row>
    <row r="287" spans="3:11">
      <c r="C287" s="3" t="s">
        <v>292</v>
      </c>
      <c r="D287" s="30">
        <v>-0.80997933849986248</v>
      </c>
      <c r="E287">
        <v>281</v>
      </c>
      <c r="F287">
        <f t="shared" si="4"/>
        <v>-1.096875595665227</v>
      </c>
      <c r="J287" s="3" t="s">
        <v>867</v>
      </c>
      <c r="K287" s="30">
        <v>-1.096875595665227</v>
      </c>
    </row>
    <row r="288" spans="3:11">
      <c r="C288" s="3" t="s">
        <v>293</v>
      </c>
      <c r="D288" s="30">
        <v>0.13301257821769169</v>
      </c>
      <c r="E288">
        <v>282</v>
      </c>
      <c r="F288">
        <f t="shared" si="4"/>
        <v>-1.0959699158022578</v>
      </c>
      <c r="J288" s="3" t="s">
        <v>1711</v>
      </c>
      <c r="K288" s="30">
        <v>-1.0959699158022578</v>
      </c>
    </row>
    <row r="289" spans="3:11">
      <c r="C289" s="3" t="s">
        <v>294</v>
      </c>
      <c r="D289" s="30">
        <v>-0.94110402909242874</v>
      </c>
      <c r="E289">
        <v>283</v>
      </c>
      <c r="F289">
        <f t="shared" si="4"/>
        <v>-1.0912070739047779</v>
      </c>
      <c r="J289" s="3" t="s">
        <v>1659</v>
      </c>
      <c r="K289" s="30">
        <v>-1.0912070739047779</v>
      </c>
    </row>
    <row r="290" spans="3:11">
      <c r="C290" s="3" t="s">
        <v>295</v>
      </c>
      <c r="D290" s="30">
        <v>-0.50413665919723516</v>
      </c>
      <c r="E290">
        <v>284</v>
      </c>
      <c r="F290">
        <f t="shared" si="4"/>
        <v>-1.0874129689096046</v>
      </c>
      <c r="J290" s="3" t="s">
        <v>1158</v>
      </c>
      <c r="K290" s="30">
        <v>-1.0874129689096046</v>
      </c>
    </row>
    <row r="291" spans="3:11">
      <c r="C291" s="3" t="s">
        <v>296</v>
      </c>
      <c r="D291" s="30">
        <v>-0.30337470184584364</v>
      </c>
      <c r="E291">
        <v>285</v>
      </c>
      <c r="F291">
        <f t="shared" si="4"/>
        <v>-1.0860031863434332</v>
      </c>
      <c r="J291" s="3" t="s">
        <v>1126</v>
      </c>
      <c r="K291" s="30">
        <v>-1.0860031863434332</v>
      </c>
    </row>
    <row r="292" spans="3:11">
      <c r="C292" s="3" t="s">
        <v>297</v>
      </c>
      <c r="D292" s="30">
        <v>-1.4040226204531494</v>
      </c>
      <c r="E292">
        <v>286</v>
      </c>
      <c r="F292">
        <f t="shared" si="4"/>
        <v>-1.0835178207122214</v>
      </c>
      <c r="J292" s="3" t="s">
        <v>352</v>
      </c>
      <c r="K292" s="30">
        <v>-1.0835178207122214</v>
      </c>
    </row>
    <row r="293" spans="3:11">
      <c r="C293" s="3" t="s">
        <v>298</v>
      </c>
      <c r="D293" s="30">
        <v>0.25677312325448232</v>
      </c>
      <c r="E293">
        <v>287</v>
      </c>
      <c r="F293">
        <f t="shared" si="4"/>
        <v>-1.0832979083341459</v>
      </c>
      <c r="J293" s="3" t="s">
        <v>171</v>
      </c>
      <c r="K293" s="30">
        <v>-1.0832979083341459</v>
      </c>
    </row>
    <row r="294" spans="3:11">
      <c r="C294" s="3" t="s">
        <v>299</v>
      </c>
      <c r="D294" s="30">
        <v>0.36597864253393242</v>
      </c>
      <c r="E294">
        <v>288</v>
      </c>
      <c r="F294">
        <f t="shared" si="4"/>
        <v>-1.0828766525512978</v>
      </c>
      <c r="J294" s="3" t="s">
        <v>106</v>
      </c>
      <c r="K294" s="30">
        <v>-1.0828766525512978</v>
      </c>
    </row>
    <row r="295" spans="3:11">
      <c r="C295" s="3" t="s">
        <v>300</v>
      </c>
      <c r="D295" s="30">
        <v>-0.20451839506622296</v>
      </c>
      <c r="E295">
        <v>289</v>
      </c>
      <c r="F295">
        <f t="shared" si="4"/>
        <v>-1.0824231230334598</v>
      </c>
      <c r="J295" s="3" t="s">
        <v>1175</v>
      </c>
      <c r="K295" s="30">
        <v>-1.0824231230334598</v>
      </c>
    </row>
    <row r="296" spans="3:11">
      <c r="C296" s="3" t="s">
        <v>301</v>
      </c>
      <c r="D296" s="30">
        <v>-2.0310467281123237</v>
      </c>
      <c r="E296">
        <v>290</v>
      </c>
      <c r="F296">
        <f t="shared" si="4"/>
        <v>-1.0793994005151795</v>
      </c>
      <c r="J296" s="3" t="s">
        <v>1380</v>
      </c>
      <c r="K296" s="30">
        <v>-1.0793994005151795</v>
      </c>
    </row>
    <row r="297" spans="3:11">
      <c r="C297" s="3" t="s">
        <v>302</v>
      </c>
      <c r="D297" s="30">
        <v>1.6326652646907189</v>
      </c>
      <c r="E297">
        <v>291</v>
      </c>
      <c r="F297">
        <f t="shared" si="4"/>
        <v>-1.0759362112719204</v>
      </c>
      <c r="J297" s="3" t="s">
        <v>61</v>
      </c>
      <c r="K297" s="30">
        <v>-1.0759362112719204</v>
      </c>
    </row>
    <row r="298" spans="3:11">
      <c r="C298" s="3" t="s">
        <v>303</v>
      </c>
      <c r="D298" s="30">
        <v>-0.56154926196833721</v>
      </c>
      <c r="E298">
        <v>292</v>
      </c>
      <c r="F298">
        <f t="shared" si="4"/>
        <v>-1.0733626371998521</v>
      </c>
      <c r="J298" s="3" t="s">
        <v>316</v>
      </c>
      <c r="K298" s="30">
        <v>-1.0733626371998521</v>
      </c>
    </row>
    <row r="299" spans="3:11">
      <c r="C299" s="3" t="s">
        <v>304</v>
      </c>
      <c r="D299" s="30">
        <v>-0.15288852052667987</v>
      </c>
      <c r="E299">
        <v>293</v>
      </c>
      <c r="F299">
        <f t="shared" si="4"/>
        <v>-1.0700893745443476</v>
      </c>
      <c r="J299" s="3" t="s">
        <v>1635</v>
      </c>
      <c r="K299" s="30">
        <v>-1.0700893745443476</v>
      </c>
    </row>
    <row r="300" spans="3:11">
      <c r="C300" s="3" t="s">
        <v>305</v>
      </c>
      <c r="D300" s="30">
        <v>-4.3991014341440905E-2</v>
      </c>
      <c r="E300">
        <v>294</v>
      </c>
      <c r="F300">
        <f t="shared" si="4"/>
        <v>-1.0691364525352394</v>
      </c>
      <c r="J300" s="3" t="s">
        <v>745</v>
      </c>
      <c r="K300" s="30">
        <v>-1.0691364525352394</v>
      </c>
    </row>
    <row r="301" spans="3:11">
      <c r="C301" s="3" t="s">
        <v>306</v>
      </c>
      <c r="D301" s="30">
        <v>-0.3554795194283446</v>
      </c>
      <c r="E301">
        <v>295</v>
      </c>
      <c r="F301">
        <f t="shared" si="4"/>
        <v>-1.0681678789032554</v>
      </c>
      <c r="J301" s="3" t="s">
        <v>173</v>
      </c>
      <c r="K301" s="30">
        <v>-1.0681678789032554</v>
      </c>
    </row>
    <row r="302" spans="3:11">
      <c r="C302" s="3" t="s">
        <v>307</v>
      </c>
      <c r="D302" s="30">
        <v>2.1546315915818246</v>
      </c>
      <c r="E302">
        <v>296</v>
      </c>
      <c r="F302">
        <f t="shared" si="4"/>
        <v>-1.0668988030393058</v>
      </c>
      <c r="J302" s="3" t="s">
        <v>1361</v>
      </c>
      <c r="K302" s="30">
        <v>-1.0668988030393058</v>
      </c>
    </row>
    <row r="303" spans="3:11">
      <c r="C303" s="3" t="s">
        <v>308</v>
      </c>
      <c r="D303" s="30">
        <v>-9.4118667688673496E-2</v>
      </c>
      <c r="E303">
        <v>297</v>
      </c>
      <c r="F303">
        <f t="shared" si="4"/>
        <v>-1.0658187061126518</v>
      </c>
      <c r="J303" s="3" t="s">
        <v>353</v>
      </c>
      <c r="K303" s="30">
        <v>-1.0658187061126518</v>
      </c>
    </row>
    <row r="304" spans="3:11">
      <c r="C304" s="3" t="s">
        <v>309</v>
      </c>
      <c r="D304" s="30">
        <v>-0.3844048320614904</v>
      </c>
      <c r="E304">
        <v>298</v>
      </c>
      <c r="F304">
        <f t="shared" si="4"/>
        <v>-1.0593897078650467</v>
      </c>
      <c r="J304" s="3" t="s">
        <v>176</v>
      </c>
      <c r="K304" s="30">
        <v>-1.0593897078650467</v>
      </c>
    </row>
    <row r="305" spans="3:11">
      <c r="C305" s="3" t="s">
        <v>310</v>
      </c>
      <c r="D305" s="30">
        <v>-1.2934086664972855</v>
      </c>
      <c r="E305">
        <v>299</v>
      </c>
      <c r="F305">
        <f t="shared" si="4"/>
        <v>-1.0567000239788851</v>
      </c>
      <c r="J305" s="3" t="s">
        <v>602</v>
      </c>
      <c r="K305" s="30">
        <v>-1.0567000239788851</v>
      </c>
    </row>
    <row r="306" spans="3:11">
      <c r="C306" s="3" t="s">
        <v>311</v>
      </c>
      <c r="D306" s="30">
        <v>0.52520989741944135</v>
      </c>
      <c r="E306">
        <v>300</v>
      </c>
      <c r="F306">
        <f t="shared" si="4"/>
        <v>-1.0557250928091644</v>
      </c>
      <c r="J306" s="3" t="s">
        <v>635</v>
      </c>
      <c r="K306" s="30">
        <v>-1.0557250928091644</v>
      </c>
    </row>
    <row r="307" spans="3:11">
      <c r="C307" s="3" t="s">
        <v>312</v>
      </c>
      <c r="D307" s="30">
        <v>-1.7111637780416653</v>
      </c>
      <c r="E307">
        <v>301</v>
      </c>
      <c r="F307">
        <f t="shared" si="4"/>
        <v>-1.0535545847213785</v>
      </c>
      <c r="J307" s="3" t="s">
        <v>759</v>
      </c>
      <c r="K307" s="30">
        <v>-1.0535545847213785</v>
      </c>
    </row>
    <row r="308" spans="3:11">
      <c r="C308" s="3" t="s">
        <v>313</v>
      </c>
      <c r="D308" s="30">
        <v>-1.1171396106279257</v>
      </c>
      <c r="E308">
        <v>302</v>
      </c>
      <c r="F308">
        <f t="shared" si="4"/>
        <v>-1.0533906497426966</v>
      </c>
      <c r="J308" s="3" t="s">
        <v>1424</v>
      </c>
      <c r="K308" s="30">
        <v>-1.0533906497426966</v>
      </c>
    </row>
    <row r="309" spans="3:11">
      <c r="C309" s="3" t="s">
        <v>314</v>
      </c>
      <c r="D309" s="30">
        <v>1.1612726411140477</v>
      </c>
      <c r="E309">
        <v>303</v>
      </c>
      <c r="F309">
        <f t="shared" si="4"/>
        <v>-1.0511896281824653</v>
      </c>
      <c r="J309" s="3" t="s">
        <v>597</v>
      </c>
      <c r="K309" s="30">
        <v>-1.0511896281824653</v>
      </c>
    </row>
    <row r="310" spans="3:11">
      <c r="C310" s="3" t="s">
        <v>315</v>
      </c>
      <c r="D310" s="30">
        <v>1.0235398049982767</v>
      </c>
      <c r="E310">
        <v>304</v>
      </c>
      <c r="F310">
        <f t="shared" si="4"/>
        <v>-1.0500511270388018</v>
      </c>
      <c r="J310" s="3" t="s">
        <v>475</v>
      </c>
      <c r="K310" s="30">
        <v>-1.0500511270388018</v>
      </c>
    </row>
    <row r="311" spans="3:11">
      <c r="C311" s="3" t="s">
        <v>316</v>
      </c>
      <c r="D311" s="30">
        <v>-1.0733626371998521</v>
      </c>
      <c r="E311">
        <v>305</v>
      </c>
      <c r="F311">
        <f t="shared" si="4"/>
        <v>-1.047697443121266</v>
      </c>
      <c r="J311" s="3" t="s">
        <v>214</v>
      </c>
      <c r="K311" s="30">
        <v>-1.047697443121266</v>
      </c>
    </row>
    <row r="312" spans="3:11">
      <c r="C312" s="3" t="s">
        <v>317</v>
      </c>
      <c r="D312" s="30">
        <v>2.4056353229225252E-2</v>
      </c>
      <c r="E312">
        <v>306</v>
      </c>
      <c r="F312">
        <f t="shared" si="4"/>
        <v>-1.0436893911638017</v>
      </c>
      <c r="J312" s="3" t="s">
        <v>1807</v>
      </c>
      <c r="K312" s="30">
        <v>-1.0436893911638017</v>
      </c>
    </row>
    <row r="313" spans="3:11">
      <c r="C313" s="3" t="s">
        <v>318</v>
      </c>
      <c r="D313" s="30">
        <v>-0.22616397615903963</v>
      </c>
      <c r="E313">
        <v>307</v>
      </c>
      <c r="F313">
        <f t="shared" si="4"/>
        <v>-1.0434797279620871</v>
      </c>
      <c r="J313" s="3" t="s">
        <v>641</v>
      </c>
      <c r="K313" s="30">
        <v>-1.0434797279620871</v>
      </c>
    </row>
    <row r="314" spans="3:11">
      <c r="C314" s="3" t="s">
        <v>319</v>
      </c>
      <c r="D314" s="30">
        <v>-0.65163323908235404</v>
      </c>
      <c r="E314">
        <v>308</v>
      </c>
      <c r="F314">
        <f t="shared" si="4"/>
        <v>-1.0419937789521621</v>
      </c>
      <c r="J314" s="3" t="s">
        <v>1982</v>
      </c>
      <c r="K314" s="30">
        <v>-1.0419937789521621</v>
      </c>
    </row>
    <row r="315" spans="3:11">
      <c r="C315" s="3" t="s">
        <v>320</v>
      </c>
      <c r="D315" s="30">
        <v>-0.35088174921831405</v>
      </c>
      <c r="E315">
        <v>309</v>
      </c>
      <c r="F315">
        <f t="shared" si="4"/>
        <v>-1.0418357464029393</v>
      </c>
      <c r="J315" s="3" t="s">
        <v>1300</v>
      </c>
      <c r="K315" s="30">
        <v>-1.0418357464029393</v>
      </c>
    </row>
    <row r="316" spans="3:11">
      <c r="C316" s="3" t="s">
        <v>321</v>
      </c>
      <c r="D316" s="30">
        <v>0.35293129231407599</v>
      </c>
      <c r="E316">
        <v>310</v>
      </c>
      <c r="F316">
        <f t="shared" si="4"/>
        <v>-1.0379312939271421</v>
      </c>
      <c r="J316" s="3" t="s">
        <v>196</v>
      </c>
      <c r="K316" s="30">
        <v>-1.0379312939271421</v>
      </c>
    </row>
    <row r="317" spans="3:11">
      <c r="C317" s="3" t="s">
        <v>322</v>
      </c>
      <c r="D317" s="30">
        <v>0.47987612280107822</v>
      </c>
      <c r="E317">
        <v>311</v>
      </c>
      <c r="F317">
        <f t="shared" si="4"/>
        <v>-1.0321949379087911</v>
      </c>
      <c r="J317" s="3" t="s">
        <v>1132</v>
      </c>
      <c r="K317" s="30">
        <v>-1.0321949379087911</v>
      </c>
    </row>
    <row r="318" spans="3:11">
      <c r="C318" s="3" t="s">
        <v>323</v>
      </c>
      <c r="D318" s="30">
        <v>1.3741560264171717</v>
      </c>
      <c r="E318">
        <v>312</v>
      </c>
      <c r="F318">
        <f t="shared" si="4"/>
        <v>-1.0304739421482623</v>
      </c>
      <c r="J318" s="3" t="s">
        <v>17</v>
      </c>
      <c r="K318" s="30">
        <v>-1.0304739421482623</v>
      </c>
    </row>
    <row r="319" spans="3:11">
      <c r="C319" s="3" t="s">
        <v>324</v>
      </c>
      <c r="D319" s="30">
        <v>-0.43511887148861378</v>
      </c>
      <c r="E319">
        <v>313</v>
      </c>
      <c r="F319">
        <f t="shared" si="4"/>
        <v>-1.0286057332643157</v>
      </c>
      <c r="J319" s="3" t="s">
        <v>1943</v>
      </c>
      <c r="K319" s="30">
        <v>-1.0286057332643157</v>
      </c>
    </row>
    <row r="320" spans="3:11">
      <c r="C320" s="3" t="s">
        <v>325</v>
      </c>
      <c r="D320" s="30">
        <v>-1.9486717087316603</v>
      </c>
      <c r="E320">
        <v>314</v>
      </c>
      <c r="F320">
        <f t="shared" si="4"/>
        <v>-1.0262591652941837</v>
      </c>
      <c r="J320" s="3" t="s">
        <v>1937</v>
      </c>
      <c r="K320" s="30">
        <v>-1.0262591652941837</v>
      </c>
    </row>
    <row r="321" spans="3:11">
      <c r="C321" s="3" t="s">
        <v>326</v>
      </c>
      <c r="D321" s="30">
        <v>-0.57883771123893657</v>
      </c>
      <c r="E321">
        <v>315</v>
      </c>
      <c r="F321">
        <f t="shared" si="4"/>
        <v>-1.0223635916935081</v>
      </c>
      <c r="J321" s="3" t="s">
        <v>20</v>
      </c>
      <c r="K321" s="30">
        <v>-1.0223635916935081</v>
      </c>
    </row>
    <row r="322" spans="3:11">
      <c r="C322" s="3" t="s">
        <v>327</v>
      </c>
      <c r="D322" s="30">
        <v>0.57522400118919959</v>
      </c>
      <c r="E322">
        <v>316</v>
      </c>
      <c r="F322">
        <f t="shared" si="4"/>
        <v>-1.0209361743648278</v>
      </c>
      <c r="J322" s="3" t="s">
        <v>1259</v>
      </c>
      <c r="K322" s="30">
        <v>-1.0209361743648278</v>
      </c>
    </row>
    <row r="323" spans="3:11">
      <c r="C323" s="3" t="s">
        <v>328</v>
      </c>
      <c r="D323" s="30">
        <v>-0.79478782576007589</v>
      </c>
      <c r="E323">
        <v>317</v>
      </c>
      <c r="F323">
        <f t="shared" si="4"/>
        <v>-1.0197709661548304</v>
      </c>
      <c r="J323" s="3" t="s">
        <v>433</v>
      </c>
      <c r="K323" s="30">
        <v>-1.0197709661548304</v>
      </c>
    </row>
    <row r="324" spans="3:11">
      <c r="C324" s="3" t="s">
        <v>329</v>
      </c>
      <c r="D324" s="30">
        <v>-0.40380019689079455</v>
      </c>
      <c r="E324">
        <v>318</v>
      </c>
      <c r="F324">
        <f t="shared" si="4"/>
        <v>-1.0186236777744053</v>
      </c>
      <c r="J324" s="3" t="s">
        <v>42</v>
      </c>
      <c r="K324" s="30">
        <v>-1.0186236777744053</v>
      </c>
    </row>
    <row r="325" spans="3:11">
      <c r="C325" s="3" t="s">
        <v>330</v>
      </c>
      <c r="D325" s="30">
        <v>0.29841843199728585</v>
      </c>
      <c r="E325">
        <v>319</v>
      </c>
      <c r="F325">
        <f t="shared" si="4"/>
        <v>-1.0156975860868793</v>
      </c>
      <c r="J325" s="3" t="s">
        <v>1619</v>
      </c>
      <c r="K325" s="30">
        <v>-1.0156975860868793</v>
      </c>
    </row>
    <row r="326" spans="3:11">
      <c r="C326" s="3" t="s">
        <v>331</v>
      </c>
      <c r="D326" s="30">
        <v>1.8309147006922923</v>
      </c>
      <c r="E326">
        <v>320</v>
      </c>
      <c r="F326">
        <f t="shared" si="4"/>
        <v>-1.0099214523432152</v>
      </c>
      <c r="J326" s="3" t="s">
        <v>1607</v>
      </c>
      <c r="K326" s="30">
        <v>-1.0099214523432152</v>
      </c>
    </row>
    <row r="327" spans="3:11">
      <c r="C327" s="3" t="s">
        <v>332</v>
      </c>
      <c r="D327" s="30">
        <v>1.9937601293249549E-2</v>
      </c>
      <c r="E327">
        <v>321</v>
      </c>
      <c r="F327">
        <f t="shared" si="4"/>
        <v>-1.0090494593829056</v>
      </c>
      <c r="J327" s="3" t="s">
        <v>277</v>
      </c>
      <c r="K327" s="30">
        <v>-1.0090494593829056</v>
      </c>
    </row>
    <row r="328" spans="3:11">
      <c r="C328" s="3" t="s">
        <v>333</v>
      </c>
      <c r="D328" s="30">
        <v>1.9929753825798147</v>
      </c>
      <c r="E328">
        <v>322</v>
      </c>
      <c r="F328">
        <f t="shared" ref="F328:F391" si="5">SMALL($D$7:$D$1999,E328)</f>
        <v>-1.0070828877431843</v>
      </c>
      <c r="J328" s="3" t="s">
        <v>1698</v>
      </c>
      <c r="K328" s="30">
        <v>-1.0070828877431843</v>
      </c>
    </row>
    <row r="329" spans="3:11">
      <c r="C329" s="3" t="s">
        <v>334</v>
      </c>
      <c r="D329" s="30">
        <v>-0.68165835245076012</v>
      </c>
      <c r="E329">
        <v>323</v>
      </c>
      <c r="F329">
        <f t="shared" si="5"/>
        <v>-1.0062963429020839</v>
      </c>
      <c r="J329" s="3" t="s">
        <v>1919</v>
      </c>
      <c r="K329" s="30">
        <v>-1.0062963429020839</v>
      </c>
    </row>
    <row r="330" spans="3:11">
      <c r="C330" s="3" t="s">
        <v>335</v>
      </c>
      <c r="D330" s="30">
        <v>1.4174809366509995</v>
      </c>
      <c r="E330">
        <v>324</v>
      </c>
      <c r="F330">
        <f t="shared" si="5"/>
        <v>-1.0054662074511869</v>
      </c>
      <c r="J330" s="3" t="s">
        <v>1079</v>
      </c>
      <c r="K330" s="30">
        <v>-1.0054662074511869</v>
      </c>
    </row>
    <row r="331" spans="3:11">
      <c r="C331" s="3" t="s">
        <v>336</v>
      </c>
      <c r="D331" s="30">
        <v>-0.9436492147870853</v>
      </c>
      <c r="E331">
        <v>325</v>
      </c>
      <c r="F331">
        <f t="shared" si="5"/>
        <v>-1.0049429886298225</v>
      </c>
      <c r="J331" s="3" t="s">
        <v>1233</v>
      </c>
      <c r="K331" s="30">
        <v>-1.0049429886298225</v>
      </c>
    </row>
    <row r="332" spans="3:11">
      <c r="C332" s="3" t="s">
        <v>337</v>
      </c>
      <c r="D332" s="30">
        <v>0.97131171073564582</v>
      </c>
      <c r="E332">
        <v>326</v>
      </c>
      <c r="F332">
        <f t="shared" si="5"/>
        <v>-1.0030989470118929</v>
      </c>
      <c r="J332" s="3" t="s">
        <v>964</v>
      </c>
      <c r="K332" s="30">
        <v>-1.0030989470118929</v>
      </c>
    </row>
    <row r="333" spans="3:11">
      <c r="C333" s="3" t="s">
        <v>338</v>
      </c>
      <c r="D333" s="30">
        <v>0.27131538574951403</v>
      </c>
      <c r="E333">
        <v>327</v>
      </c>
      <c r="F333">
        <f t="shared" si="5"/>
        <v>-1.0027222809084322</v>
      </c>
      <c r="J333" s="3" t="s">
        <v>1863</v>
      </c>
      <c r="K333" s="30">
        <v>-1.0027222809084322</v>
      </c>
    </row>
    <row r="334" spans="3:11">
      <c r="C334" s="3" t="s">
        <v>339</v>
      </c>
      <c r="D334" s="30">
        <v>-6.9569503326579102E-2</v>
      </c>
      <c r="E334">
        <v>328</v>
      </c>
      <c r="F334">
        <f t="shared" si="5"/>
        <v>-1.0023721883313135</v>
      </c>
      <c r="J334" s="3" t="s">
        <v>239</v>
      </c>
      <c r="K334" s="30">
        <v>-1.0023721883313135</v>
      </c>
    </row>
    <row r="335" spans="3:11">
      <c r="C335" s="3" t="s">
        <v>340</v>
      </c>
      <c r="D335" s="30">
        <v>-2.6190158782169037</v>
      </c>
      <c r="E335">
        <v>329</v>
      </c>
      <c r="F335">
        <f t="shared" si="5"/>
        <v>-1.0019469277281559</v>
      </c>
      <c r="J335" s="3" t="s">
        <v>501</v>
      </c>
      <c r="K335" s="30">
        <v>-1.0019469277281559</v>
      </c>
    </row>
    <row r="336" spans="3:11">
      <c r="C336" s="3" t="s">
        <v>341</v>
      </c>
      <c r="D336" s="30">
        <v>1.125680087865927</v>
      </c>
      <c r="E336">
        <v>330</v>
      </c>
      <c r="F336">
        <f t="shared" si="5"/>
        <v>-1.0018106884213798</v>
      </c>
      <c r="J336" s="3" t="s">
        <v>1696</v>
      </c>
      <c r="K336" s="30">
        <v>-1.0018106884213798</v>
      </c>
    </row>
    <row r="337" spans="3:11">
      <c r="C337" s="3" t="s">
        <v>342</v>
      </c>
      <c r="D337" s="30">
        <v>-1.1665109781829999</v>
      </c>
      <c r="E337">
        <v>331</v>
      </c>
      <c r="F337">
        <f t="shared" si="5"/>
        <v>-1.0009165299231118</v>
      </c>
      <c r="J337" s="3" t="s">
        <v>1728</v>
      </c>
      <c r="K337" s="30">
        <v>-1.0009165299231118</v>
      </c>
    </row>
    <row r="338" spans="3:11">
      <c r="C338" s="3" t="s">
        <v>343</v>
      </c>
      <c r="D338" s="30">
        <v>-0.30705325674752476</v>
      </c>
      <c r="E338">
        <v>332</v>
      </c>
      <c r="F338">
        <f t="shared" si="5"/>
        <v>-0.99912399530794549</v>
      </c>
      <c r="J338" s="3" t="s">
        <v>464</v>
      </c>
      <c r="K338" s="30">
        <v>-0.99912399530794549</v>
      </c>
    </row>
    <row r="339" spans="3:11">
      <c r="C339" s="3" t="s">
        <v>344</v>
      </c>
      <c r="D339" s="30">
        <v>-0.60340376344884461</v>
      </c>
      <c r="E339">
        <v>333</v>
      </c>
      <c r="F339">
        <f t="shared" si="5"/>
        <v>-0.99886300177641407</v>
      </c>
      <c r="J339" s="3" t="s">
        <v>497</v>
      </c>
      <c r="K339" s="30">
        <v>-0.99886300177641407</v>
      </c>
    </row>
    <row r="340" spans="3:11">
      <c r="C340" s="3" t="s">
        <v>345</v>
      </c>
      <c r="D340" s="30">
        <v>0.78519141371372903</v>
      </c>
      <c r="E340">
        <v>334</v>
      </c>
      <c r="F340">
        <f t="shared" si="5"/>
        <v>-0.99752192825952923</v>
      </c>
      <c r="J340" s="3" t="s">
        <v>1782</v>
      </c>
      <c r="K340" s="30">
        <v>-0.99752192825952923</v>
      </c>
    </row>
    <row r="341" spans="3:11">
      <c r="C341" s="3" t="s">
        <v>346</v>
      </c>
      <c r="D341" s="30">
        <v>0.70482752417149064</v>
      </c>
      <c r="E341">
        <v>335</v>
      </c>
      <c r="F341">
        <f t="shared" si="5"/>
        <v>-0.99386592013092667</v>
      </c>
      <c r="J341" s="3" t="s">
        <v>1002</v>
      </c>
      <c r="K341" s="30">
        <v>-0.99386592013092667</v>
      </c>
    </row>
    <row r="342" spans="3:11">
      <c r="C342" s="3" t="s">
        <v>347</v>
      </c>
      <c r="D342" s="30">
        <v>-1.8410428873738218</v>
      </c>
      <c r="E342">
        <v>336</v>
      </c>
      <c r="F342">
        <f t="shared" si="5"/>
        <v>-0.99364835205301227</v>
      </c>
      <c r="J342" s="3" t="s">
        <v>1869</v>
      </c>
      <c r="K342" s="30">
        <v>-0.99364835205301227</v>
      </c>
    </row>
    <row r="343" spans="3:11">
      <c r="C343" s="3" t="s">
        <v>348</v>
      </c>
      <c r="D343" s="30">
        <v>-0.73475065253093608</v>
      </c>
      <c r="E343">
        <v>337</v>
      </c>
      <c r="F343">
        <f t="shared" si="5"/>
        <v>-0.99263673645246642</v>
      </c>
      <c r="J343" s="3" t="s">
        <v>856</v>
      </c>
      <c r="K343" s="30">
        <v>-0.99263673645246642</v>
      </c>
    </row>
    <row r="344" spans="3:11">
      <c r="C344" s="3" t="s">
        <v>349</v>
      </c>
      <c r="D344" s="30">
        <v>-0.35459874135149061</v>
      </c>
      <c r="E344">
        <v>338</v>
      </c>
      <c r="F344">
        <f t="shared" si="5"/>
        <v>-0.9882361510657921</v>
      </c>
      <c r="J344" s="3" t="s">
        <v>1511</v>
      </c>
      <c r="K344" s="30">
        <v>-0.9882361510657921</v>
      </c>
    </row>
    <row r="345" spans="3:11">
      <c r="C345" s="3" t="s">
        <v>350</v>
      </c>
      <c r="D345" s="30">
        <v>0.14126766472793109</v>
      </c>
      <c r="E345">
        <v>339</v>
      </c>
      <c r="F345">
        <f t="shared" si="5"/>
        <v>-0.98759104415104193</v>
      </c>
      <c r="J345" s="3" t="s">
        <v>1004</v>
      </c>
      <c r="K345" s="30">
        <v>-0.98759104415104193</v>
      </c>
    </row>
    <row r="346" spans="3:11">
      <c r="C346" s="3" t="s">
        <v>351</v>
      </c>
      <c r="D346" s="30">
        <v>0.46000551588647426</v>
      </c>
      <c r="E346">
        <v>340</v>
      </c>
      <c r="F346">
        <f t="shared" si="5"/>
        <v>-0.98636293337974934</v>
      </c>
      <c r="J346" s="3" t="s">
        <v>576</v>
      </c>
      <c r="K346" s="30">
        <v>-0.98636293337974934</v>
      </c>
    </row>
    <row r="347" spans="3:11">
      <c r="C347" s="3" t="s">
        <v>352</v>
      </c>
      <c r="D347" s="30">
        <v>-1.0835178207122214</v>
      </c>
      <c r="E347">
        <v>341</v>
      </c>
      <c r="F347">
        <f t="shared" si="5"/>
        <v>-0.98601004189578667</v>
      </c>
      <c r="J347" s="3" t="s">
        <v>656</v>
      </c>
      <c r="K347" s="30">
        <v>-0.98601004189578667</v>
      </c>
    </row>
    <row r="348" spans="3:11">
      <c r="C348" s="3" t="s">
        <v>353</v>
      </c>
      <c r="D348" s="30">
        <v>-1.0658187061126518</v>
      </c>
      <c r="E348">
        <v>342</v>
      </c>
      <c r="F348">
        <f t="shared" si="5"/>
        <v>-0.98508799627111554</v>
      </c>
      <c r="J348" s="3" t="s">
        <v>505</v>
      </c>
      <c r="K348" s="30">
        <v>-0.98508799627111554</v>
      </c>
    </row>
    <row r="349" spans="3:11">
      <c r="C349" s="3" t="s">
        <v>354</v>
      </c>
      <c r="D349" s="30">
        <v>-1.7352210590272408</v>
      </c>
      <c r="E349">
        <v>343</v>
      </c>
      <c r="F349">
        <f t="shared" si="5"/>
        <v>-0.98391937465290291</v>
      </c>
      <c r="J349" s="3" t="s">
        <v>554</v>
      </c>
      <c r="K349" s="30">
        <v>-0.98391937465290291</v>
      </c>
    </row>
    <row r="350" spans="3:11">
      <c r="C350" s="3" t="s">
        <v>355</v>
      </c>
      <c r="D350" s="30">
        <v>1.8576932674242155</v>
      </c>
      <c r="E350">
        <v>344</v>
      </c>
      <c r="F350">
        <f t="shared" si="5"/>
        <v>-0.98387423195472912</v>
      </c>
      <c r="J350" s="3" t="s">
        <v>1429</v>
      </c>
      <c r="K350" s="30">
        <v>-0.98387423195472912</v>
      </c>
    </row>
    <row r="351" spans="3:11">
      <c r="C351" s="3" t="s">
        <v>356</v>
      </c>
      <c r="D351" s="30">
        <v>-2.7677208194787015E-2</v>
      </c>
      <c r="E351">
        <v>345</v>
      </c>
      <c r="F351">
        <f t="shared" si="5"/>
        <v>-0.98304212340418096</v>
      </c>
      <c r="J351" s="3" t="s">
        <v>390</v>
      </c>
      <c r="K351" s="30">
        <v>-0.98304212340418096</v>
      </c>
    </row>
    <row r="352" spans="3:11">
      <c r="C352" s="3" t="s">
        <v>357</v>
      </c>
      <c r="D352" s="30">
        <v>-1.1672042877091058</v>
      </c>
      <c r="E352">
        <v>346</v>
      </c>
      <c r="F352">
        <f t="shared" si="5"/>
        <v>-0.975863380816964</v>
      </c>
      <c r="J352" s="3" t="s">
        <v>1720</v>
      </c>
      <c r="K352" s="30">
        <v>-0.975863380816964</v>
      </c>
    </row>
    <row r="353" spans="3:11">
      <c r="C353" s="3" t="s">
        <v>358</v>
      </c>
      <c r="D353" s="30">
        <v>-0.32627790660599343</v>
      </c>
      <c r="E353">
        <v>347</v>
      </c>
      <c r="F353">
        <f t="shared" si="5"/>
        <v>-0.97507880083462195</v>
      </c>
      <c r="J353" s="3" t="s">
        <v>1121</v>
      </c>
      <c r="K353" s="30">
        <v>-0.97507880083462195</v>
      </c>
    </row>
    <row r="354" spans="3:11">
      <c r="C354" s="3" t="s">
        <v>359</v>
      </c>
      <c r="D354" s="30">
        <v>-0.27865106013095087</v>
      </c>
      <c r="E354">
        <v>348</v>
      </c>
      <c r="F354">
        <f t="shared" si="5"/>
        <v>-0.97224142040169581</v>
      </c>
      <c r="J354" s="3" t="s">
        <v>286</v>
      </c>
      <c r="K354" s="30">
        <v>-0.97224142040169581</v>
      </c>
    </row>
    <row r="355" spans="3:11">
      <c r="C355" s="3" t="s">
        <v>360</v>
      </c>
      <c r="D355" s="30">
        <v>0.96908123585524586</v>
      </c>
      <c r="E355">
        <v>349</v>
      </c>
      <c r="F355">
        <f t="shared" si="5"/>
        <v>-0.97092416555325378</v>
      </c>
      <c r="J355" s="3" t="s">
        <v>1679</v>
      </c>
      <c r="K355" s="30">
        <v>-0.97092416555325378</v>
      </c>
    </row>
    <row r="356" spans="3:11">
      <c r="C356" s="3" t="s">
        <v>361</v>
      </c>
      <c r="D356" s="30">
        <v>0.82977242245301486</v>
      </c>
      <c r="E356">
        <v>350</v>
      </c>
      <c r="F356">
        <f t="shared" si="5"/>
        <v>-0.96413113536897266</v>
      </c>
      <c r="J356" s="3" t="s">
        <v>857</v>
      </c>
      <c r="K356" s="30">
        <v>-0.96413113536897266</v>
      </c>
    </row>
    <row r="357" spans="3:11">
      <c r="C357" s="3" t="s">
        <v>362</v>
      </c>
      <c r="D357" s="30">
        <v>-0.74823757718254802</v>
      </c>
      <c r="E357">
        <v>351</v>
      </c>
      <c r="F357">
        <f t="shared" si="5"/>
        <v>-0.95966992513158078</v>
      </c>
      <c r="J357" s="3" t="s">
        <v>1543</v>
      </c>
      <c r="K357" s="30">
        <v>-0.95966992513158078</v>
      </c>
    </row>
    <row r="358" spans="3:11">
      <c r="C358" s="3" t="s">
        <v>363</v>
      </c>
      <c r="D358" s="30">
        <v>-0.38291705267665777</v>
      </c>
      <c r="E358">
        <v>352</v>
      </c>
      <c r="F358">
        <f t="shared" si="5"/>
        <v>-0.95877903901556893</v>
      </c>
      <c r="J358" s="3" t="s">
        <v>1452</v>
      </c>
      <c r="K358" s="30">
        <v>-0.95877903901556893</v>
      </c>
    </row>
    <row r="359" spans="3:11">
      <c r="C359" s="3" t="s">
        <v>364</v>
      </c>
      <c r="D359" s="30">
        <v>-0.7598903204528743</v>
      </c>
      <c r="E359">
        <v>353</v>
      </c>
      <c r="F359">
        <f t="shared" si="5"/>
        <v>-0.95275825384416224</v>
      </c>
      <c r="J359" s="3" t="s">
        <v>1076</v>
      </c>
      <c r="K359" s="30">
        <v>-0.95275825384416224</v>
      </c>
    </row>
    <row r="360" spans="3:11">
      <c r="C360" s="3" t="s">
        <v>365</v>
      </c>
      <c r="D360" s="30">
        <v>-6.962218803902738E-2</v>
      </c>
      <c r="E360">
        <v>354</v>
      </c>
      <c r="F360">
        <f t="shared" si="5"/>
        <v>-0.95158241992446346</v>
      </c>
      <c r="J360" s="3" t="s">
        <v>1745</v>
      </c>
      <c r="K360" s="30">
        <v>-0.95158241992446346</v>
      </c>
    </row>
    <row r="361" spans="3:11">
      <c r="C361" s="3" t="s">
        <v>366</v>
      </c>
      <c r="D361" s="30">
        <v>0.44941888081119874</v>
      </c>
      <c r="E361">
        <v>355</v>
      </c>
      <c r="F361">
        <f t="shared" si="5"/>
        <v>-0.94812669493052426</v>
      </c>
      <c r="J361" s="3" t="s">
        <v>1904</v>
      </c>
      <c r="K361" s="30">
        <v>-0.94812669493052426</v>
      </c>
    </row>
    <row r="362" spans="3:11">
      <c r="C362" s="3" t="s">
        <v>367</v>
      </c>
      <c r="D362" s="30">
        <v>0.45320453875115924</v>
      </c>
      <c r="E362">
        <v>356</v>
      </c>
      <c r="F362">
        <f t="shared" si="5"/>
        <v>-0.94809644551494843</v>
      </c>
      <c r="J362" s="3" t="s">
        <v>26</v>
      </c>
      <c r="K362" s="30">
        <v>-0.94809644551494843</v>
      </c>
    </row>
    <row r="363" spans="3:11">
      <c r="C363" s="3" t="s">
        <v>368</v>
      </c>
      <c r="D363" s="30">
        <v>-0.30879980433594634</v>
      </c>
      <c r="E363">
        <v>357</v>
      </c>
      <c r="F363">
        <f t="shared" si="5"/>
        <v>-0.94665574207414471</v>
      </c>
      <c r="J363" s="3" t="s">
        <v>126</v>
      </c>
      <c r="K363" s="30">
        <v>-0.94665574207414471</v>
      </c>
    </row>
    <row r="364" spans="3:11">
      <c r="C364" s="3" t="s">
        <v>369</v>
      </c>
      <c r="D364" s="30">
        <v>-0.12428218044856537</v>
      </c>
      <c r="E364">
        <v>358</v>
      </c>
      <c r="F364">
        <f t="shared" si="5"/>
        <v>-0.9436492147870853</v>
      </c>
      <c r="J364" s="3" t="s">
        <v>336</v>
      </c>
      <c r="K364" s="30">
        <v>-0.9436492147870853</v>
      </c>
    </row>
    <row r="365" spans="3:11">
      <c r="C365" s="3" t="s">
        <v>370</v>
      </c>
      <c r="D365" s="30">
        <v>1.6386395532749978</v>
      </c>
      <c r="E365">
        <v>359</v>
      </c>
      <c r="F365">
        <f t="shared" si="5"/>
        <v>-0.94243966738613505</v>
      </c>
      <c r="J365" s="3" t="s">
        <v>721</v>
      </c>
      <c r="K365" s="30">
        <v>-0.94243966738613505</v>
      </c>
    </row>
    <row r="366" spans="3:11">
      <c r="C366" s="3" t="s">
        <v>371</v>
      </c>
      <c r="D366" s="30">
        <v>-1.439181944560274</v>
      </c>
      <c r="E366">
        <v>360</v>
      </c>
      <c r="F366">
        <f t="shared" si="5"/>
        <v>-0.94222051447708599</v>
      </c>
      <c r="J366" s="3" t="s">
        <v>1447</v>
      </c>
      <c r="K366" s="30">
        <v>-0.94222051447708599</v>
      </c>
    </row>
    <row r="367" spans="3:11">
      <c r="C367" s="3" t="s">
        <v>372</v>
      </c>
      <c r="D367" s="30">
        <v>0.75772187586918416</v>
      </c>
      <c r="E367">
        <v>361</v>
      </c>
      <c r="F367">
        <f t="shared" si="5"/>
        <v>-0.94110402909242874</v>
      </c>
      <c r="J367" s="3" t="s">
        <v>294</v>
      </c>
      <c r="K367" s="30">
        <v>-0.94110402909242874</v>
      </c>
    </row>
    <row r="368" spans="3:11">
      <c r="C368" s="3" t="s">
        <v>373</v>
      </c>
      <c r="D368" s="30">
        <v>-0.81533097503059737</v>
      </c>
      <c r="E368">
        <v>362</v>
      </c>
      <c r="F368">
        <f t="shared" si="5"/>
        <v>-0.93348272230500362</v>
      </c>
      <c r="J368" s="3" t="s">
        <v>445</v>
      </c>
      <c r="K368" s="30">
        <v>-0.93348272230500362</v>
      </c>
    </row>
    <row r="369" spans="3:11">
      <c r="C369" s="3" t="s">
        <v>374</v>
      </c>
      <c r="D369" s="30">
        <v>-1.1330707449604873</v>
      </c>
      <c r="E369">
        <v>363</v>
      </c>
      <c r="F369">
        <f t="shared" si="5"/>
        <v>-0.93333335838267195</v>
      </c>
      <c r="J369" s="3" t="s">
        <v>904</v>
      </c>
      <c r="K369" s="30">
        <v>-0.93333335838267195</v>
      </c>
    </row>
    <row r="370" spans="3:11">
      <c r="C370" s="3" t="s">
        <v>375</v>
      </c>
      <c r="D370" s="30">
        <v>-0.78679876864449405</v>
      </c>
      <c r="E370">
        <v>364</v>
      </c>
      <c r="F370">
        <f t="shared" si="5"/>
        <v>-0.93216628177684979</v>
      </c>
      <c r="J370" s="3" t="s">
        <v>1763</v>
      </c>
      <c r="K370" s="30">
        <v>-0.93216628177684979</v>
      </c>
    </row>
    <row r="371" spans="3:11">
      <c r="C371" s="3" t="s">
        <v>376</v>
      </c>
      <c r="D371" s="30">
        <v>0.39116889219483025</v>
      </c>
      <c r="E371">
        <v>365</v>
      </c>
      <c r="F371">
        <f t="shared" si="5"/>
        <v>-0.92333556939631534</v>
      </c>
      <c r="J371" s="3" t="s">
        <v>935</v>
      </c>
      <c r="K371" s="30">
        <v>-0.92333556939631534</v>
      </c>
    </row>
    <row r="372" spans="3:11">
      <c r="C372" s="3" t="s">
        <v>377</v>
      </c>
      <c r="D372" s="30">
        <v>0.32443726408745527</v>
      </c>
      <c r="E372">
        <v>366</v>
      </c>
      <c r="F372">
        <f t="shared" si="5"/>
        <v>-0.9218626206815812</v>
      </c>
      <c r="J372" s="3" t="s">
        <v>1500</v>
      </c>
      <c r="K372" s="30">
        <v>-0.9218626206815812</v>
      </c>
    </row>
    <row r="373" spans="3:11">
      <c r="C373" s="3" t="s">
        <v>378</v>
      </c>
      <c r="D373" s="30">
        <v>0.39732544272515846</v>
      </c>
      <c r="E373">
        <v>367</v>
      </c>
      <c r="F373">
        <f t="shared" si="5"/>
        <v>-0.91676977695625173</v>
      </c>
      <c r="J373" s="3" t="s">
        <v>1932</v>
      </c>
      <c r="K373" s="30">
        <v>-0.91676977695625173</v>
      </c>
    </row>
    <row r="374" spans="3:11">
      <c r="C374" s="3" t="s">
        <v>379</v>
      </c>
      <c r="D374" s="30">
        <v>0.16208118280874612</v>
      </c>
      <c r="E374">
        <v>368</v>
      </c>
      <c r="F374">
        <f t="shared" si="5"/>
        <v>-0.91457871722175199</v>
      </c>
      <c r="J374" s="3" t="s">
        <v>237</v>
      </c>
      <c r="K374" s="30">
        <v>-0.91457871722175199</v>
      </c>
    </row>
    <row r="375" spans="3:11">
      <c r="C375" s="3" t="s">
        <v>380</v>
      </c>
      <c r="D375" s="30">
        <v>-4.3193245734171784E-2</v>
      </c>
      <c r="E375">
        <v>369</v>
      </c>
      <c r="F375">
        <f t="shared" si="5"/>
        <v>-0.91265737118488055</v>
      </c>
      <c r="J375" s="3" t="s">
        <v>728</v>
      </c>
      <c r="K375" s="30">
        <v>-0.91265737118488055</v>
      </c>
    </row>
    <row r="376" spans="3:11">
      <c r="C376" s="3" t="s">
        <v>381</v>
      </c>
      <c r="D376" s="30">
        <v>-1.2517685641221776</v>
      </c>
      <c r="E376">
        <v>370</v>
      </c>
      <c r="F376">
        <f t="shared" si="5"/>
        <v>-0.9086295128981422</v>
      </c>
      <c r="J376" s="3" t="s">
        <v>289</v>
      </c>
      <c r="K376" s="30">
        <v>-0.9086295128981422</v>
      </c>
    </row>
    <row r="377" spans="3:11">
      <c r="C377" s="3" t="s">
        <v>382</v>
      </c>
      <c r="D377" s="30">
        <v>1.8647557625561084</v>
      </c>
      <c r="E377">
        <v>371</v>
      </c>
      <c r="F377">
        <f t="shared" si="5"/>
        <v>-0.9082670521966143</v>
      </c>
      <c r="J377" s="3" t="s">
        <v>587</v>
      </c>
      <c r="K377" s="30">
        <v>-0.9082670521966143</v>
      </c>
    </row>
    <row r="378" spans="3:11">
      <c r="C378" s="3" t="s">
        <v>383</v>
      </c>
      <c r="D378" s="30">
        <v>-0.28085325472858086</v>
      </c>
      <c r="E378">
        <v>372</v>
      </c>
      <c r="F378">
        <f t="shared" si="5"/>
        <v>-0.90533990502920114</v>
      </c>
      <c r="J378" s="3" t="s">
        <v>1011</v>
      </c>
      <c r="K378" s="30">
        <v>-0.90533990502920114</v>
      </c>
    </row>
    <row r="379" spans="3:11">
      <c r="C379" s="3" t="s">
        <v>384</v>
      </c>
      <c r="D379" s="30">
        <v>-3.4093734820573123</v>
      </c>
      <c r="E379">
        <v>373</v>
      </c>
      <c r="F379">
        <f t="shared" si="5"/>
        <v>-0.90493622240618887</v>
      </c>
      <c r="J379" s="3" t="s">
        <v>523</v>
      </c>
      <c r="K379" s="30">
        <v>-0.90493622240618887</v>
      </c>
    </row>
    <row r="380" spans="3:11">
      <c r="C380" s="3" t="s">
        <v>385</v>
      </c>
      <c r="D380" s="30">
        <v>1.6862043342399786</v>
      </c>
      <c r="E380">
        <v>374</v>
      </c>
      <c r="F380">
        <f t="shared" si="5"/>
        <v>-0.90414518897647389</v>
      </c>
      <c r="J380" s="3" t="s">
        <v>1363</v>
      </c>
      <c r="K380" s="30">
        <v>-0.90414518897647389</v>
      </c>
    </row>
    <row r="381" spans="3:11">
      <c r="C381" s="3" t="s">
        <v>386</v>
      </c>
      <c r="D381" s="30">
        <v>-1.4030207639938284</v>
      </c>
      <c r="E381">
        <v>375</v>
      </c>
      <c r="F381">
        <f t="shared" si="5"/>
        <v>-0.90413040318758875</v>
      </c>
      <c r="J381" s="3" t="s">
        <v>567</v>
      </c>
      <c r="K381" s="30">
        <v>-0.90413040318758875</v>
      </c>
    </row>
    <row r="382" spans="3:11">
      <c r="C382" s="3" t="s">
        <v>387</v>
      </c>
      <c r="D382" s="30">
        <v>-1.5505042191740592E-2</v>
      </c>
      <c r="E382">
        <v>376</v>
      </c>
      <c r="F382">
        <f t="shared" si="5"/>
        <v>-0.90133373228420477</v>
      </c>
      <c r="J382" s="3" t="s">
        <v>1839</v>
      </c>
      <c r="K382" s="30">
        <v>-0.90133373228420477</v>
      </c>
    </row>
    <row r="383" spans="3:11">
      <c r="C383" s="3" t="s">
        <v>388</v>
      </c>
      <c r="D383" s="30">
        <v>0.7124418200071112</v>
      </c>
      <c r="E383">
        <v>377</v>
      </c>
      <c r="F383">
        <f t="shared" si="5"/>
        <v>-0.89055514962522164</v>
      </c>
      <c r="J383" s="3" t="s">
        <v>1569</v>
      </c>
      <c r="K383" s="30">
        <v>-0.89055514962522164</v>
      </c>
    </row>
    <row r="384" spans="3:11">
      <c r="C384" s="3" t="s">
        <v>389</v>
      </c>
      <c r="D384" s="30">
        <v>-6.1655748556275116E-3</v>
      </c>
      <c r="E384">
        <v>378</v>
      </c>
      <c r="F384">
        <f t="shared" si="5"/>
        <v>-0.88920718353739958</v>
      </c>
      <c r="J384" s="3" t="s">
        <v>734</v>
      </c>
      <c r="K384" s="30">
        <v>-0.88920718353739958</v>
      </c>
    </row>
    <row r="385" spans="3:11">
      <c r="C385" s="3" t="s">
        <v>390</v>
      </c>
      <c r="D385" s="30">
        <v>-0.98304212340418096</v>
      </c>
      <c r="E385">
        <v>379</v>
      </c>
      <c r="F385">
        <f t="shared" si="5"/>
        <v>-0.88871842780357435</v>
      </c>
      <c r="J385" s="3" t="s">
        <v>412</v>
      </c>
      <c r="K385" s="30">
        <v>-0.88871842780357435</v>
      </c>
    </row>
    <row r="386" spans="3:11">
      <c r="C386" s="3" t="s">
        <v>391</v>
      </c>
      <c r="D386" s="30">
        <v>-0.58468722735033984</v>
      </c>
      <c r="E386">
        <v>380</v>
      </c>
      <c r="F386">
        <f t="shared" si="5"/>
        <v>-0.88701840146650557</v>
      </c>
      <c r="J386" s="3" t="s">
        <v>844</v>
      </c>
      <c r="K386" s="30">
        <v>-0.88701840146650557</v>
      </c>
    </row>
    <row r="387" spans="3:11">
      <c r="C387" s="3" t="s">
        <v>392</v>
      </c>
      <c r="D387" s="30">
        <v>1.0328636535477111</v>
      </c>
      <c r="E387">
        <v>381</v>
      </c>
      <c r="F387">
        <f t="shared" si="5"/>
        <v>-0.88448221163091745</v>
      </c>
      <c r="J387" s="3" t="s">
        <v>51</v>
      </c>
      <c r="K387" s="30">
        <v>-0.88448221163091745</v>
      </c>
    </row>
    <row r="388" spans="3:11">
      <c r="C388" s="3" t="s">
        <v>393</v>
      </c>
      <c r="D388" s="30">
        <v>1.0509880400971452</v>
      </c>
      <c r="E388">
        <v>382</v>
      </c>
      <c r="F388">
        <f t="shared" si="5"/>
        <v>-0.88387466080900945</v>
      </c>
      <c r="J388" s="3" t="s">
        <v>68</v>
      </c>
      <c r="K388" s="30">
        <v>-0.88387466080900945</v>
      </c>
    </row>
    <row r="389" spans="3:11">
      <c r="C389" s="3" t="s">
        <v>394</v>
      </c>
      <c r="D389" s="30">
        <v>-1.9833442138833153</v>
      </c>
      <c r="E389">
        <v>383</v>
      </c>
      <c r="F389">
        <f t="shared" si="5"/>
        <v>-0.88314777056576477</v>
      </c>
      <c r="J389" s="3" t="s">
        <v>1691</v>
      </c>
      <c r="K389" s="30">
        <v>-0.88314777056576477</v>
      </c>
    </row>
    <row r="390" spans="3:11">
      <c r="C390" s="3" t="s">
        <v>395</v>
      </c>
      <c r="D390" s="30">
        <v>0.36354964965451059</v>
      </c>
      <c r="E390">
        <v>384</v>
      </c>
      <c r="F390">
        <f t="shared" si="5"/>
        <v>-0.88268348088306203</v>
      </c>
      <c r="J390" s="3" t="s">
        <v>1641</v>
      </c>
      <c r="K390" s="30">
        <v>-0.88268348088306203</v>
      </c>
    </row>
    <row r="391" spans="3:11">
      <c r="C391" s="3" t="s">
        <v>396</v>
      </c>
      <c r="D391" s="30">
        <v>-1.4999586222696764</v>
      </c>
      <c r="E391">
        <v>385</v>
      </c>
      <c r="F391">
        <f t="shared" si="5"/>
        <v>-0.88169116889175336</v>
      </c>
      <c r="J391" s="3" t="s">
        <v>1944</v>
      </c>
      <c r="K391" s="30">
        <v>-0.88169116889175336</v>
      </c>
    </row>
    <row r="392" spans="3:11">
      <c r="C392" s="3" t="s">
        <v>397</v>
      </c>
      <c r="D392" s="30">
        <v>-0.36620535771255991</v>
      </c>
      <c r="E392">
        <v>386</v>
      </c>
      <c r="F392">
        <f t="shared" ref="F392:F455" si="6">SMALL($D$7:$D$1999,E392)</f>
        <v>-0.88140992290006348</v>
      </c>
      <c r="J392" s="3" t="s">
        <v>1984</v>
      </c>
      <c r="K392" s="30">
        <v>-0.88140992290006348</v>
      </c>
    </row>
    <row r="393" spans="3:11">
      <c r="C393" s="3" t="s">
        <v>398</v>
      </c>
      <c r="D393" s="30">
        <v>0.86492002105485344</v>
      </c>
      <c r="E393">
        <v>387</v>
      </c>
      <c r="F393">
        <f t="shared" si="6"/>
        <v>-0.87392613722995227</v>
      </c>
      <c r="J393" s="3" t="s">
        <v>1946</v>
      </c>
      <c r="K393" s="30">
        <v>-0.87392613722995227</v>
      </c>
    </row>
    <row r="394" spans="3:11">
      <c r="C394" s="3" t="s">
        <v>399</v>
      </c>
      <c r="D394" s="30">
        <v>0.23265690340230236</v>
      </c>
      <c r="E394">
        <v>388</v>
      </c>
      <c r="F394">
        <f t="shared" si="6"/>
        <v>-0.8708109727811838</v>
      </c>
      <c r="J394" s="3" t="s">
        <v>205</v>
      </c>
      <c r="K394" s="30">
        <v>-0.8708109727811838</v>
      </c>
    </row>
    <row r="395" spans="3:11">
      <c r="C395" s="3" t="s">
        <v>400</v>
      </c>
      <c r="D395" s="30">
        <v>-0.67883445425815814</v>
      </c>
      <c r="E395">
        <v>389</v>
      </c>
      <c r="F395">
        <f t="shared" si="6"/>
        <v>-0.86605542020175985</v>
      </c>
      <c r="J395" s="3" t="s">
        <v>1880</v>
      </c>
      <c r="K395" s="30">
        <v>-0.86605542020175985</v>
      </c>
    </row>
    <row r="396" spans="3:11">
      <c r="C396" s="3" t="s">
        <v>401</v>
      </c>
      <c r="D396" s="30">
        <v>0.106064400157359</v>
      </c>
      <c r="E396">
        <v>390</v>
      </c>
      <c r="F396">
        <f t="shared" si="6"/>
        <v>-0.86464228958161715</v>
      </c>
      <c r="J396" s="3" t="s">
        <v>1260</v>
      </c>
      <c r="K396" s="30">
        <v>-0.86464228958161715</v>
      </c>
    </row>
    <row r="397" spans="3:11">
      <c r="C397" s="3" t="s">
        <v>402</v>
      </c>
      <c r="D397" s="30">
        <v>0.69552243433761207</v>
      </c>
      <c r="E397">
        <v>391</v>
      </c>
      <c r="F397">
        <f t="shared" si="6"/>
        <v>-0.86295883588268196</v>
      </c>
      <c r="J397" s="3" t="s">
        <v>886</v>
      </c>
      <c r="K397" s="30">
        <v>-0.86295883588268196</v>
      </c>
    </row>
    <row r="398" spans="3:11">
      <c r="C398" s="3" t="s">
        <v>403</v>
      </c>
      <c r="D398" s="30">
        <v>-0.59010443969573023</v>
      </c>
      <c r="E398">
        <v>392</v>
      </c>
      <c r="F398">
        <f t="shared" si="6"/>
        <v>-0.86101764576475648</v>
      </c>
      <c r="J398" s="3" t="s">
        <v>1222</v>
      </c>
      <c r="K398" s="30">
        <v>-0.86101764576475648</v>
      </c>
    </row>
    <row r="399" spans="3:11">
      <c r="C399" s="3" t="s">
        <v>404</v>
      </c>
      <c r="D399" s="30">
        <v>-0.46091793416675653</v>
      </c>
      <c r="E399">
        <v>393</v>
      </c>
      <c r="F399">
        <f t="shared" si="6"/>
        <v>-0.85857689024279649</v>
      </c>
      <c r="J399" s="3" t="s">
        <v>472</v>
      </c>
      <c r="K399" s="30">
        <v>-0.85857689024279649</v>
      </c>
    </row>
    <row r="400" spans="3:11">
      <c r="C400" s="3" t="s">
        <v>405</v>
      </c>
      <c r="D400" s="30">
        <v>-0.36158736626625931</v>
      </c>
      <c r="E400">
        <v>394</v>
      </c>
      <c r="F400">
        <f t="shared" si="6"/>
        <v>-0.85780464951763236</v>
      </c>
      <c r="J400" s="3" t="s">
        <v>1667</v>
      </c>
      <c r="K400" s="30">
        <v>-0.85780464951763236</v>
      </c>
    </row>
    <row r="401" spans="3:11">
      <c r="C401" s="3" t="s">
        <v>406</v>
      </c>
      <c r="D401" s="30">
        <v>0.40847189216812141</v>
      </c>
      <c r="E401">
        <v>395</v>
      </c>
      <c r="F401">
        <f t="shared" si="6"/>
        <v>-0.85738422435470441</v>
      </c>
      <c r="J401" s="3" t="s">
        <v>63</v>
      </c>
      <c r="K401" s="30">
        <v>-0.85738422435470441</v>
      </c>
    </row>
    <row r="402" spans="3:11">
      <c r="C402" s="3" t="s">
        <v>407</v>
      </c>
      <c r="D402" s="30">
        <v>0.21561949307325654</v>
      </c>
      <c r="E402">
        <v>396</v>
      </c>
      <c r="F402">
        <f t="shared" si="6"/>
        <v>-0.85547462149476217</v>
      </c>
      <c r="J402" s="3" t="s">
        <v>447</v>
      </c>
      <c r="K402" s="30">
        <v>-0.85547462149476217</v>
      </c>
    </row>
    <row r="403" spans="3:11">
      <c r="C403" s="3" t="s">
        <v>408</v>
      </c>
      <c r="D403" s="30">
        <v>0.68579541915021058</v>
      </c>
      <c r="E403">
        <v>397</v>
      </c>
      <c r="F403">
        <f t="shared" si="6"/>
        <v>-0.85525415482320888</v>
      </c>
      <c r="J403" s="3" t="s">
        <v>1423</v>
      </c>
      <c r="K403" s="30">
        <v>-0.85525415482320888</v>
      </c>
    </row>
    <row r="404" spans="3:11">
      <c r="C404" s="3" t="s">
        <v>409</v>
      </c>
      <c r="D404" s="30">
        <v>-0.82793119647068703</v>
      </c>
      <c r="E404">
        <v>398</v>
      </c>
      <c r="F404">
        <f t="shared" si="6"/>
        <v>-0.85374199337020251</v>
      </c>
      <c r="J404" s="3" t="s">
        <v>1086</v>
      </c>
      <c r="K404" s="30">
        <v>-0.85374199337020251</v>
      </c>
    </row>
    <row r="405" spans="3:11">
      <c r="C405" s="3" t="s">
        <v>410</v>
      </c>
      <c r="D405" s="30">
        <v>-0.72032878940014766</v>
      </c>
      <c r="E405">
        <v>399</v>
      </c>
      <c r="F405">
        <f t="shared" si="6"/>
        <v>-0.85338128334454055</v>
      </c>
      <c r="J405" s="3" t="s">
        <v>1240</v>
      </c>
      <c r="K405" s="30">
        <v>-0.85338128334454055</v>
      </c>
    </row>
    <row r="406" spans="3:11">
      <c r="C406" s="3" t="s">
        <v>411</v>
      </c>
      <c r="D406" s="30">
        <v>-0.20083888914926615</v>
      </c>
      <c r="E406">
        <v>400</v>
      </c>
      <c r="F406">
        <f t="shared" si="6"/>
        <v>-0.84715263093769833</v>
      </c>
      <c r="J406" s="3" t="s">
        <v>1130</v>
      </c>
      <c r="K406" s="30">
        <v>-0.84715263093769833</v>
      </c>
    </row>
    <row r="407" spans="3:11">
      <c r="C407" s="3" t="s">
        <v>412</v>
      </c>
      <c r="D407" s="30">
        <v>-0.88871842780357435</v>
      </c>
      <c r="E407">
        <v>401</v>
      </c>
      <c r="F407">
        <f t="shared" si="6"/>
        <v>-0.84498401445008597</v>
      </c>
      <c r="J407" s="3" t="s">
        <v>1609</v>
      </c>
      <c r="K407" s="30">
        <v>-0.84498401445008597</v>
      </c>
    </row>
    <row r="408" spans="3:11">
      <c r="C408" s="3" t="s">
        <v>413</v>
      </c>
      <c r="D408" s="30">
        <v>0.9261745877373303</v>
      </c>
      <c r="E408">
        <v>402</v>
      </c>
      <c r="F408">
        <f t="shared" si="6"/>
        <v>-0.84330704698858561</v>
      </c>
      <c r="J408" s="3" t="s">
        <v>1137</v>
      </c>
      <c r="K408" s="30">
        <v>-0.84330704698858561</v>
      </c>
    </row>
    <row r="409" spans="3:11">
      <c r="C409" s="3" t="s">
        <v>414</v>
      </c>
      <c r="D409" s="30">
        <v>-0.81475094361402489</v>
      </c>
      <c r="E409">
        <v>403</v>
      </c>
      <c r="F409">
        <f t="shared" si="6"/>
        <v>-0.84247463486102803</v>
      </c>
      <c r="J409" s="3" t="s">
        <v>1280</v>
      </c>
      <c r="K409" s="30">
        <v>-0.84247463486102803</v>
      </c>
    </row>
    <row r="410" spans="3:11">
      <c r="C410" s="3" t="s">
        <v>415</v>
      </c>
      <c r="D410" s="30">
        <v>-4.0485450336543091E-2</v>
      </c>
      <c r="E410">
        <v>404</v>
      </c>
      <c r="F410">
        <f t="shared" si="6"/>
        <v>-0.84235265721399444</v>
      </c>
      <c r="J410" s="3" t="s">
        <v>1114</v>
      </c>
      <c r="K410" s="30">
        <v>-0.84235265721399444</v>
      </c>
    </row>
    <row r="411" spans="3:11">
      <c r="C411" s="3" t="s">
        <v>416</v>
      </c>
      <c r="D411" s="30">
        <v>-1.7057782237999006</v>
      </c>
      <c r="E411">
        <v>405</v>
      </c>
      <c r="F411">
        <f t="shared" si="6"/>
        <v>-0.84122773875055146</v>
      </c>
      <c r="J411" s="3" t="s">
        <v>1671</v>
      </c>
      <c r="K411" s="30">
        <v>-0.84122773875055146</v>
      </c>
    </row>
    <row r="412" spans="3:11">
      <c r="C412" s="3" t="s">
        <v>417</v>
      </c>
      <c r="D412" s="30">
        <v>-0.11593102586321007</v>
      </c>
      <c r="E412">
        <v>406</v>
      </c>
      <c r="F412">
        <f t="shared" si="6"/>
        <v>-0.83916131320491216</v>
      </c>
      <c r="J412" s="3" t="s">
        <v>1971</v>
      </c>
      <c r="K412" s="30">
        <v>-0.83916131320491216</v>
      </c>
    </row>
    <row r="413" spans="3:11">
      <c r="C413" s="3" t="s">
        <v>418</v>
      </c>
      <c r="D413" s="30">
        <v>0.52270957149856423</v>
      </c>
      <c r="E413">
        <v>407</v>
      </c>
      <c r="F413">
        <f t="shared" si="6"/>
        <v>-0.83750842504203593</v>
      </c>
      <c r="J413" s="3" t="s">
        <v>175</v>
      </c>
      <c r="K413" s="30">
        <v>-0.83750842504203593</v>
      </c>
    </row>
    <row r="414" spans="3:11">
      <c r="C414" s="3" t="s">
        <v>419</v>
      </c>
      <c r="D414" s="30">
        <v>-0.48748667561226133</v>
      </c>
      <c r="E414">
        <v>408</v>
      </c>
      <c r="F414">
        <f t="shared" si="6"/>
        <v>-0.83748013618789596</v>
      </c>
      <c r="J414" s="3" t="s">
        <v>1149</v>
      </c>
      <c r="K414" s="30">
        <v>-0.83748013618789596</v>
      </c>
    </row>
    <row r="415" spans="3:11">
      <c r="C415" s="3" t="s">
        <v>420</v>
      </c>
      <c r="D415" s="30">
        <v>-0.72496652428365549</v>
      </c>
      <c r="E415">
        <v>409</v>
      </c>
      <c r="F415">
        <f t="shared" si="6"/>
        <v>-0.82793119647068703</v>
      </c>
      <c r="J415" s="3" t="s">
        <v>409</v>
      </c>
      <c r="K415" s="30">
        <v>-0.82793119647068703</v>
      </c>
    </row>
    <row r="416" spans="3:11">
      <c r="C416" s="3" t="s">
        <v>421</v>
      </c>
      <c r="D416" s="30">
        <v>0.48800225018805382</v>
      </c>
      <c r="E416">
        <v>410</v>
      </c>
      <c r="F416">
        <f t="shared" si="6"/>
        <v>-0.82440595368376679</v>
      </c>
      <c r="J416" s="3" t="s">
        <v>989</v>
      </c>
      <c r="K416" s="30">
        <v>-0.82440595368376679</v>
      </c>
    </row>
    <row r="417" spans="3:11">
      <c r="C417" s="3" t="s">
        <v>422</v>
      </c>
      <c r="D417" s="30">
        <v>-0.63616844642990866</v>
      </c>
      <c r="E417">
        <v>411</v>
      </c>
      <c r="F417">
        <f t="shared" si="6"/>
        <v>-0.82331440888429996</v>
      </c>
      <c r="J417" s="3" t="s">
        <v>533</v>
      </c>
      <c r="K417" s="30">
        <v>-0.82331440888429996</v>
      </c>
    </row>
    <row r="418" spans="3:11">
      <c r="C418" s="3" t="s">
        <v>423</v>
      </c>
      <c r="D418" s="30">
        <v>1.0043389185918561</v>
      </c>
      <c r="E418">
        <v>412</v>
      </c>
      <c r="F418">
        <f t="shared" si="6"/>
        <v>-0.81991511953795382</v>
      </c>
      <c r="J418" s="3" t="s">
        <v>149</v>
      </c>
      <c r="K418" s="30">
        <v>-0.81991511953795382</v>
      </c>
    </row>
    <row r="419" spans="3:11">
      <c r="C419" s="3" t="s">
        <v>424</v>
      </c>
      <c r="D419" s="30">
        <v>3.6720788524928619E-2</v>
      </c>
      <c r="E419">
        <v>413</v>
      </c>
      <c r="F419">
        <f t="shared" si="6"/>
        <v>-0.81974976897926777</v>
      </c>
      <c r="J419" s="3" t="s">
        <v>134</v>
      </c>
      <c r="K419" s="30">
        <v>-0.81974976897926777</v>
      </c>
    </row>
    <row r="420" spans="3:11">
      <c r="C420" s="3" t="s">
        <v>425</v>
      </c>
      <c r="D420" s="30">
        <v>-0.3588255717495446</v>
      </c>
      <c r="E420">
        <v>414</v>
      </c>
      <c r="F420">
        <f t="shared" si="6"/>
        <v>-0.81791231492203642</v>
      </c>
      <c r="J420" s="3" t="s">
        <v>1262</v>
      </c>
      <c r="K420" s="30">
        <v>-0.81791231492203642</v>
      </c>
    </row>
    <row r="421" spans="3:11">
      <c r="C421" s="3" t="s">
        <v>426</v>
      </c>
      <c r="D421" s="30">
        <v>0.83386840436030729</v>
      </c>
      <c r="E421">
        <v>415</v>
      </c>
      <c r="F421">
        <f t="shared" si="6"/>
        <v>-0.81704184131260693</v>
      </c>
      <c r="J421" s="3" t="s">
        <v>155</v>
      </c>
      <c r="K421" s="30">
        <v>-0.81704184131260693</v>
      </c>
    </row>
    <row r="422" spans="3:11">
      <c r="C422" s="3" t="s">
        <v>427</v>
      </c>
      <c r="D422" s="30">
        <v>0.6908991217546594</v>
      </c>
      <c r="E422">
        <v>416</v>
      </c>
      <c r="F422">
        <f t="shared" si="6"/>
        <v>-0.81632988062034118</v>
      </c>
      <c r="J422" s="3" t="s">
        <v>84</v>
      </c>
      <c r="K422" s="30">
        <v>-0.81632988062034118</v>
      </c>
    </row>
    <row r="423" spans="3:11">
      <c r="C423" s="3" t="s">
        <v>428</v>
      </c>
      <c r="D423" s="30">
        <v>1.573010657897183</v>
      </c>
      <c r="E423">
        <v>417</v>
      </c>
      <c r="F423">
        <f t="shared" si="6"/>
        <v>-0.81533097503059737</v>
      </c>
      <c r="J423" s="3" t="s">
        <v>373</v>
      </c>
      <c r="K423" s="30">
        <v>-0.81533097503059737</v>
      </c>
    </row>
    <row r="424" spans="3:11">
      <c r="C424" s="3" t="s">
        <v>429</v>
      </c>
      <c r="D424" s="30">
        <v>0.52072687280428143</v>
      </c>
      <c r="E424">
        <v>418</v>
      </c>
      <c r="F424">
        <f t="shared" si="6"/>
        <v>-0.81475094361402489</v>
      </c>
      <c r="J424" s="3" t="s">
        <v>414</v>
      </c>
      <c r="K424" s="30">
        <v>-0.81475094361402489</v>
      </c>
    </row>
    <row r="425" spans="3:11">
      <c r="C425" s="3" t="s">
        <v>430</v>
      </c>
      <c r="D425" s="30">
        <v>-0.75371246033635353</v>
      </c>
      <c r="E425">
        <v>419</v>
      </c>
      <c r="F425">
        <f t="shared" si="6"/>
        <v>-0.81383442739597223</v>
      </c>
      <c r="J425" s="3" t="s">
        <v>779</v>
      </c>
      <c r="K425" s="30">
        <v>-0.81383442739597223</v>
      </c>
    </row>
    <row r="426" spans="3:11">
      <c r="C426" s="3" t="s">
        <v>431</v>
      </c>
      <c r="D426" s="30">
        <v>-0.558504742060971</v>
      </c>
      <c r="E426">
        <v>420</v>
      </c>
      <c r="F426">
        <f t="shared" si="6"/>
        <v>-0.81217633728825234</v>
      </c>
      <c r="J426" s="3" t="s">
        <v>1352</v>
      </c>
      <c r="K426" s="30">
        <v>-0.81217633728825234</v>
      </c>
    </row>
    <row r="427" spans="3:11">
      <c r="C427" s="3" t="s">
        <v>432</v>
      </c>
      <c r="D427" s="30">
        <v>-0.35948171178033994</v>
      </c>
      <c r="E427">
        <v>421</v>
      </c>
      <c r="F427">
        <f t="shared" si="6"/>
        <v>-0.80997933849986248</v>
      </c>
      <c r="J427" s="3" t="s">
        <v>292</v>
      </c>
      <c r="K427" s="30">
        <v>-0.80997933849986248</v>
      </c>
    </row>
    <row r="428" spans="3:11">
      <c r="C428" s="3" t="s">
        <v>433</v>
      </c>
      <c r="D428" s="30">
        <v>-1.0197709661548304</v>
      </c>
      <c r="E428">
        <v>422</v>
      </c>
      <c r="F428">
        <f t="shared" si="6"/>
        <v>-0.80955469808778491</v>
      </c>
      <c r="J428" s="3" t="s">
        <v>1370</v>
      </c>
      <c r="K428" s="30">
        <v>-0.80955469808778491</v>
      </c>
    </row>
    <row r="429" spans="3:11">
      <c r="C429" s="3" t="s">
        <v>434</v>
      </c>
      <c r="D429" s="30">
        <v>1.5156609506207421</v>
      </c>
      <c r="E429">
        <v>423</v>
      </c>
      <c r="F429">
        <f t="shared" si="6"/>
        <v>-0.80338225902619775</v>
      </c>
      <c r="J429" s="3" t="s">
        <v>1460</v>
      </c>
      <c r="K429" s="30">
        <v>-0.80338225902619775</v>
      </c>
    </row>
    <row r="430" spans="3:11">
      <c r="C430" s="3" t="s">
        <v>435</v>
      </c>
      <c r="D430" s="30">
        <v>0.60074690949644405</v>
      </c>
      <c r="E430">
        <v>424</v>
      </c>
      <c r="F430">
        <f t="shared" si="6"/>
        <v>-0.80051944293853028</v>
      </c>
      <c r="J430" s="3" t="s">
        <v>1603</v>
      </c>
      <c r="K430" s="30">
        <v>-0.80051944293853028</v>
      </c>
    </row>
    <row r="431" spans="3:11">
      <c r="C431" s="3" t="s">
        <v>436</v>
      </c>
      <c r="D431" s="30">
        <v>0.17913043401719608</v>
      </c>
      <c r="E431">
        <v>425</v>
      </c>
      <c r="F431">
        <f t="shared" si="6"/>
        <v>-0.80007598244407241</v>
      </c>
      <c r="J431" s="3" t="s">
        <v>1537</v>
      </c>
      <c r="K431" s="30">
        <v>-0.80007598244407241</v>
      </c>
    </row>
    <row r="432" spans="3:11">
      <c r="C432" s="3" t="s">
        <v>437</v>
      </c>
      <c r="D432" s="30">
        <v>-0.59695084637368456</v>
      </c>
      <c r="E432">
        <v>426</v>
      </c>
      <c r="F432">
        <f t="shared" si="6"/>
        <v>-0.79817391535438398</v>
      </c>
      <c r="J432" s="3" t="s">
        <v>1612</v>
      </c>
      <c r="K432" s="30">
        <v>-0.79817391535438398</v>
      </c>
    </row>
    <row r="433" spans="3:11">
      <c r="C433" s="3" t="s">
        <v>438</v>
      </c>
      <c r="D433" s="30">
        <v>0.82049313866156171</v>
      </c>
      <c r="E433">
        <v>427</v>
      </c>
      <c r="F433">
        <f t="shared" si="6"/>
        <v>-0.79485504283589059</v>
      </c>
      <c r="J433" s="3" t="s">
        <v>1908</v>
      </c>
      <c r="K433" s="30">
        <v>-0.79485504283589059</v>
      </c>
    </row>
    <row r="434" spans="3:11">
      <c r="C434" s="3" t="s">
        <v>439</v>
      </c>
      <c r="D434" s="30">
        <v>0.66658824434242092</v>
      </c>
      <c r="E434">
        <v>428</v>
      </c>
      <c r="F434">
        <f t="shared" si="6"/>
        <v>-0.79478782576007589</v>
      </c>
      <c r="J434" s="3" t="s">
        <v>328</v>
      </c>
      <c r="K434" s="30">
        <v>-0.79478782576007589</v>
      </c>
    </row>
    <row r="435" spans="3:11">
      <c r="C435" s="3" t="s">
        <v>440</v>
      </c>
      <c r="D435" s="30">
        <v>-0.69736687977622946</v>
      </c>
      <c r="E435">
        <v>429</v>
      </c>
      <c r="F435">
        <f t="shared" si="6"/>
        <v>-0.79461420354131762</v>
      </c>
      <c r="J435" s="3" t="s">
        <v>1618</v>
      </c>
      <c r="K435" s="30">
        <v>-0.79461420354131762</v>
      </c>
    </row>
    <row r="436" spans="3:11">
      <c r="C436" s="3" t="s">
        <v>441</v>
      </c>
      <c r="D436" s="30">
        <v>-0.32735865335709119</v>
      </c>
      <c r="E436">
        <v>430</v>
      </c>
      <c r="F436">
        <f t="shared" si="6"/>
        <v>-0.79329754032873356</v>
      </c>
      <c r="J436" s="3" t="s">
        <v>1339</v>
      </c>
      <c r="K436" s="30">
        <v>-0.79329754032873356</v>
      </c>
    </row>
    <row r="437" spans="3:11">
      <c r="C437" s="3" t="s">
        <v>442</v>
      </c>
      <c r="D437" s="30">
        <v>-0.16970874641296446</v>
      </c>
      <c r="E437">
        <v>431</v>
      </c>
      <c r="F437">
        <f t="shared" si="6"/>
        <v>-0.79206336039931269</v>
      </c>
      <c r="J437" s="3" t="s">
        <v>1793</v>
      </c>
      <c r="K437" s="30">
        <v>-0.79206336039931269</v>
      </c>
    </row>
    <row r="438" spans="3:11">
      <c r="C438" s="3" t="s">
        <v>443</v>
      </c>
      <c r="D438" s="30">
        <v>0.44383827271587739</v>
      </c>
      <c r="E438">
        <v>432</v>
      </c>
      <c r="F438">
        <f t="shared" si="6"/>
        <v>-0.79181175205729881</v>
      </c>
      <c r="J438" s="3" t="s">
        <v>1564</v>
      </c>
      <c r="K438" s="30">
        <v>-0.79181175205729881</v>
      </c>
    </row>
    <row r="439" spans="3:11">
      <c r="C439" s="3" t="s">
        <v>444</v>
      </c>
      <c r="D439" s="30">
        <v>1.8624437200673822</v>
      </c>
      <c r="E439">
        <v>433</v>
      </c>
      <c r="F439">
        <f t="shared" si="6"/>
        <v>-0.7893069197671958</v>
      </c>
      <c r="J439" s="3" t="s">
        <v>1589</v>
      </c>
      <c r="K439" s="30">
        <v>-0.7893069197671958</v>
      </c>
    </row>
    <row r="440" spans="3:11">
      <c r="C440" s="3" t="s">
        <v>445</v>
      </c>
      <c r="D440" s="30">
        <v>-0.93348272230500362</v>
      </c>
      <c r="E440">
        <v>434</v>
      </c>
      <c r="F440">
        <f t="shared" si="6"/>
        <v>-0.7878151099841133</v>
      </c>
      <c r="J440" s="3" t="s">
        <v>1832</v>
      </c>
      <c r="K440" s="30">
        <v>-0.7878151099841133</v>
      </c>
    </row>
    <row r="441" spans="3:11">
      <c r="C441" s="3" t="s">
        <v>446</v>
      </c>
      <c r="D441" s="30">
        <v>-1.7425549691970559</v>
      </c>
      <c r="E441">
        <v>435</v>
      </c>
      <c r="F441">
        <f t="shared" si="6"/>
        <v>-0.78679876864449405</v>
      </c>
      <c r="J441" s="3" t="s">
        <v>375</v>
      </c>
      <c r="K441" s="30">
        <v>-0.78679876864449405</v>
      </c>
    </row>
    <row r="442" spans="3:11">
      <c r="C442" s="3" t="s">
        <v>447</v>
      </c>
      <c r="D442" s="30">
        <v>-0.85547462149476217</v>
      </c>
      <c r="E442">
        <v>436</v>
      </c>
      <c r="F442">
        <f t="shared" si="6"/>
        <v>-0.78470724543348847</v>
      </c>
      <c r="J442" s="3" t="s">
        <v>1969</v>
      </c>
      <c r="K442" s="30">
        <v>-0.78470724543348847</v>
      </c>
    </row>
    <row r="443" spans="3:11">
      <c r="C443" s="3" t="s">
        <v>448</v>
      </c>
      <c r="D443" s="30">
        <v>-6.4511138013810476E-2</v>
      </c>
      <c r="E443">
        <v>437</v>
      </c>
      <c r="F443">
        <f t="shared" si="6"/>
        <v>-0.78200296670783387</v>
      </c>
      <c r="J443" s="3" t="s">
        <v>643</v>
      </c>
      <c r="K443" s="30">
        <v>-0.78200296670783387</v>
      </c>
    </row>
    <row r="444" spans="3:11">
      <c r="C444" s="3" t="s">
        <v>449</v>
      </c>
      <c r="D444" s="30">
        <v>0.3168889940964803</v>
      </c>
      <c r="E444">
        <v>438</v>
      </c>
      <c r="F444">
        <f t="shared" si="6"/>
        <v>-0.78190255776162298</v>
      </c>
      <c r="J444" s="3" t="s">
        <v>821</v>
      </c>
      <c r="K444" s="30">
        <v>-0.78190255776162298</v>
      </c>
    </row>
    <row r="445" spans="3:11">
      <c r="C445" s="3" t="s">
        <v>450</v>
      </c>
      <c r="D445" s="30">
        <v>-0.75946685481333798</v>
      </c>
      <c r="E445">
        <v>439</v>
      </c>
      <c r="F445">
        <f t="shared" si="6"/>
        <v>-0.77769585189063661</v>
      </c>
      <c r="J445" s="3" t="s">
        <v>247</v>
      </c>
      <c r="K445" s="30">
        <v>-0.77769585189063661</v>
      </c>
    </row>
    <row r="446" spans="3:11">
      <c r="C446" s="3" t="s">
        <v>451</v>
      </c>
      <c r="D446" s="30">
        <v>-0.52970400271385154</v>
      </c>
      <c r="E446">
        <v>440</v>
      </c>
      <c r="F446">
        <f t="shared" si="6"/>
        <v>-0.7761730654419372</v>
      </c>
      <c r="J446" s="3" t="s">
        <v>1703</v>
      </c>
      <c r="K446" s="30">
        <v>-0.7761730654419372</v>
      </c>
    </row>
    <row r="447" spans="3:11">
      <c r="C447" s="3" t="s">
        <v>452</v>
      </c>
      <c r="D447" s="30">
        <v>-1.5354103718665408</v>
      </c>
      <c r="E447">
        <v>441</v>
      </c>
      <c r="F447">
        <f t="shared" si="6"/>
        <v>-0.77337371557556989</v>
      </c>
      <c r="J447" s="3" t="s">
        <v>938</v>
      </c>
      <c r="K447" s="30">
        <v>-0.77337371557556989</v>
      </c>
    </row>
    <row r="448" spans="3:11">
      <c r="C448" s="3" t="s">
        <v>453</v>
      </c>
      <c r="D448" s="30">
        <v>1.1448688766869837</v>
      </c>
      <c r="E448">
        <v>442</v>
      </c>
      <c r="F448">
        <f t="shared" si="6"/>
        <v>-0.77035350761479937</v>
      </c>
      <c r="J448" s="3" t="s">
        <v>822</v>
      </c>
      <c r="K448" s="30">
        <v>-0.77035350761479937</v>
      </c>
    </row>
    <row r="449" spans="3:11">
      <c r="C449" s="3" t="s">
        <v>454</v>
      </c>
      <c r="D449" s="30">
        <v>-1.1327699342842972</v>
      </c>
      <c r="E449">
        <v>443</v>
      </c>
      <c r="F449">
        <f t="shared" si="6"/>
        <v>-0.76277520374680574</v>
      </c>
      <c r="J449" s="3" t="s">
        <v>1231</v>
      </c>
      <c r="K449" s="30">
        <v>-0.76277520374680574</v>
      </c>
    </row>
    <row r="450" spans="3:11">
      <c r="C450" s="3" t="s">
        <v>455</v>
      </c>
      <c r="D450" s="30">
        <v>-1.916095607104161</v>
      </c>
      <c r="E450">
        <v>444</v>
      </c>
      <c r="F450">
        <f t="shared" si="6"/>
        <v>-0.76115857136538456</v>
      </c>
      <c r="J450" s="3" t="s">
        <v>1111</v>
      </c>
      <c r="K450" s="30">
        <v>-0.76115857136538456</v>
      </c>
    </row>
    <row r="451" spans="3:11">
      <c r="C451" s="3" t="s">
        <v>456</v>
      </c>
      <c r="D451" s="30">
        <v>0.6329992442440221</v>
      </c>
      <c r="E451">
        <v>445</v>
      </c>
      <c r="F451">
        <f t="shared" si="6"/>
        <v>-0.76078104130702751</v>
      </c>
      <c r="J451" s="3" t="s">
        <v>1261</v>
      </c>
      <c r="K451" s="30">
        <v>-0.76078104130702751</v>
      </c>
    </row>
    <row r="452" spans="3:11">
      <c r="C452" s="3" t="s">
        <v>457</v>
      </c>
      <c r="D452" s="30">
        <v>1.1310921510970078</v>
      </c>
      <c r="E452">
        <v>446</v>
      </c>
      <c r="F452">
        <f t="shared" si="6"/>
        <v>-0.7598903204528743</v>
      </c>
      <c r="J452" s="3" t="s">
        <v>364</v>
      </c>
      <c r="K452" s="30">
        <v>-0.7598903204528743</v>
      </c>
    </row>
    <row r="453" spans="3:11">
      <c r="C453" s="3" t="s">
        <v>458</v>
      </c>
      <c r="D453" s="30">
        <v>1.8074346834364952</v>
      </c>
      <c r="E453">
        <v>447</v>
      </c>
      <c r="F453">
        <f t="shared" si="6"/>
        <v>-0.75946685481333798</v>
      </c>
      <c r="J453" s="3" t="s">
        <v>450</v>
      </c>
      <c r="K453" s="30">
        <v>-0.75946685481333798</v>
      </c>
    </row>
    <row r="454" spans="3:11">
      <c r="C454" s="3" t="s">
        <v>459</v>
      </c>
      <c r="D454" s="30">
        <v>1.543674588056712</v>
      </c>
      <c r="E454">
        <v>448</v>
      </c>
      <c r="F454">
        <f t="shared" si="6"/>
        <v>-0.7560129555243863</v>
      </c>
      <c r="J454" s="3" t="s">
        <v>1067</v>
      </c>
      <c r="K454" s="30">
        <v>-0.7560129555243863</v>
      </c>
    </row>
    <row r="455" spans="3:11">
      <c r="C455" s="3" t="s">
        <v>460</v>
      </c>
      <c r="D455" s="30">
        <v>1.1764488114073228</v>
      </c>
      <c r="E455">
        <v>449</v>
      </c>
      <c r="F455">
        <f t="shared" si="6"/>
        <v>-0.75523368363550669</v>
      </c>
      <c r="J455" s="3" t="s">
        <v>1727</v>
      </c>
      <c r="K455" s="30">
        <v>-0.75523368363550669</v>
      </c>
    </row>
    <row r="456" spans="3:11">
      <c r="C456" s="3" t="s">
        <v>461</v>
      </c>
      <c r="D456" s="30">
        <v>-1.1967566375901257</v>
      </c>
      <c r="E456">
        <v>450</v>
      </c>
      <c r="F456">
        <f t="shared" ref="F456:F519" si="7">SMALL($D$7:$D$1999,E456)</f>
        <v>-0.75371246033635353</v>
      </c>
      <c r="J456" s="3" t="s">
        <v>430</v>
      </c>
      <c r="K456" s="30">
        <v>-0.75371246033635353</v>
      </c>
    </row>
    <row r="457" spans="3:11">
      <c r="C457" s="3" t="s">
        <v>462</v>
      </c>
      <c r="D457" s="30">
        <v>0.21644237519904658</v>
      </c>
      <c r="E457">
        <v>451</v>
      </c>
      <c r="F457">
        <f t="shared" si="7"/>
        <v>-0.74892028779249953</v>
      </c>
      <c r="J457" s="3" t="s">
        <v>579</v>
      </c>
      <c r="K457" s="30">
        <v>-0.74892028779249953</v>
      </c>
    </row>
    <row r="458" spans="3:11">
      <c r="C458" s="3" t="s">
        <v>463</v>
      </c>
      <c r="D458" s="30">
        <v>-1.1116053563328088</v>
      </c>
      <c r="E458">
        <v>452</v>
      </c>
      <c r="F458">
        <f t="shared" si="7"/>
        <v>-0.74823757718254802</v>
      </c>
      <c r="J458" s="3" t="s">
        <v>362</v>
      </c>
      <c r="K458" s="30">
        <v>-0.74823757718254802</v>
      </c>
    </row>
    <row r="459" spans="3:11">
      <c r="C459" s="3" t="s">
        <v>464</v>
      </c>
      <c r="D459" s="30">
        <v>-0.99912399530794549</v>
      </c>
      <c r="E459">
        <v>453</v>
      </c>
      <c r="F459">
        <f t="shared" si="7"/>
        <v>-0.74800642666458661</v>
      </c>
      <c r="J459" s="3" t="s">
        <v>1774</v>
      </c>
      <c r="K459" s="30">
        <v>-0.74800642666458661</v>
      </c>
    </row>
    <row r="460" spans="3:11">
      <c r="C460" s="3" t="s">
        <v>465</v>
      </c>
      <c r="D460" s="30">
        <v>2.420070432471638</v>
      </c>
      <c r="E460">
        <v>454</v>
      </c>
      <c r="F460">
        <f t="shared" si="7"/>
        <v>-0.74607383104264868</v>
      </c>
      <c r="J460" s="3" t="s">
        <v>1613</v>
      </c>
      <c r="K460" s="30">
        <v>-0.74607383104264868</v>
      </c>
    </row>
    <row r="461" spans="3:11">
      <c r="C461" s="3" t="s">
        <v>466</v>
      </c>
      <c r="D461" s="30">
        <v>-0.58043536520740313</v>
      </c>
      <c r="E461">
        <v>455</v>
      </c>
      <c r="F461">
        <f t="shared" si="7"/>
        <v>-0.74237227111258797</v>
      </c>
      <c r="J461" s="3" t="s">
        <v>802</v>
      </c>
      <c r="K461" s="30">
        <v>-0.74237227111258797</v>
      </c>
    </row>
    <row r="462" spans="3:11">
      <c r="C462" s="3" t="s">
        <v>467</v>
      </c>
      <c r="D462" s="30">
        <v>1.4662284261467782</v>
      </c>
      <c r="E462">
        <v>456</v>
      </c>
      <c r="F462">
        <f t="shared" si="7"/>
        <v>-0.7422756577674644</v>
      </c>
      <c r="J462" s="3" t="s">
        <v>1062</v>
      </c>
      <c r="K462" s="30">
        <v>-0.7422756577674644</v>
      </c>
    </row>
    <row r="463" spans="3:11">
      <c r="C463" s="3" t="s">
        <v>468</v>
      </c>
      <c r="D463" s="30">
        <v>-1.3560653057932082</v>
      </c>
      <c r="E463">
        <v>457</v>
      </c>
      <c r="F463">
        <f t="shared" si="7"/>
        <v>-0.74021975079525293</v>
      </c>
      <c r="J463" s="3" t="s">
        <v>1052</v>
      </c>
      <c r="K463" s="30">
        <v>-0.74021975079525293</v>
      </c>
    </row>
    <row r="464" spans="3:11">
      <c r="C464" s="3" t="s">
        <v>469</v>
      </c>
      <c r="D464" s="30">
        <v>0.12232538991405284</v>
      </c>
      <c r="E464">
        <v>458</v>
      </c>
      <c r="F464">
        <f t="shared" si="7"/>
        <v>-0.73971491613703033</v>
      </c>
      <c r="J464" s="3" t="s">
        <v>1916</v>
      </c>
      <c r="K464" s="30">
        <v>-0.73971491613703033</v>
      </c>
    </row>
    <row r="465" spans="3:11">
      <c r="C465" s="3" t="s">
        <v>470</v>
      </c>
      <c r="D465" s="30">
        <v>-0.29850767907750797</v>
      </c>
      <c r="E465">
        <v>459</v>
      </c>
      <c r="F465">
        <f t="shared" si="7"/>
        <v>-0.73917796179918926</v>
      </c>
      <c r="J465" s="3" t="s">
        <v>638</v>
      </c>
      <c r="K465" s="30">
        <v>-0.73917796179918926</v>
      </c>
    </row>
    <row r="466" spans="3:11">
      <c r="C466" s="3" t="s">
        <v>471</v>
      </c>
      <c r="D466" s="30">
        <v>-1.3379043776411934</v>
      </c>
      <c r="E466">
        <v>460</v>
      </c>
      <c r="F466">
        <f t="shared" si="7"/>
        <v>-0.73598493437693935</v>
      </c>
      <c r="J466" s="3" t="s">
        <v>847</v>
      </c>
      <c r="K466" s="30">
        <v>-0.73598493437693935</v>
      </c>
    </row>
    <row r="467" spans="3:11">
      <c r="C467" s="3" t="s">
        <v>472</v>
      </c>
      <c r="D467" s="30">
        <v>-0.85857689024279649</v>
      </c>
      <c r="E467">
        <v>461</v>
      </c>
      <c r="F467">
        <f t="shared" si="7"/>
        <v>-0.73570641793359137</v>
      </c>
      <c r="J467" s="3" t="s">
        <v>1367</v>
      </c>
      <c r="K467" s="30">
        <v>-0.73570641793359137</v>
      </c>
    </row>
    <row r="468" spans="3:11">
      <c r="C468" s="3" t="s">
        <v>473</v>
      </c>
      <c r="D468" s="30">
        <v>-2.1274612042970351E-2</v>
      </c>
      <c r="E468">
        <v>462</v>
      </c>
      <c r="F468">
        <f t="shared" si="7"/>
        <v>-0.73475065253093608</v>
      </c>
      <c r="J468" s="3" t="s">
        <v>348</v>
      </c>
      <c r="K468" s="30">
        <v>-0.73475065253093608</v>
      </c>
    </row>
    <row r="469" spans="3:11">
      <c r="C469" s="3" t="s">
        <v>474</v>
      </c>
      <c r="D469" s="30">
        <v>0.70402480462930228</v>
      </c>
      <c r="E469">
        <v>463</v>
      </c>
      <c r="F469">
        <f t="shared" si="7"/>
        <v>-0.73172395801422319</v>
      </c>
      <c r="J469" s="3" t="s">
        <v>1147</v>
      </c>
      <c r="K469" s="30">
        <v>-0.73172395801422319</v>
      </c>
    </row>
    <row r="470" spans="3:11">
      <c r="C470" s="3" t="s">
        <v>475</v>
      </c>
      <c r="D470" s="30">
        <v>-1.0500511270388018</v>
      </c>
      <c r="E470">
        <v>464</v>
      </c>
      <c r="F470">
        <f t="shared" si="7"/>
        <v>-0.73135826933747561</v>
      </c>
      <c r="J470" s="3" t="s">
        <v>137</v>
      </c>
      <c r="K470" s="30">
        <v>-0.73135826933747561</v>
      </c>
    </row>
    <row r="471" spans="3:11">
      <c r="C471" s="3" t="s">
        <v>476</v>
      </c>
      <c r="D471" s="30">
        <v>0.89822483004811071</v>
      </c>
      <c r="E471">
        <v>465</v>
      </c>
      <c r="F471">
        <f t="shared" si="7"/>
        <v>-0.72940413665599713</v>
      </c>
      <c r="J471" s="3" t="s">
        <v>1933</v>
      </c>
      <c r="K471" s="30">
        <v>-0.72940413665599713</v>
      </c>
    </row>
    <row r="472" spans="3:11">
      <c r="C472" s="3" t="s">
        <v>477</v>
      </c>
      <c r="D472" s="30">
        <v>0.30378471869636059</v>
      </c>
      <c r="E472">
        <v>466</v>
      </c>
      <c r="F472">
        <f t="shared" si="7"/>
        <v>-0.72874995023501243</v>
      </c>
      <c r="J472" s="3" t="s">
        <v>1878</v>
      </c>
      <c r="K472" s="30">
        <v>-0.72874995023501243</v>
      </c>
    </row>
    <row r="473" spans="3:11">
      <c r="C473" s="3" t="s">
        <v>478</v>
      </c>
      <c r="D473" s="30">
        <v>0.91946019951075242</v>
      </c>
      <c r="E473">
        <v>467</v>
      </c>
      <c r="F473">
        <f t="shared" si="7"/>
        <v>-0.7265048723044536</v>
      </c>
      <c r="J473" s="3" t="s">
        <v>1455</v>
      </c>
      <c r="K473" s="30">
        <v>-0.7265048723044536</v>
      </c>
    </row>
    <row r="474" spans="3:11">
      <c r="C474" s="3" t="s">
        <v>479</v>
      </c>
      <c r="D474" s="30">
        <v>1.0783200910587019</v>
      </c>
      <c r="E474">
        <v>468</v>
      </c>
      <c r="F474">
        <f t="shared" si="7"/>
        <v>-0.72567503600119376</v>
      </c>
      <c r="J474" s="3" t="s">
        <v>1812</v>
      </c>
      <c r="K474" s="30">
        <v>-0.72567503600119376</v>
      </c>
    </row>
    <row r="475" spans="3:11">
      <c r="C475" s="3" t="s">
        <v>480</v>
      </c>
      <c r="D475" s="30">
        <v>0.245274067297583</v>
      </c>
      <c r="E475">
        <v>469</v>
      </c>
      <c r="F475">
        <f t="shared" si="7"/>
        <v>-0.72496652428365549</v>
      </c>
      <c r="J475" s="3" t="s">
        <v>420</v>
      </c>
      <c r="K475" s="30">
        <v>-0.72496652428365549</v>
      </c>
    </row>
    <row r="476" spans="3:11">
      <c r="C476" s="3" t="s">
        <v>481</v>
      </c>
      <c r="D476" s="30">
        <v>-0.28253672414318604</v>
      </c>
      <c r="E476">
        <v>470</v>
      </c>
      <c r="F476">
        <f t="shared" si="7"/>
        <v>-0.72408030241920729</v>
      </c>
      <c r="J476" s="3" t="s">
        <v>776</v>
      </c>
      <c r="K476" s="30">
        <v>-0.72408030241920729</v>
      </c>
    </row>
    <row r="477" spans="3:11">
      <c r="C477" s="3" t="s">
        <v>482</v>
      </c>
      <c r="D477" s="30">
        <v>1.6090976059847697</v>
      </c>
      <c r="E477">
        <v>471</v>
      </c>
      <c r="F477">
        <f t="shared" si="7"/>
        <v>-0.72279250209594259</v>
      </c>
      <c r="J477" s="3" t="s">
        <v>835</v>
      </c>
      <c r="K477" s="30">
        <v>-0.72279250209594259</v>
      </c>
    </row>
    <row r="478" spans="3:11">
      <c r="C478" s="3" t="s">
        <v>483</v>
      </c>
      <c r="D478" s="30">
        <v>-0.16947475209187443</v>
      </c>
      <c r="E478">
        <v>472</v>
      </c>
      <c r="F478">
        <f t="shared" si="7"/>
        <v>-0.72262680906456245</v>
      </c>
      <c r="J478" s="3" t="s">
        <v>1941</v>
      </c>
      <c r="K478" s="30">
        <v>-0.72262680906456245</v>
      </c>
    </row>
    <row r="479" spans="3:11">
      <c r="C479" s="3" t="s">
        <v>484</v>
      </c>
      <c r="D479" s="30">
        <v>0.61814377236184337</v>
      </c>
      <c r="E479">
        <v>473</v>
      </c>
      <c r="F479">
        <f t="shared" si="7"/>
        <v>-0.72173615586236795</v>
      </c>
      <c r="J479" s="3" t="s">
        <v>268</v>
      </c>
      <c r="K479" s="30">
        <v>-0.72173615586236795</v>
      </c>
    </row>
    <row r="480" spans="3:11">
      <c r="C480" s="3" t="s">
        <v>485</v>
      </c>
      <c r="D480" s="30">
        <v>0.74435221488091652</v>
      </c>
      <c r="E480">
        <v>474</v>
      </c>
      <c r="F480">
        <f t="shared" si="7"/>
        <v>-0.72112394248349743</v>
      </c>
      <c r="J480" s="3" t="s">
        <v>62</v>
      </c>
      <c r="K480" s="30">
        <v>-0.72112394248349743</v>
      </c>
    </row>
    <row r="481" spans="3:11">
      <c r="C481" s="3" t="s">
        <v>486</v>
      </c>
      <c r="D481" s="30">
        <v>-0.62559097741724523</v>
      </c>
      <c r="E481">
        <v>475</v>
      </c>
      <c r="F481">
        <f t="shared" si="7"/>
        <v>-0.72065568621474319</v>
      </c>
      <c r="J481" s="3" t="s">
        <v>28</v>
      </c>
      <c r="K481" s="30">
        <v>-0.72065568621474319</v>
      </c>
    </row>
    <row r="482" spans="3:11">
      <c r="C482" s="3" t="s">
        <v>487</v>
      </c>
      <c r="D482" s="30">
        <v>-0.45206184011972828</v>
      </c>
      <c r="E482">
        <v>476</v>
      </c>
      <c r="F482">
        <f t="shared" si="7"/>
        <v>-0.72032878940014766</v>
      </c>
      <c r="J482" s="3" t="s">
        <v>410</v>
      </c>
      <c r="K482" s="30">
        <v>-0.72032878940014766</v>
      </c>
    </row>
    <row r="483" spans="3:11">
      <c r="C483" s="3" t="s">
        <v>488</v>
      </c>
      <c r="D483" s="30">
        <v>-0.63848693369320375</v>
      </c>
      <c r="E483">
        <v>477</v>
      </c>
      <c r="F483">
        <f t="shared" si="7"/>
        <v>-0.72017329856958712</v>
      </c>
      <c r="J483" s="3" t="s">
        <v>1718</v>
      </c>
      <c r="K483" s="30">
        <v>-0.72017329856958712</v>
      </c>
    </row>
    <row r="484" spans="3:11">
      <c r="C484" s="3" t="s">
        <v>489</v>
      </c>
      <c r="D484" s="30">
        <v>-0.4097599413339017</v>
      </c>
      <c r="E484">
        <v>478</v>
      </c>
      <c r="F484">
        <f t="shared" si="7"/>
        <v>-0.71910668065131322</v>
      </c>
      <c r="J484" s="3" t="s">
        <v>1187</v>
      </c>
      <c r="K484" s="30">
        <v>-0.71910668065131322</v>
      </c>
    </row>
    <row r="485" spans="3:11">
      <c r="C485" s="3" t="s">
        <v>490</v>
      </c>
      <c r="D485" s="30">
        <v>0.18425718015003992</v>
      </c>
      <c r="E485">
        <v>479</v>
      </c>
      <c r="F485">
        <f t="shared" si="7"/>
        <v>-0.71891283849466703</v>
      </c>
      <c r="J485" s="3" t="s">
        <v>1083</v>
      </c>
      <c r="K485" s="30">
        <v>-0.71891283849466703</v>
      </c>
    </row>
    <row r="486" spans="3:11">
      <c r="C486" s="3" t="s">
        <v>491</v>
      </c>
      <c r="D486" s="30">
        <v>-1.2166315080862111</v>
      </c>
      <c r="E486">
        <v>480</v>
      </c>
      <c r="F486">
        <f t="shared" si="7"/>
        <v>-0.71876267505626956</v>
      </c>
      <c r="J486" s="3" t="s">
        <v>1815</v>
      </c>
      <c r="K486" s="30">
        <v>-0.71876267505626956</v>
      </c>
    </row>
    <row r="487" spans="3:11">
      <c r="C487" s="3" t="s">
        <v>492</v>
      </c>
      <c r="D487" s="30">
        <v>0.41314955124578151</v>
      </c>
      <c r="E487">
        <v>481</v>
      </c>
      <c r="F487">
        <f t="shared" si="7"/>
        <v>-0.71702117019376255</v>
      </c>
      <c r="J487" s="3" t="s">
        <v>737</v>
      </c>
      <c r="K487" s="30">
        <v>-0.71702117019376255</v>
      </c>
    </row>
    <row r="488" spans="3:11">
      <c r="C488" s="3" t="s">
        <v>493</v>
      </c>
      <c r="D488" s="30">
        <v>-0.50320163048033228</v>
      </c>
      <c r="E488">
        <v>482</v>
      </c>
      <c r="F488">
        <f t="shared" si="7"/>
        <v>-0.71699361263982953</v>
      </c>
      <c r="J488" s="3" t="s">
        <v>753</v>
      </c>
      <c r="K488" s="30">
        <v>-0.71699361263982953</v>
      </c>
    </row>
    <row r="489" spans="3:11">
      <c r="C489" s="3" t="s">
        <v>494</v>
      </c>
      <c r="D489" s="30">
        <v>0.67456178569840819</v>
      </c>
      <c r="E489">
        <v>483</v>
      </c>
      <c r="F489">
        <f t="shared" si="7"/>
        <v>-0.71449801809119262</v>
      </c>
      <c r="J489" s="3" t="s">
        <v>130</v>
      </c>
      <c r="K489" s="30">
        <v>-0.71449801809119262</v>
      </c>
    </row>
    <row r="490" spans="3:11">
      <c r="C490" s="3" t="s">
        <v>495</v>
      </c>
      <c r="D490" s="30">
        <v>-2.7179091649498107E-2</v>
      </c>
      <c r="E490">
        <v>484</v>
      </c>
      <c r="F490">
        <f t="shared" si="7"/>
        <v>-0.71192496158062546</v>
      </c>
      <c r="J490" s="3" t="s">
        <v>887</v>
      </c>
      <c r="K490" s="30">
        <v>-0.71192496158062546</v>
      </c>
    </row>
    <row r="491" spans="3:11">
      <c r="C491" s="3" t="s">
        <v>496</v>
      </c>
      <c r="D491" s="30">
        <v>-0.41798761102163234</v>
      </c>
      <c r="E491">
        <v>485</v>
      </c>
      <c r="F491">
        <f t="shared" si="7"/>
        <v>-0.71066585066538268</v>
      </c>
      <c r="J491" s="3" t="s">
        <v>210</v>
      </c>
      <c r="K491" s="30">
        <v>-0.71066585066538268</v>
      </c>
    </row>
    <row r="492" spans="3:11">
      <c r="C492" s="3" t="s">
        <v>497</v>
      </c>
      <c r="D492" s="30">
        <v>-0.99886300177641407</v>
      </c>
      <c r="E492">
        <v>486</v>
      </c>
      <c r="F492">
        <f t="shared" si="7"/>
        <v>-0.70927482722675772</v>
      </c>
      <c r="J492" s="3" t="s">
        <v>1746</v>
      </c>
      <c r="K492" s="30">
        <v>-0.70927482722675772</v>
      </c>
    </row>
    <row r="493" spans="3:11">
      <c r="C493" s="3" t="s">
        <v>498</v>
      </c>
      <c r="D493" s="30">
        <v>0.28585462019743435</v>
      </c>
      <c r="E493">
        <v>487</v>
      </c>
      <c r="F493">
        <f t="shared" si="7"/>
        <v>-0.70498719391382214</v>
      </c>
      <c r="J493" s="3" t="s">
        <v>1250</v>
      </c>
      <c r="K493" s="30">
        <v>-0.70498719391382214</v>
      </c>
    </row>
    <row r="494" spans="3:11">
      <c r="C494" s="3" t="s">
        <v>499</v>
      </c>
      <c r="D494" s="30">
        <v>8.1102153383396228E-2</v>
      </c>
      <c r="E494">
        <v>488</v>
      </c>
      <c r="F494">
        <f t="shared" si="7"/>
        <v>-0.7008657692918735</v>
      </c>
      <c r="J494" s="3" t="s">
        <v>1557</v>
      </c>
      <c r="K494" s="30">
        <v>-0.7008657692918735</v>
      </c>
    </row>
    <row r="495" spans="3:11">
      <c r="C495" s="3" t="s">
        <v>500</v>
      </c>
      <c r="D495" s="30">
        <v>-0.10174973356471902</v>
      </c>
      <c r="E495">
        <v>489</v>
      </c>
      <c r="F495">
        <f t="shared" si="7"/>
        <v>-0.69736687977622946</v>
      </c>
      <c r="J495" s="3" t="s">
        <v>440</v>
      </c>
      <c r="K495" s="30">
        <v>-0.69736687977622946</v>
      </c>
    </row>
    <row r="496" spans="3:11">
      <c r="C496" s="3" t="s">
        <v>501</v>
      </c>
      <c r="D496" s="30">
        <v>-1.0019469277281559</v>
      </c>
      <c r="E496">
        <v>490</v>
      </c>
      <c r="F496">
        <f t="shared" si="7"/>
        <v>-0.69639757994602969</v>
      </c>
      <c r="J496" s="3" t="s">
        <v>586</v>
      </c>
      <c r="K496" s="30">
        <v>-0.69639757994602969</v>
      </c>
    </row>
    <row r="497" spans="3:11">
      <c r="C497" s="3" t="s">
        <v>502</v>
      </c>
      <c r="D497" s="30">
        <v>-2.7616361589414415</v>
      </c>
      <c r="E497">
        <v>491</v>
      </c>
      <c r="F497">
        <f t="shared" si="7"/>
        <v>-0.69406532457614678</v>
      </c>
      <c r="J497" s="3" t="s">
        <v>92</v>
      </c>
      <c r="K497" s="30">
        <v>-0.69406532457614678</v>
      </c>
    </row>
    <row r="498" spans="3:11">
      <c r="C498" s="3" t="s">
        <v>503</v>
      </c>
      <c r="D498" s="30">
        <v>-0.63380630682269812</v>
      </c>
      <c r="E498">
        <v>492</v>
      </c>
      <c r="F498">
        <f t="shared" si="7"/>
        <v>-0.69251779601918628</v>
      </c>
      <c r="J498" s="3" t="s">
        <v>1351</v>
      </c>
      <c r="K498" s="30">
        <v>-0.69251779601918628</v>
      </c>
    </row>
    <row r="499" spans="3:11">
      <c r="C499" s="3" t="s">
        <v>504</v>
      </c>
      <c r="D499" s="30">
        <v>-1.6178938730690853</v>
      </c>
      <c r="E499">
        <v>493</v>
      </c>
      <c r="F499">
        <f t="shared" si="7"/>
        <v>-0.6914247224343657</v>
      </c>
      <c r="J499" s="3" t="s">
        <v>749</v>
      </c>
      <c r="K499" s="30">
        <v>-0.6914247224343657</v>
      </c>
    </row>
    <row r="500" spans="3:11">
      <c r="C500" s="3" t="s">
        <v>505</v>
      </c>
      <c r="D500" s="30">
        <v>-0.98508799627111554</v>
      </c>
      <c r="E500">
        <v>494</v>
      </c>
      <c r="F500">
        <f t="shared" si="7"/>
        <v>-0.68935943943289157</v>
      </c>
      <c r="J500" s="3" t="s">
        <v>1019</v>
      </c>
      <c r="K500" s="30">
        <v>-0.68935943943289157</v>
      </c>
    </row>
    <row r="501" spans="3:11">
      <c r="C501" s="3" t="s">
        <v>506</v>
      </c>
      <c r="D501" s="30">
        <v>-1.5152004035074844</v>
      </c>
      <c r="E501">
        <v>495</v>
      </c>
      <c r="F501">
        <f t="shared" si="7"/>
        <v>-0.68850254150925805</v>
      </c>
      <c r="J501" s="3" t="s">
        <v>188</v>
      </c>
      <c r="K501" s="30">
        <v>-0.68850254150925805</v>
      </c>
    </row>
    <row r="502" spans="3:11">
      <c r="C502" s="3" t="s">
        <v>507</v>
      </c>
      <c r="D502" s="30">
        <v>1.0976849604796699</v>
      </c>
      <c r="E502">
        <v>496</v>
      </c>
      <c r="F502">
        <f t="shared" si="7"/>
        <v>-0.68830594950460111</v>
      </c>
      <c r="J502" s="3" t="s">
        <v>852</v>
      </c>
      <c r="K502" s="30">
        <v>-0.68830594950460111</v>
      </c>
    </row>
    <row r="503" spans="3:11">
      <c r="C503" s="3" t="s">
        <v>508</v>
      </c>
      <c r="D503" s="30">
        <v>-1.2861538159703028</v>
      </c>
      <c r="E503">
        <v>497</v>
      </c>
      <c r="F503">
        <f t="shared" si="7"/>
        <v>-0.68558138397205304</v>
      </c>
      <c r="J503" s="3" t="s">
        <v>912</v>
      </c>
      <c r="K503" s="30">
        <v>-0.68558138397205304</v>
      </c>
    </row>
    <row r="504" spans="3:11">
      <c r="C504" s="3" t="s">
        <v>509</v>
      </c>
      <c r="D504" s="30">
        <v>-1.6086626921554288</v>
      </c>
      <c r="E504">
        <v>498</v>
      </c>
      <c r="F504">
        <f t="shared" si="7"/>
        <v>-0.68165835245076012</v>
      </c>
      <c r="J504" s="3" t="s">
        <v>334</v>
      </c>
      <c r="K504" s="30">
        <v>-0.68165835245076012</v>
      </c>
    </row>
    <row r="505" spans="3:11">
      <c r="C505" s="3" t="s">
        <v>510</v>
      </c>
      <c r="D505" s="30">
        <v>-0.10418781813182308</v>
      </c>
      <c r="E505">
        <v>499</v>
      </c>
      <c r="F505">
        <f t="shared" si="7"/>
        <v>-0.6802301524538702</v>
      </c>
      <c r="J505" s="3" t="s">
        <v>1353</v>
      </c>
      <c r="K505" s="30">
        <v>-0.6802301524538702</v>
      </c>
    </row>
    <row r="506" spans="3:11">
      <c r="C506" s="3" t="s">
        <v>511</v>
      </c>
      <c r="D506" s="30">
        <v>-0.51164435101712802</v>
      </c>
      <c r="E506">
        <v>500</v>
      </c>
      <c r="F506">
        <f t="shared" si="7"/>
        <v>-0.67938145257038229</v>
      </c>
      <c r="J506" s="3" t="s">
        <v>606</v>
      </c>
      <c r="K506" s="30">
        <v>-0.67938145257038229</v>
      </c>
    </row>
    <row r="507" spans="3:11">
      <c r="C507" s="3" t="s">
        <v>512</v>
      </c>
      <c r="D507" s="30">
        <v>-1.6146231074553972</v>
      </c>
      <c r="E507">
        <v>501</v>
      </c>
      <c r="F507">
        <f t="shared" si="7"/>
        <v>-0.67924602051944172</v>
      </c>
      <c r="J507" s="3" t="s">
        <v>738</v>
      </c>
      <c r="K507" s="30">
        <v>-0.67924602051944172</v>
      </c>
    </row>
    <row r="508" spans="3:11">
      <c r="C508" s="3" t="s">
        <v>513</v>
      </c>
      <c r="D508" s="30">
        <v>-0.49587792769604117</v>
      </c>
      <c r="E508">
        <v>502</v>
      </c>
      <c r="F508">
        <f t="shared" si="7"/>
        <v>-0.67888117436080009</v>
      </c>
      <c r="J508" s="3" t="s">
        <v>1003</v>
      </c>
      <c r="K508" s="30">
        <v>-0.67888117436080009</v>
      </c>
    </row>
    <row r="509" spans="3:11">
      <c r="C509" s="3" t="s">
        <v>514</v>
      </c>
      <c r="D509" s="30">
        <v>-0.52593991240380855</v>
      </c>
      <c r="E509">
        <v>503</v>
      </c>
      <c r="F509">
        <f t="shared" si="7"/>
        <v>-0.67883445425815814</v>
      </c>
      <c r="J509" s="3" t="s">
        <v>400</v>
      </c>
      <c r="K509" s="30">
        <v>-0.67883445425815814</v>
      </c>
    </row>
    <row r="510" spans="3:11">
      <c r="C510" s="3" t="s">
        <v>515</v>
      </c>
      <c r="D510" s="30">
        <v>-2.6062137834568695</v>
      </c>
      <c r="E510">
        <v>504</v>
      </c>
      <c r="F510">
        <f t="shared" si="7"/>
        <v>-0.67834865927392274</v>
      </c>
      <c r="J510" s="3" t="s">
        <v>1802</v>
      </c>
      <c r="K510" s="30">
        <v>-0.67834865927392274</v>
      </c>
    </row>
    <row r="511" spans="3:11">
      <c r="C511" s="3" t="s">
        <v>516</v>
      </c>
      <c r="D511" s="30">
        <v>-0.38890485555328708</v>
      </c>
      <c r="E511">
        <v>505</v>
      </c>
      <c r="F511">
        <f t="shared" si="7"/>
        <v>-0.67531607831509477</v>
      </c>
      <c r="J511" s="3" t="s">
        <v>1372</v>
      </c>
      <c r="K511" s="30">
        <v>-0.67531607831509477</v>
      </c>
    </row>
    <row r="512" spans="3:11">
      <c r="C512" s="3" t="s">
        <v>517</v>
      </c>
      <c r="D512" s="30">
        <v>-0.14384911165015299</v>
      </c>
      <c r="E512">
        <v>506</v>
      </c>
      <c r="F512">
        <f t="shared" si="7"/>
        <v>-0.67385907907651688</v>
      </c>
      <c r="J512" s="3" t="s">
        <v>1267</v>
      </c>
      <c r="K512" s="30">
        <v>-0.67385907907651688</v>
      </c>
    </row>
    <row r="513" spans="3:11">
      <c r="C513" s="3" t="s">
        <v>518</v>
      </c>
      <c r="D513" s="30">
        <v>-2.7759230697041377</v>
      </c>
      <c r="E513">
        <v>507</v>
      </c>
      <c r="F513">
        <f t="shared" si="7"/>
        <v>-0.66851036581650991</v>
      </c>
      <c r="J513" s="3" t="s">
        <v>598</v>
      </c>
      <c r="K513" s="30">
        <v>-0.66851036581650991</v>
      </c>
    </row>
    <row r="514" spans="3:11">
      <c r="C514" s="3" t="s">
        <v>519</v>
      </c>
      <c r="D514" s="30">
        <v>-0.27870328882080331</v>
      </c>
      <c r="E514">
        <v>508</v>
      </c>
      <c r="F514">
        <f t="shared" si="7"/>
        <v>-0.66750704175840925</v>
      </c>
      <c r="J514" s="3" t="s">
        <v>1628</v>
      </c>
      <c r="K514" s="30">
        <v>-0.66750704175840925</v>
      </c>
    </row>
    <row r="515" spans="3:11">
      <c r="C515" s="3" t="s">
        <v>520</v>
      </c>
      <c r="D515" s="30">
        <v>1.1972291770467625E-2</v>
      </c>
      <c r="E515">
        <v>509</v>
      </c>
      <c r="F515">
        <f t="shared" si="7"/>
        <v>-0.66742765048017871</v>
      </c>
      <c r="J515" s="3" t="s">
        <v>266</v>
      </c>
      <c r="K515" s="30">
        <v>-0.66742765048017871</v>
      </c>
    </row>
    <row r="516" spans="3:11">
      <c r="C516" s="3" t="s">
        <v>521</v>
      </c>
      <c r="D516" s="30">
        <v>-1.2184918832635478</v>
      </c>
      <c r="E516">
        <v>510</v>
      </c>
      <c r="F516">
        <f t="shared" si="7"/>
        <v>-0.66653177099771921</v>
      </c>
      <c r="J516" s="3" t="s">
        <v>217</v>
      </c>
      <c r="K516" s="30">
        <v>-0.66653177099771921</v>
      </c>
    </row>
    <row r="517" spans="3:11">
      <c r="C517" s="3" t="s">
        <v>522</v>
      </c>
      <c r="D517" s="30">
        <v>-0.60544420130651544</v>
      </c>
      <c r="E517">
        <v>511</v>
      </c>
      <c r="F517">
        <f t="shared" si="7"/>
        <v>-0.66478867104930539</v>
      </c>
      <c r="J517" s="3" t="s">
        <v>58</v>
      </c>
      <c r="K517" s="30">
        <v>-0.66478867104930539</v>
      </c>
    </row>
    <row r="518" spans="3:11">
      <c r="C518" s="3" t="s">
        <v>523</v>
      </c>
      <c r="D518" s="30">
        <v>-0.90493622240618887</v>
      </c>
      <c r="E518">
        <v>512</v>
      </c>
      <c r="F518">
        <f t="shared" si="7"/>
        <v>-0.66360577691743061</v>
      </c>
      <c r="J518" s="3" t="s">
        <v>57</v>
      </c>
      <c r="K518" s="30">
        <v>-0.66360577691743061</v>
      </c>
    </row>
    <row r="519" spans="3:11">
      <c r="C519" s="3" t="s">
        <v>524</v>
      </c>
      <c r="D519" s="30">
        <v>1.729772487755586</v>
      </c>
      <c r="E519">
        <v>513</v>
      </c>
      <c r="F519">
        <f t="shared" si="7"/>
        <v>-0.66320138362857617</v>
      </c>
      <c r="J519" s="3" t="s">
        <v>1411</v>
      </c>
      <c r="K519" s="30">
        <v>-0.66320138362857617</v>
      </c>
    </row>
    <row r="520" spans="3:11">
      <c r="C520" s="3" t="s">
        <v>525</v>
      </c>
      <c r="D520" s="30">
        <v>-1.8763755710156815</v>
      </c>
      <c r="E520">
        <v>514</v>
      </c>
      <c r="F520">
        <f t="shared" ref="F520:F583" si="8">SMALL($D$7:$D$1999,E520)</f>
        <v>-0.65812365682234064</v>
      </c>
      <c r="J520" s="3" t="s">
        <v>1732</v>
      </c>
      <c r="K520" s="30">
        <v>-0.65812365682234064</v>
      </c>
    </row>
    <row r="521" spans="3:11">
      <c r="C521" s="3" t="s">
        <v>526</v>
      </c>
      <c r="D521" s="30">
        <v>0.32546547160975486</v>
      </c>
      <c r="E521">
        <v>515</v>
      </c>
      <c r="F521">
        <f t="shared" si="8"/>
        <v>-0.65498745019343529</v>
      </c>
      <c r="J521" s="3" t="s">
        <v>1668</v>
      </c>
      <c r="K521" s="30">
        <v>-0.65498745019343529</v>
      </c>
    </row>
    <row r="522" spans="3:11">
      <c r="C522" s="3" t="s">
        <v>527</v>
      </c>
      <c r="D522" s="30">
        <v>1.9422527054879233</v>
      </c>
      <c r="E522">
        <v>516</v>
      </c>
      <c r="F522">
        <f t="shared" si="8"/>
        <v>-0.65490516688722289</v>
      </c>
      <c r="J522" s="3" t="s">
        <v>1407</v>
      </c>
      <c r="K522" s="30">
        <v>-0.65490516688722289</v>
      </c>
    </row>
    <row r="523" spans="3:11">
      <c r="C523" s="3" t="s">
        <v>528</v>
      </c>
      <c r="D523" s="30">
        <v>-0.14471752728184303</v>
      </c>
      <c r="E523">
        <v>517</v>
      </c>
      <c r="F523">
        <f t="shared" si="8"/>
        <v>-0.65196806430076693</v>
      </c>
      <c r="J523" s="3" t="s">
        <v>1136</v>
      </c>
      <c r="K523" s="30">
        <v>-0.65196806430076693</v>
      </c>
    </row>
    <row r="524" spans="3:11">
      <c r="C524" s="3" t="s">
        <v>529</v>
      </c>
      <c r="D524" s="30">
        <v>0.85561941184459578</v>
      </c>
      <c r="E524">
        <v>518</v>
      </c>
      <c r="F524">
        <f t="shared" si="8"/>
        <v>-0.65163323908235404</v>
      </c>
      <c r="J524" s="3" t="s">
        <v>319</v>
      </c>
      <c r="K524" s="30">
        <v>-0.65163323908235404</v>
      </c>
    </row>
    <row r="525" spans="3:11">
      <c r="C525" s="3" t="s">
        <v>530</v>
      </c>
      <c r="D525" s="30">
        <v>0.36836307742990981</v>
      </c>
      <c r="E525">
        <v>519</v>
      </c>
      <c r="F525">
        <f t="shared" si="8"/>
        <v>-0.6506687372104486</v>
      </c>
      <c r="J525" s="3" t="s">
        <v>1539</v>
      </c>
      <c r="K525" s="30">
        <v>-0.6506687372104486</v>
      </c>
    </row>
    <row r="526" spans="3:11">
      <c r="C526" s="3" t="s">
        <v>531</v>
      </c>
      <c r="D526" s="30">
        <v>-0.27849674599539531</v>
      </c>
      <c r="E526">
        <v>520</v>
      </c>
      <c r="F526">
        <f t="shared" si="8"/>
        <v>-0.65008584762675725</v>
      </c>
      <c r="J526" s="3" t="s">
        <v>113</v>
      </c>
      <c r="K526" s="30">
        <v>-0.65008584762675725</v>
      </c>
    </row>
    <row r="527" spans="3:11">
      <c r="C527" s="3" t="s">
        <v>532</v>
      </c>
      <c r="D527" s="30">
        <v>-0.5286952873277363</v>
      </c>
      <c r="E527">
        <v>521</v>
      </c>
      <c r="F527">
        <f t="shared" si="8"/>
        <v>-0.64747326143442652</v>
      </c>
      <c r="J527" s="3" t="s">
        <v>1956</v>
      </c>
      <c r="K527" s="30">
        <v>-0.64747326143442652</v>
      </c>
    </row>
    <row r="528" spans="3:11">
      <c r="C528" s="3" t="s">
        <v>533</v>
      </c>
      <c r="D528" s="30">
        <v>-0.82331440888429996</v>
      </c>
      <c r="E528">
        <v>522</v>
      </c>
      <c r="F528">
        <f t="shared" si="8"/>
        <v>-0.64112786026149227</v>
      </c>
      <c r="J528" s="3" t="s">
        <v>1416</v>
      </c>
      <c r="K528" s="30">
        <v>-0.64112786026149227</v>
      </c>
    </row>
    <row r="529" spans="3:11">
      <c r="C529" s="3" t="s">
        <v>534</v>
      </c>
      <c r="D529" s="30">
        <v>0.73441529807737382</v>
      </c>
      <c r="E529">
        <v>523</v>
      </c>
      <c r="F529">
        <f t="shared" si="8"/>
        <v>-0.63848693369320375</v>
      </c>
      <c r="J529" s="3" t="s">
        <v>488</v>
      </c>
      <c r="K529" s="30">
        <v>-0.63848693369320375</v>
      </c>
    </row>
    <row r="530" spans="3:11">
      <c r="C530" s="3" t="s">
        <v>535</v>
      </c>
      <c r="D530" s="30">
        <v>9.1713604896831849E-2</v>
      </c>
      <c r="E530">
        <v>524</v>
      </c>
      <c r="F530">
        <f t="shared" si="8"/>
        <v>-0.63644662670466579</v>
      </c>
      <c r="J530" s="3" t="s">
        <v>1634</v>
      </c>
      <c r="K530" s="30">
        <v>-0.63644662670466579</v>
      </c>
    </row>
    <row r="531" spans="3:11">
      <c r="C531" s="3" t="s">
        <v>536</v>
      </c>
      <c r="D531" s="30">
        <v>-0.33328238339901861</v>
      </c>
      <c r="E531">
        <v>525</v>
      </c>
      <c r="F531">
        <f t="shared" si="8"/>
        <v>-0.63616844642990866</v>
      </c>
      <c r="J531" s="3" t="s">
        <v>422</v>
      </c>
      <c r="K531" s="30">
        <v>-0.63616844642990866</v>
      </c>
    </row>
    <row r="532" spans="3:11">
      <c r="C532" s="3" t="s">
        <v>537</v>
      </c>
      <c r="D532" s="30">
        <v>1.5415179092773044</v>
      </c>
      <c r="E532">
        <v>526</v>
      </c>
      <c r="F532">
        <f t="shared" si="8"/>
        <v>-0.63486945947012707</v>
      </c>
      <c r="J532" s="3" t="s">
        <v>65</v>
      </c>
      <c r="K532" s="30">
        <v>-0.63486945947012707</v>
      </c>
    </row>
    <row r="533" spans="3:11">
      <c r="C533" s="3" t="s">
        <v>538</v>
      </c>
      <c r="D533" s="30">
        <v>-1.2467911183852665</v>
      </c>
      <c r="E533">
        <v>527</v>
      </c>
      <c r="F533">
        <f t="shared" si="8"/>
        <v>-0.63380630682269812</v>
      </c>
      <c r="J533" s="3" t="s">
        <v>503</v>
      </c>
      <c r="K533" s="30">
        <v>-0.63380630682269812</v>
      </c>
    </row>
    <row r="534" spans="3:11">
      <c r="C534" s="3" t="s">
        <v>539</v>
      </c>
      <c r="D534" s="30">
        <v>-1.9779563306780228</v>
      </c>
      <c r="E534">
        <v>528</v>
      </c>
      <c r="F534">
        <f t="shared" si="8"/>
        <v>-0.63324384278862966</v>
      </c>
      <c r="J534" s="3" t="s">
        <v>1453</v>
      </c>
      <c r="K534" s="30">
        <v>-0.63324384278862966</v>
      </c>
    </row>
    <row r="535" spans="3:11">
      <c r="C535" s="3" t="s">
        <v>540</v>
      </c>
      <c r="D535" s="30">
        <v>-1.8627060091422756</v>
      </c>
      <c r="E535">
        <v>529</v>
      </c>
      <c r="F535">
        <f t="shared" si="8"/>
        <v>-0.63223758296936472</v>
      </c>
      <c r="J535" s="3" t="s">
        <v>1995</v>
      </c>
      <c r="K535" s="30">
        <v>-0.63223758296936472</v>
      </c>
    </row>
    <row r="536" spans="3:11">
      <c r="C536" s="3" t="s">
        <v>541</v>
      </c>
      <c r="D536" s="30">
        <v>1.6921199040375596</v>
      </c>
      <c r="E536">
        <v>530</v>
      </c>
      <c r="F536">
        <f t="shared" si="8"/>
        <v>-0.63220678583571621</v>
      </c>
      <c r="J536" s="3" t="s">
        <v>990</v>
      </c>
      <c r="K536" s="30">
        <v>-0.63220678583571621</v>
      </c>
    </row>
    <row r="537" spans="3:11">
      <c r="C537" s="3" t="s">
        <v>542</v>
      </c>
      <c r="D537" s="30">
        <v>0.43491215013300899</v>
      </c>
      <c r="E537">
        <v>531</v>
      </c>
      <c r="F537">
        <f t="shared" si="8"/>
        <v>-0.62566888942956012</v>
      </c>
      <c r="J537" s="3" t="s">
        <v>1176</v>
      </c>
      <c r="K537" s="30">
        <v>-0.62566888942956012</v>
      </c>
    </row>
    <row r="538" spans="3:11">
      <c r="C538" s="3" t="s">
        <v>543</v>
      </c>
      <c r="D538" s="30">
        <v>-0.19140506132212312</v>
      </c>
      <c r="E538">
        <v>532</v>
      </c>
      <c r="F538">
        <f t="shared" si="8"/>
        <v>-0.62559097741724523</v>
      </c>
      <c r="J538" s="3" t="s">
        <v>486</v>
      </c>
      <c r="K538" s="30">
        <v>-0.62559097741724523</v>
      </c>
    </row>
    <row r="539" spans="3:11">
      <c r="C539" s="3" t="s">
        <v>544</v>
      </c>
      <c r="D539" s="30">
        <v>2.2222049654747402</v>
      </c>
      <c r="E539">
        <v>533</v>
      </c>
      <c r="F539">
        <f t="shared" si="8"/>
        <v>-0.62514707005277503</v>
      </c>
      <c r="J539" s="3" t="s">
        <v>1900</v>
      </c>
      <c r="K539" s="30">
        <v>-0.62514707005277503</v>
      </c>
    </row>
    <row r="540" spans="3:11">
      <c r="C540" s="3" t="s">
        <v>545</v>
      </c>
      <c r="D540" s="30">
        <v>2.2665329496434552</v>
      </c>
      <c r="E540">
        <v>534</v>
      </c>
      <c r="F540">
        <f t="shared" si="8"/>
        <v>-0.6211634098031521</v>
      </c>
      <c r="J540" s="3" t="s">
        <v>1433</v>
      </c>
      <c r="K540" s="30">
        <v>-0.6211634098031521</v>
      </c>
    </row>
    <row r="541" spans="3:11">
      <c r="C541" s="3" t="s">
        <v>546</v>
      </c>
      <c r="D541" s="30">
        <v>0.85245839961037262</v>
      </c>
      <c r="E541">
        <v>535</v>
      </c>
      <c r="F541">
        <f t="shared" si="8"/>
        <v>-0.61912509661855197</v>
      </c>
      <c r="J541" s="3" t="s">
        <v>1096</v>
      </c>
      <c r="K541" s="30">
        <v>-0.61912509661855197</v>
      </c>
    </row>
    <row r="542" spans="3:11">
      <c r="C542" s="3" t="s">
        <v>547</v>
      </c>
      <c r="D542" s="30">
        <v>8.8481363035502539E-2</v>
      </c>
      <c r="E542">
        <v>536</v>
      </c>
      <c r="F542">
        <f t="shared" si="8"/>
        <v>-0.61580927219099335</v>
      </c>
      <c r="J542" s="3" t="s">
        <v>1273</v>
      </c>
      <c r="K542" s="30">
        <v>-0.61580927219099335</v>
      </c>
    </row>
    <row r="543" spans="3:11">
      <c r="C543" s="3" t="s">
        <v>548</v>
      </c>
      <c r="D543" s="30">
        <v>1.7140349585494754</v>
      </c>
      <c r="E543">
        <v>537</v>
      </c>
      <c r="F543">
        <f t="shared" si="8"/>
        <v>-0.61575733868776494</v>
      </c>
      <c r="J543" s="3" t="s">
        <v>650</v>
      </c>
      <c r="K543" s="30">
        <v>-0.61575733868776494</v>
      </c>
    </row>
    <row r="544" spans="3:11">
      <c r="C544" s="3" t="s">
        <v>549</v>
      </c>
      <c r="D544" s="30">
        <v>-0.11864127624840029</v>
      </c>
      <c r="E544">
        <v>538</v>
      </c>
      <c r="F544">
        <f t="shared" si="8"/>
        <v>-0.61402657003118333</v>
      </c>
      <c r="J544" s="3" t="s">
        <v>662</v>
      </c>
      <c r="K544" s="30">
        <v>-0.61402657003118333</v>
      </c>
    </row>
    <row r="545" spans="3:11">
      <c r="C545" s="3" t="s">
        <v>550</v>
      </c>
      <c r="D545" s="30">
        <v>0.78815326482654624</v>
      </c>
      <c r="E545">
        <v>539</v>
      </c>
      <c r="F545">
        <f t="shared" si="8"/>
        <v>-0.61290737935996153</v>
      </c>
      <c r="J545" s="3" t="s">
        <v>1860</v>
      </c>
      <c r="K545" s="30">
        <v>-0.61290737935996153</v>
      </c>
    </row>
    <row r="546" spans="3:11">
      <c r="C546" s="3" t="s">
        <v>551</v>
      </c>
      <c r="D546" s="30">
        <v>-1.2415283344389001</v>
      </c>
      <c r="E546">
        <v>540</v>
      </c>
      <c r="F546">
        <f t="shared" si="8"/>
        <v>-0.60576457433070974</v>
      </c>
      <c r="J546" s="3" t="s">
        <v>1688</v>
      </c>
      <c r="K546" s="30">
        <v>-0.60576457433070974</v>
      </c>
    </row>
    <row r="547" spans="3:11">
      <c r="C547" s="3" t="s">
        <v>552</v>
      </c>
      <c r="D547" s="30">
        <v>0.23562261502561965</v>
      </c>
      <c r="E547">
        <v>541</v>
      </c>
      <c r="F547">
        <f t="shared" si="8"/>
        <v>-0.60544420130651544</v>
      </c>
      <c r="J547" s="3" t="s">
        <v>522</v>
      </c>
      <c r="K547" s="30">
        <v>-0.60544420130651544</v>
      </c>
    </row>
    <row r="548" spans="3:11">
      <c r="C548" s="3" t="s">
        <v>553</v>
      </c>
      <c r="D548" s="30">
        <v>-0.3992021811575503</v>
      </c>
      <c r="E548">
        <v>542</v>
      </c>
      <c r="F548">
        <f t="shared" si="8"/>
        <v>-0.60421829620945822</v>
      </c>
      <c r="J548" s="3" t="s">
        <v>1283</v>
      </c>
      <c r="K548" s="30">
        <v>-0.60421829620945822</v>
      </c>
    </row>
    <row r="549" spans="3:11">
      <c r="C549" s="3" t="s">
        <v>554</v>
      </c>
      <c r="D549" s="30">
        <v>-0.98391937465290291</v>
      </c>
      <c r="E549">
        <v>543</v>
      </c>
      <c r="F549">
        <f t="shared" si="8"/>
        <v>-0.60340376344884461</v>
      </c>
      <c r="J549" s="3" t="s">
        <v>344</v>
      </c>
      <c r="K549" s="30">
        <v>-0.60340376344884461</v>
      </c>
    </row>
    <row r="550" spans="3:11">
      <c r="C550" s="3" t="s">
        <v>555</v>
      </c>
      <c r="D550" s="30">
        <v>-0.46660707676679092</v>
      </c>
      <c r="E550">
        <v>544</v>
      </c>
      <c r="F550">
        <f t="shared" si="8"/>
        <v>-0.60270545744484472</v>
      </c>
      <c r="J550" s="3" t="s">
        <v>793</v>
      </c>
      <c r="K550" s="30">
        <v>-0.60270545744484472</v>
      </c>
    </row>
    <row r="551" spans="3:11">
      <c r="C551" s="3" t="s">
        <v>556</v>
      </c>
      <c r="D551" s="30">
        <v>0.21576864299844334</v>
      </c>
      <c r="E551">
        <v>545</v>
      </c>
      <c r="F551">
        <f t="shared" si="8"/>
        <v>-0.6025850529255562</v>
      </c>
      <c r="J551" s="3" t="s">
        <v>2000</v>
      </c>
      <c r="K551" s="30">
        <v>-0.6025850529255562</v>
      </c>
    </row>
    <row r="552" spans="3:11">
      <c r="C552" s="3" t="s">
        <v>557</v>
      </c>
      <c r="D552" s="30">
        <v>8.2544461328846963E-2</v>
      </c>
      <c r="E552">
        <v>546</v>
      </c>
      <c r="F552">
        <f t="shared" si="8"/>
        <v>-0.59755849292554974</v>
      </c>
      <c r="J552" s="3" t="s">
        <v>725</v>
      </c>
      <c r="K552" s="30">
        <v>-0.59755849292554974</v>
      </c>
    </row>
    <row r="553" spans="3:11">
      <c r="C553" s="3" t="s">
        <v>558</v>
      </c>
      <c r="D553" s="30">
        <v>0.9591147891964743</v>
      </c>
      <c r="E553">
        <v>547</v>
      </c>
      <c r="F553">
        <f t="shared" si="8"/>
        <v>-0.59695084637368456</v>
      </c>
      <c r="J553" s="3" t="s">
        <v>437</v>
      </c>
      <c r="K553" s="30">
        <v>-0.59695084637368456</v>
      </c>
    </row>
    <row r="554" spans="3:11">
      <c r="C554" s="3" t="s">
        <v>559</v>
      </c>
      <c r="D554" s="30">
        <v>0.52079682809068895</v>
      </c>
      <c r="E554">
        <v>548</v>
      </c>
      <c r="F554">
        <f t="shared" si="8"/>
        <v>-0.59693443245970224</v>
      </c>
      <c r="J554" s="3" t="s">
        <v>910</v>
      </c>
      <c r="K554" s="30">
        <v>-0.59693443245970224</v>
      </c>
    </row>
    <row r="555" spans="3:11">
      <c r="C555" s="3" t="s">
        <v>560</v>
      </c>
      <c r="D555" s="30">
        <v>0.33732694533603197</v>
      </c>
      <c r="E555">
        <v>549</v>
      </c>
      <c r="F555">
        <f t="shared" si="8"/>
        <v>-0.59537541901329039</v>
      </c>
      <c r="J555" s="3" t="s">
        <v>839</v>
      </c>
      <c r="K555" s="30">
        <v>-0.59537541901329039</v>
      </c>
    </row>
    <row r="556" spans="3:11">
      <c r="C556" s="3" t="s">
        <v>561</v>
      </c>
      <c r="D556" s="30">
        <v>-1.3971670505641784</v>
      </c>
      <c r="E556">
        <v>550</v>
      </c>
      <c r="F556">
        <f t="shared" si="8"/>
        <v>-0.59446158337026234</v>
      </c>
      <c r="J556" s="3" t="s">
        <v>1726</v>
      </c>
      <c r="K556" s="30">
        <v>-0.59446158337026234</v>
      </c>
    </row>
    <row r="557" spans="3:11">
      <c r="C557" s="3" t="s">
        <v>562</v>
      </c>
      <c r="D557" s="30">
        <v>-0.57608711917192112</v>
      </c>
      <c r="E557">
        <v>551</v>
      </c>
      <c r="F557">
        <f t="shared" si="8"/>
        <v>-0.59010443969573023</v>
      </c>
      <c r="J557" s="3" t="s">
        <v>403</v>
      </c>
      <c r="K557" s="30">
        <v>-0.59010443969573023</v>
      </c>
    </row>
    <row r="558" spans="3:11">
      <c r="C558" s="3" t="s">
        <v>563</v>
      </c>
      <c r="D558" s="30">
        <v>0.99279098770827778</v>
      </c>
      <c r="E558">
        <v>552</v>
      </c>
      <c r="F558">
        <f t="shared" si="8"/>
        <v>-0.58893625704913821</v>
      </c>
      <c r="J558" s="3" t="s">
        <v>1770</v>
      </c>
      <c r="K558" s="30">
        <v>-0.58893625704913821</v>
      </c>
    </row>
    <row r="559" spans="3:11">
      <c r="C559" s="3" t="s">
        <v>564</v>
      </c>
      <c r="D559" s="30">
        <v>-1.5046713841019446</v>
      </c>
      <c r="E559">
        <v>553</v>
      </c>
      <c r="F559">
        <f t="shared" si="8"/>
        <v>-0.58626565362974248</v>
      </c>
      <c r="J559" s="3" t="s">
        <v>1542</v>
      </c>
      <c r="K559" s="30">
        <v>-0.58626565362974248</v>
      </c>
    </row>
    <row r="560" spans="3:11">
      <c r="C560" s="3" t="s">
        <v>565</v>
      </c>
      <c r="D560" s="30">
        <v>-0.17649972878884224</v>
      </c>
      <c r="E560">
        <v>554</v>
      </c>
      <c r="F560">
        <f t="shared" si="8"/>
        <v>-0.58624489633387733</v>
      </c>
      <c r="J560" s="3" t="s">
        <v>918</v>
      </c>
      <c r="K560" s="30">
        <v>-0.58624489633387733</v>
      </c>
    </row>
    <row r="561" spans="3:11">
      <c r="C561" s="3" t="s">
        <v>566</v>
      </c>
      <c r="D561" s="30">
        <v>0.24036721531329125</v>
      </c>
      <c r="E561">
        <v>555</v>
      </c>
      <c r="F561">
        <f t="shared" si="8"/>
        <v>-0.58468722735033984</v>
      </c>
      <c r="J561" s="3" t="s">
        <v>391</v>
      </c>
      <c r="K561" s="30">
        <v>-0.58468722735033984</v>
      </c>
    </row>
    <row r="562" spans="3:11">
      <c r="C562" s="3" t="s">
        <v>567</v>
      </c>
      <c r="D562" s="30">
        <v>-0.90413040318758875</v>
      </c>
      <c r="E562">
        <v>556</v>
      </c>
      <c r="F562">
        <f t="shared" si="8"/>
        <v>-0.5846787684625897</v>
      </c>
      <c r="J562" s="3" t="s">
        <v>19</v>
      </c>
      <c r="K562" s="30">
        <v>-0.5846787684625897</v>
      </c>
    </row>
    <row r="563" spans="3:11">
      <c r="C563" s="3" t="s">
        <v>568</v>
      </c>
      <c r="D563" s="30">
        <v>0.29913612043807286</v>
      </c>
      <c r="E563">
        <v>557</v>
      </c>
      <c r="F563">
        <f t="shared" si="8"/>
        <v>-0.58378945716960173</v>
      </c>
      <c r="J563" s="3" t="s">
        <v>1162</v>
      </c>
      <c r="K563" s="30">
        <v>-0.58378945716960173</v>
      </c>
    </row>
    <row r="564" spans="3:11">
      <c r="C564" s="3" t="s">
        <v>569</v>
      </c>
      <c r="D564" s="30">
        <v>0.84838986297926777</v>
      </c>
      <c r="E564">
        <v>558</v>
      </c>
      <c r="F564">
        <f t="shared" si="8"/>
        <v>-0.58176483919573441</v>
      </c>
      <c r="J564" s="3" t="s">
        <v>272</v>
      </c>
      <c r="K564" s="30">
        <v>-0.58176483919573441</v>
      </c>
    </row>
    <row r="565" spans="3:11">
      <c r="C565" s="3" t="s">
        <v>570</v>
      </c>
      <c r="D565" s="30">
        <v>1.0517368210705651</v>
      </c>
      <c r="E565">
        <v>559</v>
      </c>
      <c r="F565">
        <f t="shared" si="8"/>
        <v>-0.58043536520740313</v>
      </c>
      <c r="J565" s="3" t="s">
        <v>466</v>
      </c>
      <c r="K565" s="30">
        <v>-0.58043536520740313</v>
      </c>
    </row>
    <row r="566" spans="3:11">
      <c r="C566" s="3" t="s">
        <v>571</v>
      </c>
      <c r="D566" s="30">
        <v>-0.33688538436020837</v>
      </c>
      <c r="E566">
        <v>560</v>
      </c>
      <c r="F566">
        <f t="shared" si="8"/>
        <v>-0.57921805739036947</v>
      </c>
      <c r="J566" s="3" t="s">
        <v>1520</v>
      </c>
      <c r="K566" s="30">
        <v>-0.57921805739036947</v>
      </c>
    </row>
    <row r="567" spans="3:11">
      <c r="C567" s="3" t="s">
        <v>572</v>
      </c>
      <c r="D567" s="30">
        <v>0.39929897063838932</v>
      </c>
      <c r="E567">
        <v>561</v>
      </c>
      <c r="F567">
        <f t="shared" si="8"/>
        <v>-0.57883771123893657</v>
      </c>
      <c r="J567" s="3" t="s">
        <v>326</v>
      </c>
      <c r="K567" s="30">
        <v>-0.57883771123893657</v>
      </c>
    </row>
    <row r="568" spans="3:11">
      <c r="C568" s="3" t="s">
        <v>573</v>
      </c>
      <c r="D568" s="30">
        <v>0.16673166349898333</v>
      </c>
      <c r="E568">
        <v>562</v>
      </c>
      <c r="F568">
        <f t="shared" si="8"/>
        <v>-0.57637864043581188</v>
      </c>
      <c r="J568" s="3" t="s">
        <v>27</v>
      </c>
      <c r="K568" s="30">
        <v>-0.57637864043581188</v>
      </c>
    </row>
    <row r="569" spans="3:11">
      <c r="C569" s="3" t="s">
        <v>574</v>
      </c>
      <c r="D569" s="30">
        <v>-1.777865039752055</v>
      </c>
      <c r="E569">
        <v>563</v>
      </c>
      <c r="F569">
        <f t="shared" si="8"/>
        <v>-0.57608711917192112</v>
      </c>
      <c r="J569" s="3" t="s">
        <v>562</v>
      </c>
      <c r="K569" s="30">
        <v>-0.57608711917192112</v>
      </c>
    </row>
    <row r="570" spans="3:11">
      <c r="C570" s="3" t="s">
        <v>575</v>
      </c>
      <c r="D570" s="30">
        <v>-0.19600893517582596</v>
      </c>
      <c r="E570">
        <v>564</v>
      </c>
      <c r="F570">
        <f t="shared" si="8"/>
        <v>-0.57591888782591505</v>
      </c>
      <c r="J570" s="3" t="s">
        <v>669</v>
      </c>
      <c r="K570" s="30">
        <v>-0.57591888782591505</v>
      </c>
    </row>
    <row r="571" spans="3:11">
      <c r="C571" s="3" t="s">
        <v>576</v>
      </c>
      <c r="D571" s="30">
        <v>-0.98636293337974934</v>
      </c>
      <c r="E571">
        <v>565</v>
      </c>
      <c r="F571">
        <f t="shared" si="8"/>
        <v>-0.5704877530921727</v>
      </c>
      <c r="J571" s="3" t="s">
        <v>1998</v>
      </c>
      <c r="K571" s="30">
        <v>-0.5704877530921727</v>
      </c>
    </row>
    <row r="572" spans="3:11">
      <c r="C572" s="3" t="s">
        <v>577</v>
      </c>
      <c r="D572" s="30">
        <v>0.79184198988035948</v>
      </c>
      <c r="E572">
        <v>566</v>
      </c>
      <c r="F572">
        <f t="shared" si="8"/>
        <v>-0.56957465395733387</v>
      </c>
      <c r="J572" s="3" t="s">
        <v>939</v>
      </c>
      <c r="K572" s="30">
        <v>-0.56957465395733387</v>
      </c>
    </row>
    <row r="573" spans="3:11">
      <c r="C573" s="3" t="s">
        <v>578</v>
      </c>
      <c r="D573" s="30">
        <v>-1.8765123386037142E-3</v>
      </c>
      <c r="E573">
        <v>567</v>
      </c>
      <c r="F573">
        <f t="shared" si="8"/>
        <v>-0.56946369078254955</v>
      </c>
      <c r="J573" s="3" t="s">
        <v>1644</v>
      </c>
      <c r="K573" s="30">
        <v>-0.56946369078254955</v>
      </c>
    </row>
    <row r="574" spans="3:11">
      <c r="C574" s="3" t="s">
        <v>579</v>
      </c>
      <c r="D574" s="30">
        <v>-0.74892028779249953</v>
      </c>
      <c r="E574">
        <v>568</v>
      </c>
      <c r="F574">
        <f t="shared" si="8"/>
        <v>-0.56737424802394021</v>
      </c>
      <c r="J574" s="3" t="s">
        <v>1873</v>
      </c>
      <c r="K574" s="30">
        <v>-0.56737424802394021</v>
      </c>
    </row>
    <row r="575" spans="3:11">
      <c r="C575" s="3" t="s">
        <v>580</v>
      </c>
      <c r="D575" s="30">
        <v>0.29472361425698923</v>
      </c>
      <c r="E575">
        <v>569</v>
      </c>
      <c r="F575">
        <f t="shared" si="8"/>
        <v>-0.56681591871202974</v>
      </c>
      <c r="J575" s="3" t="s">
        <v>953</v>
      </c>
      <c r="K575" s="30">
        <v>-0.56681591871202974</v>
      </c>
    </row>
    <row r="576" spans="3:11">
      <c r="C576" s="3" t="s">
        <v>581</v>
      </c>
      <c r="D576" s="30">
        <v>-0.41357918717629844</v>
      </c>
      <c r="E576">
        <v>570</v>
      </c>
      <c r="F576">
        <f t="shared" si="8"/>
        <v>-0.56341210577914735</v>
      </c>
      <c r="J576" s="3" t="s">
        <v>44</v>
      </c>
      <c r="K576" s="30">
        <v>-0.56341210577914735</v>
      </c>
    </row>
    <row r="577" spans="3:11">
      <c r="C577" s="3" t="s">
        <v>582</v>
      </c>
      <c r="D577" s="30">
        <v>9.3754204859708506E-2</v>
      </c>
      <c r="E577">
        <v>571</v>
      </c>
      <c r="F577">
        <f t="shared" si="8"/>
        <v>-0.56154926196833721</v>
      </c>
      <c r="J577" s="3" t="s">
        <v>303</v>
      </c>
      <c r="K577" s="30">
        <v>-0.56154926196833721</v>
      </c>
    </row>
    <row r="578" spans="3:11">
      <c r="C578" s="3" t="s">
        <v>583</v>
      </c>
      <c r="D578" s="30">
        <v>2.7830382555189378E-2</v>
      </c>
      <c r="E578">
        <v>572</v>
      </c>
      <c r="F578">
        <f t="shared" si="8"/>
        <v>-0.56051587870327457</v>
      </c>
      <c r="J578" s="3" t="s">
        <v>1349</v>
      </c>
      <c r="K578" s="30">
        <v>-0.56051587870327457</v>
      </c>
    </row>
    <row r="579" spans="3:11">
      <c r="C579" s="3" t="s">
        <v>584</v>
      </c>
      <c r="D579" s="30">
        <v>-0.33555036697536988</v>
      </c>
      <c r="E579">
        <v>573</v>
      </c>
      <c r="F579">
        <f t="shared" si="8"/>
        <v>-0.558504742060971</v>
      </c>
      <c r="J579" s="3" t="s">
        <v>431</v>
      </c>
      <c r="K579" s="30">
        <v>-0.558504742060971</v>
      </c>
    </row>
    <row r="580" spans="3:11">
      <c r="C580" s="3" t="s">
        <v>585</v>
      </c>
      <c r="D580" s="30">
        <v>-0.26601145539409943</v>
      </c>
      <c r="E580">
        <v>574</v>
      </c>
      <c r="F580">
        <f t="shared" si="8"/>
        <v>-0.5582039082837168</v>
      </c>
      <c r="J580" s="3" t="s">
        <v>1845</v>
      </c>
      <c r="K580" s="30">
        <v>-0.5582039082837168</v>
      </c>
    </row>
    <row r="581" spans="3:11">
      <c r="C581" s="3" t="s">
        <v>586</v>
      </c>
      <c r="D581" s="30">
        <v>-0.69639757994602969</v>
      </c>
      <c r="E581">
        <v>575</v>
      </c>
      <c r="F581">
        <f t="shared" si="8"/>
        <v>-0.55690276285872176</v>
      </c>
      <c r="J581" s="3" t="s">
        <v>588</v>
      </c>
      <c r="K581" s="30">
        <v>-0.55690276285872176</v>
      </c>
    </row>
    <row r="582" spans="3:11">
      <c r="C582" s="3" t="s">
        <v>587</v>
      </c>
      <c r="D582" s="30">
        <v>-0.9082670521966143</v>
      </c>
      <c r="E582">
        <v>576</v>
      </c>
      <c r="F582">
        <f t="shared" si="8"/>
        <v>-0.55643307736169378</v>
      </c>
      <c r="J582" s="3" t="s">
        <v>253</v>
      </c>
      <c r="K582" s="30">
        <v>-0.55643307736169378</v>
      </c>
    </row>
    <row r="583" spans="3:11">
      <c r="C583" s="3" t="s">
        <v>588</v>
      </c>
      <c r="D583" s="30">
        <v>-0.55690276285872176</v>
      </c>
      <c r="E583">
        <v>577</v>
      </c>
      <c r="F583">
        <f t="shared" si="8"/>
        <v>-0.55507594611245348</v>
      </c>
      <c r="J583" s="3" t="s">
        <v>1808</v>
      </c>
      <c r="K583" s="30">
        <v>-0.55507594611245348</v>
      </c>
    </row>
    <row r="584" spans="3:11">
      <c r="C584" s="3" t="s">
        <v>589</v>
      </c>
      <c r="D584" s="30">
        <v>1.208133911621192</v>
      </c>
      <c r="E584">
        <v>578</v>
      </c>
      <c r="F584">
        <f t="shared" ref="F584:F647" si="9">SMALL($D$7:$D$1999,E584)</f>
        <v>-0.55215484760823585</v>
      </c>
      <c r="J584" s="3" t="s">
        <v>1239</v>
      </c>
      <c r="K584" s="30">
        <v>-0.55215484760823585</v>
      </c>
    </row>
    <row r="585" spans="3:11">
      <c r="C585" s="3" t="s">
        <v>590</v>
      </c>
      <c r="D585" s="30">
        <v>0.50992433238287915</v>
      </c>
      <c r="E585">
        <v>579</v>
      </c>
      <c r="F585">
        <f t="shared" si="9"/>
        <v>-0.54902018971984745</v>
      </c>
      <c r="J585" s="3" t="s">
        <v>924</v>
      </c>
      <c r="K585" s="30">
        <v>-0.54902018971984745</v>
      </c>
    </row>
    <row r="586" spans="3:11">
      <c r="C586" s="3" t="s">
        <v>591</v>
      </c>
      <c r="D586" s="30">
        <v>-7.5687030850519782E-2</v>
      </c>
      <c r="E586">
        <v>580</v>
      </c>
      <c r="F586">
        <f t="shared" si="9"/>
        <v>-0.54806480818312697</v>
      </c>
      <c r="J586" s="3" t="s">
        <v>1561</v>
      </c>
      <c r="K586" s="30">
        <v>-0.54806480818312697</v>
      </c>
    </row>
    <row r="587" spans="3:11">
      <c r="C587" s="3" t="s">
        <v>592</v>
      </c>
      <c r="D587" s="30">
        <v>7.1491823275585772E-2</v>
      </c>
      <c r="E587">
        <v>581</v>
      </c>
      <c r="F587">
        <f t="shared" si="9"/>
        <v>-0.54718647261433251</v>
      </c>
      <c r="J587" s="3" t="s">
        <v>1838</v>
      </c>
      <c r="K587" s="30">
        <v>-0.54718647261433251</v>
      </c>
    </row>
    <row r="588" spans="3:11">
      <c r="C588" s="3" t="s">
        <v>593</v>
      </c>
      <c r="D588" s="30">
        <v>-0.47640406799106605</v>
      </c>
      <c r="E588">
        <v>582</v>
      </c>
      <c r="F588">
        <f t="shared" si="9"/>
        <v>-0.5470611179216095</v>
      </c>
      <c r="J588" s="3" t="s">
        <v>1348</v>
      </c>
      <c r="K588" s="30">
        <v>-0.5470611179216095</v>
      </c>
    </row>
    <row r="589" spans="3:11">
      <c r="C589" s="3" t="s">
        <v>594</v>
      </c>
      <c r="D589" s="30">
        <v>0.37643898930677561</v>
      </c>
      <c r="E589">
        <v>583</v>
      </c>
      <c r="F589">
        <f t="shared" si="9"/>
        <v>-0.54522386858751071</v>
      </c>
      <c r="J589" s="3" t="s">
        <v>1442</v>
      </c>
      <c r="K589" s="30">
        <v>-0.54522386858751071</v>
      </c>
    </row>
    <row r="590" spans="3:11">
      <c r="C590" s="3" t="s">
        <v>595</v>
      </c>
      <c r="D590" s="30">
        <v>1.1337838149749124</v>
      </c>
      <c r="E590">
        <v>584</v>
      </c>
      <c r="F590">
        <f t="shared" si="9"/>
        <v>-0.54151593476388848</v>
      </c>
      <c r="J590" s="3" t="s">
        <v>681</v>
      </c>
      <c r="K590" s="30">
        <v>-0.54151593476388848</v>
      </c>
    </row>
    <row r="591" spans="3:11">
      <c r="C591" s="3" t="s">
        <v>596</v>
      </c>
      <c r="D591" s="30">
        <v>-2.145608241849212</v>
      </c>
      <c r="E591">
        <v>585</v>
      </c>
      <c r="F591">
        <f t="shared" si="9"/>
        <v>-0.54010207971898483</v>
      </c>
      <c r="J591" s="3" t="s">
        <v>992</v>
      </c>
      <c r="K591" s="30">
        <v>-0.54010207971898483</v>
      </c>
    </row>
    <row r="592" spans="3:11">
      <c r="C592" s="3" t="s">
        <v>597</v>
      </c>
      <c r="D592" s="30">
        <v>-1.0511896281824653</v>
      </c>
      <c r="E592">
        <v>586</v>
      </c>
      <c r="F592">
        <f t="shared" si="9"/>
        <v>-0.53613615443979323</v>
      </c>
      <c r="J592" s="3" t="s">
        <v>834</v>
      </c>
      <c r="K592" s="30">
        <v>-0.53613615443979323</v>
      </c>
    </row>
    <row r="593" spans="3:11">
      <c r="C593" s="3" t="s">
        <v>598</v>
      </c>
      <c r="D593" s="30">
        <v>-0.66851036581650991</v>
      </c>
      <c r="E593">
        <v>587</v>
      </c>
      <c r="F593">
        <f t="shared" si="9"/>
        <v>-0.53324407807045704</v>
      </c>
      <c r="J593" s="3" t="s">
        <v>1859</v>
      </c>
      <c r="K593" s="30">
        <v>-0.53324407807045704</v>
      </c>
    </row>
    <row r="594" spans="3:11">
      <c r="C594" s="3" t="s">
        <v>599</v>
      </c>
      <c r="D594" s="30">
        <v>-0.49951772312009685</v>
      </c>
      <c r="E594">
        <v>588</v>
      </c>
      <c r="F594">
        <f t="shared" si="9"/>
        <v>-0.52970400271385154</v>
      </c>
      <c r="J594" s="3" t="s">
        <v>451</v>
      </c>
      <c r="K594" s="30">
        <v>-0.52970400271385154</v>
      </c>
    </row>
    <row r="595" spans="3:11">
      <c r="C595" s="3" t="s">
        <v>600</v>
      </c>
      <c r="D595" s="30">
        <v>-0.10611902394117938</v>
      </c>
      <c r="E595">
        <v>589</v>
      </c>
      <c r="F595">
        <f t="shared" si="9"/>
        <v>-0.5286952873277363</v>
      </c>
      <c r="J595" s="3" t="s">
        <v>532</v>
      </c>
      <c r="K595" s="30">
        <v>-0.5286952873277363</v>
      </c>
    </row>
    <row r="596" spans="3:11">
      <c r="C596" s="3" t="s">
        <v>601</v>
      </c>
      <c r="D596" s="30">
        <v>0.96281465681786271</v>
      </c>
      <c r="E596">
        <v>590</v>
      </c>
      <c r="F596">
        <f t="shared" si="9"/>
        <v>-0.52593991240380855</v>
      </c>
      <c r="J596" s="3" t="s">
        <v>514</v>
      </c>
      <c r="K596" s="30">
        <v>-0.52593991240380855</v>
      </c>
    </row>
    <row r="597" spans="3:11">
      <c r="C597" s="3" t="s">
        <v>602</v>
      </c>
      <c r="D597" s="30">
        <v>-1.0567000239788851</v>
      </c>
      <c r="E597">
        <v>591</v>
      </c>
      <c r="F597">
        <f t="shared" si="9"/>
        <v>-0.52437580338552348</v>
      </c>
      <c r="J597" s="3" t="s">
        <v>1653</v>
      </c>
      <c r="K597" s="30">
        <v>-0.52437580338552348</v>
      </c>
    </row>
    <row r="598" spans="3:11">
      <c r="C598" s="3" t="s">
        <v>603</v>
      </c>
      <c r="D598" s="30">
        <v>0.76061173056782316</v>
      </c>
      <c r="E598">
        <v>592</v>
      </c>
      <c r="F598">
        <f t="shared" si="9"/>
        <v>-0.52213797535950346</v>
      </c>
      <c r="J598" s="3" t="s">
        <v>1288</v>
      </c>
      <c r="K598" s="30">
        <v>-0.52213797535950346</v>
      </c>
    </row>
    <row r="599" spans="3:11">
      <c r="C599" s="3" t="s">
        <v>604</v>
      </c>
      <c r="D599" s="30">
        <v>-1.4987177050657179</v>
      </c>
      <c r="E599">
        <v>593</v>
      </c>
      <c r="F599">
        <f t="shared" si="9"/>
        <v>-0.52108642355505241</v>
      </c>
      <c r="J599" s="3" t="s">
        <v>182</v>
      </c>
      <c r="K599" s="30">
        <v>-0.52108642355505241</v>
      </c>
    </row>
    <row r="600" spans="3:11">
      <c r="C600" s="3" t="s">
        <v>605</v>
      </c>
      <c r="D600" s="30">
        <v>0.1299405348526983</v>
      </c>
      <c r="E600">
        <v>594</v>
      </c>
      <c r="F600">
        <f t="shared" si="9"/>
        <v>-0.52054434463630361</v>
      </c>
      <c r="J600" s="3" t="s">
        <v>123</v>
      </c>
      <c r="K600" s="30">
        <v>-0.52054434463630361</v>
      </c>
    </row>
    <row r="601" spans="3:11">
      <c r="C601" s="3" t="s">
        <v>606</v>
      </c>
      <c r="D601" s="30">
        <v>-0.67938145257038229</v>
      </c>
      <c r="E601">
        <v>595</v>
      </c>
      <c r="F601">
        <f t="shared" si="9"/>
        <v>-0.52001786193395882</v>
      </c>
      <c r="J601" s="3" t="s">
        <v>1555</v>
      </c>
      <c r="K601" s="30">
        <v>-0.52001786193395882</v>
      </c>
    </row>
    <row r="602" spans="3:11">
      <c r="C602" s="3" t="s">
        <v>607</v>
      </c>
      <c r="D602" s="30">
        <v>0.47288542820102913</v>
      </c>
      <c r="E602">
        <v>596</v>
      </c>
      <c r="F602">
        <f t="shared" si="9"/>
        <v>-0.5183005971634832</v>
      </c>
      <c r="J602" s="3" t="s">
        <v>1122</v>
      </c>
      <c r="K602" s="30">
        <v>-0.5183005971634832</v>
      </c>
    </row>
    <row r="603" spans="3:11">
      <c r="C603" s="3" t="s">
        <v>608</v>
      </c>
      <c r="D603" s="30">
        <v>1.5521019443867972</v>
      </c>
      <c r="E603">
        <v>597</v>
      </c>
      <c r="F603">
        <f t="shared" si="9"/>
        <v>-0.51164435101712802</v>
      </c>
      <c r="J603" s="3" t="s">
        <v>511</v>
      </c>
      <c r="K603" s="30">
        <v>-0.51164435101712802</v>
      </c>
    </row>
    <row r="604" spans="3:11">
      <c r="C604" s="3" t="s">
        <v>609</v>
      </c>
      <c r="D604" s="30">
        <v>0.53861617223563241</v>
      </c>
      <c r="E604">
        <v>598</v>
      </c>
      <c r="F604">
        <f t="shared" si="9"/>
        <v>-0.50707366271136034</v>
      </c>
      <c r="J604" s="3" t="s">
        <v>1350</v>
      </c>
      <c r="K604" s="30">
        <v>-0.50707366271136034</v>
      </c>
    </row>
    <row r="605" spans="3:11">
      <c r="C605" s="3" t="s">
        <v>610</v>
      </c>
      <c r="D605" s="30">
        <v>-0.46754352957946826</v>
      </c>
      <c r="E605">
        <v>599</v>
      </c>
      <c r="F605">
        <f t="shared" si="9"/>
        <v>-0.5070676230333323</v>
      </c>
      <c r="J605" s="3" t="s">
        <v>1235</v>
      </c>
      <c r="K605" s="30">
        <v>-0.5070676230333323</v>
      </c>
    </row>
    <row r="606" spans="3:11">
      <c r="C606" s="3" t="s">
        <v>611</v>
      </c>
      <c r="D606" s="30">
        <v>4.0365899433180481E-2</v>
      </c>
      <c r="E606">
        <v>600</v>
      </c>
      <c r="F606">
        <f t="shared" si="9"/>
        <v>-0.50620510744334368</v>
      </c>
      <c r="J606" s="3" t="s">
        <v>1157</v>
      </c>
      <c r="K606" s="30">
        <v>-0.50620510744334368</v>
      </c>
    </row>
    <row r="607" spans="3:11">
      <c r="C607" s="3" t="s">
        <v>612</v>
      </c>
      <c r="D607" s="30">
        <v>-0.38815025824339944</v>
      </c>
      <c r="E607">
        <v>601</v>
      </c>
      <c r="F607">
        <f t="shared" si="9"/>
        <v>-0.50578849931273662</v>
      </c>
      <c r="J607" s="3" t="s">
        <v>824</v>
      </c>
      <c r="K607" s="30">
        <v>-0.50578849931273662</v>
      </c>
    </row>
    <row r="608" spans="3:11">
      <c r="C608" s="3" t="s">
        <v>613</v>
      </c>
      <c r="D608" s="30">
        <v>-1.3001716324552219</v>
      </c>
      <c r="E608">
        <v>602</v>
      </c>
      <c r="F608">
        <f t="shared" si="9"/>
        <v>-0.50413665919723516</v>
      </c>
      <c r="J608" s="3" t="s">
        <v>295</v>
      </c>
      <c r="K608" s="30">
        <v>-0.50413665919723516</v>
      </c>
    </row>
    <row r="609" spans="3:11">
      <c r="C609" s="3" t="s">
        <v>614</v>
      </c>
      <c r="D609" s="30">
        <v>-1.4973725486341738</v>
      </c>
      <c r="E609">
        <v>603</v>
      </c>
      <c r="F609">
        <f t="shared" si="9"/>
        <v>-0.50320163048033228</v>
      </c>
      <c r="J609" s="3" t="s">
        <v>493</v>
      </c>
      <c r="K609" s="30">
        <v>-0.50320163048033228</v>
      </c>
    </row>
    <row r="610" spans="3:11">
      <c r="C610" s="3" t="s">
        <v>615</v>
      </c>
      <c r="D610" s="30">
        <v>0.43424061881642007</v>
      </c>
      <c r="E610">
        <v>604</v>
      </c>
      <c r="F610">
        <f t="shared" si="9"/>
        <v>-0.50188849142782188</v>
      </c>
      <c r="J610" s="3" t="s">
        <v>806</v>
      </c>
      <c r="K610" s="30">
        <v>-0.50188849142782188</v>
      </c>
    </row>
    <row r="611" spans="3:11">
      <c r="C611" s="3" t="s">
        <v>616</v>
      </c>
      <c r="D611" s="30">
        <v>-0.13313129575143648</v>
      </c>
      <c r="E611">
        <v>605</v>
      </c>
      <c r="F611">
        <f t="shared" si="9"/>
        <v>-0.49951772312009685</v>
      </c>
      <c r="J611" s="3" t="s">
        <v>599</v>
      </c>
      <c r="K611" s="30">
        <v>-0.49951772312009685</v>
      </c>
    </row>
    <row r="612" spans="3:11">
      <c r="C612" s="3" t="s">
        <v>617</v>
      </c>
      <c r="D612" s="30">
        <v>1.0267726159618797</v>
      </c>
      <c r="E612">
        <v>606</v>
      </c>
      <c r="F612">
        <f t="shared" si="9"/>
        <v>-0.49938668496486532</v>
      </c>
      <c r="J612" s="3" t="s">
        <v>1524</v>
      </c>
      <c r="K612" s="30">
        <v>-0.49938668496486532</v>
      </c>
    </row>
    <row r="613" spans="3:11">
      <c r="C613" s="3" t="s">
        <v>618</v>
      </c>
      <c r="D613" s="30">
        <v>1.2157784899797173</v>
      </c>
      <c r="E613">
        <v>607</v>
      </c>
      <c r="F613">
        <f t="shared" si="9"/>
        <v>-0.49932352314028922</v>
      </c>
      <c r="J613" s="3" t="s">
        <v>1484</v>
      </c>
      <c r="K613" s="30">
        <v>-0.49932352314028922</v>
      </c>
    </row>
    <row r="614" spans="3:11">
      <c r="C614" s="3" t="s">
        <v>619</v>
      </c>
      <c r="D614" s="30">
        <v>1.0546080061614018</v>
      </c>
      <c r="E614">
        <v>608</v>
      </c>
      <c r="F614">
        <f t="shared" si="9"/>
        <v>-0.49892276063431173</v>
      </c>
      <c r="J614" s="3" t="s">
        <v>1097</v>
      </c>
      <c r="K614" s="30">
        <v>-0.49892276063431173</v>
      </c>
    </row>
    <row r="615" spans="3:11">
      <c r="C615" s="3" t="s">
        <v>620</v>
      </c>
      <c r="D615" s="30">
        <v>-1.5441546537031392</v>
      </c>
      <c r="E615">
        <v>609</v>
      </c>
      <c r="F615">
        <f t="shared" si="9"/>
        <v>-0.49874492782744451</v>
      </c>
      <c r="J615" s="3" t="s">
        <v>1938</v>
      </c>
      <c r="K615" s="30">
        <v>-0.49874492782744451</v>
      </c>
    </row>
    <row r="616" spans="3:11">
      <c r="C616" s="3" t="s">
        <v>621</v>
      </c>
      <c r="D616" s="30">
        <v>-0.30652968557402455</v>
      </c>
      <c r="E616">
        <v>610</v>
      </c>
      <c r="F616">
        <f t="shared" si="9"/>
        <v>-0.49873710477305899</v>
      </c>
      <c r="J616" s="3" t="s">
        <v>209</v>
      </c>
      <c r="K616" s="30">
        <v>-0.49873710477305899</v>
      </c>
    </row>
    <row r="617" spans="3:11">
      <c r="C617" s="3" t="s">
        <v>622</v>
      </c>
      <c r="D617" s="30">
        <v>-0.38654293740418094</v>
      </c>
      <c r="E617">
        <v>611</v>
      </c>
      <c r="F617">
        <f t="shared" si="9"/>
        <v>-0.49605568430182884</v>
      </c>
      <c r="J617" s="3" t="s">
        <v>1427</v>
      </c>
      <c r="K617" s="30">
        <v>-0.49605568430182884</v>
      </c>
    </row>
    <row r="618" spans="3:11">
      <c r="C618" s="3" t="s">
        <v>623</v>
      </c>
      <c r="D618" s="30">
        <v>0.67612280082258747</v>
      </c>
      <c r="E618">
        <v>612</v>
      </c>
      <c r="F618">
        <f t="shared" si="9"/>
        <v>-0.49587792769604117</v>
      </c>
      <c r="J618" s="3" t="s">
        <v>513</v>
      </c>
      <c r="K618" s="30">
        <v>-0.49587792769604117</v>
      </c>
    </row>
    <row r="619" spans="3:11">
      <c r="C619" s="3" t="s">
        <v>624</v>
      </c>
      <c r="D619" s="30">
        <v>1.3232217359899177</v>
      </c>
      <c r="E619">
        <v>613</v>
      </c>
      <c r="F619">
        <f t="shared" si="9"/>
        <v>-0.49112598170618466</v>
      </c>
      <c r="J619" s="3" t="s">
        <v>1729</v>
      </c>
      <c r="K619" s="30">
        <v>-0.49112598170618466</v>
      </c>
    </row>
    <row r="620" spans="3:11">
      <c r="C620" s="3" t="s">
        <v>625</v>
      </c>
      <c r="D620" s="30">
        <v>-0.24728803719759176</v>
      </c>
      <c r="E620">
        <v>614</v>
      </c>
      <c r="F620">
        <f t="shared" si="9"/>
        <v>-0.49002686882589269</v>
      </c>
      <c r="J620" s="3" t="s">
        <v>960</v>
      </c>
      <c r="K620" s="30">
        <v>-0.49002686882589269</v>
      </c>
    </row>
    <row r="621" spans="3:11">
      <c r="C621" s="3" t="s">
        <v>626</v>
      </c>
      <c r="D621" s="30">
        <v>1.5951425176963137</v>
      </c>
      <c r="E621">
        <v>615</v>
      </c>
      <c r="F621">
        <f t="shared" si="9"/>
        <v>-0.48822804133008607</v>
      </c>
      <c r="J621" s="3" t="s">
        <v>1492</v>
      </c>
      <c r="K621" s="30">
        <v>-0.48822804133008607</v>
      </c>
    </row>
    <row r="622" spans="3:11">
      <c r="C622" s="3" t="s">
        <v>627</v>
      </c>
      <c r="D622" s="30">
        <v>0.72291055497737677</v>
      </c>
      <c r="E622">
        <v>616</v>
      </c>
      <c r="F622">
        <f t="shared" si="9"/>
        <v>-0.48748667561226133</v>
      </c>
      <c r="J622" s="3" t="s">
        <v>419</v>
      </c>
      <c r="K622" s="30">
        <v>-0.48748667561226133</v>
      </c>
    </row>
    <row r="623" spans="3:11">
      <c r="C623" s="3" t="s">
        <v>628</v>
      </c>
      <c r="D623" s="30">
        <v>-0.4422611557172379</v>
      </c>
      <c r="E623">
        <v>617</v>
      </c>
      <c r="F623">
        <f t="shared" si="9"/>
        <v>-0.48472963003682179</v>
      </c>
      <c r="J623" s="3" t="s">
        <v>1785</v>
      </c>
      <c r="K623" s="30">
        <v>-0.48472963003682179</v>
      </c>
    </row>
    <row r="624" spans="3:11">
      <c r="C624" s="3" t="s">
        <v>629</v>
      </c>
      <c r="D624" s="30">
        <v>-0.14181348923713705</v>
      </c>
      <c r="E624">
        <v>618</v>
      </c>
      <c r="F624">
        <f t="shared" si="9"/>
        <v>-0.48426838998115962</v>
      </c>
      <c r="J624" s="3" t="s">
        <v>1281</v>
      </c>
      <c r="K624" s="30">
        <v>-0.48426838998115962</v>
      </c>
    </row>
    <row r="625" spans="3:11">
      <c r="C625" s="3" t="s">
        <v>630</v>
      </c>
      <c r="D625" s="30">
        <v>1.4506772076111742</v>
      </c>
      <c r="E625">
        <v>619</v>
      </c>
      <c r="F625">
        <f t="shared" si="9"/>
        <v>-0.48406234651093383</v>
      </c>
      <c r="J625" s="3" t="s">
        <v>859</v>
      </c>
      <c r="K625" s="30">
        <v>-0.48406234651093383</v>
      </c>
    </row>
    <row r="626" spans="3:11">
      <c r="C626" s="3" t="s">
        <v>631</v>
      </c>
      <c r="D626" s="30">
        <v>-1.27644759017089</v>
      </c>
      <c r="E626">
        <v>620</v>
      </c>
      <c r="F626">
        <f t="shared" si="9"/>
        <v>-0.48373926739992651</v>
      </c>
      <c r="J626" s="3" t="s">
        <v>1085</v>
      </c>
      <c r="K626" s="30">
        <v>-0.48373926739992651</v>
      </c>
    </row>
    <row r="627" spans="3:11">
      <c r="C627" s="3" t="s">
        <v>632</v>
      </c>
      <c r="D627" s="30">
        <v>0.4122141492320181</v>
      </c>
      <c r="E627">
        <v>621</v>
      </c>
      <c r="F627">
        <f t="shared" si="9"/>
        <v>-0.48307376870540808</v>
      </c>
      <c r="J627" s="3" t="s">
        <v>801</v>
      </c>
      <c r="K627" s="30">
        <v>-0.48307376870540808</v>
      </c>
    </row>
    <row r="628" spans="3:11">
      <c r="C628" s="3" t="s">
        <v>633</v>
      </c>
      <c r="D628" s="30">
        <v>-1.172176522779423</v>
      </c>
      <c r="E628">
        <v>622</v>
      </c>
      <c r="F628">
        <f t="shared" si="9"/>
        <v>-0.47700554300913967</v>
      </c>
      <c r="J628" s="3" t="s">
        <v>1410</v>
      </c>
      <c r="K628" s="30">
        <v>-0.47700554300913967</v>
      </c>
    </row>
    <row r="629" spans="3:11">
      <c r="C629" s="3" t="s">
        <v>634</v>
      </c>
      <c r="D629" s="30">
        <v>0.14385829831480085</v>
      </c>
      <c r="E629">
        <v>623</v>
      </c>
      <c r="F629">
        <f t="shared" si="9"/>
        <v>-0.47688134934131987</v>
      </c>
      <c r="J629" s="3" t="s">
        <v>883</v>
      </c>
      <c r="K629" s="30">
        <v>-0.47688134934131987</v>
      </c>
    </row>
    <row r="630" spans="3:11">
      <c r="C630" s="3" t="s">
        <v>635</v>
      </c>
      <c r="D630" s="30">
        <v>-1.0557250928091644</v>
      </c>
      <c r="E630">
        <v>624</v>
      </c>
      <c r="F630">
        <f t="shared" si="9"/>
        <v>-0.47640406799106605</v>
      </c>
      <c r="J630" s="3" t="s">
        <v>593</v>
      </c>
      <c r="K630" s="30">
        <v>-0.47640406799106605</v>
      </c>
    </row>
    <row r="631" spans="3:11">
      <c r="C631" s="3" t="s">
        <v>636</v>
      </c>
      <c r="D631" s="30">
        <v>1.2160042543821864E-2</v>
      </c>
      <c r="E631">
        <v>625</v>
      </c>
      <c r="F631">
        <f t="shared" si="9"/>
        <v>-0.46887709682541717</v>
      </c>
      <c r="J631" s="3" t="s">
        <v>1329</v>
      </c>
      <c r="K631" s="30">
        <v>-0.46887709682541717</v>
      </c>
    </row>
    <row r="632" spans="3:11">
      <c r="C632" s="3" t="s">
        <v>637</v>
      </c>
      <c r="D632" s="30">
        <v>1.6359696942691919</v>
      </c>
      <c r="E632">
        <v>626</v>
      </c>
      <c r="F632">
        <f t="shared" si="9"/>
        <v>-0.46754352957946826</v>
      </c>
      <c r="J632" s="3" t="s">
        <v>610</v>
      </c>
      <c r="K632" s="30">
        <v>-0.46754352957946826</v>
      </c>
    </row>
    <row r="633" spans="3:11">
      <c r="C633" s="3" t="s">
        <v>638</v>
      </c>
      <c r="D633" s="30">
        <v>-0.73917796179918926</v>
      </c>
      <c r="E633">
        <v>627</v>
      </c>
      <c r="F633">
        <f t="shared" si="9"/>
        <v>-0.46660707676679092</v>
      </c>
      <c r="J633" s="3" t="s">
        <v>555</v>
      </c>
      <c r="K633" s="30">
        <v>-0.46660707676679092</v>
      </c>
    </row>
    <row r="634" spans="3:11">
      <c r="C634" s="3" t="s">
        <v>639</v>
      </c>
      <c r="D634" s="30">
        <v>0.77978482671636751</v>
      </c>
      <c r="E634">
        <v>628</v>
      </c>
      <c r="F634">
        <f t="shared" si="9"/>
        <v>-0.46579587159387148</v>
      </c>
      <c r="J634" s="3" t="s">
        <v>118</v>
      </c>
      <c r="K634" s="30">
        <v>-0.46579587159387148</v>
      </c>
    </row>
    <row r="635" spans="3:11">
      <c r="C635" s="3" t="s">
        <v>640</v>
      </c>
      <c r="D635" s="30">
        <v>4.4272667972299673E-2</v>
      </c>
      <c r="E635">
        <v>629</v>
      </c>
      <c r="F635">
        <f t="shared" si="9"/>
        <v>-0.46574867901929079</v>
      </c>
      <c r="J635" s="3" t="s">
        <v>1336</v>
      </c>
      <c r="K635" s="30">
        <v>-0.46574867901929079</v>
      </c>
    </row>
    <row r="636" spans="3:11">
      <c r="C636" s="3" t="s">
        <v>641</v>
      </c>
      <c r="D636" s="30">
        <v>-1.0434797279620871</v>
      </c>
      <c r="E636">
        <v>630</v>
      </c>
      <c r="F636">
        <f t="shared" si="9"/>
        <v>-0.46531015942307796</v>
      </c>
      <c r="J636" s="3" t="s">
        <v>121</v>
      </c>
      <c r="K636" s="30">
        <v>-0.46531015942307796</v>
      </c>
    </row>
    <row r="637" spans="3:11">
      <c r="C637" s="3" t="s">
        <v>642</v>
      </c>
      <c r="D637" s="30">
        <v>1.4270657834643767</v>
      </c>
      <c r="E637">
        <v>631</v>
      </c>
      <c r="F637">
        <f t="shared" si="9"/>
        <v>-0.46528113560898687</v>
      </c>
      <c r="J637" s="3" t="s">
        <v>1489</v>
      </c>
      <c r="K637" s="30">
        <v>-0.46528113560898687</v>
      </c>
    </row>
    <row r="638" spans="3:11">
      <c r="C638" s="3" t="s">
        <v>643</v>
      </c>
      <c r="D638" s="30">
        <v>-0.78200296670783387</v>
      </c>
      <c r="E638">
        <v>632</v>
      </c>
      <c r="F638">
        <f t="shared" si="9"/>
        <v>-0.46344093659784302</v>
      </c>
      <c r="J638" s="3" t="s">
        <v>1556</v>
      </c>
      <c r="K638" s="30">
        <v>-0.46344093659784302</v>
      </c>
    </row>
    <row r="639" spans="3:11">
      <c r="C639" s="3" t="s">
        <v>644</v>
      </c>
      <c r="D639" s="30">
        <v>-0.40937400131852048</v>
      </c>
      <c r="E639">
        <v>633</v>
      </c>
      <c r="F639">
        <f t="shared" si="9"/>
        <v>-0.46253543421449733</v>
      </c>
      <c r="J639" s="3" t="s">
        <v>1706</v>
      </c>
      <c r="K639" s="30">
        <v>-0.46253543421449733</v>
      </c>
    </row>
    <row r="640" spans="3:11">
      <c r="C640" s="3" t="s">
        <v>645</v>
      </c>
      <c r="D640" s="30">
        <v>0.3656448435301915</v>
      </c>
      <c r="E640">
        <v>634</v>
      </c>
      <c r="F640">
        <f t="shared" si="9"/>
        <v>-0.46250956039905305</v>
      </c>
      <c r="J640" s="3" t="s">
        <v>1306</v>
      </c>
      <c r="K640" s="30">
        <v>-0.46250956039905305</v>
      </c>
    </row>
    <row r="641" spans="3:11">
      <c r="C641" s="3" t="s">
        <v>646</v>
      </c>
      <c r="D641" s="30">
        <v>0.34963670867432073</v>
      </c>
      <c r="E641">
        <v>635</v>
      </c>
      <c r="F641">
        <f t="shared" si="9"/>
        <v>-0.46145755722870369</v>
      </c>
      <c r="J641" s="3" t="s">
        <v>1220</v>
      </c>
      <c r="K641" s="30">
        <v>-0.46145755722870369</v>
      </c>
    </row>
    <row r="642" spans="3:11">
      <c r="C642" s="3" t="s">
        <v>647</v>
      </c>
      <c r="D642" s="30">
        <v>1.7553704707926165</v>
      </c>
      <c r="E642">
        <v>636</v>
      </c>
      <c r="F642">
        <f t="shared" si="9"/>
        <v>-0.461322378009419</v>
      </c>
      <c r="J642" s="3" t="s">
        <v>1909</v>
      </c>
      <c r="K642" s="30">
        <v>-0.461322378009419</v>
      </c>
    </row>
    <row r="643" spans="3:11">
      <c r="C643" s="3" t="s">
        <v>648</v>
      </c>
      <c r="D643" s="30">
        <v>-0.20314963999999039</v>
      </c>
      <c r="E643">
        <v>637</v>
      </c>
      <c r="F643">
        <f t="shared" si="9"/>
        <v>-0.46091793416675653</v>
      </c>
      <c r="J643" s="3" t="s">
        <v>404</v>
      </c>
      <c r="K643" s="30">
        <v>-0.46091793416675653</v>
      </c>
    </row>
    <row r="644" spans="3:11">
      <c r="C644" s="3" t="s">
        <v>649</v>
      </c>
      <c r="D644" s="30">
        <v>0.66036068603739362</v>
      </c>
      <c r="E644">
        <v>638</v>
      </c>
      <c r="F644">
        <f t="shared" si="9"/>
        <v>-0.4605410528180286</v>
      </c>
      <c r="J644" s="3" t="s">
        <v>1748</v>
      </c>
      <c r="K644" s="30">
        <v>-0.4605410528180286</v>
      </c>
    </row>
    <row r="645" spans="3:11">
      <c r="C645" s="3" t="s">
        <v>650</v>
      </c>
      <c r="D645" s="30">
        <v>-0.61575733868776494</v>
      </c>
      <c r="E645">
        <v>639</v>
      </c>
      <c r="F645">
        <f t="shared" si="9"/>
        <v>-0.4602929579435025</v>
      </c>
      <c r="J645" s="3" t="s">
        <v>695</v>
      </c>
      <c r="K645" s="30">
        <v>-0.4602929579435025</v>
      </c>
    </row>
    <row r="646" spans="3:11">
      <c r="C646" s="3" t="s">
        <v>651</v>
      </c>
      <c r="D646" s="30">
        <v>1.5737753208756198</v>
      </c>
      <c r="E646">
        <v>640</v>
      </c>
      <c r="F646">
        <f t="shared" si="9"/>
        <v>-0.45952781961045402</v>
      </c>
      <c r="J646" s="3" t="s">
        <v>1221</v>
      </c>
      <c r="K646" s="30">
        <v>-0.45952781961045402</v>
      </c>
    </row>
    <row r="647" spans="3:11">
      <c r="C647" s="3" t="s">
        <v>652</v>
      </c>
      <c r="D647" s="30">
        <v>0.80482090003141482</v>
      </c>
      <c r="E647">
        <v>641</v>
      </c>
      <c r="F647">
        <f t="shared" si="9"/>
        <v>-0.45893572300807889</v>
      </c>
      <c r="J647" s="3" t="s">
        <v>985</v>
      </c>
      <c r="K647" s="30">
        <v>-0.45893572300807889</v>
      </c>
    </row>
    <row r="648" spans="3:11">
      <c r="C648" s="3" t="s">
        <v>653</v>
      </c>
      <c r="D648" s="30">
        <v>0.54784634127414278</v>
      </c>
      <c r="E648">
        <v>642</v>
      </c>
      <c r="F648">
        <f t="shared" ref="F648:F711" si="10">SMALL($D$7:$D$1999,E648)</f>
        <v>-0.45847735688751906</v>
      </c>
      <c r="J648" s="3" t="s">
        <v>909</v>
      </c>
      <c r="K648" s="30">
        <v>-0.45847735688751906</v>
      </c>
    </row>
    <row r="649" spans="3:11">
      <c r="C649" s="3" t="s">
        <v>654</v>
      </c>
      <c r="D649" s="30">
        <v>0.15085815323758342</v>
      </c>
      <c r="E649">
        <v>643</v>
      </c>
      <c r="F649">
        <f t="shared" si="10"/>
        <v>-0.45526825586180575</v>
      </c>
      <c r="J649" s="3" t="s">
        <v>184</v>
      </c>
      <c r="K649" s="30">
        <v>-0.45526825586180575</v>
      </c>
    </row>
    <row r="650" spans="3:11">
      <c r="C650" s="3" t="s">
        <v>655</v>
      </c>
      <c r="D650" s="30">
        <v>1.6911448227442387E-2</v>
      </c>
      <c r="E650">
        <v>644</v>
      </c>
      <c r="F650">
        <f t="shared" si="10"/>
        <v>-0.45319682759646918</v>
      </c>
      <c r="J650" s="3" t="s">
        <v>712</v>
      </c>
      <c r="K650" s="30">
        <v>-0.45319682759646918</v>
      </c>
    </row>
    <row r="651" spans="3:11">
      <c r="C651" s="3" t="s">
        <v>656</v>
      </c>
      <c r="D651" s="30">
        <v>-0.98601004189578667</v>
      </c>
      <c r="E651">
        <v>645</v>
      </c>
      <c r="F651">
        <f t="shared" si="10"/>
        <v>-0.45206184011972828</v>
      </c>
      <c r="J651" s="3" t="s">
        <v>487</v>
      </c>
      <c r="K651" s="30">
        <v>-0.45206184011972828</v>
      </c>
    </row>
    <row r="652" spans="3:11">
      <c r="C652" s="3" t="s">
        <v>657</v>
      </c>
      <c r="D652" s="30">
        <v>0.84681170556919516</v>
      </c>
      <c r="E652">
        <v>646</v>
      </c>
      <c r="F652">
        <f t="shared" si="10"/>
        <v>-0.45200858249324422</v>
      </c>
      <c r="J652" s="3" t="s">
        <v>1180</v>
      </c>
      <c r="K652" s="30">
        <v>-0.45200858249324422</v>
      </c>
    </row>
    <row r="653" spans="3:11">
      <c r="C653" s="3" t="s">
        <v>658</v>
      </c>
      <c r="D653" s="30">
        <v>0.2690623554388677</v>
      </c>
      <c r="E653">
        <v>647</v>
      </c>
      <c r="F653">
        <f t="shared" si="10"/>
        <v>-0.45172949591486494</v>
      </c>
      <c r="J653" s="3" t="s">
        <v>1715</v>
      </c>
      <c r="K653" s="30">
        <v>-0.45172949591486494</v>
      </c>
    </row>
    <row r="654" spans="3:11">
      <c r="C654" s="3" t="s">
        <v>659</v>
      </c>
      <c r="D654" s="30">
        <v>1.5062424731347801</v>
      </c>
      <c r="E654">
        <v>648</v>
      </c>
      <c r="F654">
        <f t="shared" si="10"/>
        <v>-0.45141479302472642</v>
      </c>
      <c r="J654" s="3" t="s">
        <v>1674</v>
      </c>
      <c r="K654" s="30">
        <v>-0.45141479302472642</v>
      </c>
    </row>
    <row r="655" spans="3:11">
      <c r="C655" s="3" t="s">
        <v>660</v>
      </c>
      <c r="D655" s="30">
        <v>0.69873037056822096</v>
      </c>
      <c r="E655">
        <v>649</v>
      </c>
      <c r="F655">
        <f t="shared" si="10"/>
        <v>-0.44787208640084192</v>
      </c>
      <c r="J655" s="3" t="s">
        <v>674</v>
      </c>
      <c r="K655" s="30">
        <v>-0.44787208640084192</v>
      </c>
    </row>
    <row r="656" spans="3:11">
      <c r="C656" s="3" t="s">
        <v>661</v>
      </c>
      <c r="D656" s="30">
        <v>1.7822092923354595</v>
      </c>
      <c r="E656">
        <v>650</v>
      </c>
      <c r="F656">
        <f t="shared" si="10"/>
        <v>-0.44740390596872393</v>
      </c>
      <c r="J656" s="3" t="s">
        <v>167</v>
      </c>
      <c r="K656" s="30">
        <v>-0.44740390596872393</v>
      </c>
    </row>
    <row r="657" spans="3:11">
      <c r="C657" s="3" t="s">
        <v>662</v>
      </c>
      <c r="D657" s="30">
        <v>-0.61402657003118333</v>
      </c>
      <c r="E657">
        <v>651</v>
      </c>
      <c r="F657">
        <f t="shared" si="10"/>
        <v>-0.44673528039956856</v>
      </c>
      <c r="J657" s="3" t="s">
        <v>248</v>
      </c>
      <c r="K657" s="30">
        <v>-0.44673528039956856</v>
      </c>
    </row>
    <row r="658" spans="3:11">
      <c r="C658" s="3" t="s">
        <v>663</v>
      </c>
      <c r="D658" s="30">
        <v>0.39650732275905193</v>
      </c>
      <c r="E658">
        <v>652</v>
      </c>
      <c r="F658">
        <f t="shared" si="10"/>
        <v>-0.44653902109650817</v>
      </c>
      <c r="J658" s="3" t="s">
        <v>129</v>
      </c>
      <c r="K658" s="30">
        <v>-0.44653902109650817</v>
      </c>
    </row>
    <row r="659" spans="3:11">
      <c r="C659" s="3" t="s">
        <v>664</v>
      </c>
      <c r="D659" s="30">
        <v>0.17679543643214035</v>
      </c>
      <c r="E659">
        <v>653</v>
      </c>
      <c r="F659">
        <f t="shared" si="10"/>
        <v>-0.44610155817940139</v>
      </c>
      <c r="J659" s="3" t="s">
        <v>1022</v>
      </c>
      <c r="K659" s="30">
        <v>-0.44610155817940139</v>
      </c>
    </row>
    <row r="660" spans="3:11">
      <c r="C660" s="3" t="s">
        <v>665</v>
      </c>
      <c r="D660" s="30">
        <v>0.86339487075097321</v>
      </c>
      <c r="E660">
        <v>654</v>
      </c>
      <c r="F660">
        <f t="shared" si="10"/>
        <v>-0.4458022515056152</v>
      </c>
      <c r="J660" s="3" t="s">
        <v>979</v>
      </c>
      <c r="K660" s="30">
        <v>-0.4458022515056152</v>
      </c>
    </row>
    <row r="661" spans="3:11">
      <c r="C661" s="3" t="s">
        <v>666</v>
      </c>
      <c r="D661" s="30">
        <v>-0.20366178738643598</v>
      </c>
      <c r="E661">
        <v>655</v>
      </c>
      <c r="F661">
        <f t="shared" si="10"/>
        <v>-0.44393281266588475</v>
      </c>
      <c r="J661" s="3" t="s">
        <v>1392</v>
      </c>
      <c r="K661" s="30">
        <v>-0.44393281266588475</v>
      </c>
    </row>
    <row r="662" spans="3:11">
      <c r="C662" s="3" t="s">
        <v>667</v>
      </c>
      <c r="D662" s="30">
        <v>8.3736035152536317E-2</v>
      </c>
      <c r="E662">
        <v>656</v>
      </c>
      <c r="F662">
        <f t="shared" si="10"/>
        <v>-0.4422611557172379</v>
      </c>
      <c r="J662" s="3" t="s">
        <v>628</v>
      </c>
      <c r="K662" s="30">
        <v>-0.4422611557172379</v>
      </c>
    </row>
    <row r="663" spans="3:11">
      <c r="C663" s="3" t="s">
        <v>668</v>
      </c>
      <c r="D663" s="30">
        <v>0.56573239567214018</v>
      </c>
      <c r="E663">
        <v>657</v>
      </c>
      <c r="F663">
        <f t="shared" si="10"/>
        <v>-0.44155550312074404</v>
      </c>
      <c r="J663" s="3" t="s">
        <v>1800</v>
      </c>
      <c r="K663" s="30">
        <v>-0.44155550312074404</v>
      </c>
    </row>
    <row r="664" spans="3:11">
      <c r="C664" s="3" t="s">
        <v>669</v>
      </c>
      <c r="D664" s="30">
        <v>-0.57591888782591505</v>
      </c>
      <c r="E664">
        <v>658</v>
      </c>
      <c r="F664">
        <f t="shared" si="10"/>
        <v>-0.44088452988354965</v>
      </c>
      <c r="J664" s="3" t="s">
        <v>281</v>
      </c>
      <c r="K664" s="30">
        <v>-0.44088452988354965</v>
      </c>
    </row>
    <row r="665" spans="3:11">
      <c r="C665" s="3" t="s">
        <v>670</v>
      </c>
      <c r="D665" s="30">
        <v>0.14245685020137183</v>
      </c>
      <c r="E665">
        <v>659</v>
      </c>
      <c r="F665">
        <f t="shared" si="10"/>
        <v>-0.44064138905722677</v>
      </c>
      <c r="J665" s="3" t="s">
        <v>931</v>
      </c>
      <c r="K665" s="30">
        <v>-0.44064138905722677</v>
      </c>
    </row>
    <row r="666" spans="3:11">
      <c r="C666" s="3" t="s">
        <v>671</v>
      </c>
      <c r="D666" s="30">
        <v>0.31512099585642167</v>
      </c>
      <c r="E666">
        <v>660</v>
      </c>
      <c r="F666">
        <f t="shared" si="10"/>
        <v>-0.43983108413152405</v>
      </c>
      <c r="J666" s="3" t="s">
        <v>1264</v>
      </c>
      <c r="K666" s="30">
        <v>-0.43983108413152405</v>
      </c>
    </row>
    <row r="667" spans="3:11">
      <c r="C667" s="3" t="s">
        <v>672</v>
      </c>
      <c r="D667" s="30">
        <v>-2.2126799120944039E-2</v>
      </c>
      <c r="E667">
        <v>661</v>
      </c>
      <c r="F667">
        <f t="shared" si="10"/>
        <v>-0.43644166957185832</v>
      </c>
      <c r="J667" s="3" t="s">
        <v>1420</v>
      </c>
      <c r="K667" s="30">
        <v>-0.43644166957185832</v>
      </c>
    </row>
    <row r="668" spans="3:11">
      <c r="C668" s="3" t="s">
        <v>673</v>
      </c>
      <c r="D668" s="30">
        <v>-0.12996051949314452</v>
      </c>
      <c r="E668">
        <v>662</v>
      </c>
      <c r="F668">
        <f t="shared" si="10"/>
        <v>-0.43511887148861378</v>
      </c>
      <c r="J668" s="3" t="s">
        <v>324</v>
      </c>
      <c r="K668" s="30">
        <v>-0.43511887148861378</v>
      </c>
    </row>
    <row r="669" spans="3:11">
      <c r="C669" s="3" t="s">
        <v>674</v>
      </c>
      <c r="D669" s="30">
        <v>-0.44787208640084192</v>
      </c>
      <c r="E669">
        <v>663</v>
      </c>
      <c r="F669">
        <f t="shared" si="10"/>
        <v>-0.43213270333836312</v>
      </c>
      <c r="J669" s="3" t="s">
        <v>1328</v>
      </c>
      <c r="K669" s="30">
        <v>-0.43213270333836312</v>
      </c>
    </row>
    <row r="670" spans="3:11">
      <c r="C670" s="3" t="s">
        <v>675</v>
      </c>
      <c r="D670" s="30">
        <v>0.6526007460522425</v>
      </c>
      <c r="E670">
        <v>664</v>
      </c>
      <c r="F670">
        <f t="shared" si="10"/>
        <v>-0.43078827330135044</v>
      </c>
      <c r="J670" s="3" t="s">
        <v>798</v>
      </c>
      <c r="K670" s="30">
        <v>-0.43078827330135044</v>
      </c>
    </row>
    <row r="671" spans="3:11">
      <c r="C671" s="3" t="s">
        <v>676</v>
      </c>
      <c r="D671" s="30">
        <v>2.5733620460689819</v>
      </c>
      <c r="E671">
        <v>665</v>
      </c>
      <c r="F671">
        <f t="shared" si="10"/>
        <v>-0.42922212209298605</v>
      </c>
      <c r="J671" s="3" t="s">
        <v>932</v>
      </c>
      <c r="K671" s="30">
        <v>-0.42922212209298605</v>
      </c>
    </row>
    <row r="672" spans="3:11">
      <c r="C672" s="3" t="s">
        <v>677</v>
      </c>
      <c r="D672" s="30">
        <v>0.22990186321100467</v>
      </c>
      <c r="E672">
        <v>666</v>
      </c>
      <c r="F672">
        <f t="shared" si="10"/>
        <v>-0.42680658052810277</v>
      </c>
      <c r="J672" s="3" t="s">
        <v>1554</v>
      </c>
      <c r="K672" s="30">
        <v>-0.42680658052810277</v>
      </c>
    </row>
    <row r="673" spans="3:11">
      <c r="C673" s="3" t="s">
        <v>678</v>
      </c>
      <c r="D673" s="30">
        <v>0.50374736215830362</v>
      </c>
      <c r="E673">
        <v>667</v>
      </c>
      <c r="F673">
        <f t="shared" si="10"/>
        <v>-0.4245676250489438</v>
      </c>
      <c r="J673" s="3" t="s">
        <v>1319</v>
      </c>
      <c r="K673" s="30">
        <v>-0.4245676250489438</v>
      </c>
    </row>
    <row r="674" spans="3:11">
      <c r="C674" s="3" t="s">
        <v>679</v>
      </c>
      <c r="D674" s="30">
        <v>-0.34838247210306211</v>
      </c>
      <c r="E674">
        <v>668</v>
      </c>
      <c r="F674">
        <f t="shared" si="10"/>
        <v>-0.42217948510342246</v>
      </c>
      <c r="J674" s="3" t="s">
        <v>186</v>
      </c>
      <c r="K674" s="30">
        <v>-0.42217948510342246</v>
      </c>
    </row>
    <row r="675" spans="3:11">
      <c r="C675" s="3" t="s">
        <v>680</v>
      </c>
      <c r="D675" s="30">
        <v>1.1177610341314432</v>
      </c>
      <c r="E675">
        <v>669</v>
      </c>
      <c r="F675">
        <f t="shared" si="10"/>
        <v>-0.4217973338456279</v>
      </c>
      <c r="J675" s="3" t="s">
        <v>25</v>
      </c>
      <c r="K675" s="30">
        <v>-0.4217973338456279</v>
      </c>
    </row>
    <row r="676" spans="3:11">
      <c r="C676" s="3" t="s">
        <v>681</v>
      </c>
      <c r="D676" s="30">
        <v>-0.54151593476388848</v>
      </c>
      <c r="E676">
        <v>670</v>
      </c>
      <c r="F676">
        <f t="shared" si="10"/>
        <v>-0.4216612073238889</v>
      </c>
      <c r="J676" s="3" t="s">
        <v>22</v>
      </c>
      <c r="K676" s="30">
        <v>-0.4216612073238889</v>
      </c>
    </row>
    <row r="677" spans="3:11">
      <c r="C677" s="3" t="s">
        <v>682</v>
      </c>
      <c r="D677" s="30">
        <v>2.0257571919607659E-2</v>
      </c>
      <c r="E677">
        <v>671</v>
      </c>
      <c r="F677">
        <f t="shared" si="10"/>
        <v>-0.41847629688444515</v>
      </c>
      <c r="J677" s="3" t="s">
        <v>1466</v>
      </c>
      <c r="K677" s="30">
        <v>-0.41847629688444515</v>
      </c>
    </row>
    <row r="678" spans="3:11">
      <c r="C678" s="3" t="s">
        <v>683</v>
      </c>
      <c r="D678" s="30">
        <v>-0.21729691087595385</v>
      </c>
      <c r="E678">
        <v>672</v>
      </c>
      <c r="F678">
        <f t="shared" si="10"/>
        <v>-0.41829543869087499</v>
      </c>
      <c r="J678" s="3" t="s">
        <v>1385</v>
      </c>
      <c r="K678" s="30">
        <v>-0.41829543869087499</v>
      </c>
    </row>
    <row r="679" spans="3:11">
      <c r="C679" s="3" t="s">
        <v>684</v>
      </c>
      <c r="D679" s="30">
        <v>-1.4367404205389094</v>
      </c>
      <c r="E679">
        <v>673</v>
      </c>
      <c r="F679">
        <f t="shared" si="10"/>
        <v>-0.41798761102163234</v>
      </c>
      <c r="J679" s="3" t="s">
        <v>496</v>
      </c>
      <c r="K679" s="30">
        <v>-0.41798761102163234</v>
      </c>
    </row>
    <row r="680" spans="3:11">
      <c r="C680" s="3" t="s">
        <v>685</v>
      </c>
      <c r="D680" s="30">
        <v>-1.1044461261507752</v>
      </c>
      <c r="E680">
        <v>674</v>
      </c>
      <c r="F680">
        <f t="shared" si="10"/>
        <v>-0.41787721712096132</v>
      </c>
      <c r="J680" s="3" t="s">
        <v>929</v>
      </c>
      <c r="K680" s="30">
        <v>-0.41787721712096132</v>
      </c>
    </row>
    <row r="681" spans="3:11">
      <c r="C681" s="3" t="s">
        <v>686</v>
      </c>
      <c r="D681" s="30">
        <v>-2.7283505653577942</v>
      </c>
      <c r="E681">
        <v>675</v>
      </c>
      <c r="F681">
        <f t="shared" si="10"/>
        <v>-0.41642345074348763</v>
      </c>
      <c r="J681" s="3" t="s">
        <v>963</v>
      </c>
      <c r="K681" s="30">
        <v>-0.41642345074348763</v>
      </c>
    </row>
    <row r="682" spans="3:11">
      <c r="C682" s="3" t="s">
        <v>687</v>
      </c>
      <c r="D682" s="30">
        <v>0.93795362757409717</v>
      </c>
      <c r="E682">
        <v>676</v>
      </c>
      <c r="F682">
        <f t="shared" si="10"/>
        <v>-0.41517904053043392</v>
      </c>
      <c r="J682" s="3" t="s">
        <v>1384</v>
      </c>
      <c r="K682" s="30">
        <v>-0.41517904053043392</v>
      </c>
    </row>
    <row r="683" spans="3:11">
      <c r="C683" s="3" t="s">
        <v>688</v>
      </c>
      <c r="D683" s="30">
        <v>-1.5448690386389379</v>
      </c>
      <c r="E683">
        <v>677</v>
      </c>
      <c r="F683">
        <f t="shared" si="10"/>
        <v>-0.41493608621143074</v>
      </c>
      <c r="J683" s="3" t="s">
        <v>1242</v>
      </c>
      <c r="K683" s="30">
        <v>-0.41493608621143074</v>
      </c>
    </row>
    <row r="684" spans="3:11">
      <c r="C684" s="3" t="s">
        <v>689</v>
      </c>
      <c r="D684" s="30">
        <v>0.65367002889227577</v>
      </c>
      <c r="E684">
        <v>678</v>
      </c>
      <c r="F684">
        <f t="shared" si="10"/>
        <v>-0.41433889248311873</v>
      </c>
      <c r="J684" s="3" t="s">
        <v>140</v>
      </c>
      <c r="K684" s="30">
        <v>-0.41433889248311873</v>
      </c>
    </row>
    <row r="685" spans="3:11">
      <c r="C685" s="3" t="s">
        <v>690</v>
      </c>
      <c r="D685" s="30">
        <v>-1.1554867510800899</v>
      </c>
      <c r="E685">
        <v>679</v>
      </c>
      <c r="F685">
        <f t="shared" si="10"/>
        <v>-0.41357918717629844</v>
      </c>
      <c r="J685" s="3" t="s">
        <v>581</v>
      </c>
      <c r="K685" s="30">
        <v>-0.41357918717629844</v>
      </c>
    </row>
    <row r="686" spans="3:11">
      <c r="C686" s="3" t="s">
        <v>691</v>
      </c>
      <c r="D686" s="30">
        <v>0.83435013664600632</v>
      </c>
      <c r="E686">
        <v>680</v>
      </c>
      <c r="F686">
        <f t="shared" si="10"/>
        <v>-0.41185568538929013</v>
      </c>
      <c r="J686" s="3" t="s">
        <v>1356</v>
      </c>
      <c r="K686" s="30">
        <v>-0.41185568538929013</v>
      </c>
    </row>
    <row r="687" spans="3:11">
      <c r="C687" s="3" t="s">
        <v>692</v>
      </c>
      <c r="D687" s="30">
        <v>1.1265629411537708</v>
      </c>
      <c r="E687">
        <v>681</v>
      </c>
      <c r="F687">
        <f t="shared" si="10"/>
        <v>-0.41127645132139123</v>
      </c>
      <c r="J687" s="3" t="s">
        <v>815</v>
      </c>
      <c r="K687" s="30">
        <v>-0.41127645132139123</v>
      </c>
    </row>
    <row r="688" spans="3:11">
      <c r="C688" s="3" t="s">
        <v>693</v>
      </c>
      <c r="D688" s="30">
        <v>0.14364678508449769</v>
      </c>
      <c r="E688">
        <v>682</v>
      </c>
      <c r="F688">
        <f t="shared" si="10"/>
        <v>-0.41070172936708227</v>
      </c>
      <c r="J688" s="3" t="s">
        <v>1064</v>
      </c>
      <c r="K688" s="30">
        <v>-0.41070172936708227</v>
      </c>
    </row>
    <row r="689" spans="3:11">
      <c r="C689" s="3" t="s">
        <v>694</v>
      </c>
      <c r="D689" s="30">
        <v>7.8822765473673173E-2</v>
      </c>
      <c r="E689">
        <v>683</v>
      </c>
      <c r="F689">
        <f t="shared" si="10"/>
        <v>-0.4097599413339017</v>
      </c>
      <c r="J689" s="3" t="s">
        <v>489</v>
      </c>
      <c r="K689" s="30">
        <v>-0.4097599413339017</v>
      </c>
    </row>
    <row r="690" spans="3:11">
      <c r="C690" s="3" t="s">
        <v>695</v>
      </c>
      <c r="D690" s="30">
        <v>-0.4602929579435025</v>
      </c>
      <c r="E690">
        <v>684</v>
      </c>
      <c r="F690">
        <f t="shared" si="10"/>
        <v>-0.40937400131852048</v>
      </c>
      <c r="J690" s="3" t="s">
        <v>644</v>
      </c>
      <c r="K690" s="30">
        <v>-0.40937400131852048</v>
      </c>
    </row>
    <row r="691" spans="3:11">
      <c r="C691" s="3" t="s">
        <v>696</v>
      </c>
      <c r="D691" s="30">
        <v>0.45568199910440704</v>
      </c>
      <c r="E691">
        <v>685</v>
      </c>
      <c r="F691">
        <f t="shared" si="10"/>
        <v>-0.40675960233346087</v>
      </c>
      <c r="J691" s="3" t="s">
        <v>708</v>
      </c>
      <c r="K691" s="30">
        <v>-0.40675960233346087</v>
      </c>
    </row>
    <row r="692" spans="3:11">
      <c r="C692" s="3" t="s">
        <v>697</v>
      </c>
      <c r="D692" s="30">
        <v>-2.4688530931292898</v>
      </c>
      <c r="E692">
        <v>686</v>
      </c>
      <c r="F692">
        <f t="shared" si="10"/>
        <v>-0.40577577572525075</v>
      </c>
      <c r="J692" s="3" t="s">
        <v>875</v>
      </c>
      <c r="K692" s="30">
        <v>-0.40577577572525075</v>
      </c>
    </row>
    <row r="693" spans="3:11">
      <c r="C693" s="3" t="s">
        <v>698</v>
      </c>
      <c r="D693" s="30">
        <v>0.99900692320985496</v>
      </c>
      <c r="E693">
        <v>687</v>
      </c>
      <c r="F693">
        <f t="shared" si="10"/>
        <v>-0.40380019689079455</v>
      </c>
      <c r="J693" s="3" t="s">
        <v>329</v>
      </c>
      <c r="K693" s="30">
        <v>-0.40380019689079455</v>
      </c>
    </row>
    <row r="694" spans="3:11">
      <c r="C694" s="3" t="s">
        <v>699</v>
      </c>
      <c r="D694" s="30">
        <v>0.65673690160943898</v>
      </c>
      <c r="E694">
        <v>688</v>
      </c>
      <c r="F694">
        <f t="shared" si="10"/>
        <v>-0.40320224672074656</v>
      </c>
      <c r="J694" s="3" t="s">
        <v>1481</v>
      </c>
      <c r="K694" s="30">
        <v>-0.40320224672074656</v>
      </c>
    </row>
    <row r="695" spans="3:11">
      <c r="C695" s="3" t="s">
        <v>700</v>
      </c>
      <c r="D695" s="30">
        <v>1.4339577467455156</v>
      </c>
      <c r="E695">
        <v>689</v>
      </c>
      <c r="F695">
        <f t="shared" si="10"/>
        <v>-0.3992021811575503</v>
      </c>
      <c r="J695" s="3" t="s">
        <v>553</v>
      </c>
      <c r="K695" s="30">
        <v>-0.3992021811575503</v>
      </c>
    </row>
    <row r="696" spans="3:11">
      <c r="C696" s="3" t="s">
        <v>701</v>
      </c>
      <c r="D696" s="30">
        <v>1.562397721791372</v>
      </c>
      <c r="E696">
        <v>690</v>
      </c>
      <c r="F696">
        <f t="shared" si="10"/>
        <v>-0.39820919576452551</v>
      </c>
      <c r="J696" s="3" t="s">
        <v>212</v>
      </c>
      <c r="K696" s="30">
        <v>-0.39820919576452551</v>
      </c>
    </row>
    <row r="697" spans="3:11">
      <c r="C697" s="3" t="s">
        <v>702</v>
      </c>
      <c r="D697" s="30">
        <v>0.43116570728972564</v>
      </c>
      <c r="E697">
        <v>691</v>
      </c>
      <c r="F697">
        <f t="shared" si="10"/>
        <v>-0.39780557196249</v>
      </c>
      <c r="J697" s="3" t="s">
        <v>840</v>
      </c>
      <c r="K697" s="30">
        <v>-0.39780557196249</v>
      </c>
    </row>
    <row r="698" spans="3:11">
      <c r="C698" s="3" t="s">
        <v>703</v>
      </c>
      <c r="D698" s="30">
        <v>0.96607629999903788</v>
      </c>
      <c r="E698">
        <v>692</v>
      </c>
      <c r="F698">
        <f t="shared" si="10"/>
        <v>-0.39640351729365314</v>
      </c>
      <c r="J698" s="3" t="s">
        <v>1230</v>
      </c>
      <c r="K698" s="30">
        <v>-0.39640351729365314</v>
      </c>
    </row>
    <row r="699" spans="3:11">
      <c r="C699" s="3" t="s">
        <v>704</v>
      </c>
      <c r="D699" s="30">
        <v>9.2505839360367298E-2</v>
      </c>
      <c r="E699">
        <v>693</v>
      </c>
      <c r="F699">
        <f t="shared" si="10"/>
        <v>-0.39551764855724147</v>
      </c>
      <c r="J699" s="3" t="s">
        <v>243</v>
      </c>
      <c r="K699" s="30">
        <v>-0.39551764855724147</v>
      </c>
    </row>
    <row r="700" spans="3:11">
      <c r="C700" s="3" t="s">
        <v>705</v>
      </c>
      <c r="D700" s="30">
        <v>-1.2587788495527708</v>
      </c>
      <c r="E700">
        <v>694</v>
      </c>
      <c r="F700">
        <f t="shared" si="10"/>
        <v>-0.39403715568402414</v>
      </c>
      <c r="J700" s="3" t="s">
        <v>1507</v>
      </c>
      <c r="K700" s="30">
        <v>-0.39403715568402414</v>
      </c>
    </row>
    <row r="701" spans="3:11">
      <c r="C701" s="3" t="s">
        <v>706</v>
      </c>
      <c r="D701" s="30">
        <v>0.4983797620062444</v>
      </c>
      <c r="E701">
        <v>695</v>
      </c>
      <c r="F701">
        <f t="shared" si="10"/>
        <v>-0.39280858334910784</v>
      </c>
      <c r="J701" s="3" t="s">
        <v>1945</v>
      </c>
      <c r="K701" s="30">
        <v>-0.39280858334910784</v>
      </c>
    </row>
    <row r="702" spans="3:11">
      <c r="C702" s="3" t="s">
        <v>707</v>
      </c>
      <c r="D702" s="30">
        <v>0.19305456895303882</v>
      </c>
      <c r="E702">
        <v>696</v>
      </c>
      <c r="F702">
        <f t="shared" si="10"/>
        <v>-0.3891489549624203</v>
      </c>
      <c r="J702" s="3" t="s">
        <v>1602</v>
      </c>
      <c r="K702" s="30">
        <v>-0.3891489549624203</v>
      </c>
    </row>
    <row r="703" spans="3:11">
      <c r="C703" s="3" t="s">
        <v>708</v>
      </c>
      <c r="D703" s="30">
        <v>-0.40675960233346087</v>
      </c>
      <c r="E703">
        <v>697</v>
      </c>
      <c r="F703">
        <f t="shared" si="10"/>
        <v>-0.38890485555328708</v>
      </c>
      <c r="J703" s="3" t="s">
        <v>516</v>
      </c>
      <c r="K703" s="30">
        <v>-0.38890485555328708</v>
      </c>
    </row>
    <row r="704" spans="3:11">
      <c r="C704" s="3" t="s">
        <v>709</v>
      </c>
      <c r="D704" s="30">
        <v>0.54317568911796943</v>
      </c>
      <c r="E704">
        <v>698</v>
      </c>
      <c r="F704">
        <f t="shared" si="10"/>
        <v>-0.38815025824339944</v>
      </c>
      <c r="J704" s="3" t="s">
        <v>612</v>
      </c>
      <c r="K704" s="30">
        <v>-0.38815025824339944</v>
      </c>
    </row>
    <row r="705" spans="3:11">
      <c r="C705" s="3" t="s">
        <v>710</v>
      </c>
      <c r="D705" s="30">
        <v>1.9630131167445846</v>
      </c>
      <c r="E705">
        <v>699</v>
      </c>
      <c r="F705">
        <f t="shared" si="10"/>
        <v>-0.38697817900975762</v>
      </c>
      <c r="J705" s="3" t="s">
        <v>1297</v>
      </c>
      <c r="K705" s="30">
        <v>-0.38697817900975762</v>
      </c>
    </row>
    <row r="706" spans="3:11">
      <c r="C706" s="3" t="s">
        <v>711</v>
      </c>
      <c r="D706" s="30">
        <v>0.49370611622234772</v>
      </c>
      <c r="E706">
        <v>700</v>
      </c>
      <c r="F706">
        <f t="shared" si="10"/>
        <v>-0.38654293740418094</v>
      </c>
      <c r="J706" s="3" t="s">
        <v>622</v>
      </c>
      <c r="K706" s="30">
        <v>-0.38654293740418094</v>
      </c>
    </row>
    <row r="707" spans="3:11">
      <c r="C707" s="3" t="s">
        <v>712</v>
      </c>
      <c r="D707" s="30">
        <v>-0.45319682759646918</v>
      </c>
      <c r="E707">
        <v>701</v>
      </c>
      <c r="F707">
        <f t="shared" si="10"/>
        <v>-0.38630583397198243</v>
      </c>
      <c r="J707" s="3" t="s">
        <v>233</v>
      </c>
      <c r="K707" s="30">
        <v>-0.38630583397198243</v>
      </c>
    </row>
    <row r="708" spans="3:11">
      <c r="C708" s="3" t="s">
        <v>713</v>
      </c>
      <c r="D708" s="30">
        <v>1.9212232889874621</v>
      </c>
      <c r="E708">
        <v>702</v>
      </c>
      <c r="F708">
        <f t="shared" si="10"/>
        <v>-0.38547254745143472</v>
      </c>
      <c r="J708" s="3" t="s">
        <v>1867</v>
      </c>
      <c r="K708" s="30">
        <v>-0.38547254745143472</v>
      </c>
    </row>
    <row r="709" spans="3:11">
      <c r="C709" s="3" t="s">
        <v>714</v>
      </c>
      <c r="D709" s="30">
        <v>0.34155906463678454</v>
      </c>
      <c r="E709">
        <v>703</v>
      </c>
      <c r="F709">
        <f t="shared" si="10"/>
        <v>-0.3844048320614904</v>
      </c>
      <c r="J709" s="3" t="s">
        <v>309</v>
      </c>
      <c r="K709" s="30">
        <v>-0.3844048320614904</v>
      </c>
    </row>
    <row r="710" spans="3:11">
      <c r="C710" s="3" t="s">
        <v>715</v>
      </c>
      <c r="D710" s="30">
        <v>0.43919220727801922</v>
      </c>
      <c r="E710">
        <v>704</v>
      </c>
      <c r="F710">
        <f t="shared" si="10"/>
        <v>-0.3843630844493191</v>
      </c>
      <c r="J710" s="3" t="s">
        <v>736</v>
      </c>
      <c r="K710" s="30">
        <v>-0.3843630844493191</v>
      </c>
    </row>
    <row r="711" spans="3:11">
      <c r="C711" s="3" t="s">
        <v>716</v>
      </c>
      <c r="D711" s="30">
        <v>1.6036854243782108</v>
      </c>
      <c r="E711">
        <v>705</v>
      </c>
      <c r="F711">
        <f t="shared" si="10"/>
        <v>-0.38424406460540161</v>
      </c>
      <c r="J711" s="3" t="s">
        <v>264</v>
      </c>
      <c r="K711" s="30">
        <v>-0.38424406460540161</v>
      </c>
    </row>
    <row r="712" spans="3:11">
      <c r="C712" s="3" t="s">
        <v>717</v>
      </c>
      <c r="D712" s="30">
        <v>-0.17680874974933711</v>
      </c>
      <c r="E712">
        <v>706</v>
      </c>
      <c r="F712">
        <f t="shared" ref="F712:F775" si="11">SMALL($D$7:$D$1999,E712)</f>
        <v>-0.38418948297389821</v>
      </c>
      <c r="J712" s="3" t="s">
        <v>1643</v>
      </c>
      <c r="K712" s="30">
        <v>-0.38418948297389821</v>
      </c>
    </row>
    <row r="713" spans="3:11">
      <c r="C713" s="3" t="s">
        <v>718</v>
      </c>
      <c r="D713" s="30">
        <v>0.86516347258163884</v>
      </c>
      <c r="E713">
        <v>707</v>
      </c>
      <c r="F713">
        <f t="shared" si="11"/>
        <v>-0.38413772783780104</v>
      </c>
      <c r="J713" s="3" t="s">
        <v>230</v>
      </c>
      <c r="K713" s="30">
        <v>-0.38413772783780104</v>
      </c>
    </row>
    <row r="714" spans="3:11">
      <c r="C714" s="3" t="s">
        <v>719</v>
      </c>
      <c r="D714" s="30">
        <v>-6.7317080681708552E-2</v>
      </c>
      <c r="E714">
        <v>708</v>
      </c>
      <c r="F714">
        <f t="shared" si="11"/>
        <v>-0.38291705267665777</v>
      </c>
      <c r="J714" s="3" t="s">
        <v>363</v>
      </c>
      <c r="K714" s="30">
        <v>-0.38291705267665777</v>
      </c>
    </row>
    <row r="715" spans="3:11">
      <c r="C715" s="3" t="s">
        <v>720</v>
      </c>
      <c r="D715" s="30">
        <v>-0.20917509941683193</v>
      </c>
      <c r="E715">
        <v>709</v>
      </c>
      <c r="F715">
        <f t="shared" si="11"/>
        <v>-0.38262998694712325</v>
      </c>
      <c r="J715" s="3" t="s">
        <v>1190</v>
      </c>
      <c r="K715" s="30">
        <v>-0.38262998694712325</v>
      </c>
    </row>
    <row r="716" spans="3:11">
      <c r="C716" s="3" t="s">
        <v>721</v>
      </c>
      <c r="D716" s="30">
        <v>-0.94243966738613505</v>
      </c>
      <c r="E716">
        <v>710</v>
      </c>
      <c r="F716">
        <f t="shared" si="11"/>
        <v>-0.37989030698619203</v>
      </c>
      <c r="J716" s="3" t="s">
        <v>1333</v>
      </c>
      <c r="K716" s="30">
        <v>-0.37989030698619203</v>
      </c>
    </row>
    <row r="717" spans="3:11">
      <c r="C717" s="3" t="s">
        <v>722</v>
      </c>
      <c r="D717" s="30">
        <v>0.126975455178091</v>
      </c>
      <c r="E717">
        <v>711</v>
      </c>
      <c r="F717">
        <f t="shared" si="11"/>
        <v>-0.37703196620709667</v>
      </c>
      <c r="J717" s="3" t="s">
        <v>1684</v>
      </c>
      <c r="K717" s="30">
        <v>-0.37703196620709667</v>
      </c>
    </row>
    <row r="718" spans="3:11">
      <c r="C718" s="3" t="s">
        <v>723</v>
      </c>
      <c r="D718" s="30">
        <v>0.59331448610781956</v>
      </c>
      <c r="E718">
        <v>712</v>
      </c>
      <c r="F718">
        <f t="shared" si="11"/>
        <v>-0.37679850211490273</v>
      </c>
      <c r="J718" s="3" t="s">
        <v>1742</v>
      </c>
      <c r="K718" s="30">
        <v>-0.37679850211490273</v>
      </c>
    </row>
    <row r="719" spans="3:11">
      <c r="C719" s="3" t="s">
        <v>724</v>
      </c>
      <c r="D719" s="30">
        <v>-2.4570605832541741</v>
      </c>
      <c r="E719">
        <v>713</v>
      </c>
      <c r="F719">
        <f t="shared" si="11"/>
        <v>-0.37475856349533293</v>
      </c>
      <c r="J719" s="3" t="s">
        <v>1920</v>
      </c>
      <c r="K719" s="30">
        <v>-0.37475856349533293</v>
      </c>
    </row>
    <row r="720" spans="3:11">
      <c r="C720" s="3" t="s">
        <v>725</v>
      </c>
      <c r="D720" s="30">
        <v>-0.59755849292554974</v>
      </c>
      <c r="E720">
        <v>714</v>
      </c>
      <c r="F720">
        <f t="shared" si="11"/>
        <v>-0.37265144636485542</v>
      </c>
      <c r="J720" s="3" t="s">
        <v>265</v>
      </c>
      <c r="K720" s="30">
        <v>-0.37265144636485542</v>
      </c>
    </row>
    <row r="721" spans="3:11">
      <c r="C721" s="3" t="s">
        <v>726</v>
      </c>
      <c r="D721" s="30">
        <v>-8.4680271302609897E-2</v>
      </c>
      <c r="E721">
        <v>715</v>
      </c>
      <c r="F721">
        <f t="shared" si="11"/>
        <v>-0.37254880240292892</v>
      </c>
      <c r="J721" s="3" t="s">
        <v>1343</v>
      </c>
      <c r="K721" s="30">
        <v>-0.37254880240292892</v>
      </c>
    </row>
    <row r="722" spans="3:11">
      <c r="C722" s="3" t="s">
        <v>727</v>
      </c>
      <c r="D722" s="30">
        <v>-0.20013636990064662</v>
      </c>
      <c r="E722">
        <v>716</v>
      </c>
      <c r="F722">
        <f t="shared" si="11"/>
        <v>-0.37191899740731077</v>
      </c>
      <c r="J722" s="3" t="s">
        <v>1620</v>
      </c>
      <c r="K722" s="30">
        <v>-0.37191899740731077</v>
      </c>
    </row>
    <row r="723" spans="3:11">
      <c r="C723" s="3" t="s">
        <v>728</v>
      </c>
      <c r="D723" s="30">
        <v>-0.91265737118488055</v>
      </c>
      <c r="E723">
        <v>717</v>
      </c>
      <c r="F723">
        <f t="shared" si="11"/>
        <v>-0.36965972567269795</v>
      </c>
      <c r="J723" s="3" t="s">
        <v>958</v>
      </c>
      <c r="K723" s="30">
        <v>-0.36965972567269795</v>
      </c>
    </row>
    <row r="724" spans="3:11">
      <c r="C724" s="3" t="s">
        <v>729</v>
      </c>
      <c r="D724" s="30">
        <v>-1.1967051626344642</v>
      </c>
      <c r="E724">
        <v>718</v>
      </c>
      <c r="F724">
        <f t="shared" si="11"/>
        <v>-0.36684432000407352</v>
      </c>
      <c r="J724" s="3" t="s">
        <v>916</v>
      </c>
      <c r="K724" s="30">
        <v>-0.36684432000407352</v>
      </c>
    </row>
    <row r="725" spans="3:11">
      <c r="C725" s="3" t="s">
        <v>730</v>
      </c>
      <c r="D725" s="30">
        <v>1.527577818304128</v>
      </c>
      <c r="E725">
        <v>719</v>
      </c>
      <c r="F725">
        <f t="shared" si="11"/>
        <v>-0.36677691769860271</v>
      </c>
      <c r="J725" s="3" t="s">
        <v>41</v>
      </c>
      <c r="K725" s="30">
        <v>-0.36677691769860271</v>
      </c>
    </row>
    <row r="726" spans="3:11">
      <c r="C726" s="3" t="s">
        <v>731</v>
      </c>
      <c r="D726" s="30">
        <v>0.8169781100799447</v>
      </c>
      <c r="E726">
        <v>720</v>
      </c>
      <c r="F726">
        <f t="shared" si="11"/>
        <v>-0.36620535771255991</v>
      </c>
      <c r="J726" s="3" t="s">
        <v>397</v>
      </c>
      <c r="K726" s="30">
        <v>-0.36620535771255991</v>
      </c>
    </row>
    <row r="727" spans="3:11">
      <c r="C727" s="3" t="s">
        <v>732</v>
      </c>
      <c r="D727" s="30">
        <v>0.90516566982653224</v>
      </c>
      <c r="E727">
        <v>721</v>
      </c>
      <c r="F727">
        <f t="shared" si="11"/>
        <v>-0.36601875735665157</v>
      </c>
      <c r="J727" s="3" t="s">
        <v>1822</v>
      </c>
      <c r="K727" s="30">
        <v>-0.36601875735665157</v>
      </c>
    </row>
    <row r="728" spans="3:11">
      <c r="C728" s="3" t="s">
        <v>733</v>
      </c>
      <c r="D728" s="30">
        <v>0.90513691623400683</v>
      </c>
      <c r="E728">
        <v>722</v>
      </c>
      <c r="F728">
        <f t="shared" si="11"/>
        <v>-0.3638309877290456</v>
      </c>
      <c r="J728" s="3" t="s">
        <v>862</v>
      </c>
      <c r="K728" s="30">
        <v>-0.3638309877290456</v>
      </c>
    </row>
    <row r="729" spans="3:11">
      <c r="C729" s="3" t="s">
        <v>734</v>
      </c>
      <c r="D729" s="30">
        <v>-0.88920718353739958</v>
      </c>
      <c r="E729">
        <v>723</v>
      </c>
      <c r="F729">
        <f t="shared" si="11"/>
        <v>-0.3633603434484482</v>
      </c>
      <c r="J729" s="3" t="s">
        <v>1777</v>
      </c>
      <c r="K729" s="30">
        <v>-0.3633603434484482</v>
      </c>
    </row>
    <row r="730" spans="3:11">
      <c r="C730" s="3" t="s">
        <v>735</v>
      </c>
      <c r="D730" s="30">
        <v>1.0202664482076045</v>
      </c>
      <c r="E730">
        <v>724</v>
      </c>
      <c r="F730">
        <f t="shared" si="11"/>
        <v>-0.36207783706382923</v>
      </c>
      <c r="J730" s="3" t="s">
        <v>74</v>
      </c>
      <c r="K730" s="30">
        <v>-0.36207783706382923</v>
      </c>
    </row>
    <row r="731" spans="3:11">
      <c r="C731" s="3" t="s">
        <v>736</v>
      </c>
      <c r="D731" s="30">
        <v>-0.3843630844493191</v>
      </c>
      <c r="E731">
        <v>725</v>
      </c>
      <c r="F731">
        <f t="shared" si="11"/>
        <v>-0.36187857504696624</v>
      </c>
      <c r="J731" s="3" t="s">
        <v>775</v>
      </c>
      <c r="K731" s="30">
        <v>-0.36187857504696624</v>
      </c>
    </row>
    <row r="732" spans="3:11">
      <c r="C732" s="3" t="s">
        <v>737</v>
      </c>
      <c r="D732" s="30">
        <v>-0.71702117019376255</v>
      </c>
      <c r="E732">
        <v>726</v>
      </c>
      <c r="F732">
        <f t="shared" si="11"/>
        <v>-0.36183389326457899</v>
      </c>
      <c r="J732" s="3" t="s">
        <v>183</v>
      </c>
      <c r="K732" s="30">
        <v>-0.36183389326457899</v>
      </c>
    </row>
    <row r="733" spans="3:11">
      <c r="C733" s="3" t="s">
        <v>738</v>
      </c>
      <c r="D733" s="30">
        <v>-0.67924602051944172</v>
      </c>
      <c r="E733">
        <v>727</v>
      </c>
      <c r="F733">
        <f t="shared" si="11"/>
        <v>-0.36158736626625931</v>
      </c>
      <c r="J733" s="3" t="s">
        <v>405</v>
      </c>
      <c r="K733" s="30">
        <v>-0.36158736626625931</v>
      </c>
    </row>
    <row r="734" spans="3:11">
      <c r="C734" s="3" t="s">
        <v>739</v>
      </c>
      <c r="D734" s="30">
        <v>1.2932373412191647</v>
      </c>
      <c r="E734">
        <v>728</v>
      </c>
      <c r="F734">
        <f t="shared" si="11"/>
        <v>-0.3601559805718148</v>
      </c>
      <c r="J734" s="3" t="s">
        <v>1323</v>
      </c>
      <c r="K734" s="30">
        <v>-0.3601559805718148</v>
      </c>
    </row>
    <row r="735" spans="3:11">
      <c r="C735" s="3" t="s">
        <v>740</v>
      </c>
      <c r="D735" s="30">
        <v>6.3357999343792257E-2</v>
      </c>
      <c r="E735">
        <v>729</v>
      </c>
      <c r="F735">
        <f t="shared" si="11"/>
        <v>-0.35983405475886504</v>
      </c>
      <c r="J735" s="3" t="s">
        <v>255</v>
      </c>
      <c r="K735" s="30">
        <v>-0.35983405475886504</v>
      </c>
    </row>
    <row r="736" spans="3:11">
      <c r="C736" s="3" t="s">
        <v>741</v>
      </c>
      <c r="D736" s="30">
        <v>0.57430921985229477</v>
      </c>
      <c r="E736">
        <v>730</v>
      </c>
      <c r="F736">
        <f t="shared" si="11"/>
        <v>-0.35948171178033994</v>
      </c>
      <c r="J736" s="3" t="s">
        <v>432</v>
      </c>
      <c r="K736" s="30">
        <v>-0.35948171178033994</v>
      </c>
    </row>
    <row r="737" spans="3:11">
      <c r="C737" s="3" t="s">
        <v>742</v>
      </c>
      <c r="D737" s="30">
        <v>1.2422497613091055</v>
      </c>
      <c r="E737">
        <v>731</v>
      </c>
      <c r="F737">
        <f t="shared" si="11"/>
        <v>-0.3588255717495446</v>
      </c>
      <c r="J737" s="3" t="s">
        <v>425</v>
      </c>
      <c r="K737" s="30">
        <v>-0.3588255717495446</v>
      </c>
    </row>
    <row r="738" spans="3:11">
      <c r="C738" s="3" t="s">
        <v>743</v>
      </c>
      <c r="D738" s="30">
        <v>-0.25849875525407717</v>
      </c>
      <c r="E738">
        <v>732</v>
      </c>
      <c r="F738">
        <f t="shared" si="11"/>
        <v>-0.3570083469703173</v>
      </c>
      <c r="J738" s="3" t="s">
        <v>1665</v>
      </c>
      <c r="K738" s="30">
        <v>-0.3570083469703173</v>
      </c>
    </row>
    <row r="739" spans="3:11">
      <c r="C739" s="3" t="s">
        <v>744</v>
      </c>
      <c r="D739" s="30">
        <v>1.1958578163499864</v>
      </c>
      <c r="E739">
        <v>733</v>
      </c>
      <c r="F739">
        <f t="shared" si="11"/>
        <v>-0.3554795194283446</v>
      </c>
      <c r="J739" s="3" t="s">
        <v>306</v>
      </c>
      <c r="K739" s="30">
        <v>-0.3554795194283446</v>
      </c>
    </row>
    <row r="740" spans="3:11">
      <c r="C740" s="3" t="s">
        <v>745</v>
      </c>
      <c r="D740" s="30">
        <v>-1.0691364525352394</v>
      </c>
      <c r="E740">
        <v>734</v>
      </c>
      <c r="F740">
        <f t="shared" si="11"/>
        <v>-0.35459874135149061</v>
      </c>
      <c r="J740" s="3" t="s">
        <v>349</v>
      </c>
      <c r="K740" s="30">
        <v>-0.35459874135149061</v>
      </c>
    </row>
    <row r="741" spans="3:11">
      <c r="C741" s="3" t="s">
        <v>746</v>
      </c>
      <c r="D741" s="30">
        <v>-0.26343163304003803</v>
      </c>
      <c r="E741">
        <v>735</v>
      </c>
      <c r="F741">
        <f t="shared" si="11"/>
        <v>-0.35426633592980705</v>
      </c>
      <c r="J741" s="3" t="s">
        <v>1990</v>
      </c>
      <c r="K741" s="30">
        <v>-0.35426633592980705</v>
      </c>
    </row>
    <row r="742" spans="3:11">
      <c r="C742" s="3" t="s">
        <v>747</v>
      </c>
      <c r="D742" s="30">
        <v>-1.4393115664603353</v>
      </c>
      <c r="E742">
        <v>736</v>
      </c>
      <c r="F742">
        <f t="shared" si="11"/>
        <v>-0.35420552949674405</v>
      </c>
      <c r="J742" s="3" t="s">
        <v>1615</v>
      </c>
      <c r="K742" s="30">
        <v>-0.35420552949674405</v>
      </c>
    </row>
    <row r="743" spans="3:11">
      <c r="C743" s="3" t="s">
        <v>748</v>
      </c>
      <c r="D743" s="30">
        <v>-5.2016550151785773E-2</v>
      </c>
      <c r="E743">
        <v>737</v>
      </c>
      <c r="F743">
        <f t="shared" si="11"/>
        <v>-0.35088174921831405</v>
      </c>
      <c r="J743" s="3" t="s">
        <v>320</v>
      </c>
      <c r="K743" s="30">
        <v>-0.35088174921831405</v>
      </c>
    </row>
    <row r="744" spans="3:11">
      <c r="C744" s="3" t="s">
        <v>749</v>
      </c>
      <c r="D744" s="30">
        <v>-0.6914247224343657</v>
      </c>
      <c r="E744">
        <v>738</v>
      </c>
      <c r="F744">
        <f t="shared" si="11"/>
        <v>-0.34895150490866134</v>
      </c>
      <c r="J744" s="3" t="s">
        <v>919</v>
      </c>
      <c r="K744" s="30">
        <v>-0.34895150490866134</v>
      </c>
    </row>
    <row r="745" spans="3:11">
      <c r="C745" s="3" t="s">
        <v>750</v>
      </c>
      <c r="D745" s="30">
        <v>0.46178273577868256</v>
      </c>
      <c r="E745">
        <v>739</v>
      </c>
      <c r="F745">
        <f t="shared" si="11"/>
        <v>-0.34852469347992393</v>
      </c>
      <c r="J745" s="3" t="s">
        <v>1265</v>
      </c>
      <c r="K745" s="30">
        <v>-0.34852469347992393</v>
      </c>
    </row>
    <row r="746" spans="3:11">
      <c r="C746" s="3" t="s">
        <v>751</v>
      </c>
      <c r="D746" s="30">
        <v>0.77814249411811653</v>
      </c>
      <c r="E746">
        <v>740</v>
      </c>
      <c r="F746">
        <f t="shared" si="11"/>
        <v>-0.34838247210306211</v>
      </c>
      <c r="J746" s="3" t="s">
        <v>679</v>
      </c>
      <c r="K746" s="30">
        <v>-0.34838247210306211</v>
      </c>
    </row>
    <row r="747" spans="3:11">
      <c r="C747" s="3" t="s">
        <v>752</v>
      </c>
      <c r="D747" s="30">
        <v>0.64857161779496808</v>
      </c>
      <c r="E747">
        <v>741</v>
      </c>
      <c r="F747">
        <f t="shared" si="11"/>
        <v>-0.34639548620668464</v>
      </c>
      <c r="J747" s="3" t="s">
        <v>1346</v>
      </c>
      <c r="K747" s="30">
        <v>-0.34639548620668464</v>
      </c>
    </row>
    <row r="748" spans="3:11">
      <c r="C748" s="3" t="s">
        <v>753</v>
      </c>
      <c r="D748" s="30">
        <v>-0.71699361263982953</v>
      </c>
      <c r="E748">
        <v>742</v>
      </c>
      <c r="F748">
        <f t="shared" si="11"/>
        <v>-0.34600354141839573</v>
      </c>
      <c r="J748" s="3" t="s">
        <v>1856</v>
      </c>
      <c r="K748" s="30">
        <v>-0.34600354141839573</v>
      </c>
    </row>
    <row r="749" spans="3:11">
      <c r="C749" s="3" t="s">
        <v>754</v>
      </c>
      <c r="D749" s="30">
        <v>0.38519190908291184</v>
      </c>
      <c r="E749">
        <v>743</v>
      </c>
      <c r="F749">
        <f t="shared" si="11"/>
        <v>-0.343858198615418</v>
      </c>
      <c r="J749" s="3" t="s">
        <v>1664</v>
      </c>
      <c r="K749" s="30">
        <v>-0.343858198615418</v>
      </c>
    </row>
    <row r="750" spans="3:11">
      <c r="C750" s="3" t="s">
        <v>755</v>
      </c>
      <c r="D750" s="30">
        <v>-0.15714018214665443</v>
      </c>
      <c r="E750">
        <v>744</v>
      </c>
      <c r="F750">
        <f t="shared" si="11"/>
        <v>-0.34226420977576383</v>
      </c>
      <c r="J750" s="3" t="s">
        <v>954</v>
      </c>
      <c r="K750" s="30">
        <v>-0.34226420977576383</v>
      </c>
    </row>
    <row r="751" spans="3:11">
      <c r="C751" s="3" t="s">
        <v>756</v>
      </c>
      <c r="D751" s="30">
        <v>1.0774322889387717</v>
      </c>
      <c r="E751">
        <v>745</v>
      </c>
      <c r="F751">
        <f t="shared" si="11"/>
        <v>-0.33965981569127607</v>
      </c>
      <c r="J751" s="3" t="s">
        <v>977</v>
      </c>
      <c r="K751" s="30">
        <v>-0.33965981569127607</v>
      </c>
    </row>
    <row r="752" spans="3:11">
      <c r="C752" s="3" t="s">
        <v>757</v>
      </c>
      <c r="D752" s="30">
        <v>0.18781363496137726</v>
      </c>
      <c r="E752">
        <v>746</v>
      </c>
      <c r="F752">
        <f t="shared" si="11"/>
        <v>-0.33957743231120757</v>
      </c>
      <c r="J752" s="3" t="s">
        <v>1199</v>
      </c>
      <c r="K752" s="30">
        <v>-0.33957743231120757</v>
      </c>
    </row>
    <row r="753" spans="3:11">
      <c r="C753" s="3" t="s">
        <v>758</v>
      </c>
      <c r="D753" s="30">
        <v>-1.7303440863307322</v>
      </c>
      <c r="E753">
        <v>747</v>
      </c>
      <c r="F753">
        <f t="shared" si="11"/>
        <v>-0.33688538436020837</v>
      </c>
      <c r="J753" s="3" t="s">
        <v>571</v>
      </c>
      <c r="K753" s="30">
        <v>-0.33688538436020837</v>
      </c>
    </row>
    <row r="754" spans="3:11">
      <c r="C754" s="3" t="s">
        <v>759</v>
      </c>
      <c r="D754" s="30">
        <v>-1.0535545847213785</v>
      </c>
      <c r="E754">
        <v>748</v>
      </c>
      <c r="F754">
        <f t="shared" si="11"/>
        <v>-0.3357988913414342</v>
      </c>
      <c r="J754" s="3" t="s">
        <v>1769</v>
      </c>
      <c r="K754" s="30">
        <v>-0.3357988913414342</v>
      </c>
    </row>
    <row r="755" spans="3:11">
      <c r="C755" s="3" t="s">
        <v>760</v>
      </c>
      <c r="D755" s="30">
        <v>0.69285351908239567</v>
      </c>
      <c r="E755">
        <v>749</v>
      </c>
      <c r="F755">
        <f t="shared" si="11"/>
        <v>-0.33555036697536988</v>
      </c>
      <c r="J755" s="3" t="s">
        <v>584</v>
      </c>
      <c r="K755" s="30">
        <v>-0.33555036697536988</v>
      </c>
    </row>
    <row r="756" spans="3:11">
      <c r="C756" s="3" t="s">
        <v>761</v>
      </c>
      <c r="D756" s="30">
        <v>-1.4388146057394975</v>
      </c>
      <c r="E756">
        <v>750</v>
      </c>
      <c r="F756">
        <f t="shared" si="11"/>
        <v>-0.33328238339901861</v>
      </c>
      <c r="J756" s="3" t="s">
        <v>536</v>
      </c>
      <c r="K756" s="30">
        <v>-0.33328238339901861</v>
      </c>
    </row>
    <row r="757" spans="3:11">
      <c r="C757" s="3" t="s">
        <v>762</v>
      </c>
      <c r="D757" s="30">
        <v>-1.2002253013256521</v>
      </c>
      <c r="E757">
        <v>751</v>
      </c>
      <c r="F757">
        <f t="shared" si="11"/>
        <v>-0.32900015995554943</v>
      </c>
      <c r="J757" s="3" t="s">
        <v>170</v>
      </c>
      <c r="K757" s="30">
        <v>-0.32900015995554943</v>
      </c>
    </row>
    <row r="758" spans="3:11">
      <c r="C758" s="3" t="s">
        <v>763</v>
      </c>
      <c r="D758" s="30">
        <v>-1.6351180979578401</v>
      </c>
      <c r="E758">
        <v>752</v>
      </c>
      <c r="F758">
        <f t="shared" si="11"/>
        <v>-0.32809568273777601</v>
      </c>
      <c r="J758" s="3" t="s">
        <v>1402</v>
      </c>
      <c r="K758" s="30">
        <v>-0.32809568273777601</v>
      </c>
    </row>
    <row r="759" spans="3:11">
      <c r="C759" s="3" t="s">
        <v>764</v>
      </c>
      <c r="D759" s="30">
        <v>-0.21155436477875955</v>
      </c>
      <c r="E759">
        <v>753</v>
      </c>
      <c r="F759">
        <f t="shared" si="11"/>
        <v>-0.32735865335709119</v>
      </c>
      <c r="J759" s="3" t="s">
        <v>441</v>
      </c>
      <c r="K759" s="30">
        <v>-0.32735865335709119</v>
      </c>
    </row>
    <row r="760" spans="3:11">
      <c r="C760" s="3" t="s">
        <v>765</v>
      </c>
      <c r="D760" s="30">
        <v>1.6692847882071042</v>
      </c>
      <c r="E760">
        <v>754</v>
      </c>
      <c r="F760">
        <f t="shared" si="11"/>
        <v>-0.32627790660599343</v>
      </c>
      <c r="J760" s="3" t="s">
        <v>358</v>
      </c>
      <c r="K760" s="30">
        <v>-0.32627790660599343</v>
      </c>
    </row>
    <row r="761" spans="3:11">
      <c r="C761" s="3" t="s">
        <v>766</v>
      </c>
      <c r="D761" s="30">
        <v>1.3024900796784131</v>
      </c>
      <c r="E761">
        <v>755</v>
      </c>
      <c r="F761">
        <f t="shared" si="11"/>
        <v>-0.32484308342404944</v>
      </c>
      <c r="J761" s="3" t="s">
        <v>67</v>
      </c>
      <c r="K761" s="30">
        <v>-0.32484308342404944</v>
      </c>
    </row>
    <row r="762" spans="3:11">
      <c r="C762" s="3" t="s">
        <v>767</v>
      </c>
      <c r="D762" s="30">
        <v>-0.1087572725200128</v>
      </c>
      <c r="E762">
        <v>756</v>
      </c>
      <c r="F762">
        <f t="shared" si="11"/>
        <v>-0.32279317863074147</v>
      </c>
      <c r="J762" s="3" t="s">
        <v>1784</v>
      </c>
      <c r="K762" s="30">
        <v>-0.32279317863074147</v>
      </c>
    </row>
    <row r="763" spans="3:11">
      <c r="C763" s="3" t="s">
        <v>768</v>
      </c>
      <c r="D763" s="30">
        <v>2.1777764592645075</v>
      </c>
      <c r="E763">
        <v>757</v>
      </c>
      <c r="F763">
        <f t="shared" si="11"/>
        <v>-0.32198987362920312</v>
      </c>
      <c r="J763" s="3" t="s">
        <v>1051</v>
      </c>
      <c r="K763" s="30">
        <v>-0.32198987362920312</v>
      </c>
    </row>
    <row r="764" spans="3:11">
      <c r="C764" s="3" t="s">
        <v>769</v>
      </c>
      <c r="D764" s="30">
        <v>0.30337549287507876</v>
      </c>
      <c r="E764">
        <v>758</v>
      </c>
      <c r="F764">
        <f t="shared" si="11"/>
        <v>-0.31936716349746641</v>
      </c>
      <c r="J764" s="3" t="s">
        <v>820</v>
      </c>
      <c r="K764" s="30">
        <v>-0.31936716349746641</v>
      </c>
    </row>
    <row r="765" spans="3:11">
      <c r="C765" s="3" t="s">
        <v>770</v>
      </c>
      <c r="D765" s="30">
        <v>0.72425166247310668</v>
      </c>
      <c r="E765">
        <v>759</v>
      </c>
      <c r="F765">
        <f t="shared" si="11"/>
        <v>-0.31890188237060552</v>
      </c>
      <c r="J765" s="3" t="s">
        <v>1831</v>
      </c>
      <c r="K765" s="30">
        <v>-0.31890188237060552</v>
      </c>
    </row>
    <row r="766" spans="3:11">
      <c r="C766" s="3" t="s">
        <v>771</v>
      </c>
      <c r="D766" s="30">
        <v>-1.2939973279994368</v>
      </c>
      <c r="E766">
        <v>760</v>
      </c>
      <c r="F766">
        <f t="shared" si="11"/>
        <v>-0.31488411237446551</v>
      </c>
      <c r="J766" s="3" t="s">
        <v>1030</v>
      </c>
      <c r="K766" s="30">
        <v>-0.31488411237446551</v>
      </c>
    </row>
    <row r="767" spans="3:11">
      <c r="C767" s="3" t="s">
        <v>772</v>
      </c>
      <c r="D767" s="30">
        <v>0.11024382801797429</v>
      </c>
      <c r="E767">
        <v>761</v>
      </c>
      <c r="F767">
        <f t="shared" si="11"/>
        <v>-0.3137259285560301</v>
      </c>
      <c r="J767" s="3" t="s">
        <v>204</v>
      </c>
      <c r="K767" s="30">
        <v>-0.3137259285560301</v>
      </c>
    </row>
    <row r="768" spans="3:11">
      <c r="C768" s="3" t="s">
        <v>773</v>
      </c>
      <c r="D768" s="30">
        <v>-1.7012292313881801</v>
      </c>
      <c r="E768">
        <v>762</v>
      </c>
      <c r="F768">
        <f t="shared" si="11"/>
        <v>-0.30879980433594634</v>
      </c>
      <c r="J768" s="3" t="s">
        <v>368</v>
      </c>
      <c r="K768" s="30">
        <v>-0.30879980433594634</v>
      </c>
    </row>
    <row r="769" spans="3:11">
      <c r="C769" s="3" t="s">
        <v>774</v>
      </c>
      <c r="D769" s="30">
        <v>0.2259818826502982</v>
      </c>
      <c r="E769">
        <v>763</v>
      </c>
      <c r="F769">
        <f t="shared" si="11"/>
        <v>-0.30705325674752476</v>
      </c>
      <c r="J769" s="3" t="s">
        <v>343</v>
      </c>
      <c r="K769" s="30">
        <v>-0.30705325674752476</v>
      </c>
    </row>
    <row r="770" spans="3:11">
      <c r="C770" s="3" t="s">
        <v>775</v>
      </c>
      <c r="D770" s="30">
        <v>-0.36187857504696624</v>
      </c>
      <c r="E770">
        <v>764</v>
      </c>
      <c r="F770">
        <f t="shared" si="11"/>
        <v>-0.30652968557402455</v>
      </c>
      <c r="J770" s="3" t="s">
        <v>621</v>
      </c>
      <c r="K770" s="30">
        <v>-0.30652968557402455</v>
      </c>
    </row>
    <row r="771" spans="3:11">
      <c r="C771" s="3" t="s">
        <v>776</v>
      </c>
      <c r="D771" s="30">
        <v>-0.72408030241920729</v>
      </c>
      <c r="E771">
        <v>765</v>
      </c>
      <c r="F771">
        <f t="shared" si="11"/>
        <v>-0.30459926369160256</v>
      </c>
      <c r="J771" s="3" t="s">
        <v>984</v>
      </c>
      <c r="K771" s="30">
        <v>-0.30459926369160256</v>
      </c>
    </row>
    <row r="772" spans="3:11">
      <c r="C772" s="3" t="s">
        <v>777</v>
      </c>
      <c r="D772" s="30">
        <v>0.28812450960677627</v>
      </c>
      <c r="E772">
        <v>766</v>
      </c>
      <c r="F772">
        <f t="shared" si="11"/>
        <v>-0.30364667960157893</v>
      </c>
      <c r="J772" s="3" t="s">
        <v>131</v>
      </c>
      <c r="K772" s="30">
        <v>-0.30364667960157893</v>
      </c>
    </row>
    <row r="773" spans="3:11">
      <c r="C773" s="3" t="s">
        <v>778</v>
      </c>
      <c r="D773" s="30">
        <v>4.2871999234562301E-2</v>
      </c>
      <c r="E773">
        <v>767</v>
      </c>
      <c r="F773">
        <f t="shared" si="11"/>
        <v>-0.30337470184584364</v>
      </c>
      <c r="J773" s="3" t="s">
        <v>296</v>
      </c>
      <c r="K773" s="30">
        <v>-0.30337470184584364</v>
      </c>
    </row>
    <row r="774" spans="3:11">
      <c r="C774" s="3" t="s">
        <v>779</v>
      </c>
      <c r="D774" s="30">
        <v>-0.81383442739597223</v>
      </c>
      <c r="E774">
        <v>768</v>
      </c>
      <c r="F774">
        <f t="shared" si="11"/>
        <v>-0.30263231720535078</v>
      </c>
      <c r="J774" s="3" t="s">
        <v>899</v>
      </c>
      <c r="K774" s="30">
        <v>-0.30263231720535078</v>
      </c>
    </row>
    <row r="775" spans="3:11">
      <c r="C775" s="3" t="s">
        <v>780</v>
      </c>
      <c r="D775" s="30">
        <v>1.5026782386028528</v>
      </c>
      <c r="E775">
        <v>769</v>
      </c>
      <c r="F775">
        <f t="shared" si="11"/>
        <v>-0.29850767907750797</v>
      </c>
      <c r="J775" s="3" t="s">
        <v>470</v>
      </c>
      <c r="K775" s="30">
        <v>-0.29850767907750797</v>
      </c>
    </row>
    <row r="776" spans="3:11">
      <c r="C776" s="3" t="s">
        <v>781</v>
      </c>
      <c r="D776" s="30">
        <v>-1.469681131395971</v>
      </c>
      <c r="E776">
        <v>770</v>
      </c>
      <c r="F776">
        <f t="shared" ref="F776:F839" si="12">SMALL($D$7:$D$1999,E776)</f>
        <v>-0.2916192231356749</v>
      </c>
      <c r="J776" s="3" t="s">
        <v>1963</v>
      </c>
      <c r="K776" s="30">
        <v>-0.2916192231356749</v>
      </c>
    </row>
    <row r="777" spans="3:11">
      <c r="C777" s="3" t="s">
        <v>782</v>
      </c>
      <c r="D777" s="30">
        <v>1.282539329629129</v>
      </c>
      <c r="E777">
        <v>771</v>
      </c>
      <c r="F777">
        <f t="shared" si="12"/>
        <v>-0.28987568257113694</v>
      </c>
      <c r="J777" s="3" t="s">
        <v>1146</v>
      </c>
      <c r="K777" s="30">
        <v>-0.28987568257113694</v>
      </c>
    </row>
    <row r="778" spans="3:11">
      <c r="C778" s="3" t="s">
        <v>783</v>
      </c>
      <c r="D778" s="30">
        <v>8.6898245734788007E-2</v>
      </c>
      <c r="E778">
        <v>772</v>
      </c>
      <c r="F778">
        <f t="shared" si="12"/>
        <v>-0.28970639972593515</v>
      </c>
      <c r="J778" s="3" t="s">
        <v>1378</v>
      </c>
      <c r="K778" s="30">
        <v>-0.28970639972593515</v>
      </c>
    </row>
    <row r="779" spans="3:11">
      <c r="C779" s="3" t="s">
        <v>784</v>
      </c>
      <c r="D779" s="30">
        <v>0.54226197718754188</v>
      </c>
      <c r="E779">
        <v>773</v>
      </c>
      <c r="F779">
        <f t="shared" si="12"/>
        <v>-0.28896126084765811</v>
      </c>
      <c r="J779" s="3" t="s">
        <v>1325</v>
      </c>
      <c r="K779" s="30">
        <v>-0.28896126084765811</v>
      </c>
    </row>
    <row r="780" spans="3:11">
      <c r="C780" s="3" t="s">
        <v>785</v>
      </c>
      <c r="D780" s="30">
        <v>1.2061611149875247</v>
      </c>
      <c r="E780">
        <v>774</v>
      </c>
      <c r="F780">
        <f t="shared" si="12"/>
        <v>-0.28851490783094097</v>
      </c>
      <c r="J780" s="3" t="s">
        <v>1604</v>
      </c>
      <c r="K780" s="30">
        <v>-0.28851490783094097</v>
      </c>
    </row>
    <row r="781" spans="3:11">
      <c r="C781" s="3" t="s">
        <v>786</v>
      </c>
      <c r="D781" s="30">
        <v>5.2921391609193562E-2</v>
      </c>
      <c r="E781">
        <v>775</v>
      </c>
      <c r="F781">
        <f t="shared" si="12"/>
        <v>-0.28740744162140286</v>
      </c>
      <c r="J781" s="3" t="s">
        <v>1950</v>
      </c>
      <c r="K781" s="30">
        <v>-0.28740744162140286</v>
      </c>
    </row>
    <row r="782" spans="3:11">
      <c r="C782" s="3" t="s">
        <v>787</v>
      </c>
      <c r="D782" s="30">
        <v>0.51843835374170899</v>
      </c>
      <c r="E782">
        <v>776</v>
      </c>
      <c r="F782">
        <f t="shared" si="12"/>
        <v>-0.28345703309439835</v>
      </c>
      <c r="J782" s="3" t="s">
        <v>1849</v>
      </c>
      <c r="K782" s="30">
        <v>-0.28345703309439835</v>
      </c>
    </row>
    <row r="783" spans="3:11">
      <c r="C783" s="3" t="s">
        <v>788</v>
      </c>
      <c r="D783" s="30">
        <v>-8.1651058403847093E-2</v>
      </c>
      <c r="E783">
        <v>777</v>
      </c>
      <c r="F783">
        <f t="shared" si="12"/>
        <v>-0.28253672414318604</v>
      </c>
      <c r="J783" s="3" t="s">
        <v>481</v>
      </c>
      <c r="K783" s="30">
        <v>-0.28253672414318604</v>
      </c>
    </row>
    <row r="784" spans="3:11">
      <c r="C784" s="3" t="s">
        <v>789</v>
      </c>
      <c r="D784" s="30">
        <v>1.5330878706011697</v>
      </c>
      <c r="E784">
        <v>778</v>
      </c>
      <c r="F784">
        <f t="shared" si="12"/>
        <v>-0.28214034108115332</v>
      </c>
      <c r="J784" s="3" t="s">
        <v>1419</v>
      </c>
      <c r="K784" s="30">
        <v>-0.28214034108115332</v>
      </c>
    </row>
    <row r="785" spans="3:11">
      <c r="C785" s="3" t="s">
        <v>790</v>
      </c>
      <c r="D785" s="30">
        <v>2.1733194591750289</v>
      </c>
      <c r="E785">
        <v>779</v>
      </c>
      <c r="F785">
        <f t="shared" si="12"/>
        <v>-0.28085325472858086</v>
      </c>
      <c r="J785" s="3" t="s">
        <v>383</v>
      </c>
      <c r="K785" s="30">
        <v>-0.28085325472858086</v>
      </c>
    </row>
    <row r="786" spans="3:11">
      <c r="C786" s="3" t="s">
        <v>791</v>
      </c>
      <c r="D786" s="30">
        <v>-2.7424117416851752</v>
      </c>
      <c r="E786">
        <v>780</v>
      </c>
      <c r="F786">
        <f t="shared" si="12"/>
        <v>-0.27870328882080331</v>
      </c>
      <c r="J786" s="3" t="s">
        <v>519</v>
      </c>
      <c r="K786" s="30">
        <v>-0.27870328882080331</v>
      </c>
    </row>
    <row r="787" spans="3:11">
      <c r="C787" s="3" t="s">
        <v>792</v>
      </c>
      <c r="D787" s="30">
        <v>-1.8965846970658775</v>
      </c>
      <c r="E787">
        <v>781</v>
      </c>
      <c r="F787">
        <f t="shared" si="12"/>
        <v>-0.27865106013095087</v>
      </c>
      <c r="J787" s="3" t="s">
        <v>359</v>
      </c>
      <c r="K787" s="30">
        <v>-0.27865106013095087</v>
      </c>
    </row>
    <row r="788" spans="3:11">
      <c r="C788" s="3" t="s">
        <v>793</v>
      </c>
      <c r="D788" s="30">
        <v>-0.60270545744484472</v>
      </c>
      <c r="E788">
        <v>782</v>
      </c>
      <c r="F788">
        <f t="shared" si="12"/>
        <v>-0.27849674599539531</v>
      </c>
      <c r="J788" s="3" t="s">
        <v>531</v>
      </c>
      <c r="K788" s="30">
        <v>-0.27849674599539531</v>
      </c>
    </row>
    <row r="789" spans="3:11">
      <c r="C789" s="3" t="s">
        <v>794</v>
      </c>
      <c r="D789" s="30">
        <v>0.54868528568416375</v>
      </c>
      <c r="E789">
        <v>783</v>
      </c>
      <c r="F789">
        <f t="shared" si="12"/>
        <v>-0.27507806680747915</v>
      </c>
      <c r="J789" s="3" t="s">
        <v>836</v>
      </c>
      <c r="K789" s="30">
        <v>-0.27507806680747915</v>
      </c>
    </row>
    <row r="790" spans="3:11">
      <c r="C790" s="3" t="s">
        <v>795</v>
      </c>
      <c r="D790" s="30">
        <v>0.42926536888182532</v>
      </c>
      <c r="E790">
        <v>784</v>
      </c>
      <c r="F790">
        <f t="shared" si="12"/>
        <v>-0.27466806244667913</v>
      </c>
      <c r="J790" s="3" t="s">
        <v>1798</v>
      </c>
      <c r="K790" s="30">
        <v>-0.27466806244667913</v>
      </c>
    </row>
    <row r="791" spans="3:11">
      <c r="C791" s="3" t="s">
        <v>796</v>
      </c>
      <c r="D791" s="30">
        <v>-8.5067743673005333E-2</v>
      </c>
      <c r="E791">
        <v>785</v>
      </c>
      <c r="F791">
        <f t="shared" si="12"/>
        <v>-0.27395665805691671</v>
      </c>
      <c r="J791" s="3" t="s">
        <v>178</v>
      </c>
      <c r="K791" s="30">
        <v>-0.27395665805691671</v>
      </c>
    </row>
    <row r="792" spans="3:11">
      <c r="C792" s="3" t="s">
        <v>797</v>
      </c>
      <c r="D792" s="30">
        <v>-0.21997040481449245</v>
      </c>
      <c r="E792">
        <v>786</v>
      </c>
      <c r="F792">
        <f t="shared" si="12"/>
        <v>-0.2728393874478513</v>
      </c>
      <c r="J792" s="3" t="s">
        <v>933</v>
      </c>
      <c r="K792" s="30">
        <v>-0.2728393874478513</v>
      </c>
    </row>
    <row r="793" spans="3:11">
      <c r="C793" s="3" t="s">
        <v>798</v>
      </c>
      <c r="D793" s="30">
        <v>-0.43078827330135044</v>
      </c>
      <c r="E793">
        <v>787</v>
      </c>
      <c r="F793">
        <f t="shared" si="12"/>
        <v>-0.27271882867310143</v>
      </c>
      <c r="J793" s="3" t="s">
        <v>1106</v>
      </c>
      <c r="K793" s="30">
        <v>-0.27271882867310143</v>
      </c>
    </row>
    <row r="794" spans="3:11">
      <c r="C794" s="3" t="s">
        <v>799</v>
      </c>
      <c r="D794" s="30">
        <v>0.84656969280160199</v>
      </c>
      <c r="E794">
        <v>788</v>
      </c>
      <c r="F794">
        <f t="shared" si="12"/>
        <v>-0.27221151483736983</v>
      </c>
      <c r="J794" s="3" t="s">
        <v>236</v>
      </c>
      <c r="K794" s="30">
        <v>-0.27221151483736983</v>
      </c>
    </row>
    <row r="795" spans="3:11">
      <c r="C795" s="3" t="s">
        <v>800</v>
      </c>
      <c r="D795" s="30">
        <v>0.30565944617791352</v>
      </c>
      <c r="E795">
        <v>789</v>
      </c>
      <c r="F795">
        <f t="shared" si="12"/>
        <v>-0.2706681173383893</v>
      </c>
      <c r="J795" s="3" t="s">
        <v>1991</v>
      </c>
      <c r="K795" s="30">
        <v>-0.2706681173383893</v>
      </c>
    </row>
    <row r="796" spans="3:11">
      <c r="C796" s="3" t="s">
        <v>801</v>
      </c>
      <c r="D796" s="30">
        <v>-0.48307376870540808</v>
      </c>
      <c r="E796">
        <v>790</v>
      </c>
      <c r="F796">
        <f t="shared" si="12"/>
        <v>-0.26827287727835575</v>
      </c>
      <c r="J796" s="3" t="s">
        <v>1936</v>
      </c>
      <c r="K796" s="30">
        <v>-0.26827287727835575</v>
      </c>
    </row>
    <row r="797" spans="3:11">
      <c r="C797" s="3" t="s">
        <v>802</v>
      </c>
      <c r="D797" s="30">
        <v>-0.74237227111258797</v>
      </c>
      <c r="E797">
        <v>791</v>
      </c>
      <c r="F797">
        <f t="shared" si="12"/>
        <v>-0.26601145539409943</v>
      </c>
      <c r="J797" s="3" t="s">
        <v>585</v>
      </c>
      <c r="K797" s="30">
        <v>-0.26601145539409943</v>
      </c>
    </row>
    <row r="798" spans="3:11">
      <c r="C798" s="3" t="s">
        <v>803</v>
      </c>
      <c r="D798" s="30">
        <v>0.78898785371690983</v>
      </c>
      <c r="E798">
        <v>792</v>
      </c>
      <c r="F798">
        <f t="shared" si="12"/>
        <v>-0.26589861134321541</v>
      </c>
      <c r="J798" s="3" t="s">
        <v>920</v>
      </c>
      <c r="K798" s="30">
        <v>-0.26589861134321541</v>
      </c>
    </row>
    <row r="799" spans="3:11">
      <c r="C799" s="3" t="s">
        <v>804</v>
      </c>
      <c r="D799" s="30">
        <v>0.51915033337601435</v>
      </c>
      <c r="E799">
        <v>793</v>
      </c>
      <c r="F799">
        <f t="shared" si="12"/>
        <v>-0.26473722340722805</v>
      </c>
      <c r="J799" s="3" t="s">
        <v>1947</v>
      </c>
      <c r="K799" s="30">
        <v>-0.26473722340722805</v>
      </c>
    </row>
    <row r="800" spans="3:11">
      <c r="C800" s="3" t="s">
        <v>805</v>
      </c>
      <c r="D800" s="30">
        <v>-2.5777087805150645</v>
      </c>
      <c r="E800">
        <v>794</v>
      </c>
      <c r="F800">
        <f t="shared" si="12"/>
        <v>-0.26343163304003803</v>
      </c>
      <c r="J800" s="3" t="s">
        <v>746</v>
      </c>
      <c r="K800" s="30">
        <v>-0.26343163304003803</v>
      </c>
    </row>
    <row r="801" spans="3:11">
      <c r="C801" s="3" t="s">
        <v>806</v>
      </c>
      <c r="D801" s="30">
        <v>-0.50188849142782188</v>
      </c>
      <c r="E801">
        <v>795</v>
      </c>
      <c r="F801">
        <f t="shared" si="12"/>
        <v>-0.26307348090003008</v>
      </c>
      <c r="J801" s="3" t="s">
        <v>1733</v>
      </c>
      <c r="K801" s="30">
        <v>-0.26307348090003008</v>
      </c>
    </row>
    <row r="802" spans="3:11">
      <c r="C802" s="3" t="s">
        <v>807</v>
      </c>
      <c r="D802" s="30">
        <v>0.32632285731596183</v>
      </c>
      <c r="E802">
        <v>796</v>
      </c>
      <c r="F802">
        <f t="shared" si="12"/>
        <v>-0.2589871084472789</v>
      </c>
      <c r="J802" s="3" t="s">
        <v>224</v>
      </c>
      <c r="K802" s="30">
        <v>-0.2589871084472789</v>
      </c>
    </row>
    <row r="803" spans="3:11">
      <c r="C803" s="3" t="s">
        <v>808</v>
      </c>
      <c r="D803" s="30">
        <v>-0.17151571545987604</v>
      </c>
      <c r="E803">
        <v>797</v>
      </c>
      <c r="F803">
        <f t="shared" si="12"/>
        <v>-0.25849875525407717</v>
      </c>
      <c r="J803" s="3" t="s">
        <v>743</v>
      </c>
      <c r="K803" s="30">
        <v>-0.25849875525407717</v>
      </c>
    </row>
    <row r="804" spans="3:11">
      <c r="C804" s="3" t="s">
        <v>809</v>
      </c>
      <c r="D804" s="30">
        <v>1.9659246415433791</v>
      </c>
      <c r="E804">
        <v>798</v>
      </c>
      <c r="F804">
        <f t="shared" si="12"/>
        <v>-0.25650056664270732</v>
      </c>
      <c r="J804" s="3" t="s">
        <v>1986</v>
      </c>
      <c r="K804" s="30">
        <v>-0.25650056664270732</v>
      </c>
    </row>
    <row r="805" spans="3:11">
      <c r="C805" s="3" t="s">
        <v>810</v>
      </c>
      <c r="D805" s="30">
        <v>0.92409086318463984</v>
      </c>
      <c r="E805">
        <v>799</v>
      </c>
      <c r="F805">
        <f t="shared" si="12"/>
        <v>-0.25189812319587751</v>
      </c>
      <c r="J805" s="3" t="s">
        <v>1624</v>
      </c>
      <c r="K805" s="30">
        <v>-0.25189812319587751</v>
      </c>
    </row>
    <row r="806" spans="3:11">
      <c r="C806" s="3" t="s">
        <v>811</v>
      </c>
      <c r="D806" s="30">
        <v>-0.22453942289242401</v>
      </c>
      <c r="E806">
        <v>800</v>
      </c>
      <c r="F806">
        <f t="shared" si="12"/>
        <v>-0.25175543416819868</v>
      </c>
      <c r="J806" s="3" t="s">
        <v>1435</v>
      </c>
      <c r="K806" s="30">
        <v>-0.25175543416819868</v>
      </c>
    </row>
    <row r="807" spans="3:11">
      <c r="C807" s="3" t="s">
        <v>812</v>
      </c>
      <c r="D807" s="30">
        <v>0.23141102493357224</v>
      </c>
      <c r="E807">
        <v>801</v>
      </c>
      <c r="F807">
        <f t="shared" si="12"/>
        <v>-0.25032101283109393</v>
      </c>
      <c r="J807" s="3" t="s">
        <v>1263</v>
      </c>
      <c r="K807" s="30">
        <v>-0.25032101283109393</v>
      </c>
    </row>
    <row r="808" spans="3:11">
      <c r="C808" s="3" t="s">
        <v>813</v>
      </c>
      <c r="D808" s="30">
        <v>-2.9692450754449245E-2</v>
      </c>
      <c r="E808">
        <v>802</v>
      </c>
      <c r="F808">
        <f t="shared" si="12"/>
        <v>-0.24756914803286967</v>
      </c>
      <c r="J808" s="3" t="s">
        <v>850</v>
      </c>
      <c r="K808" s="30">
        <v>-0.24756914803286967</v>
      </c>
    </row>
    <row r="809" spans="3:11">
      <c r="C809" s="3" t="s">
        <v>814</v>
      </c>
      <c r="D809" s="30">
        <v>1.6747534773776582</v>
      </c>
      <c r="E809">
        <v>803</v>
      </c>
      <c r="F809">
        <f t="shared" si="12"/>
        <v>-0.24728803719759176</v>
      </c>
      <c r="J809" s="3" t="s">
        <v>625</v>
      </c>
      <c r="K809" s="30">
        <v>-0.24728803719759176</v>
      </c>
    </row>
    <row r="810" spans="3:11">
      <c r="C810" s="3" t="s">
        <v>815</v>
      </c>
      <c r="D810" s="30">
        <v>-0.41127645132139123</v>
      </c>
      <c r="E810">
        <v>804</v>
      </c>
      <c r="F810">
        <f t="shared" si="12"/>
        <v>-0.23873193542819365</v>
      </c>
      <c r="J810" s="3" t="s">
        <v>160</v>
      </c>
      <c r="K810" s="30">
        <v>-0.23873193542819365</v>
      </c>
    </row>
    <row r="811" spans="3:11">
      <c r="C811" s="3" t="s">
        <v>816</v>
      </c>
      <c r="D811" s="30">
        <v>1.7896768644769585</v>
      </c>
      <c r="E811">
        <v>805</v>
      </c>
      <c r="F811">
        <f t="shared" si="12"/>
        <v>-0.23843383771521079</v>
      </c>
      <c r="J811" s="3" t="s">
        <v>96</v>
      </c>
      <c r="K811" s="30">
        <v>-0.23843383771521079</v>
      </c>
    </row>
    <row r="812" spans="3:11">
      <c r="C812" s="3" t="s">
        <v>817</v>
      </c>
      <c r="D812" s="30">
        <v>-1.3362404190511954</v>
      </c>
      <c r="E812">
        <v>806</v>
      </c>
      <c r="F812">
        <f t="shared" si="12"/>
        <v>-0.23774434760469201</v>
      </c>
      <c r="J812" s="3" t="s">
        <v>1467</v>
      </c>
      <c r="K812" s="30">
        <v>-0.23774434760469201</v>
      </c>
    </row>
    <row r="813" spans="3:11">
      <c r="C813" s="3" t="s">
        <v>818</v>
      </c>
      <c r="D813" s="30">
        <v>-1.4738072677607998</v>
      </c>
      <c r="E813">
        <v>807</v>
      </c>
      <c r="F813">
        <f t="shared" si="12"/>
        <v>-0.23665184195388014</v>
      </c>
      <c r="J813" s="3" t="s">
        <v>1968</v>
      </c>
      <c r="K813" s="30">
        <v>-0.23665184195388014</v>
      </c>
    </row>
    <row r="814" spans="3:11">
      <c r="C814" s="3" t="s">
        <v>819</v>
      </c>
      <c r="D814" s="30">
        <v>-1.6763466632343518</v>
      </c>
      <c r="E814">
        <v>808</v>
      </c>
      <c r="F814">
        <f t="shared" si="12"/>
        <v>-0.23187335741405984</v>
      </c>
      <c r="J814" s="3" t="s">
        <v>937</v>
      </c>
      <c r="K814" s="30">
        <v>-0.23187335741405984</v>
      </c>
    </row>
    <row r="815" spans="3:11">
      <c r="C815" s="3" t="s">
        <v>820</v>
      </c>
      <c r="D815" s="30">
        <v>-0.31936716349746641</v>
      </c>
      <c r="E815">
        <v>809</v>
      </c>
      <c r="F815">
        <f t="shared" si="12"/>
        <v>-0.23074214322018233</v>
      </c>
      <c r="J815" s="3" t="s">
        <v>1913</v>
      </c>
      <c r="K815" s="30">
        <v>-0.23074214322018233</v>
      </c>
    </row>
    <row r="816" spans="3:11">
      <c r="C816" s="3" t="s">
        <v>821</v>
      </c>
      <c r="D816" s="30">
        <v>-0.78190255776162298</v>
      </c>
      <c r="E816">
        <v>810</v>
      </c>
      <c r="F816">
        <f t="shared" si="12"/>
        <v>-0.22936140557649151</v>
      </c>
      <c r="J816" s="3" t="s">
        <v>1647</v>
      </c>
      <c r="K816" s="30">
        <v>-0.22936140557649151</v>
      </c>
    </row>
    <row r="817" spans="3:11">
      <c r="C817" s="3" t="s">
        <v>822</v>
      </c>
      <c r="D817" s="30">
        <v>-0.77035350761479937</v>
      </c>
      <c r="E817">
        <v>811</v>
      </c>
      <c r="F817">
        <f t="shared" si="12"/>
        <v>-0.22616397615903963</v>
      </c>
      <c r="J817" s="3" t="s">
        <v>318</v>
      </c>
      <c r="K817" s="30">
        <v>-0.22616397615903963</v>
      </c>
    </row>
    <row r="818" spans="3:11">
      <c r="C818" s="3" t="s">
        <v>823</v>
      </c>
      <c r="D818" s="30">
        <v>0.34883330565739368</v>
      </c>
      <c r="E818">
        <v>812</v>
      </c>
      <c r="F818">
        <f t="shared" si="12"/>
        <v>-0.22587130080582762</v>
      </c>
      <c r="J818" s="3" t="s">
        <v>1722</v>
      </c>
      <c r="K818" s="30">
        <v>-0.22587130080582762</v>
      </c>
    </row>
    <row r="819" spans="3:11">
      <c r="C819" s="3" t="s">
        <v>824</v>
      </c>
      <c r="D819" s="30">
        <v>-0.50578849931273662</v>
      </c>
      <c r="E819">
        <v>813</v>
      </c>
      <c r="F819">
        <f t="shared" si="12"/>
        <v>-0.22453942289242401</v>
      </c>
      <c r="J819" s="3" t="s">
        <v>811</v>
      </c>
      <c r="K819" s="30">
        <v>-0.22453942289242401</v>
      </c>
    </row>
    <row r="820" spans="3:11">
      <c r="C820" s="3" t="s">
        <v>825</v>
      </c>
      <c r="D820" s="30">
        <v>1.3408744010470151</v>
      </c>
      <c r="E820">
        <v>814</v>
      </c>
      <c r="F820">
        <f t="shared" si="12"/>
        <v>-0.22188360058900794</v>
      </c>
      <c r="J820" s="3" t="s">
        <v>1016</v>
      </c>
      <c r="K820" s="30">
        <v>-0.22188360058900794</v>
      </c>
    </row>
    <row r="821" spans="3:11">
      <c r="C821" s="3" t="s">
        <v>826</v>
      </c>
      <c r="D821" s="30">
        <v>0.58311341293103769</v>
      </c>
      <c r="E821">
        <v>815</v>
      </c>
      <c r="F821">
        <f t="shared" si="12"/>
        <v>-0.21997040481449245</v>
      </c>
      <c r="J821" s="3" t="s">
        <v>797</v>
      </c>
      <c r="K821" s="30">
        <v>-0.21997040481449245</v>
      </c>
    </row>
    <row r="822" spans="3:11">
      <c r="C822" s="3" t="s">
        <v>827</v>
      </c>
      <c r="D822" s="30">
        <v>0.6676215758170182</v>
      </c>
      <c r="E822">
        <v>816</v>
      </c>
      <c r="F822">
        <f t="shared" si="12"/>
        <v>-0.21953214049805445</v>
      </c>
      <c r="J822" s="3" t="s">
        <v>1973</v>
      </c>
      <c r="K822" s="30">
        <v>-0.21953214049805445</v>
      </c>
    </row>
    <row r="823" spans="3:11">
      <c r="C823" s="3" t="s">
        <v>828</v>
      </c>
      <c r="D823" s="30">
        <v>1.2743601512150442</v>
      </c>
      <c r="E823">
        <v>817</v>
      </c>
      <c r="F823">
        <f t="shared" si="12"/>
        <v>-0.21840712820655828</v>
      </c>
      <c r="J823" s="3" t="s">
        <v>1069</v>
      </c>
      <c r="K823" s="30">
        <v>-0.21840712820655828</v>
      </c>
    </row>
    <row r="824" spans="3:11">
      <c r="C824" s="3" t="s">
        <v>829</v>
      </c>
      <c r="D824" s="30">
        <v>0.27561846670998597</v>
      </c>
      <c r="E824">
        <v>818</v>
      </c>
      <c r="F824">
        <f t="shared" si="12"/>
        <v>-0.21729691087595385</v>
      </c>
      <c r="J824" s="3" t="s">
        <v>683</v>
      </c>
      <c r="K824" s="30">
        <v>-0.21729691087595385</v>
      </c>
    </row>
    <row r="825" spans="3:11">
      <c r="C825" s="3" t="s">
        <v>830</v>
      </c>
      <c r="D825" s="30">
        <v>0.90474033373481411</v>
      </c>
      <c r="E825">
        <v>819</v>
      </c>
      <c r="F825">
        <f t="shared" si="12"/>
        <v>-0.21577551754719346</v>
      </c>
      <c r="J825" s="3" t="s">
        <v>55</v>
      </c>
      <c r="K825" s="30">
        <v>-0.21577551754719346</v>
      </c>
    </row>
    <row r="826" spans="3:11">
      <c r="C826" s="3" t="s">
        <v>831</v>
      </c>
      <c r="D826" s="30">
        <v>1.6590889350202938</v>
      </c>
      <c r="E826">
        <v>820</v>
      </c>
      <c r="F826">
        <f t="shared" si="12"/>
        <v>-0.21155436477875955</v>
      </c>
      <c r="J826" s="3" t="s">
        <v>764</v>
      </c>
      <c r="K826" s="30">
        <v>-0.21155436477875955</v>
      </c>
    </row>
    <row r="827" spans="3:11">
      <c r="C827" s="3" t="s">
        <v>832</v>
      </c>
      <c r="D827" s="30">
        <v>-6.7157528305224853E-2</v>
      </c>
      <c r="E827">
        <v>821</v>
      </c>
      <c r="F827">
        <f t="shared" si="12"/>
        <v>-0.20917509941683193</v>
      </c>
      <c r="J827" s="3" t="s">
        <v>720</v>
      </c>
      <c r="K827" s="30">
        <v>-0.20917509941683193</v>
      </c>
    </row>
    <row r="828" spans="3:11">
      <c r="C828" s="3" t="s">
        <v>833</v>
      </c>
      <c r="D828" s="30">
        <v>-5.4854587189672274E-2</v>
      </c>
      <c r="E828">
        <v>822</v>
      </c>
      <c r="F828">
        <f t="shared" si="12"/>
        <v>-0.20637630360470791</v>
      </c>
      <c r="J828" s="3" t="s">
        <v>1577</v>
      </c>
      <c r="K828" s="30">
        <v>-0.20637630360470791</v>
      </c>
    </row>
    <row r="829" spans="3:11">
      <c r="C829" s="3" t="s">
        <v>834</v>
      </c>
      <c r="D829" s="30">
        <v>-0.53613615443979323</v>
      </c>
      <c r="E829">
        <v>823</v>
      </c>
      <c r="F829">
        <f t="shared" si="12"/>
        <v>-0.20631376427617176</v>
      </c>
      <c r="J829" s="3" t="s">
        <v>914</v>
      </c>
      <c r="K829" s="30">
        <v>-0.20631376427617176</v>
      </c>
    </row>
    <row r="830" spans="3:11">
      <c r="C830" s="3" t="s">
        <v>835</v>
      </c>
      <c r="D830" s="30">
        <v>-0.72279250209594259</v>
      </c>
      <c r="E830">
        <v>824</v>
      </c>
      <c r="F830">
        <f t="shared" si="12"/>
        <v>-0.20602791864313996</v>
      </c>
      <c r="J830" s="3" t="s">
        <v>1078</v>
      </c>
      <c r="K830" s="30">
        <v>-0.20602791864313996</v>
      </c>
    </row>
    <row r="831" spans="3:11">
      <c r="C831" s="3" t="s">
        <v>836</v>
      </c>
      <c r="D831" s="30">
        <v>-0.27507806680747915</v>
      </c>
      <c r="E831">
        <v>825</v>
      </c>
      <c r="F831">
        <f t="shared" si="12"/>
        <v>-0.20451839506622296</v>
      </c>
      <c r="J831" s="3" t="s">
        <v>300</v>
      </c>
      <c r="K831" s="30">
        <v>-0.20451839506622296</v>
      </c>
    </row>
    <row r="832" spans="3:11">
      <c r="C832" s="3" t="s">
        <v>837</v>
      </c>
      <c r="D832" s="30">
        <v>0.35061175934474331</v>
      </c>
      <c r="E832">
        <v>826</v>
      </c>
      <c r="F832">
        <f t="shared" si="12"/>
        <v>-0.20368128763416229</v>
      </c>
      <c r="J832" s="3" t="s">
        <v>1436</v>
      </c>
      <c r="K832" s="30">
        <v>-0.20368128763416229</v>
      </c>
    </row>
    <row r="833" spans="3:11">
      <c r="C833" s="3" t="s">
        <v>838</v>
      </c>
      <c r="D833" s="30">
        <v>1.0703847118156764</v>
      </c>
      <c r="E833">
        <v>827</v>
      </c>
      <c r="F833">
        <f t="shared" si="12"/>
        <v>-0.20366178738643598</v>
      </c>
      <c r="J833" s="3" t="s">
        <v>666</v>
      </c>
      <c r="K833" s="30">
        <v>-0.20366178738643598</v>
      </c>
    </row>
    <row r="834" spans="3:11">
      <c r="C834" s="3" t="s">
        <v>839</v>
      </c>
      <c r="D834" s="30">
        <v>-0.59537541901329039</v>
      </c>
      <c r="E834">
        <v>828</v>
      </c>
      <c r="F834">
        <f t="shared" si="12"/>
        <v>-0.20314963999999039</v>
      </c>
      <c r="J834" s="3" t="s">
        <v>648</v>
      </c>
      <c r="K834" s="30">
        <v>-0.20314963999999039</v>
      </c>
    </row>
    <row r="835" spans="3:11">
      <c r="C835" s="3" t="s">
        <v>840</v>
      </c>
      <c r="D835" s="30">
        <v>-0.39780557196249</v>
      </c>
      <c r="E835">
        <v>829</v>
      </c>
      <c r="F835">
        <f t="shared" si="12"/>
        <v>-0.20083888914926615</v>
      </c>
      <c r="J835" s="3" t="s">
        <v>411</v>
      </c>
      <c r="K835" s="30">
        <v>-0.20083888914926615</v>
      </c>
    </row>
    <row r="836" spans="3:11">
      <c r="C836" s="3" t="s">
        <v>841</v>
      </c>
      <c r="D836" s="30">
        <v>0.80295955719337286</v>
      </c>
      <c r="E836">
        <v>830</v>
      </c>
      <c r="F836">
        <f t="shared" si="12"/>
        <v>-0.20013636990064662</v>
      </c>
      <c r="J836" s="3" t="s">
        <v>727</v>
      </c>
      <c r="K836" s="30">
        <v>-0.20013636990064662</v>
      </c>
    </row>
    <row r="837" spans="3:11">
      <c r="C837" s="3" t="s">
        <v>842</v>
      </c>
      <c r="D837" s="30">
        <v>-0.15973636987365825</v>
      </c>
      <c r="E837">
        <v>831</v>
      </c>
      <c r="F837">
        <f t="shared" si="12"/>
        <v>-0.19979390606737338</v>
      </c>
      <c r="J837" s="3" t="s">
        <v>1681</v>
      </c>
      <c r="K837" s="30">
        <v>-0.19979390606737338</v>
      </c>
    </row>
    <row r="838" spans="3:11">
      <c r="C838" s="3" t="s">
        <v>843</v>
      </c>
      <c r="D838" s="30">
        <v>-0.18191325949852843</v>
      </c>
      <c r="E838">
        <v>832</v>
      </c>
      <c r="F838">
        <f t="shared" si="12"/>
        <v>-0.19693917958201176</v>
      </c>
      <c r="J838" s="3" t="s">
        <v>85</v>
      </c>
      <c r="K838" s="30">
        <v>-0.19693917958201176</v>
      </c>
    </row>
    <row r="839" spans="3:11">
      <c r="C839" s="3" t="s">
        <v>844</v>
      </c>
      <c r="D839" s="30">
        <v>-0.88701840146650557</v>
      </c>
      <c r="E839">
        <v>833</v>
      </c>
      <c r="F839">
        <f t="shared" si="12"/>
        <v>-0.19617406218668443</v>
      </c>
      <c r="J839" s="3" t="s">
        <v>1023</v>
      </c>
      <c r="K839" s="30">
        <v>-0.19617406218668443</v>
      </c>
    </row>
    <row r="840" spans="3:11">
      <c r="C840" s="3" t="s">
        <v>845</v>
      </c>
      <c r="D840" s="30">
        <v>-2.9680575215953967E-2</v>
      </c>
      <c r="E840">
        <v>834</v>
      </c>
      <c r="F840">
        <f t="shared" ref="F840:F903" si="13">SMALL($D$7:$D$1999,E840)</f>
        <v>-0.19600893517582596</v>
      </c>
      <c r="J840" s="3" t="s">
        <v>575</v>
      </c>
      <c r="K840" s="30">
        <v>-0.19600893517582596</v>
      </c>
    </row>
    <row r="841" spans="3:11">
      <c r="C841" s="3" t="s">
        <v>846</v>
      </c>
      <c r="D841" s="30">
        <v>0.57904052033937425</v>
      </c>
      <c r="E841">
        <v>835</v>
      </c>
      <c r="F841">
        <f t="shared" si="13"/>
        <v>-0.19580527247857774</v>
      </c>
      <c r="J841" s="3" t="s">
        <v>1636</v>
      </c>
      <c r="K841" s="30">
        <v>-0.19580527247857774</v>
      </c>
    </row>
    <row r="842" spans="3:11">
      <c r="C842" s="3" t="s">
        <v>847</v>
      </c>
      <c r="D842" s="30">
        <v>-0.73598493437693935</v>
      </c>
      <c r="E842">
        <v>836</v>
      </c>
      <c r="F842">
        <f t="shared" si="13"/>
        <v>-0.19350488352679615</v>
      </c>
      <c r="J842" s="3" t="s">
        <v>1186</v>
      </c>
      <c r="K842" s="30">
        <v>-0.19350488352679615</v>
      </c>
    </row>
    <row r="843" spans="3:11">
      <c r="C843" s="3" t="s">
        <v>848</v>
      </c>
      <c r="D843" s="30">
        <v>-1.3236635224614719</v>
      </c>
      <c r="E843">
        <v>837</v>
      </c>
      <c r="F843">
        <f t="shared" si="13"/>
        <v>-0.19348963744992487</v>
      </c>
      <c r="J843" s="3" t="s">
        <v>1515</v>
      </c>
      <c r="K843" s="30">
        <v>-0.19348963744992487</v>
      </c>
    </row>
    <row r="844" spans="3:11">
      <c r="C844" s="3" t="s">
        <v>849</v>
      </c>
      <c r="D844" s="30">
        <v>0.43511101390260759</v>
      </c>
      <c r="E844">
        <v>838</v>
      </c>
      <c r="F844">
        <f t="shared" si="13"/>
        <v>-0.19140506132212312</v>
      </c>
      <c r="J844" s="3" t="s">
        <v>543</v>
      </c>
      <c r="K844" s="30">
        <v>-0.19140506132212312</v>
      </c>
    </row>
    <row r="845" spans="3:11">
      <c r="C845" s="3" t="s">
        <v>850</v>
      </c>
      <c r="D845" s="30">
        <v>-0.24756914803286967</v>
      </c>
      <c r="E845">
        <v>839</v>
      </c>
      <c r="F845">
        <f t="shared" si="13"/>
        <v>-0.18983849731310634</v>
      </c>
      <c r="J845" s="3" t="s">
        <v>1903</v>
      </c>
      <c r="K845" s="30">
        <v>-0.18983849731310634</v>
      </c>
    </row>
    <row r="846" spans="3:11">
      <c r="C846" s="3" t="s">
        <v>851</v>
      </c>
      <c r="D846" s="30">
        <v>2.1401855119462421</v>
      </c>
      <c r="E846">
        <v>840</v>
      </c>
      <c r="F846">
        <f t="shared" si="13"/>
        <v>-0.18476264289873004</v>
      </c>
      <c r="J846" s="3" t="s">
        <v>1224</v>
      </c>
      <c r="K846" s="30">
        <v>-0.18476264289873004</v>
      </c>
    </row>
    <row r="847" spans="3:11">
      <c r="C847" s="3" t="s">
        <v>852</v>
      </c>
      <c r="D847" s="30">
        <v>-0.68830594950460111</v>
      </c>
      <c r="E847">
        <v>841</v>
      </c>
      <c r="F847">
        <f t="shared" si="13"/>
        <v>-0.18447330731356407</v>
      </c>
      <c r="J847" s="3" t="s">
        <v>949</v>
      </c>
      <c r="K847" s="30">
        <v>-0.18447330731356407</v>
      </c>
    </row>
    <row r="848" spans="3:11">
      <c r="C848" s="3" t="s">
        <v>853</v>
      </c>
      <c r="D848" s="30">
        <v>0.28936102145216802</v>
      </c>
      <c r="E848">
        <v>842</v>
      </c>
      <c r="F848">
        <f t="shared" si="13"/>
        <v>-0.18436274243914363</v>
      </c>
      <c r="J848" s="3" t="s">
        <v>1723</v>
      </c>
      <c r="K848" s="30">
        <v>-0.18436274243914363</v>
      </c>
    </row>
    <row r="849" spans="3:11">
      <c r="C849" s="3" t="s">
        <v>854</v>
      </c>
      <c r="D849" s="30">
        <v>1.1625619129218288</v>
      </c>
      <c r="E849">
        <v>843</v>
      </c>
      <c r="F849">
        <f t="shared" si="13"/>
        <v>-0.18286531378767706</v>
      </c>
      <c r="J849" s="3" t="s">
        <v>37</v>
      </c>
      <c r="K849" s="30">
        <v>-0.18286531378767706</v>
      </c>
    </row>
    <row r="850" spans="3:11">
      <c r="C850" s="3" t="s">
        <v>855</v>
      </c>
      <c r="D850" s="30">
        <v>1.5611041783584485</v>
      </c>
      <c r="E850">
        <v>844</v>
      </c>
      <c r="F850">
        <f t="shared" si="13"/>
        <v>-0.18191325949852843</v>
      </c>
      <c r="J850" s="3" t="s">
        <v>843</v>
      </c>
      <c r="K850" s="30">
        <v>-0.18191325949852843</v>
      </c>
    </row>
    <row r="851" spans="3:11">
      <c r="C851" s="3" t="s">
        <v>856</v>
      </c>
      <c r="D851" s="30">
        <v>-0.99263673645246642</v>
      </c>
      <c r="E851">
        <v>845</v>
      </c>
      <c r="F851">
        <f t="shared" si="13"/>
        <v>-0.17809956963761056</v>
      </c>
      <c r="J851" s="3" t="s">
        <v>1478</v>
      </c>
      <c r="K851" s="30">
        <v>-0.17809956963761056</v>
      </c>
    </row>
    <row r="852" spans="3:11">
      <c r="C852" s="3" t="s">
        <v>857</v>
      </c>
      <c r="D852" s="30">
        <v>-0.96413113536897266</v>
      </c>
      <c r="E852">
        <v>846</v>
      </c>
      <c r="F852">
        <f t="shared" si="13"/>
        <v>-0.17680874974933711</v>
      </c>
      <c r="J852" s="3" t="s">
        <v>717</v>
      </c>
      <c r="K852" s="30">
        <v>-0.17680874974933711</v>
      </c>
    </row>
    <row r="853" spans="3:11">
      <c r="C853" s="3" t="s">
        <v>858</v>
      </c>
      <c r="D853" s="30">
        <v>-1.5255234511473195</v>
      </c>
      <c r="E853">
        <v>847</v>
      </c>
      <c r="F853">
        <f t="shared" si="13"/>
        <v>-0.17679259310736087</v>
      </c>
      <c r="J853" s="3" t="s">
        <v>1491</v>
      </c>
      <c r="K853" s="30">
        <v>-0.17679259310736087</v>
      </c>
    </row>
    <row r="854" spans="3:11">
      <c r="C854" s="3" t="s">
        <v>859</v>
      </c>
      <c r="D854" s="30">
        <v>-0.48406234651093383</v>
      </c>
      <c r="E854">
        <v>848</v>
      </c>
      <c r="F854">
        <f t="shared" si="13"/>
        <v>-0.17649972878884224</v>
      </c>
      <c r="J854" s="3" t="s">
        <v>565</v>
      </c>
      <c r="K854" s="30">
        <v>-0.17649972878884224</v>
      </c>
    </row>
    <row r="855" spans="3:11">
      <c r="C855" s="3" t="s">
        <v>860</v>
      </c>
      <c r="D855" s="30">
        <v>-1.3893242703518689</v>
      </c>
      <c r="E855">
        <v>849</v>
      </c>
      <c r="F855">
        <f t="shared" si="13"/>
        <v>-0.1760914474814558</v>
      </c>
      <c r="J855" s="3" t="s">
        <v>73</v>
      </c>
      <c r="K855" s="30">
        <v>-0.1760914474814558</v>
      </c>
    </row>
    <row r="856" spans="3:11">
      <c r="C856" s="3" t="s">
        <v>861</v>
      </c>
      <c r="D856" s="30">
        <v>0.575786783912555</v>
      </c>
      <c r="E856">
        <v>850</v>
      </c>
      <c r="F856">
        <f t="shared" si="13"/>
        <v>-0.17447599321083673</v>
      </c>
      <c r="J856" s="3" t="s">
        <v>1342</v>
      </c>
      <c r="K856" s="30">
        <v>-0.17447599321083673</v>
      </c>
    </row>
    <row r="857" spans="3:11">
      <c r="C857" s="3" t="s">
        <v>862</v>
      </c>
      <c r="D857" s="30">
        <v>-0.3638309877290456</v>
      </c>
      <c r="E857">
        <v>851</v>
      </c>
      <c r="F857">
        <f t="shared" si="13"/>
        <v>-0.17229077026777476</v>
      </c>
      <c r="J857" s="3" t="s">
        <v>251</v>
      </c>
      <c r="K857" s="30">
        <v>-0.17229077026777476</v>
      </c>
    </row>
    <row r="858" spans="3:11">
      <c r="C858" s="3" t="s">
        <v>863</v>
      </c>
      <c r="D858" s="30">
        <v>0.74095254076095751</v>
      </c>
      <c r="E858">
        <v>852</v>
      </c>
      <c r="F858">
        <f t="shared" si="13"/>
        <v>-0.17160383671345553</v>
      </c>
      <c r="J858" s="3" t="s">
        <v>1185</v>
      </c>
      <c r="K858" s="30">
        <v>-0.17160383671345553</v>
      </c>
    </row>
    <row r="859" spans="3:11">
      <c r="C859" s="3" t="s">
        <v>864</v>
      </c>
      <c r="D859" s="30">
        <v>0.71059083534650769</v>
      </c>
      <c r="E859">
        <v>853</v>
      </c>
      <c r="F859">
        <f t="shared" si="13"/>
        <v>-0.17151571545987604</v>
      </c>
      <c r="J859" s="3" t="s">
        <v>808</v>
      </c>
      <c r="K859" s="30">
        <v>-0.17151571545987604</v>
      </c>
    </row>
    <row r="860" spans="3:11">
      <c r="C860" s="3" t="s">
        <v>865</v>
      </c>
      <c r="D860" s="30">
        <v>0.66183876692277188</v>
      </c>
      <c r="E860">
        <v>854</v>
      </c>
      <c r="F860">
        <f t="shared" si="13"/>
        <v>-0.17051093739264692</v>
      </c>
      <c r="J860" s="3" t="s">
        <v>263</v>
      </c>
      <c r="K860" s="30">
        <v>-0.17051093739264692</v>
      </c>
    </row>
    <row r="861" spans="3:11">
      <c r="C861" s="3" t="s">
        <v>866</v>
      </c>
      <c r="D861" s="30">
        <v>0.68768467368765718</v>
      </c>
      <c r="E861">
        <v>855</v>
      </c>
      <c r="F861">
        <f t="shared" si="13"/>
        <v>-0.16978960309355415</v>
      </c>
      <c r="J861" s="3" t="s">
        <v>78</v>
      </c>
      <c r="K861" s="30">
        <v>-0.16978960309355415</v>
      </c>
    </row>
    <row r="862" spans="3:11">
      <c r="C862" s="3" t="s">
        <v>867</v>
      </c>
      <c r="D862" s="30">
        <v>-1.096875595665227</v>
      </c>
      <c r="E862">
        <v>856</v>
      </c>
      <c r="F862">
        <f t="shared" si="13"/>
        <v>-0.16970874641296446</v>
      </c>
      <c r="J862" s="3" t="s">
        <v>442</v>
      </c>
      <c r="K862" s="30">
        <v>-0.16970874641296446</v>
      </c>
    </row>
    <row r="863" spans="3:11">
      <c r="C863" s="3" t="s">
        <v>868</v>
      </c>
      <c r="D863" s="30">
        <v>0.46808841115272232</v>
      </c>
      <c r="E863">
        <v>857</v>
      </c>
      <c r="F863">
        <f t="shared" si="13"/>
        <v>-0.16947475209187443</v>
      </c>
      <c r="J863" s="3" t="s">
        <v>483</v>
      </c>
      <c r="K863" s="30">
        <v>-0.16947475209187443</v>
      </c>
    </row>
    <row r="864" spans="3:11">
      <c r="C864" s="3" t="s">
        <v>869</v>
      </c>
      <c r="D864" s="30">
        <v>0.46813993524699898</v>
      </c>
      <c r="E864">
        <v>858</v>
      </c>
      <c r="F864">
        <f t="shared" si="13"/>
        <v>-0.16606737675836047</v>
      </c>
      <c r="J864" s="3" t="s">
        <v>1475</v>
      </c>
      <c r="K864" s="30">
        <v>-0.16606737675836047</v>
      </c>
    </row>
    <row r="865" spans="3:11">
      <c r="C865" s="3" t="s">
        <v>870</v>
      </c>
      <c r="D865" s="30">
        <v>1.4495685632570898</v>
      </c>
      <c r="E865">
        <v>859</v>
      </c>
      <c r="F865">
        <f t="shared" si="13"/>
        <v>-0.16142585359661318</v>
      </c>
      <c r="J865" s="3" t="s">
        <v>148</v>
      </c>
      <c r="K865" s="30">
        <v>-0.16142585359661318</v>
      </c>
    </row>
    <row r="866" spans="3:11">
      <c r="C866" s="3" t="s">
        <v>871</v>
      </c>
      <c r="D866" s="30">
        <v>-1.1390228595377752</v>
      </c>
      <c r="E866">
        <v>860</v>
      </c>
      <c r="F866">
        <f t="shared" si="13"/>
        <v>-0.16127189501486691</v>
      </c>
      <c r="J866" s="3" t="s">
        <v>1202</v>
      </c>
      <c r="K866" s="30">
        <v>-0.16127189501486691</v>
      </c>
    </row>
    <row r="867" spans="3:11">
      <c r="C867" s="3" t="s">
        <v>872</v>
      </c>
      <c r="D867" s="30">
        <v>0.438792757366887</v>
      </c>
      <c r="E867">
        <v>861</v>
      </c>
      <c r="F867">
        <f t="shared" si="13"/>
        <v>-0.16036188760374168</v>
      </c>
      <c r="J867" s="3" t="s">
        <v>1471</v>
      </c>
      <c r="K867" s="30">
        <v>-0.16036188760374168</v>
      </c>
    </row>
    <row r="868" spans="3:11">
      <c r="C868" s="3" t="s">
        <v>873</v>
      </c>
      <c r="D868" s="30">
        <v>-0.11009742570579442</v>
      </c>
      <c r="E868">
        <v>862</v>
      </c>
      <c r="F868">
        <f t="shared" si="13"/>
        <v>-0.15973636987365825</v>
      </c>
      <c r="J868" s="3" t="s">
        <v>842</v>
      </c>
      <c r="K868" s="30">
        <v>-0.15973636987365825</v>
      </c>
    </row>
    <row r="869" spans="3:11">
      <c r="C869" s="3" t="s">
        <v>874</v>
      </c>
      <c r="D869" s="30">
        <v>0.8189112554185678</v>
      </c>
      <c r="E869">
        <v>863</v>
      </c>
      <c r="F869">
        <f t="shared" si="13"/>
        <v>-0.15714018214665443</v>
      </c>
      <c r="J869" s="3" t="s">
        <v>755</v>
      </c>
      <c r="K869" s="30">
        <v>-0.15714018214665443</v>
      </c>
    </row>
    <row r="870" spans="3:11">
      <c r="C870" s="3" t="s">
        <v>875</v>
      </c>
      <c r="D870" s="30">
        <v>-0.40577577572525075</v>
      </c>
      <c r="E870">
        <v>864</v>
      </c>
      <c r="F870">
        <f t="shared" si="13"/>
        <v>-0.15288852052667987</v>
      </c>
      <c r="J870" s="3" t="s">
        <v>304</v>
      </c>
      <c r="K870" s="30">
        <v>-0.15288852052667987</v>
      </c>
    </row>
    <row r="871" spans="3:11">
      <c r="C871" s="3" t="s">
        <v>876</v>
      </c>
      <c r="D871" s="30">
        <v>-1.1501523277676635</v>
      </c>
      <c r="E871">
        <v>865</v>
      </c>
      <c r="F871">
        <f t="shared" si="13"/>
        <v>-0.15185528575909638</v>
      </c>
      <c r="J871" s="3" t="s">
        <v>1171</v>
      </c>
      <c r="K871" s="30">
        <v>-0.15185528575909638</v>
      </c>
    </row>
    <row r="872" spans="3:11">
      <c r="C872" s="3" t="s">
        <v>877</v>
      </c>
      <c r="D872" s="30">
        <v>0.19363518971990137</v>
      </c>
      <c r="E872">
        <v>866</v>
      </c>
      <c r="F872">
        <f t="shared" si="13"/>
        <v>-0.15110690644925939</v>
      </c>
      <c r="J872" s="3" t="s">
        <v>132</v>
      </c>
      <c r="K872" s="30">
        <v>-0.15110690644925939</v>
      </c>
    </row>
    <row r="873" spans="3:11">
      <c r="C873" s="3" t="s">
        <v>878</v>
      </c>
      <c r="D873" s="30">
        <v>1.4328180938500223</v>
      </c>
      <c r="E873">
        <v>867</v>
      </c>
      <c r="F873">
        <f t="shared" si="13"/>
        <v>-0.1496314922402118</v>
      </c>
      <c r="J873" s="3" t="s">
        <v>1504</v>
      </c>
      <c r="K873" s="30">
        <v>-0.1496314922402118</v>
      </c>
    </row>
    <row r="874" spans="3:11">
      <c r="C874" s="3" t="s">
        <v>879</v>
      </c>
      <c r="D874" s="30">
        <v>0.49552406676442712</v>
      </c>
      <c r="E874">
        <v>868</v>
      </c>
      <c r="F874">
        <f t="shared" si="13"/>
        <v>-0.144819196341681</v>
      </c>
      <c r="J874" s="3" t="s">
        <v>967</v>
      </c>
      <c r="K874" s="30">
        <v>-0.144819196341681</v>
      </c>
    </row>
    <row r="875" spans="3:11">
      <c r="C875" s="3" t="s">
        <v>880</v>
      </c>
      <c r="D875" s="30">
        <v>0.67754433387884616</v>
      </c>
      <c r="E875">
        <v>869</v>
      </c>
      <c r="F875">
        <f t="shared" si="13"/>
        <v>-0.14471752728184303</v>
      </c>
      <c r="J875" s="3" t="s">
        <v>528</v>
      </c>
      <c r="K875" s="30">
        <v>-0.14471752728184303</v>
      </c>
    </row>
    <row r="876" spans="3:11">
      <c r="C876" s="3" t="s">
        <v>881</v>
      </c>
      <c r="D876" s="30">
        <v>0.49719324424460365</v>
      </c>
      <c r="E876">
        <v>870</v>
      </c>
      <c r="F876">
        <f t="shared" si="13"/>
        <v>-0.14384911165015299</v>
      </c>
      <c r="J876" s="3" t="s">
        <v>517</v>
      </c>
      <c r="K876" s="30">
        <v>-0.14384911165015299</v>
      </c>
    </row>
    <row r="877" spans="3:11">
      <c r="C877" s="3" t="s">
        <v>882</v>
      </c>
      <c r="D877" s="30">
        <v>0.44991611220950717</v>
      </c>
      <c r="E877">
        <v>871</v>
      </c>
      <c r="F877">
        <f t="shared" si="13"/>
        <v>-0.14181348923713705</v>
      </c>
      <c r="J877" s="3" t="s">
        <v>629</v>
      </c>
      <c r="K877" s="30">
        <v>-0.14181348923713705</v>
      </c>
    </row>
    <row r="878" spans="3:11">
      <c r="C878" s="3" t="s">
        <v>883</v>
      </c>
      <c r="D878" s="30">
        <v>-0.47688134934131987</v>
      </c>
      <c r="E878">
        <v>872</v>
      </c>
      <c r="F878">
        <f t="shared" si="13"/>
        <v>-0.14174099850264771</v>
      </c>
      <c r="J878" s="3" t="s">
        <v>1885</v>
      </c>
      <c r="K878" s="30">
        <v>-0.14174099850264771</v>
      </c>
    </row>
    <row r="879" spans="3:11">
      <c r="C879" s="3" t="s">
        <v>884</v>
      </c>
      <c r="D879" s="30">
        <v>0.30765848048084865</v>
      </c>
      <c r="E879">
        <v>873</v>
      </c>
      <c r="F879">
        <f t="shared" si="13"/>
        <v>-0.13992286444833246</v>
      </c>
      <c r="J879" s="3" t="s">
        <v>77</v>
      </c>
      <c r="K879" s="30">
        <v>-0.13992286444833246</v>
      </c>
    </row>
    <row r="880" spans="3:11">
      <c r="C880" s="3" t="s">
        <v>885</v>
      </c>
      <c r="D880" s="30">
        <v>1.3130126385216565</v>
      </c>
      <c r="E880">
        <v>874</v>
      </c>
      <c r="F880">
        <f t="shared" si="13"/>
        <v>-0.13891177158688009</v>
      </c>
      <c r="J880" s="3" t="s">
        <v>259</v>
      </c>
      <c r="K880" s="30">
        <v>-0.13891177158688009</v>
      </c>
    </row>
    <row r="881" spans="3:11">
      <c r="C881" s="3" t="s">
        <v>886</v>
      </c>
      <c r="D881" s="30">
        <v>-0.86295883588268196</v>
      </c>
      <c r="E881">
        <v>875</v>
      </c>
      <c r="F881">
        <f t="shared" si="13"/>
        <v>-0.13744810935617641</v>
      </c>
      <c r="J881" s="3" t="s">
        <v>1640</v>
      </c>
      <c r="K881" s="30">
        <v>-0.13744810935617641</v>
      </c>
    </row>
    <row r="882" spans="3:11">
      <c r="C882" s="3" t="s">
        <v>887</v>
      </c>
      <c r="D882" s="30">
        <v>-0.71192496158062546</v>
      </c>
      <c r="E882">
        <v>876</v>
      </c>
      <c r="F882">
        <f t="shared" si="13"/>
        <v>-0.1357491723857254</v>
      </c>
      <c r="J882" s="3" t="s">
        <v>1931</v>
      </c>
      <c r="K882" s="30">
        <v>-0.1357491723857254</v>
      </c>
    </row>
    <row r="883" spans="3:11">
      <c r="C883" s="3" t="s">
        <v>888</v>
      </c>
      <c r="D883" s="30">
        <v>5.1186381713122113E-2</v>
      </c>
      <c r="E883">
        <v>877</v>
      </c>
      <c r="F883">
        <f t="shared" si="13"/>
        <v>-0.13556173967969248</v>
      </c>
      <c r="J883" s="3" t="s">
        <v>1393</v>
      </c>
      <c r="K883" s="30">
        <v>-0.13556173967969248</v>
      </c>
    </row>
    <row r="884" spans="3:11">
      <c r="C884" s="3" t="s">
        <v>889</v>
      </c>
      <c r="D884" s="30">
        <v>1.7400076001309386</v>
      </c>
      <c r="E884">
        <v>878</v>
      </c>
      <c r="F884">
        <f t="shared" si="13"/>
        <v>-0.13396602916140479</v>
      </c>
      <c r="J884" s="3" t="s">
        <v>226</v>
      </c>
      <c r="K884" s="30">
        <v>-0.13396602916140479</v>
      </c>
    </row>
    <row r="885" spans="3:11">
      <c r="C885" s="3" t="s">
        <v>890</v>
      </c>
      <c r="D885" s="30">
        <v>-1.3344404411407165</v>
      </c>
      <c r="E885">
        <v>879</v>
      </c>
      <c r="F885">
        <f t="shared" si="13"/>
        <v>-0.13313129575143648</v>
      </c>
      <c r="J885" s="3" t="s">
        <v>616</v>
      </c>
      <c r="K885" s="30">
        <v>-0.13313129575143648</v>
      </c>
    </row>
    <row r="886" spans="3:11">
      <c r="C886" s="3" t="s">
        <v>891</v>
      </c>
      <c r="D886" s="30">
        <v>-5.3808534130271687E-2</v>
      </c>
      <c r="E886">
        <v>880</v>
      </c>
      <c r="F886">
        <f t="shared" si="13"/>
        <v>-0.13298221572596333</v>
      </c>
      <c r="J886" s="3" t="s">
        <v>1710</v>
      </c>
      <c r="K886" s="30">
        <v>-0.13298221572596333</v>
      </c>
    </row>
    <row r="887" spans="3:11">
      <c r="C887" s="3" t="s">
        <v>892</v>
      </c>
      <c r="D887" s="30">
        <v>1.0299397288286116E-2</v>
      </c>
      <c r="E887">
        <v>881</v>
      </c>
      <c r="F887">
        <f t="shared" si="13"/>
        <v>-0.12996051949314452</v>
      </c>
      <c r="J887" s="3" t="s">
        <v>673</v>
      </c>
      <c r="K887" s="30">
        <v>-0.12996051949314452</v>
      </c>
    </row>
    <row r="888" spans="3:11">
      <c r="C888" s="3" t="s">
        <v>893</v>
      </c>
      <c r="D888" s="30">
        <v>-6.3790238370385527E-2</v>
      </c>
      <c r="E888">
        <v>882</v>
      </c>
      <c r="F888">
        <f t="shared" si="13"/>
        <v>-0.1245053730096253</v>
      </c>
      <c r="J888" s="3" t="s">
        <v>923</v>
      </c>
      <c r="K888" s="30">
        <v>-0.1245053730096253</v>
      </c>
    </row>
    <row r="889" spans="3:11">
      <c r="C889" s="3" t="s">
        <v>894</v>
      </c>
      <c r="D889" s="30">
        <v>0.32977650198634789</v>
      </c>
      <c r="E889">
        <v>883</v>
      </c>
      <c r="F889">
        <f t="shared" si="13"/>
        <v>-0.12439504473982944</v>
      </c>
      <c r="J889" s="3" t="s">
        <v>1127</v>
      </c>
      <c r="K889" s="30">
        <v>-0.12439504473982944</v>
      </c>
    </row>
    <row r="890" spans="3:11">
      <c r="C890" s="3" t="s">
        <v>895</v>
      </c>
      <c r="D890" s="30">
        <v>-1.2658832582970372</v>
      </c>
      <c r="E890">
        <v>884</v>
      </c>
      <c r="F890">
        <f t="shared" si="13"/>
        <v>-0.12428218044856537</v>
      </c>
      <c r="J890" s="3" t="s">
        <v>369</v>
      </c>
      <c r="K890" s="30">
        <v>-0.12428218044856537</v>
      </c>
    </row>
    <row r="891" spans="3:11">
      <c r="C891" s="3" t="s">
        <v>896</v>
      </c>
      <c r="D891" s="30">
        <v>2.0360938057811175</v>
      </c>
      <c r="E891">
        <v>885</v>
      </c>
      <c r="F891">
        <f t="shared" si="13"/>
        <v>-0.12297965705076232</v>
      </c>
      <c r="J891" s="3" t="s">
        <v>1434</v>
      </c>
      <c r="K891" s="30">
        <v>-0.12297965705076232</v>
      </c>
    </row>
    <row r="892" spans="3:11">
      <c r="C892" s="3" t="s">
        <v>897</v>
      </c>
      <c r="D892" s="30">
        <v>1.962861886612538</v>
      </c>
      <c r="E892">
        <v>886</v>
      </c>
      <c r="F892">
        <f t="shared" si="13"/>
        <v>-0.12205744746888943</v>
      </c>
      <c r="J892" s="3" t="s">
        <v>198</v>
      </c>
      <c r="K892" s="30">
        <v>-0.12205744746888943</v>
      </c>
    </row>
    <row r="893" spans="3:11">
      <c r="C893" s="3" t="s">
        <v>898</v>
      </c>
      <c r="D893" s="30">
        <v>0.7371108578063148</v>
      </c>
      <c r="E893">
        <v>887</v>
      </c>
      <c r="F893">
        <f t="shared" si="13"/>
        <v>-0.12171541235912277</v>
      </c>
      <c r="J893" s="3" t="s">
        <v>1887</v>
      </c>
      <c r="K893" s="30">
        <v>-0.12171541235912277</v>
      </c>
    </row>
    <row r="894" spans="3:11">
      <c r="C894" s="3" t="s">
        <v>899</v>
      </c>
      <c r="D894" s="30">
        <v>-0.30263231720535078</v>
      </c>
      <c r="E894">
        <v>888</v>
      </c>
      <c r="F894">
        <f t="shared" si="13"/>
        <v>-0.11881632309796113</v>
      </c>
      <c r="J894" s="3" t="s">
        <v>1291</v>
      </c>
      <c r="K894" s="30">
        <v>-0.11881632309796113</v>
      </c>
    </row>
    <row r="895" spans="3:11">
      <c r="C895" s="3" t="s">
        <v>900</v>
      </c>
      <c r="D895" s="30">
        <v>1.0350420341435247</v>
      </c>
      <c r="E895">
        <v>889</v>
      </c>
      <c r="F895">
        <f t="shared" si="13"/>
        <v>-0.11864127624840029</v>
      </c>
      <c r="J895" s="3" t="s">
        <v>549</v>
      </c>
      <c r="K895" s="30">
        <v>-0.11864127624840029</v>
      </c>
    </row>
    <row r="896" spans="3:11">
      <c r="C896" s="3" t="s">
        <v>901</v>
      </c>
      <c r="D896" s="30">
        <v>1.8254129028371717</v>
      </c>
      <c r="E896">
        <v>890</v>
      </c>
      <c r="F896">
        <f t="shared" si="13"/>
        <v>-0.11800841229313228</v>
      </c>
      <c r="J896" s="3" t="s">
        <v>1775</v>
      </c>
      <c r="K896" s="30">
        <v>-0.11800841229313228</v>
      </c>
    </row>
    <row r="897" spans="3:11">
      <c r="C897" s="3" t="s">
        <v>902</v>
      </c>
      <c r="D897" s="30">
        <v>0.57352482100641222</v>
      </c>
      <c r="E897">
        <v>891</v>
      </c>
      <c r="F897">
        <f t="shared" si="13"/>
        <v>-0.11793126072412964</v>
      </c>
      <c r="J897" s="3" t="s">
        <v>971</v>
      </c>
      <c r="K897" s="30">
        <v>-0.11793126072412964</v>
      </c>
    </row>
    <row r="898" spans="3:11">
      <c r="C898" s="3" t="s">
        <v>903</v>
      </c>
      <c r="D898" s="30">
        <v>0.27071314888890752</v>
      </c>
      <c r="E898">
        <v>892</v>
      </c>
      <c r="F898">
        <f t="shared" si="13"/>
        <v>-0.11593102586321007</v>
      </c>
      <c r="J898" s="3" t="s">
        <v>417</v>
      </c>
      <c r="K898" s="30">
        <v>-0.11593102586321007</v>
      </c>
    </row>
    <row r="899" spans="3:11">
      <c r="C899" s="3" t="s">
        <v>904</v>
      </c>
      <c r="D899" s="30">
        <v>-0.93333335838267195</v>
      </c>
      <c r="E899">
        <v>893</v>
      </c>
      <c r="F899">
        <f t="shared" si="13"/>
        <v>-0.11420799213446077</v>
      </c>
      <c r="J899" s="3" t="s">
        <v>1366</v>
      </c>
      <c r="K899" s="30">
        <v>-0.11420799213446077</v>
      </c>
    </row>
    <row r="900" spans="3:11">
      <c r="C900" s="3" t="s">
        <v>905</v>
      </c>
      <c r="D900" s="30">
        <v>-1.229580355173441</v>
      </c>
      <c r="E900">
        <v>894</v>
      </c>
      <c r="F900">
        <f t="shared" si="13"/>
        <v>-0.11264647509503278</v>
      </c>
      <c r="J900" s="3" t="s">
        <v>987</v>
      </c>
      <c r="K900" s="30">
        <v>-0.11264647509503278</v>
      </c>
    </row>
    <row r="901" spans="3:11">
      <c r="C901" s="3" t="s">
        <v>906</v>
      </c>
      <c r="D901" s="30">
        <v>-7.7836931460968067E-2</v>
      </c>
      <c r="E901">
        <v>895</v>
      </c>
      <c r="F901">
        <f t="shared" si="13"/>
        <v>-0.11142414890917771</v>
      </c>
      <c r="J901" s="3" t="s">
        <v>1773</v>
      </c>
      <c r="K901" s="30">
        <v>-0.11142414890917771</v>
      </c>
    </row>
    <row r="902" spans="3:11">
      <c r="C902" s="3" t="s">
        <v>907</v>
      </c>
      <c r="D902" s="30">
        <v>-1.1446562079317437</v>
      </c>
      <c r="E902">
        <v>896</v>
      </c>
      <c r="F902">
        <f t="shared" si="13"/>
        <v>-0.11009742570579442</v>
      </c>
      <c r="J902" s="3" t="s">
        <v>873</v>
      </c>
      <c r="K902" s="30">
        <v>-0.11009742570579442</v>
      </c>
    </row>
    <row r="903" spans="3:11">
      <c r="C903" s="3" t="s">
        <v>908</v>
      </c>
      <c r="D903" s="30">
        <v>7.0107695595667804E-2</v>
      </c>
      <c r="E903">
        <v>897</v>
      </c>
      <c r="F903">
        <f t="shared" si="13"/>
        <v>-0.1087572725200128</v>
      </c>
      <c r="J903" s="3" t="s">
        <v>767</v>
      </c>
      <c r="K903" s="30">
        <v>-0.1087572725200128</v>
      </c>
    </row>
    <row r="904" spans="3:11">
      <c r="C904" s="3" t="s">
        <v>909</v>
      </c>
      <c r="D904" s="30">
        <v>-0.45847735688751906</v>
      </c>
      <c r="E904">
        <v>898</v>
      </c>
      <c r="F904">
        <f t="shared" ref="F904:F967" si="14">SMALL($D$7:$D$1999,E904)</f>
        <v>-0.10799973690588009</v>
      </c>
      <c r="J904" s="3" t="s">
        <v>193</v>
      </c>
      <c r="K904" s="30">
        <v>-0.10799973690588009</v>
      </c>
    </row>
    <row r="905" spans="3:11">
      <c r="C905" s="3" t="s">
        <v>910</v>
      </c>
      <c r="D905" s="30">
        <v>-0.59693443245970224</v>
      </c>
      <c r="E905">
        <v>899</v>
      </c>
      <c r="F905">
        <f t="shared" si="14"/>
        <v>-0.10794002238735755</v>
      </c>
      <c r="J905" s="3" t="s">
        <v>1347</v>
      </c>
      <c r="K905" s="30">
        <v>-0.10794002238735755</v>
      </c>
    </row>
    <row r="906" spans="3:11">
      <c r="C906" s="3" t="s">
        <v>911</v>
      </c>
      <c r="D906" s="30">
        <v>5.7935632301014464E-2</v>
      </c>
      <c r="E906">
        <v>900</v>
      </c>
      <c r="F906">
        <f t="shared" si="14"/>
        <v>-0.10611902394117938</v>
      </c>
      <c r="J906" s="3" t="s">
        <v>600</v>
      </c>
      <c r="K906" s="30">
        <v>-0.10611902394117938</v>
      </c>
    </row>
    <row r="907" spans="3:11">
      <c r="C907" s="3" t="s">
        <v>912</v>
      </c>
      <c r="D907" s="30">
        <v>-0.68558138397205304</v>
      </c>
      <c r="E907">
        <v>901</v>
      </c>
      <c r="F907">
        <f t="shared" si="14"/>
        <v>-0.10502399217569669</v>
      </c>
      <c r="J907" s="3" t="s">
        <v>1868</v>
      </c>
      <c r="K907" s="30">
        <v>-0.10502399217569669</v>
      </c>
    </row>
    <row r="908" spans="3:11">
      <c r="C908" s="3" t="s">
        <v>913</v>
      </c>
      <c r="D908" s="30">
        <v>8.4824595993787319E-2</v>
      </c>
      <c r="E908">
        <v>902</v>
      </c>
      <c r="F908">
        <f t="shared" si="14"/>
        <v>-0.10418781813182308</v>
      </c>
      <c r="J908" s="3" t="s">
        <v>510</v>
      </c>
      <c r="K908" s="30">
        <v>-0.10418781813182308</v>
      </c>
    </row>
    <row r="909" spans="3:11">
      <c r="C909" s="3" t="s">
        <v>914</v>
      </c>
      <c r="D909" s="30">
        <v>-0.20631376427617176</v>
      </c>
      <c r="E909">
        <v>903</v>
      </c>
      <c r="F909">
        <f t="shared" si="14"/>
        <v>-0.10174973356471902</v>
      </c>
      <c r="J909" s="3" t="s">
        <v>500</v>
      </c>
      <c r="K909" s="30">
        <v>-0.10174973356471902</v>
      </c>
    </row>
    <row r="910" spans="3:11">
      <c r="C910" s="3" t="s">
        <v>915</v>
      </c>
      <c r="D910" s="30">
        <v>0.70245702524919373</v>
      </c>
      <c r="E910">
        <v>904</v>
      </c>
      <c r="F910">
        <f t="shared" si="14"/>
        <v>-0.10130947676127357</v>
      </c>
      <c r="J910" s="3" t="s">
        <v>1124</v>
      </c>
      <c r="K910" s="30">
        <v>-0.10130947676127357</v>
      </c>
    </row>
    <row r="911" spans="3:11">
      <c r="C911" s="3" t="s">
        <v>916</v>
      </c>
      <c r="D911" s="30">
        <v>-0.36684432000407352</v>
      </c>
      <c r="E911">
        <v>905</v>
      </c>
      <c r="F911">
        <f t="shared" si="14"/>
        <v>-9.8674497697464225E-2</v>
      </c>
      <c r="J911" s="3" t="s">
        <v>1568</v>
      </c>
      <c r="K911" s="30">
        <v>-9.8674497697464225E-2</v>
      </c>
    </row>
    <row r="912" spans="3:11">
      <c r="C912" s="3" t="s">
        <v>917</v>
      </c>
      <c r="D912" s="30">
        <v>0.66236321876808946</v>
      </c>
      <c r="E912">
        <v>906</v>
      </c>
      <c r="F912">
        <f t="shared" si="14"/>
        <v>-9.8480541275722353E-2</v>
      </c>
      <c r="J912" s="3" t="s">
        <v>1476</v>
      </c>
      <c r="K912" s="30">
        <v>-9.8480541275722353E-2</v>
      </c>
    </row>
    <row r="913" spans="3:11">
      <c r="C913" s="3" t="s">
        <v>918</v>
      </c>
      <c r="D913" s="30">
        <v>-0.58624489633387733</v>
      </c>
      <c r="E913">
        <v>907</v>
      </c>
      <c r="F913">
        <f t="shared" si="14"/>
        <v>-9.830514540504752E-2</v>
      </c>
      <c r="J913" s="3" t="s">
        <v>1169</v>
      </c>
      <c r="K913" s="30">
        <v>-9.830514540504752E-2</v>
      </c>
    </row>
    <row r="914" spans="3:11">
      <c r="C914" s="3" t="s">
        <v>919</v>
      </c>
      <c r="D914" s="30">
        <v>-0.34895150490866134</v>
      </c>
      <c r="E914">
        <v>908</v>
      </c>
      <c r="F914">
        <f t="shared" si="14"/>
        <v>-9.6504057749417324E-2</v>
      </c>
      <c r="J914" s="3" t="s">
        <v>1018</v>
      </c>
      <c r="K914" s="30">
        <v>-9.6504057749417324E-2</v>
      </c>
    </row>
    <row r="915" spans="3:11">
      <c r="C915" s="3" t="s">
        <v>920</v>
      </c>
      <c r="D915" s="30">
        <v>-0.26589861134321541</v>
      </c>
      <c r="E915">
        <v>909</v>
      </c>
      <c r="F915">
        <f t="shared" si="14"/>
        <v>-9.5066288775842209E-2</v>
      </c>
      <c r="J915" s="3" t="s">
        <v>52</v>
      </c>
      <c r="K915" s="30">
        <v>-9.5066288775842209E-2</v>
      </c>
    </row>
    <row r="916" spans="3:11">
      <c r="C916" s="3" t="s">
        <v>921</v>
      </c>
      <c r="D916" s="30">
        <v>0.98854586848377624</v>
      </c>
      <c r="E916">
        <v>910</v>
      </c>
      <c r="F916">
        <f t="shared" si="14"/>
        <v>-9.4118667688673496E-2</v>
      </c>
      <c r="J916" s="3" t="s">
        <v>308</v>
      </c>
      <c r="K916" s="30">
        <v>-9.4118667688673496E-2</v>
      </c>
    </row>
    <row r="917" spans="3:11">
      <c r="C917" s="3" t="s">
        <v>922</v>
      </c>
      <c r="D917" s="30">
        <v>7.4297610428133997E-4</v>
      </c>
      <c r="E917">
        <v>911</v>
      </c>
      <c r="F917">
        <f t="shared" si="14"/>
        <v>-9.2746195012928842E-2</v>
      </c>
      <c r="J917" s="3" t="s">
        <v>950</v>
      </c>
      <c r="K917" s="30">
        <v>-9.2746195012928842E-2</v>
      </c>
    </row>
    <row r="918" spans="3:11">
      <c r="C918" s="3" t="s">
        <v>923</v>
      </c>
      <c r="D918" s="30">
        <v>-0.1245053730096253</v>
      </c>
      <c r="E918">
        <v>912</v>
      </c>
      <c r="F918">
        <f t="shared" si="14"/>
        <v>-9.2395542715934295E-2</v>
      </c>
      <c r="J918" s="3" t="s">
        <v>1387</v>
      </c>
      <c r="K918" s="30">
        <v>-9.2395542715934295E-2</v>
      </c>
    </row>
    <row r="919" spans="3:11">
      <c r="C919" s="3" t="s">
        <v>924</v>
      </c>
      <c r="D919" s="30">
        <v>-0.54902018971984745</v>
      </c>
      <c r="E919">
        <v>913</v>
      </c>
      <c r="F919">
        <f t="shared" si="14"/>
        <v>-9.0748818443679782E-2</v>
      </c>
      <c r="J919" s="3" t="s">
        <v>1841</v>
      </c>
      <c r="K919" s="30">
        <v>-9.0748818443679782E-2</v>
      </c>
    </row>
    <row r="920" spans="3:11">
      <c r="C920" s="3" t="s">
        <v>925</v>
      </c>
      <c r="D920" s="30">
        <v>-1.5075863912790088</v>
      </c>
      <c r="E920">
        <v>914</v>
      </c>
      <c r="F920">
        <f t="shared" si="14"/>
        <v>-9.0279861922110127E-2</v>
      </c>
      <c r="J920" s="3" t="s">
        <v>1560</v>
      </c>
      <c r="K920" s="30">
        <v>-9.0279861922110127E-2</v>
      </c>
    </row>
    <row r="921" spans="3:11">
      <c r="C921" s="3" t="s">
        <v>926</v>
      </c>
      <c r="D921" s="30">
        <v>0.30604871978822301</v>
      </c>
      <c r="E921">
        <v>915</v>
      </c>
      <c r="F921">
        <f t="shared" si="14"/>
        <v>-8.9644140725751581E-2</v>
      </c>
      <c r="J921" s="3" t="s">
        <v>1593</v>
      </c>
      <c r="K921" s="30">
        <v>-8.9644140725751581E-2</v>
      </c>
    </row>
    <row r="922" spans="3:11">
      <c r="C922" s="3" t="s">
        <v>927</v>
      </c>
      <c r="D922" s="30">
        <v>-1.3356260981142192</v>
      </c>
      <c r="E922">
        <v>916</v>
      </c>
      <c r="F922">
        <f t="shared" si="14"/>
        <v>-8.5607338186367357E-2</v>
      </c>
      <c r="J922" s="3" t="s">
        <v>1057</v>
      </c>
      <c r="K922" s="30">
        <v>-8.5607338186367357E-2</v>
      </c>
    </row>
    <row r="923" spans="3:11">
      <c r="C923" s="3" t="s">
        <v>928</v>
      </c>
      <c r="D923" s="30">
        <v>1.7822929269915917</v>
      </c>
      <c r="E923">
        <v>917</v>
      </c>
      <c r="F923">
        <f t="shared" si="14"/>
        <v>-8.5067743673005333E-2</v>
      </c>
      <c r="J923" s="3" t="s">
        <v>796</v>
      </c>
      <c r="K923" s="30">
        <v>-8.5067743673005333E-2</v>
      </c>
    </row>
    <row r="924" spans="3:11">
      <c r="C924" s="3" t="s">
        <v>929</v>
      </c>
      <c r="D924" s="30">
        <v>-0.41787721712096132</v>
      </c>
      <c r="E924">
        <v>918</v>
      </c>
      <c r="F924">
        <f t="shared" si="14"/>
        <v>-8.4728354964671404E-2</v>
      </c>
      <c r="J924" s="3" t="s">
        <v>35</v>
      </c>
      <c r="K924" s="30">
        <v>-8.4728354964671404E-2</v>
      </c>
    </row>
    <row r="925" spans="3:11">
      <c r="C925" s="3" t="s">
        <v>930</v>
      </c>
      <c r="D925" s="30">
        <v>-1.1291629713268028</v>
      </c>
      <c r="E925">
        <v>919</v>
      </c>
      <c r="F925">
        <f t="shared" si="14"/>
        <v>-8.4680365635003807E-2</v>
      </c>
      <c r="J925" s="3" t="s">
        <v>1156</v>
      </c>
      <c r="K925" s="30">
        <v>-8.4680365635003807E-2</v>
      </c>
    </row>
    <row r="926" spans="3:11">
      <c r="C926" s="3" t="s">
        <v>931</v>
      </c>
      <c r="D926" s="30">
        <v>-0.44064138905722677</v>
      </c>
      <c r="E926">
        <v>920</v>
      </c>
      <c r="F926">
        <f t="shared" si="14"/>
        <v>-8.4680271302609897E-2</v>
      </c>
      <c r="J926" s="3" t="s">
        <v>726</v>
      </c>
      <c r="K926" s="30">
        <v>-8.4680271302609897E-2</v>
      </c>
    </row>
    <row r="927" spans="3:11">
      <c r="C927" s="3" t="s">
        <v>932</v>
      </c>
      <c r="D927" s="30">
        <v>-0.42922212209298605</v>
      </c>
      <c r="E927">
        <v>921</v>
      </c>
      <c r="F927">
        <f t="shared" si="14"/>
        <v>-8.2290294105199516E-2</v>
      </c>
      <c r="J927" s="3" t="s">
        <v>1571</v>
      </c>
      <c r="K927" s="30">
        <v>-8.2290294105199516E-2</v>
      </c>
    </row>
    <row r="928" spans="3:11">
      <c r="C928" s="3" t="s">
        <v>933</v>
      </c>
      <c r="D928" s="30">
        <v>-0.2728393874478513</v>
      </c>
      <c r="E928">
        <v>922</v>
      </c>
      <c r="F928">
        <f t="shared" si="14"/>
        <v>-8.1651058403847093E-2</v>
      </c>
      <c r="J928" s="3" t="s">
        <v>788</v>
      </c>
      <c r="K928" s="30">
        <v>-8.1651058403847093E-2</v>
      </c>
    </row>
    <row r="929" spans="3:11">
      <c r="C929" s="3" t="s">
        <v>934</v>
      </c>
      <c r="D929" s="30">
        <v>1.6213721886353187</v>
      </c>
      <c r="E929">
        <v>923</v>
      </c>
      <c r="F929">
        <f t="shared" si="14"/>
        <v>-8.0273915186311398E-2</v>
      </c>
      <c r="J929" s="3" t="s">
        <v>1415</v>
      </c>
      <c r="K929" s="30">
        <v>-8.0273915186311398E-2</v>
      </c>
    </row>
    <row r="930" spans="3:11">
      <c r="C930" s="3" t="s">
        <v>935</v>
      </c>
      <c r="D930" s="30">
        <v>-0.92333556939631534</v>
      </c>
      <c r="E930">
        <v>924</v>
      </c>
      <c r="F930">
        <f t="shared" si="14"/>
        <v>-7.8727801026700933E-2</v>
      </c>
      <c r="J930" s="3" t="s">
        <v>1469</v>
      </c>
      <c r="K930" s="30">
        <v>-7.8727801026700933E-2</v>
      </c>
    </row>
    <row r="931" spans="3:11">
      <c r="C931" s="3" t="s">
        <v>936</v>
      </c>
      <c r="D931" s="30">
        <v>-2.0849653964280841</v>
      </c>
      <c r="E931">
        <v>925</v>
      </c>
      <c r="F931">
        <f t="shared" si="14"/>
        <v>-7.7836931460968067E-2</v>
      </c>
      <c r="J931" s="3" t="s">
        <v>906</v>
      </c>
      <c r="K931" s="30">
        <v>-7.7836931460968067E-2</v>
      </c>
    </row>
    <row r="932" spans="3:11">
      <c r="C932" s="3" t="s">
        <v>937</v>
      </c>
      <c r="D932" s="30">
        <v>-0.23187335741405984</v>
      </c>
      <c r="E932">
        <v>926</v>
      </c>
      <c r="F932">
        <f t="shared" si="14"/>
        <v>-7.5687030850519782E-2</v>
      </c>
      <c r="J932" s="3" t="s">
        <v>591</v>
      </c>
      <c r="K932" s="30">
        <v>-7.5687030850519782E-2</v>
      </c>
    </row>
    <row r="933" spans="3:11">
      <c r="C933" s="3" t="s">
        <v>938</v>
      </c>
      <c r="D933" s="30">
        <v>-0.77337371557556989</v>
      </c>
      <c r="E933">
        <v>927</v>
      </c>
      <c r="F933">
        <f t="shared" si="14"/>
        <v>-7.2683253054505709E-2</v>
      </c>
      <c r="J933" s="3" t="s">
        <v>1153</v>
      </c>
      <c r="K933" s="30">
        <v>-7.2683253054505709E-2</v>
      </c>
    </row>
    <row r="934" spans="3:11">
      <c r="C934" s="3" t="s">
        <v>939</v>
      </c>
      <c r="D934" s="30">
        <v>-0.56957465395733387</v>
      </c>
      <c r="E934">
        <v>928</v>
      </c>
      <c r="F934">
        <f t="shared" si="14"/>
        <v>-7.0648240269145582E-2</v>
      </c>
      <c r="J934" s="3" t="s">
        <v>1731</v>
      </c>
      <c r="K934" s="30">
        <v>-7.0648240269145582E-2</v>
      </c>
    </row>
    <row r="935" spans="3:11">
      <c r="C935" s="3" t="s">
        <v>940</v>
      </c>
      <c r="D935" s="30">
        <v>-2.0641567483349683</v>
      </c>
      <c r="E935">
        <v>929</v>
      </c>
      <c r="F935">
        <f t="shared" si="14"/>
        <v>-6.962218803902738E-2</v>
      </c>
      <c r="J935" s="3" t="s">
        <v>365</v>
      </c>
      <c r="K935" s="30">
        <v>-6.962218803902738E-2</v>
      </c>
    </row>
    <row r="936" spans="3:11">
      <c r="C936" s="3" t="s">
        <v>941</v>
      </c>
      <c r="D936" s="30">
        <v>0.92161169102538865</v>
      </c>
      <c r="E936">
        <v>930</v>
      </c>
      <c r="F936">
        <f t="shared" si="14"/>
        <v>-6.9569503326579102E-2</v>
      </c>
      <c r="J936" s="3" t="s">
        <v>339</v>
      </c>
      <c r="K936" s="30">
        <v>-6.9569503326579102E-2</v>
      </c>
    </row>
    <row r="937" spans="3:11">
      <c r="C937" s="3" t="s">
        <v>942</v>
      </c>
      <c r="D937" s="30">
        <v>0.43369900562592212</v>
      </c>
      <c r="E937">
        <v>931</v>
      </c>
      <c r="F937">
        <f t="shared" si="14"/>
        <v>-6.7317080681708552E-2</v>
      </c>
      <c r="J937" s="3" t="s">
        <v>719</v>
      </c>
      <c r="K937" s="30">
        <v>-6.7317080681708552E-2</v>
      </c>
    </row>
    <row r="938" spans="3:11">
      <c r="C938" s="3" t="s">
        <v>943</v>
      </c>
      <c r="D938" s="30">
        <v>6.5583485035960332E-3</v>
      </c>
      <c r="E938">
        <v>932</v>
      </c>
      <c r="F938">
        <f t="shared" si="14"/>
        <v>-6.7157528305224853E-2</v>
      </c>
      <c r="J938" s="3" t="s">
        <v>832</v>
      </c>
      <c r="K938" s="30">
        <v>-6.7157528305224853E-2</v>
      </c>
    </row>
    <row r="939" spans="3:11">
      <c r="C939" s="3" t="s">
        <v>944</v>
      </c>
      <c r="D939" s="30">
        <v>0.99588534057155209</v>
      </c>
      <c r="E939">
        <v>933</v>
      </c>
      <c r="F939">
        <f t="shared" si="14"/>
        <v>-6.4511138013810476E-2</v>
      </c>
      <c r="J939" s="3" t="s">
        <v>448</v>
      </c>
      <c r="K939" s="30">
        <v>-6.4511138013810476E-2</v>
      </c>
    </row>
    <row r="940" spans="3:11">
      <c r="C940" s="3" t="s">
        <v>945</v>
      </c>
      <c r="D940" s="30">
        <v>-1.500669022358837E-2</v>
      </c>
      <c r="E940">
        <v>934</v>
      </c>
      <c r="F940">
        <f t="shared" si="14"/>
        <v>-6.3790238370385527E-2</v>
      </c>
      <c r="J940" s="3" t="s">
        <v>893</v>
      </c>
      <c r="K940" s="30">
        <v>-6.3790238370385527E-2</v>
      </c>
    </row>
    <row r="941" spans="3:11">
      <c r="C941" s="3" t="s">
        <v>946</v>
      </c>
      <c r="D941" s="30">
        <v>-1.8996624987977875</v>
      </c>
      <c r="E941">
        <v>935</v>
      </c>
      <c r="F941">
        <f t="shared" si="14"/>
        <v>-5.5686633871123901E-2</v>
      </c>
      <c r="J941" s="3" t="s">
        <v>1036</v>
      </c>
      <c r="K941" s="30">
        <v>-5.5686633871123901E-2</v>
      </c>
    </row>
    <row r="942" spans="3:11">
      <c r="C942" s="3" t="s">
        <v>947</v>
      </c>
      <c r="D942" s="30">
        <v>0.45443623048300569</v>
      </c>
      <c r="E942">
        <v>936</v>
      </c>
      <c r="F942">
        <f t="shared" si="14"/>
        <v>-5.4854587189672274E-2</v>
      </c>
      <c r="J942" s="3" t="s">
        <v>833</v>
      </c>
      <c r="K942" s="30">
        <v>-5.4854587189672274E-2</v>
      </c>
    </row>
    <row r="943" spans="3:11">
      <c r="C943" s="3" t="s">
        <v>948</v>
      </c>
      <c r="D943" s="30">
        <v>1.1422084627601541</v>
      </c>
      <c r="E943">
        <v>937</v>
      </c>
      <c r="F943">
        <f t="shared" si="14"/>
        <v>-5.3808534130271687E-2</v>
      </c>
      <c r="J943" s="3" t="s">
        <v>891</v>
      </c>
      <c r="K943" s="30">
        <v>-5.3808534130271687E-2</v>
      </c>
    </row>
    <row r="944" spans="3:11">
      <c r="C944" s="3" t="s">
        <v>949</v>
      </c>
      <c r="D944" s="30">
        <v>-0.18447330731356407</v>
      </c>
      <c r="E944">
        <v>938</v>
      </c>
      <c r="F944">
        <f t="shared" si="14"/>
        <v>-5.3212515560213308E-2</v>
      </c>
      <c r="J944" s="3" t="s">
        <v>1816</v>
      </c>
      <c r="K944" s="30">
        <v>-5.3212515560213308E-2</v>
      </c>
    </row>
    <row r="945" spans="3:11">
      <c r="C945" s="3" t="s">
        <v>950</v>
      </c>
      <c r="D945" s="30">
        <v>-9.2746195012928842E-2</v>
      </c>
      <c r="E945">
        <v>939</v>
      </c>
      <c r="F945">
        <f t="shared" si="14"/>
        <v>-5.2448468309845599E-2</v>
      </c>
      <c r="J945" s="3" t="s">
        <v>228</v>
      </c>
      <c r="K945" s="30">
        <v>-5.2448468309845599E-2</v>
      </c>
    </row>
    <row r="946" spans="3:11">
      <c r="C946" s="3" t="s">
        <v>951</v>
      </c>
      <c r="D946" s="30">
        <v>2.6381771463614325</v>
      </c>
      <c r="E946">
        <v>940</v>
      </c>
      <c r="F946">
        <f t="shared" si="14"/>
        <v>-5.2016550151785773E-2</v>
      </c>
      <c r="J946" s="3" t="s">
        <v>748</v>
      </c>
      <c r="K946" s="30">
        <v>-5.2016550151785773E-2</v>
      </c>
    </row>
    <row r="947" spans="3:11">
      <c r="C947" s="3" t="s">
        <v>952</v>
      </c>
      <c r="D947" s="30">
        <v>0.56978144442746381</v>
      </c>
      <c r="E947">
        <v>941</v>
      </c>
      <c r="F947">
        <f t="shared" si="14"/>
        <v>-4.9608312504238479E-2</v>
      </c>
      <c r="J947" s="3" t="s">
        <v>1881</v>
      </c>
      <c r="K947" s="30">
        <v>-4.9608312504238479E-2</v>
      </c>
    </row>
    <row r="948" spans="3:11">
      <c r="C948" s="3" t="s">
        <v>953</v>
      </c>
      <c r="D948" s="30">
        <v>-0.56681591871202974</v>
      </c>
      <c r="E948">
        <v>942</v>
      </c>
      <c r="F948">
        <f t="shared" si="14"/>
        <v>-4.7811855631590829E-2</v>
      </c>
      <c r="J948" s="3" t="s">
        <v>108</v>
      </c>
      <c r="K948" s="30">
        <v>-4.7811855631590829E-2</v>
      </c>
    </row>
    <row r="949" spans="3:11">
      <c r="C949" s="3" t="s">
        <v>954</v>
      </c>
      <c r="D949" s="30">
        <v>-0.34226420977576383</v>
      </c>
      <c r="E949">
        <v>943</v>
      </c>
      <c r="F949">
        <f t="shared" si="14"/>
        <v>-4.6638898286260402E-2</v>
      </c>
      <c r="J949" s="3" t="s">
        <v>1740</v>
      </c>
      <c r="K949" s="30">
        <v>-4.6638898286260402E-2</v>
      </c>
    </row>
    <row r="950" spans="3:11">
      <c r="C950" s="3" t="s">
        <v>955</v>
      </c>
      <c r="D950" s="30">
        <v>1.0658095419140445</v>
      </c>
      <c r="E950">
        <v>944</v>
      </c>
      <c r="F950">
        <f t="shared" si="14"/>
        <v>-4.3991014341440905E-2</v>
      </c>
      <c r="J950" s="3" t="s">
        <v>305</v>
      </c>
      <c r="K950" s="30">
        <v>-4.3991014341440905E-2</v>
      </c>
    </row>
    <row r="951" spans="3:11">
      <c r="C951" s="3" t="s">
        <v>956</v>
      </c>
      <c r="D951" s="30">
        <v>0.44888064240392672</v>
      </c>
      <c r="E951">
        <v>945</v>
      </c>
      <c r="F951">
        <f t="shared" si="14"/>
        <v>-4.3193245734171784E-2</v>
      </c>
      <c r="J951" s="3" t="s">
        <v>380</v>
      </c>
      <c r="K951" s="30">
        <v>-4.3193245734171784E-2</v>
      </c>
    </row>
    <row r="952" spans="3:11">
      <c r="C952" s="3" t="s">
        <v>957</v>
      </c>
      <c r="D952" s="30">
        <v>1.7254557941884181</v>
      </c>
      <c r="E952">
        <v>946</v>
      </c>
      <c r="F952">
        <f t="shared" si="14"/>
        <v>-4.2559691263562828E-2</v>
      </c>
      <c r="J952" s="3" t="s">
        <v>1658</v>
      </c>
      <c r="K952" s="30">
        <v>-4.2559691263562828E-2</v>
      </c>
    </row>
    <row r="953" spans="3:11">
      <c r="C953" s="3" t="s">
        <v>958</v>
      </c>
      <c r="D953" s="30">
        <v>-0.36965972567269795</v>
      </c>
      <c r="E953">
        <v>947</v>
      </c>
      <c r="F953">
        <f t="shared" si="14"/>
        <v>-4.0485450336543091E-2</v>
      </c>
      <c r="J953" s="3" t="s">
        <v>415</v>
      </c>
      <c r="K953" s="30">
        <v>-4.0485450336543091E-2</v>
      </c>
    </row>
    <row r="954" spans="3:11">
      <c r="C954" s="3" t="s">
        <v>959</v>
      </c>
      <c r="D954" s="30">
        <v>0.71866555274401167</v>
      </c>
      <c r="E954">
        <v>948</v>
      </c>
      <c r="F954">
        <f t="shared" si="14"/>
        <v>-3.4894092551827689E-2</v>
      </c>
      <c r="J954" s="3" t="s">
        <v>1975</v>
      </c>
      <c r="K954" s="30">
        <v>-3.4894092551827689E-2</v>
      </c>
    </row>
    <row r="955" spans="3:11">
      <c r="C955" s="3" t="s">
        <v>960</v>
      </c>
      <c r="D955" s="30">
        <v>-0.49002686882589269</v>
      </c>
      <c r="E955">
        <v>949</v>
      </c>
      <c r="F955">
        <f t="shared" si="14"/>
        <v>-3.4281777585479248E-2</v>
      </c>
      <c r="J955" s="3" t="s">
        <v>1035</v>
      </c>
      <c r="K955" s="30">
        <v>-3.4281777585479248E-2</v>
      </c>
    </row>
    <row r="956" spans="3:11">
      <c r="C956" s="3" t="s">
        <v>961</v>
      </c>
      <c r="D956" s="30">
        <v>0.74399625028800209</v>
      </c>
      <c r="E956">
        <v>950</v>
      </c>
      <c r="F956">
        <f t="shared" si="14"/>
        <v>-3.3517309034618969E-2</v>
      </c>
      <c r="J956" s="3" t="s">
        <v>91</v>
      </c>
      <c r="K956" s="30">
        <v>-3.3517309034618969E-2</v>
      </c>
    </row>
    <row r="957" spans="3:11">
      <c r="C957" s="3" t="s">
        <v>962</v>
      </c>
      <c r="D957" s="30">
        <v>0.21210637915334071</v>
      </c>
      <c r="E957">
        <v>951</v>
      </c>
      <c r="F957">
        <f t="shared" si="14"/>
        <v>-3.2580602294813639E-2</v>
      </c>
      <c r="J957" s="3" t="s">
        <v>206</v>
      </c>
      <c r="K957" s="30">
        <v>-3.2580602294813639E-2</v>
      </c>
    </row>
    <row r="958" spans="3:11">
      <c r="C958" s="3" t="s">
        <v>963</v>
      </c>
      <c r="D958" s="30">
        <v>-0.41642345074348763</v>
      </c>
      <c r="E958">
        <v>952</v>
      </c>
      <c r="F958">
        <f t="shared" si="14"/>
        <v>-3.2323309410941518E-2</v>
      </c>
      <c r="J958" s="3" t="s">
        <v>1338</v>
      </c>
      <c r="K958" s="30">
        <v>-3.2323309410941518E-2</v>
      </c>
    </row>
    <row r="959" spans="3:11">
      <c r="C959" s="3" t="s">
        <v>964</v>
      </c>
      <c r="D959" s="30">
        <v>-1.0030989470118929</v>
      </c>
      <c r="E959">
        <v>953</v>
      </c>
      <c r="F959">
        <f t="shared" si="14"/>
        <v>-2.9692450754449245E-2</v>
      </c>
      <c r="J959" s="3" t="s">
        <v>813</v>
      </c>
      <c r="K959" s="30">
        <v>-2.9692450754449245E-2</v>
      </c>
    </row>
    <row r="960" spans="3:11">
      <c r="C960" s="3" t="s">
        <v>965</v>
      </c>
      <c r="D960" s="30">
        <v>1.5011878772518594E-2</v>
      </c>
      <c r="E960">
        <v>954</v>
      </c>
      <c r="F960">
        <f t="shared" si="14"/>
        <v>-2.9680575215953967E-2</v>
      </c>
      <c r="J960" s="3" t="s">
        <v>845</v>
      </c>
      <c r="K960" s="30">
        <v>-2.9680575215953967E-2</v>
      </c>
    </row>
    <row r="961" spans="3:11">
      <c r="C961" s="3" t="s">
        <v>966</v>
      </c>
      <c r="D961" s="30">
        <v>0.68932348405554233</v>
      </c>
      <c r="E961">
        <v>955</v>
      </c>
      <c r="F961">
        <f t="shared" si="14"/>
        <v>-2.8641128796985431E-2</v>
      </c>
      <c r="J961" s="3" t="s">
        <v>1021</v>
      </c>
      <c r="K961" s="30">
        <v>-2.8641128796985431E-2</v>
      </c>
    </row>
    <row r="962" spans="3:11">
      <c r="C962" s="3" t="s">
        <v>967</v>
      </c>
      <c r="D962" s="30">
        <v>-0.144819196341681</v>
      </c>
      <c r="E962">
        <v>956</v>
      </c>
      <c r="F962">
        <f t="shared" si="14"/>
        <v>-2.8464916155833589E-2</v>
      </c>
      <c r="J962" s="3" t="s">
        <v>1580</v>
      </c>
      <c r="K962" s="30">
        <v>-2.8464916155833589E-2</v>
      </c>
    </row>
    <row r="963" spans="3:11">
      <c r="C963" s="3" t="s">
        <v>968</v>
      </c>
      <c r="D963" s="30">
        <v>-2.0053100600636693</v>
      </c>
      <c r="E963">
        <v>957</v>
      </c>
      <c r="F963">
        <f t="shared" si="14"/>
        <v>-2.8424320114696332E-2</v>
      </c>
      <c r="J963" s="3" t="s">
        <v>1327</v>
      </c>
      <c r="K963" s="30">
        <v>-2.8424320114696332E-2</v>
      </c>
    </row>
    <row r="964" spans="3:11">
      <c r="C964" s="3" t="s">
        <v>969</v>
      </c>
      <c r="D964" s="30">
        <v>0.54770120713231463</v>
      </c>
      <c r="E964">
        <v>958</v>
      </c>
      <c r="F964">
        <f t="shared" si="14"/>
        <v>-2.7677208194787015E-2</v>
      </c>
      <c r="J964" s="3" t="s">
        <v>356</v>
      </c>
      <c r="K964" s="30">
        <v>-2.7677208194787015E-2</v>
      </c>
    </row>
    <row r="965" spans="3:11">
      <c r="C965" s="3" t="s">
        <v>970</v>
      </c>
      <c r="D965" s="30">
        <v>1.2807894044543751</v>
      </c>
      <c r="E965">
        <v>959</v>
      </c>
      <c r="F965">
        <f t="shared" si="14"/>
        <v>-2.7642089631535978E-2</v>
      </c>
      <c r="J965" s="3" t="s">
        <v>241</v>
      </c>
      <c r="K965" s="30">
        <v>-2.7642089631535978E-2</v>
      </c>
    </row>
    <row r="966" spans="3:11">
      <c r="C966" s="3" t="s">
        <v>971</v>
      </c>
      <c r="D966" s="30">
        <v>-0.11793126072412964</v>
      </c>
      <c r="E966">
        <v>960</v>
      </c>
      <c r="F966">
        <f t="shared" si="14"/>
        <v>-2.7179091649498107E-2</v>
      </c>
      <c r="J966" s="3" t="s">
        <v>495</v>
      </c>
      <c r="K966" s="30">
        <v>-2.7179091649498107E-2</v>
      </c>
    </row>
    <row r="967" spans="3:11">
      <c r="C967" s="3" t="s">
        <v>972</v>
      </c>
      <c r="D967" s="30">
        <v>1.169969239606985</v>
      </c>
      <c r="E967">
        <v>961</v>
      </c>
      <c r="F967">
        <f t="shared" si="14"/>
        <v>-2.6677583812436633E-2</v>
      </c>
      <c r="J967" s="3" t="s">
        <v>242</v>
      </c>
      <c r="K967" s="30">
        <v>-2.6677583812436633E-2</v>
      </c>
    </row>
    <row r="968" spans="3:11">
      <c r="C968" s="3" t="s">
        <v>973</v>
      </c>
      <c r="D968" s="30">
        <v>0.63374973909100318</v>
      </c>
      <c r="E968">
        <v>962</v>
      </c>
      <c r="F968">
        <f t="shared" ref="F968:F1031" si="15">SMALL($D$7:$D$1999,E968)</f>
        <v>-2.6504056474757554E-2</v>
      </c>
      <c r="J968" s="3" t="s">
        <v>1704</v>
      </c>
      <c r="K968" s="30">
        <v>-2.6504056474757554E-2</v>
      </c>
    </row>
    <row r="969" spans="3:11">
      <c r="C969" s="3" t="s">
        <v>974</v>
      </c>
      <c r="D969" s="30">
        <v>-1.3021030828777</v>
      </c>
      <c r="E969">
        <v>963</v>
      </c>
      <c r="F969">
        <f t="shared" si="15"/>
        <v>-2.6098471316601E-2</v>
      </c>
      <c r="J969" s="3" t="s">
        <v>1197</v>
      </c>
      <c r="K969" s="30">
        <v>-2.6098471316601E-2</v>
      </c>
    </row>
    <row r="970" spans="3:11">
      <c r="C970" s="3" t="s">
        <v>975</v>
      </c>
      <c r="D970" s="30">
        <v>2.8997271968945033E-3</v>
      </c>
      <c r="E970">
        <v>964</v>
      </c>
      <c r="F970">
        <f t="shared" si="15"/>
        <v>-2.3343378789910999E-2</v>
      </c>
      <c r="J970" s="3" t="s">
        <v>1001</v>
      </c>
      <c r="K970" s="30">
        <v>-2.3343378789910999E-2</v>
      </c>
    </row>
    <row r="971" spans="3:11">
      <c r="C971" s="3" t="s">
        <v>976</v>
      </c>
      <c r="D971" s="30">
        <v>-2.5936828955044986E-3</v>
      </c>
      <c r="E971">
        <v>965</v>
      </c>
      <c r="F971">
        <f t="shared" si="15"/>
        <v>-2.2126799120944039E-2</v>
      </c>
      <c r="J971" s="3" t="s">
        <v>672</v>
      </c>
      <c r="K971" s="30">
        <v>-2.2126799120944039E-2</v>
      </c>
    </row>
    <row r="972" spans="3:11">
      <c r="C972" s="3" t="s">
        <v>977</v>
      </c>
      <c r="D972" s="30">
        <v>-0.33965981569127607</v>
      </c>
      <c r="E972">
        <v>966</v>
      </c>
      <c r="F972">
        <f t="shared" si="15"/>
        <v>-2.1274612042970351E-2</v>
      </c>
      <c r="J972" s="3" t="s">
        <v>473</v>
      </c>
      <c r="K972" s="30">
        <v>-2.1274612042970351E-2</v>
      </c>
    </row>
    <row r="973" spans="3:11">
      <c r="C973" s="3" t="s">
        <v>978</v>
      </c>
      <c r="D973" s="30">
        <v>0.2940248246737725</v>
      </c>
      <c r="E973">
        <v>967</v>
      </c>
      <c r="F973">
        <f t="shared" si="15"/>
        <v>-2.014357464243868E-2</v>
      </c>
      <c r="J973" s="3" t="s">
        <v>1744</v>
      </c>
      <c r="K973" s="30">
        <v>-2.014357464243868E-2</v>
      </c>
    </row>
    <row r="974" spans="3:11">
      <c r="C974" s="3" t="s">
        <v>979</v>
      </c>
      <c r="D974" s="30">
        <v>-0.4458022515056152</v>
      </c>
      <c r="E974">
        <v>968</v>
      </c>
      <c r="F974">
        <f t="shared" si="15"/>
        <v>-1.8253501002183179E-2</v>
      </c>
      <c r="J974" s="3" t="s">
        <v>1683</v>
      </c>
      <c r="K974" s="30">
        <v>-1.8253501002183179E-2</v>
      </c>
    </row>
    <row r="975" spans="3:11">
      <c r="C975" s="3" t="s">
        <v>980</v>
      </c>
      <c r="D975" s="30">
        <v>1.0474930068081838</v>
      </c>
      <c r="E975">
        <v>969</v>
      </c>
      <c r="F975">
        <f t="shared" si="15"/>
        <v>-1.7791373872115719E-2</v>
      </c>
      <c r="J975" s="3" t="s">
        <v>144</v>
      </c>
      <c r="K975" s="30">
        <v>-1.7791373872115719E-2</v>
      </c>
    </row>
    <row r="976" spans="3:11">
      <c r="C976" s="3" t="s">
        <v>981</v>
      </c>
      <c r="D976" s="30">
        <v>2.2669678702633478</v>
      </c>
      <c r="E976">
        <v>970</v>
      </c>
      <c r="F976">
        <f t="shared" si="15"/>
        <v>-1.5862456671892053E-2</v>
      </c>
      <c r="J976" s="3" t="s">
        <v>1074</v>
      </c>
      <c r="K976" s="30">
        <v>-1.5862456671892053E-2</v>
      </c>
    </row>
    <row r="977" spans="3:11">
      <c r="C977" s="3" t="s">
        <v>982</v>
      </c>
      <c r="D977" s="30">
        <v>0.6576593916853728</v>
      </c>
      <c r="E977">
        <v>971</v>
      </c>
      <c r="F977">
        <f t="shared" si="15"/>
        <v>-1.5505042191740592E-2</v>
      </c>
      <c r="J977" s="3" t="s">
        <v>387</v>
      </c>
      <c r="K977" s="30">
        <v>-1.5505042191740592E-2</v>
      </c>
    </row>
    <row r="978" spans="3:11">
      <c r="C978" s="3" t="s">
        <v>983</v>
      </c>
      <c r="D978" s="30">
        <v>0.25998129350797428</v>
      </c>
      <c r="E978">
        <v>972</v>
      </c>
      <c r="F978">
        <f t="shared" si="15"/>
        <v>-1.5379578623580721E-2</v>
      </c>
      <c r="J978" s="3" t="s">
        <v>1597</v>
      </c>
      <c r="K978" s="30">
        <v>-1.5379578623580721E-2</v>
      </c>
    </row>
    <row r="979" spans="3:11">
      <c r="C979" s="3" t="s">
        <v>984</v>
      </c>
      <c r="D979" s="30">
        <v>-0.30459926369160256</v>
      </c>
      <c r="E979">
        <v>973</v>
      </c>
      <c r="F979">
        <f t="shared" si="15"/>
        <v>-1.500669022358837E-2</v>
      </c>
      <c r="J979" s="3" t="s">
        <v>945</v>
      </c>
      <c r="K979" s="30">
        <v>-1.500669022358837E-2</v>
      </c>
    </row>
    <row r="980" spans="3:11">
      <c r="C980" s="3" t="s">
        <v>985</v>
      </c>
      <c r="D980" s="30">
        <v>-0.45893572300807889</v>
      </c>
      <c r="E980">
        <v>974</v>
      </c>
      <c r="F980">
        <f t="shared" si="15"/>
        <v>-1.3036700565186561E-2</v>
      </c>
      <c r="J980" s="3" t="s">
        <v>1377</v>
      </c>
      <c r="K980" s="30">
        <v>-1.3036700565186561E-2</v>
      </c>
    </row>
    <row r="981" spans="3:11">
      <c r="C981" s="3" t="s">
        <v>986</v>
      </c>
      <c r="D981" s="30">
        <v>-2.6267038167647261</v>
      </c>
      <c r="E981">
        <v>975</v>
      </c>
      <c r="F981">
        <f t="shared" si="15"/>
        <v>-1.207919013139221E-2</v>
      </c>
      <c r="J981" s="3" t="s">
        <v>104</v>
      </c>
      <c r="K981" s="30">
        <v>-1.207919013139221E-2</v>
      </c>
    </row>
    <row r="982" spans="3:11">
      <c r="C982" s="3" t="s">
        <v>987</v>
      </c>
      <c r="D982" s="30">
        <v>-0.11264647509503278</v>
      </c>
      <c r="E982">
        <v>976</v>
      </c>
      <c r="F982">
        <f t="shared" si="15"/>
        <v>-1.196515370128051E-2</v>
      </c>
      <c r="J982" s="3" t="s">
        <v>1209</v>
      </c>
      <c r="K982" s="30">
        <v>-1.196515370128051E-2</v>
      </c>
    </row>
    <row r="983" spans="3:11">
      <c r="C983" s="3" t="s">
        <v>988</v>
      </c>
      <c r="D983" s="30">
        <v>2.5005970616249231E-2</v>
      </c>
      <c r="E983">
        <v>977</v>
      </c>
      <c r="F983">
        <f t="shared" si="15"/>
        <v>-1.012297419350771E-2</v>
      </c>
      <c r="J983" s="3" t="s">
        <v>1027</v>
      </c>
      <c r="K983" s="30">
        <v>-1.012297419350771E-2</v>
      </c>
    </row>
    <row r="984" spans="3:11">
      <c r="C984" s="3" t="s">
        <v>989</v>
      </c>
      <c r="D984" s="30">
        <v>-0.82440595368376679</v>
      </c>
      <c r="E984">
        <v>978</v>
      </c>
      <c r="F984">
        <f t="shared" si="15"/>
        <v>-8.6407665029233031E-3</v>
      </c>
      <c r="J984" s="3" t="s">
        <v>1170</v>
      </c>
      <c r="K984" s="30">
        <v>-8.6407665029233031E-3</v>
      </c>
    </row>
    <row r="985" spans="3:11">
      <c r="C985" s="3" t="s">
        <v>990</v>
      </c>
      <c r="D985" s="30">
        <v>-0.63220678583571621</v>
      </c>
      <c r="E985">
        <v>979</v>
      </c>
      <c r="F985">
        <f t="shared" si="15"/>
        <v>-8.4890507812112898E-3</v>
      </c>
      <c r="J985" s="3" t="s">
        <v>1690</v>
      </c>
      <c r="K985" s="30">
        <v>-8.4890507812112898E-3</v>
      </c>
    </row>
    <row r="986" spans="3:11">
      <c r="C986" s="3" t="s">
        <v>991</v>
      </c>
      <c r="D986" s="30">
        <v>1.8590874087746887</v>
      </c>
      <c r="E986">
        <v>980</v>
      </c>
      <c r="F986">
        <f t="shared" si="15"/>
        <v>-8.1857231539477927E-3</v>
      </c>
      <c r="J986" s="3" t="s">
        <v>1505</v>
      </c>
      <c r="K986" s="30">
        <v>-8.1857231539477927E-3</v>
      </c>
    </row>
    <row r="987" spans="3:11">
      <c r="C987" s="3" t="s">
        <v>992</v>
      </c>
      <c r="D987" s="30">
        <v>-0.54010207971898483</v>
      </c>
      <c r="E987">
        <v>981</v>
      </c>
      <c r="F987">
        <f t="shared" si="15"/>
        <v>-6.1655748556275116E-3</v>
      </c>
      <c r="J987" s="3" t="s">
        <v>389</v>
      </c>
      <c r="K987" s="30">
        <v>-6.1655748556275116E-3</v>
      </c>
    </row>
    <row r="988" spans="3:11">
      <c r="C988" s="3" t="s">
        <v>993</v>
      </c>
      <c r="D988" s="30">
        <v>1.3461365151849947</v>
      </c>
      <c r="E988">
        <v>982</v>
      </c>
      <c r="F988">
        <f t="shared" si="15"/>
        <v>-2.5936828955044986E-3</v>
      </c>
      <c r="J988" s="3" t="s">
        <v>976</v>
      </c>
      <c r="K988" s="30">
        <v>-2.5936828955044986E-3</v>
      </c>
    </row>
    <row r="989" spans="3:11">
      <c r="C989" s="3" t="s">
        <v>994</v>
      </c>
      <c r="D989" s="30">
        <v>0.94815188595267363</v>
      </c>
      <c r="E989">
        <v>983</v>
      </c>
      <c r="F989">
        <f t="shared" si="15"/>
        <v>-2.1858503652184679E-3</v>
      </c>
      <c r="J989" s="3" t="s">
        <v>1599</v>
      </c>
      <c r="K989" s="30">
        <v>-2.1858503652184679E-3</v>
      </c>
    </row>
    <row r="990" spans="3:11">
      <c r="C990" s="3" t="s">
        <v>995</v>
      </c>
      <c r="D990" s="30">
        <v>0.40418060798013572</v>
      </c>
      <c r="E990">
        <v>984</v>
      </c>
      <c r="F990">
        <f t="shared" si="15"/>
        <v>-1.8765123386037142E-3</v>
      </c>
      <c r="J990" s="3" t="s">
        <v>578</v>
      </c>
      <c r="K990" s="30">
        <v>-1.8765123386037142E-3</v>
      </c>
    </row>
    <row r="991" spans="3:11">
      <c r="C991" s="3" t="s">
        <v>996</v>
      </c>
      <c r="D991" s="30">
        <v>8.3637092261879181E-2</v>
      </c>
      <c r="E991">
        <v>985</v>
      </c>
      <c r="F991">
        <f t="shared" si="15"/>
        <v>-1.1923192396894335E-3</v>
      </c>
      <c r="J991" s="3" t="s">
        <v>1446</v>
      </c>
      <c r="K991" s="30">
        <v>-1.1923192396894335E-3</v>
      </c>
    </row>
    <row r="992" spans="3:11">
      <c r="C992" s="3" t="s">
        <v>997</v>
      </c>
      <c r="D992" s="30">
        <v>-1.5402386440974134</v>
      </c>
      <c r="E992">
        <v>986</v>
      </c>
      <c r="F992">
        <f t="shared" si="15"/>
        <v>-8.3724502863962672E-4</v>
      </c>
      <c r="J992" s="3" t="s">
        <v>1818</v>
      </c>
      <c r="K992" s="30">
        <v>-8.3724502863962672E-4</v>
      </c>
    </row>
    <row r="993" spans="3:11">
      <c r="C993" s="3" t="s">
        <v>998</v>
      </c>
      <c r="D993" s="30">
        <v>-1.422762495575322</v>
      </c>
      <c r="E993">
        <v>987</v>
      </c>
      <c r="F993">
        <f t="shared" si="15"/>
        <v>-6.5654736376084507E-4</v>
      </c>
      <c r="J993" s="3" t="s">
        <v>1321</v>
      </c>
      <c r="K993" s="30">
        <v>-6.5654736376084507E-4</v>
      </c>
    </row>
    <row r="994" spans="3:11">
      <c r="C994" s="3" t="s">
        <v>999</v>
      </c>
      <c r="D994" s="30">
        <v>0.15192500962334354</v>
      </c>
      <c r="E994">
        <v>988</v>
      </c>
      <c r="F994">
        <f t="shared" si="15"/>
        <v>7.4297610428133997E-4</v>
      </c>
      <c r="J994" s="3" t="s">
        <v>922</v>
      </c>
      <c r="K994" s="30">
        <v>7.4297610428133997E-4</v>
      </c>
    </row>
    <row r="995" spans="3:11">
      <c r="C995" s="3" t="s">
        <v>1000</v>
      </c>
      <c r="D995" s="30">
        <v>0.50871327139415312</v>
      </c>
      <c r="E995">
        <v>989</v>
      </c>
      <c r="F995">
        <f t="shared" si="15"/>
        <v>2.8997271968945033E-3</v>
      </c>
      <c r="J995" s="3" t="s">
        <v>975</v>
      </c>
      <c r="K995" s="30">
        <v>2.8997271968945033E-3</v>
      </c>
    </row>
    <row r="996" spans="3:11">
      <c r="C996" s="3" t="s">
        <v>1001</v>
      </c>
      <c r="D996" s="30">
        <v>-2.3343378789910999E-2</v>
      </c>
      <c r="E996">
        <v>990</v>
      </c>
      <c r="F996">
        <f t="shared" si="15"/>
        <v>4.8353359705708534E-3</v>
      </c>
      <c r="J996" s="3" t="s">
        <v>153</v>
      </c>
      <c r="K996" s="30">
        <v>4.8353359705708534E-3</v>
      </c>
    </row>
    <row r="997" spans="3:11">
      <c r="C997" s="3" t="s">
        <v>1002</v>
      </c>
      <c r="D997" s="30">
        <v>-0.99386592013092667</v>
      </c>
      <c r="E997">
        <v>991</v>
      </c>
      <c r="F997">
        <f t="shared" si="15"/>
        <v>5.7087353274599024E-3</v>
      </c>
      <c r="J997" s="3" t="s">
        <v>1414</v>
      </c>
      <c r="K997" s="30">
        <v>5.7087353274599024E-3</v>
      </c>
    </row>
    <row r="998" spans="3:11">
      <c r="C998" s="3" t="s">
        <v>1003</v>
      </c>
      <c r="D998" s="30">
        <v>-0.67888117436080009</v>
      </c>
      <c r="E998">
        <v>992</v>
      </c>
      <c r="F998">
        <f t="shared" si="15"/>
        <v>6.5583485035960332E-3</v>
      </c>
      <c r="J998" s="3" t="s">
        <v>943</v>
      </c>
      <c r="K998" s="30">
        <v>6.5583485035960332E-3</v>
      </c>
    </row>
    <row r="999" spans="3:11">
      <c r="C999" s="3" t="s">
        <v>1004</v>
      </c>
      <c r="D999" s="30">
        <v>-0.98759104415104193</v>
      </c>
      <c r="E999">
        <v>993</v>
      </c>
      <c r="F999">
        <f t="shared" si="15"/>
        <v>7.5112187009251123E-3</v>
      </c>
      <c r="J999" s="3" t="s">
        <v>1646</v>
      </c>
      <c r="K999" s="30">
        <v>7.5112187009251123E-3</v>
      </c>
    </row>
    <row r="1000" spans="3:11">
      <c r="C1000" s="3" t="s">
        <v>1005</v>
      </c>
      <c r="D1000" s="30">
        <v>1.1608242059347109</v>
      </c>
      <c r="E1000">
        <v>994</v>
      </c>
      <c r="F1000">
        <f t="shared" si="15"/>
        <v>8.2278780947470966E-3</v>
      </c>
      <c r="J1000" s="3" t="s">
        <v>1682</v>
      </c>
      <c r="K1000" s="30">
        <v>8.2278780947470966E-3</v>
      </c>
    </row>
    <row r="1001" spans="3:11">
      <c r="C1001" s="3" t="s">
        <v>1006</v>
      </c>
      <c r="D1001" s="30">
        <v>0.82659470931783707</v>
      </c>
      <c r="E1001">
        <v>995</v>
      </c>
      <c r="F1001">
        <f t="shared" si="15"/>
        <v>9.7112820095887967E-3</v>
      </c>
      <c r="J1001" s="3" t="s">
        <v>216</v>
      </c>
      <c r="K1001" s="30">
        <v>9.7112820095887967E-3</v>
      </c>
    </row>
    <row r="1002" spans="3:11">
      <c r="C1002" s="3" t="s">
        <v>1007</v>
      </c>
      <c r="D1002" s="30">
        <v>-1.3917438475914889</v>
      </c>
      <c r="E1002">
        <v>996</v>
      </c>
      <c r="F1002">
        <f t="shared" si="15"/>
        <v>1.0299397288286116E-2</v>
      </c>
      <c r="J1002" s="3" t="s">
        <v>892</v>
      </c>
      <c r="K1002" s="30">
        <v>1.0299397288286116E-2</v>
      </c>
    </row>
    <row r="1003" spans="3:11">
      <c r="C1003" s="3" t="s">
        <v>1008</v>
      </c>
      <c r="D1003" s="30">
        <v>-1.1949726272812538</v>
      </c>
      <c r="E1003">
        <v>997</v>
      </c>
      <c r="F1003">
        <f t="shared" si="15"/>
        <v>1.1972291770467625E-2</v>
      </c>
      <c r="J1003" s="3" t="s">
        <v>520</v>
      </c>
      <c r="K1003" s="30">
        <v>1.1972291770467625E-2</v>
      </c>
    </row>
    <row r="1004" spans="3:11">
      <c r="C1004" s="3" t="s">
        <v>1009</v>
      </c>
      <c r="D1004" s="30">
        <v>0.56825317722223978</v>
      </c>
      <c r="E1004">
        <v>998</v>
      </c>
      <c r="F1004">
        <f t="shared" si="15"/>
        <v>1.2160042543821864E-2</v>
      </c>
      <c r="J1004" s="3" t="s">
        <v>636</v>
      </c>
      <c r="K1004" s="30">
        <v>1.2160042543821864E-2</v>
      </c>
    </row>
    <row r="1005" spans="3:11">
      <c r="C1005" s="3" t="s">
        <v>1010</v>
      </c>
      <c r="D1005" s="30">
        <v>0.76992473776361714</v>
      </c>
      <c r="E1005">
        <v>999</v>
      </c>
      <c r="F1005">
        <f t="shared" si="15"/>
        <v>1.4190938324482193E-2</v>
      </c>
      <c r="J1005" s="3" t="s">
        <v>1780</v>
      </c>
      <c r="K1005" s="30">
        <v>1.4190938324482193E-2</v>
      </c>
    </row>
    <row r="1006" spans="3:11">
      <c r="C1006" s="3" t="s">
        <v>1011</v>
      </c>
      <c r="D1006" s="30">
        <v>-0.90533990502920114</v>
      </c>
      <c r="E1006">
        <v>1000</v>
      </c>
      <c r="F1006">
        <f t="shared" si="15"/>
        <v>1.5011878772518594E-2</v>
      </c>
      <c r="J1006" s="3" t="s">
        <v>965</v>
      </c>
      <c r="K1006" s="30">
        <v>1.5011878772518594E-2</v>
      </c>
    </row>
    <row r="1007" spans="3:11">
      <c r="C1007" s="3" t="s">
        <v>1012</v>
      </c>
      <c r="D1007" s="30">
        <v>0.12693997888427658</v>
      </c>
      <c r="E1007">
        <v>1001</v>
      </c>
      <c r="F1007">
        <f t="shared" si="15"/>
        <v>1.6911448227442387E-2</v>
      </c>
      <c r="J1007" s="3" t="s">
        <v>655</v>
      </c>
      <c r="K1007" s="30">
        <v>1.6911448227442387E-2</v>
      </c>
    </row>
    <row r="1008" spans="3:11">
      <c r="C1008" s="3" t="s">
        <v>1013</v>
      </c>
      <c r="D1008" s="30">
        <v>0.28079718753063648</v>
      </c>
      <c r="E1008">
        <v>1002</v>
      </c>
      <c r="F1008">
        <f t="shared" si="15"/>
        <v>1.8312173885072822E-2</v>
      </c>
      <c r="J1008" s="3" t="s">
        <v>1249</v>
      </c>
      <c r="K1008" s="30">
        <v>1.8312173885072822E-2</v>
      </c>
    </row>
    <row r="1009" spans="3:11">
      <c r="C1009" s="3" t="s">
        <v>1014</v>
      </c>
      <c r="D1009" s="30">
        <v>0.34530923453291174</v>
      </c>
      <c r="E1009">
        <v>1003</v>
      </c>
      <c r="F1009">
        <f t="shared" si="15"/>
        <v>1.8939430974712974E-2</v>
      </c>
      <c r="J1009" s="3" t="s">
        <v>1819</v>
      </c>
      <c r="K1009" s="30">
        <v>1.8939430974712974E-2</v>
      </c>
    </row>
    <row r="1010" spans="3:11">
      <c r="C1010" s="3" t="s">
        <v>1015</v>
      </c>
      <c r="D1010" s="30">
        <v>0.70565040892141728</v>
      </c>
      <c r="E1010">
        <v>1004</v>
      </c>
      <c r="F1010">
        <f t="shared" si="15"/>
        <v>1.9158589518985591E-2</v>
      </c>
      <c r="J1010" s="3" t="s">
        <v>1760</v>
      </c>
      <c r="K1010" s="30">
        <v>1.9158589518985591E-2</v>
      </c>
    </row>
    <row r="1011" spans="3:11">
      <c r="C1011" s="3" t="s">
        <v>1016</v>
      </c>
      <c r="D1011" s="30">
        <v>-0.22188360058900794</v>
      </c>
      <c r="E1011">
        <v>1005</v>
      </c>
      <c r="F1011">
        <f t="shared" si="15"/>
        <v>1.9937601293249549E-2</v>
      </c>
      <c r="J1011" s="3" t="s">
        <v>332</v>
      </c>
      <c r="K1011" s="30">
        <v>1.9937601293249549E-2</v>
      </c>
    </row>
    <row r="1012" spans="3:11">
      <c r="C1012" s="3" t="s">
        <v>1017</v>
      </c>
      <c r="D1012" s="30">
        <v>1.1347515180769498</v>
      </c>
      <c r="E1012">
        <v>1006</v>
      </c>
      <c r="F1012">
        <f t="shared" si="15"/>
        <v>2.0176094221350416E-2</v>
      </c>
      <c r="J1012" s="3" t="s">
        <v>1229</v>
      </c>
      <c r="K1012" s="30">
        <v>2.0176094221350416E-2</v>
      </c>
    </row>
    <row r="1013" spans="3:11">
      <c r="C1013" s="3" t="s">
        <v>1018</v>
      </c>
      <c r="D1013" s="30">
        <v>-9.6504057749417324E-2</v>
      </c>
      <c r="E1013">
        <v>1007</v>
      </c>
      <c r="F1013">
        <f t="shared" si="15"/>
        <v>2.0257571919607659E-2</v>
      </c>
      <c r="J1013" s="3" t="s">
        <v>682</v>
      </c>
      <c r="K1013" s="30">
        <v>2.0257571919607659E-2</v>
      </c>
    </row>
    <row r="1014" spans="3:11">
      <c r="C1014" s="3" t="s">
        <v>1019</v>
      </c>
      <c r="D1014" s="30">
        <v>-0.68935943943289157</v>
      </c>
      <c r="E1014">
        <v>1008</v>
      </c>
      <c r="F1014">
        <f t="shared" si="15"/>
        <v>2.0359616770279351E-2</v>
      </c>
      <c r="J1014" s="3" t="s">
        <v>1142</v>
      </c>
      <c r="K1014" s="30">
        <v>2.0359616770279351E-2</v>
      </c>
    </row>
    <row r="1015" spans="3:11">
      <c r="C1015" s="3" t="s">
        <v>1020</v>
      </c>
      <c r="D1015" s="30">
        <v>0.55313198619925985</v>
      </c>
      <c r="E1015">
        <v>1009</v>
      </c>
      <c r="F1015">
        <f t="shared" si="15"/>
        <v>2.081766196451371E-2</v>
      </c>
      <c r="J1015" s="3" t="s">
        <v>1600</v>
      </c>
      <c r="K1015" s="30">
        <v>2.081766196451371E-2</v>
      </c>
    </row>
    <row r="1016" spans="3:11">
      <c r="C1016" s="3" t="s">
        <v>1021</v>
      </c>
      <c r="D1016" s="30">
        <v>-2.8641128796985431E-2</v>
      </c>
      <c r="E1016">
        <v>1010</v>
      </c>
      <c r="F1016">
        <f t="shared" si="15"/>
        <v>2.1811200996468591E-2</v>
      </c>
      <c r="J1016" s="3" t="s">
        <v>1075</v>
      </c>
      <c r="K1016" s="30">
        <v>2.1811200996468591E-2</v>
      </c>
    </row>
    <row r="1017" spans="3:11">
      <c r="C1017" s="3" t="s">
        <v>1022</v>
      </c>
      <c r="D1017" s="30">
        <v>-0.44610155817940139</v>
      </c>
      <c r="E1017">
        <v>1011</v>
      </c>
      <c r="F1017">
        <f t="shared" si="15"/>
        <v>2.4056353229225252E-2</v>
      </c>
      <c r="J1017" s="3" t="s">
        <v>317</v>
      </c>
      <c r="K1017" s="30">
        <v>2.4056353229225252E-2</v>
      </c>
    </row>
    <row r="1018" spans="3:11">
      <c r="C1018" s="3" t="s">
        <v>1023</v>
      </c>
      <c r="D1018" s="30">
        <v>-0.19617406218668443</v>
      </c>
      <c r="E1018">
        <v>1012</v>
      </c>
      <c r="F1018">
        <f t="shared" si="15"/>
        <v>2.5005970616249231E-2</v>
      </c>
      <c r="J1018" s="3" t="s">
        <v>988</v>
      </c>
      <c r="K1018" s="30">
        <v>2.5005970616249231E-2</v>
      </c>
    </row>
    <row r="1019" spans="3:11">
      <c r="C1019" s="3" t="s">
        <v>1024</v>
      </c>
      <c r="D1019" s="30">
        <v>0.63199959469969502</v>
      </c>
      <c r="E1019">
        <v>1013</v>
      </c>
      <c r="F1019">
        <f t="shared" si="15"/>
        <v>2.712053534435898E-2</v>
      </c>
      <c r="J1019" s="3" t="s">
        <v>1559</v>
      </c>
      <c r="K1019" s="30">
        <v>2.712053534435898E-2</v>
      </c>
    </row>
    <row r="1020" spans="3:11">
      <c r="C1020" s="3" t="s">
        <v>1025</v>
      </c>
      <c r="D1020" s="30">
        <v>-1.249412778620659</v>
      </c>
      <c r="E1020">
        <v>1014</v>
      </c>
      <c r="F1020">
        <f t="shared" si="15"/>
        <v>2.7830382555189378E-2</v>
      </c>
      <c r="J1020" s="3" t="s">
        <v>583</v>
      </c>
      <c r="K1020" s="30">
        <v>2.7830382555189378E-2</v>
      </c>
    </row>
    <row r="1021" spans="3:11">
      <c r="C1021" s="3" t="s">
        <v>1026</v>
      </c>
      <c r="D1021" s="30">
        <v>0.80558391228243476</v>
      </c>
      <c r="E1021">
        <v>1015</v>
      </c>
      <c r="F1021">
        <f t="shared" si="15"/>
        <v>2.8856759320379226E-2</v>
      </c>
      <c r="J1021" s="3" t="s">
        <v>1579</v>
      </c>
      <c r="K1021" s="30">
        <v>2.8856759320379226E-2</v>
      </c>
    </row>
    <row r="1022" spans="3:11">
      <c r="C1022" s="3" t="s">
        <v>1027</v>
      </c>
      <c r="D1022" s="30">
        <v>-1.012297419350771E-2</v>
      </c>
      <c r="E1022">
        <v>1016</v>
      </c>
      <c r="F1022">
        <f t="shared" si="15"/>
        <v>3.1427856238100842E-2</v>
      </c>
      <c r="J1022" s="3" t="s">
        <v>1736</v>
      </c>
      <c r="K1022" s="30">
        <v>3.1427856238100842E-2</v>
      </c>
    </row>
    <row r="1023" spans="3:11">
      <c r="C1023" s="3" t="s">
        <v>1028</v>
      </c>
      <c r="D1023" s="30">
        <v>1.5277373276402535</v>
      </c>
      <c r="E1023">
        <v>1017</v>
      </c>
      <c r="F1023">
        <f t="shared" si="15"/>
        <v>3.1754028920810404E-2</v>
      </c>
      <c r="J1023" s="3" t="s">
        <v>1834</v>
      </c>
      <c r="K1023" s="30">
        <v>3.1754028920810404E-2</v>
      </c>
    </row>
    <row r="1024" spans="3:11">
      <c r="C1024" s="3" t="s">
        <v>1029</v>
      </c>
      <c r="D1024" s="30">
        <v>0.47358691685749582</v>
      </c>
      <c r="E1024">
        <v>1018</v>
      </c>
      <c r="F1024">
        <f t="shared" si="15"/>
        <v>3.2371165333404534E-2</v>
      </c>
      <c r="J1024" s="3" t="s">
        <v>1771</v>
      </c>
      <c r="K1024" s="30">
        <v>3.2371165333404534E-2</v>
      </c>
    </row>
    <row r="1025" spans="3:11">
      <c r="C1025" s="3" t="s">
        <v>1030</v>
      </c>
      <c r="D1025" s="30">
        <v>-0.31488411237446551</v>
      </c>
      <c r="E1025">
        <v>1019</v>
      </c>
      <c r="F1025">
        <f t="shared" si="15"/>
        <v>3.2788833919347719E-2</v>
      </c>
      <c r="J1025" s="3" t="s">
        <v>164</v>
      </c>
      <c r="K1025" s="30">
        <v>3.2788833919347719E-2</v>
      </c>
    </row>
    <row r="1026" spans="3:11">
      <c r="C1026" s="3" t="s">
        <v>1031</v>
      </c>
      <c r="D1026" s="30">
        <v>0.2268903799050179</v>
      </c>
      <c r="E1026">
        <v>1020</v>
      </c>
      <c r="F1026">
        <f t="shared" si="15"/>
        <v>3.4368482607313823E-2</v>
      </c>
      <c r="J1026" s="3" t="s">
        <v>1954</v>
      </c>
      <c r="K1026" s="30">
        <v>3.4368482607313823E-2</v>
      </c>
    </row>
    <row r="1027" spans="3:11">
      <c r="C1027" s="3" t="s">
        <v>1032</v>
      </c>
      <c r="D1027" s="30">
        <v>0.58731640502334315</v>
      </c>
      <c r="E1027">
        <v>1021</v>
      </c>
      <c r="F1027">
        <f t="shared" si="15"/>
        <v>3.4914662671563207E-2</v>
      </c>
      <c r="J1027" s="3" t="s">
        <v>1721</v>
      </c>
      <c r="K1027" s="30">
        <v>3.4914662671563207E-2</v>
      </c>
    </row>
    <row r="1028" spans="3:11">
      <c r="C1028" s="3" t="s">
        <v>1033</v>
      </c>
      <c r="D1028" s="30">
        <v>0.31915421095587143</v>
      </c>
      <c r="E1028">
        <v>1022</v>
      </c>
      <c r="F1028">
        <f t="shared" si="15"/>
        <v>3.6655369846167185E-2</v>
      </c>
      <c r="J1028" s="3" t="s">
        <v>1364</v>
      </c>
      <c r="K1028" s="30">
        <v>3.6655369846167185E-2</v>
      </c>
    </row>
    <row r="1029" spans="3:11">
      <c r="C1029" s="3" t="s">
        <v>1034</v>
      </c>
      <c r="D1029" s="30">
        <v>0.28969316869631351</v>
      </c>
      <c r="E1029">
        <v>1023</v>
      </c>
      <c r="F1029">
        <f t="shared" si="15"/>
        <v>3.6720788524928619E-2</v>
      </c>
      <c r="J1029" s="3" t="s">
        <v>424</v>
      </c>
      <c r="K1029" s="30">
        <v>3.6720788524928619E-2</v>
      </c>
    </row>
    <row r="1030" spans="3:11">
      <c r="C1030" s="3" t="s">
        <v>1035</v>
      </c>
      <c r="D1030" s="30">
        <v>-3.4281777585479248E-2</v>
      </c>
      <c r="E1030">
        <v>1024</v>
      </c>
      <c r="F1030">
        <f t="shared" si="15"/>
        <v>3.8507533431239117E-2</v>
      </c>
      <c r="J1030" s="3" t="s">
        <v>1570</v>
      </c>
      <c r="K1030" s="30">
        <v>3.8507533431239117E-2</v>
      </c>
    </row>
    <row r="1031" spans="3:11">
      <c r="C1031" s="3" t="s">
        <v>1036</v>
      </c>
      <c r="D1031" s="30">
        <v>-5.5686633871123901E-2</v>
      </c>
      <c r="E1031">
        <v>1025</v>
      </c>
      <c r="F1031">
        <f t="shared" si="15"/>
        <v>4.0365899433180481E-2</v>
      </c>
      <c r="J1031" s="3" t="s">
        <v>611</v>
      </c>
      <c r="K1031" s="30">
        <v>4.0365899433180481E-2</v>
      </c>
    </row>
    <row r="1032" spans="3:11">
      <c r="C1032" s="3" t="s">
        <v>1037</v>
      </c>
      <c r="D1032" s="30">
        <v>1.6861961758170223</v>
      </c>
      <c r="E1032">
        <v>1026</v>
      </c>
      <c r="F1032">
        <f t="shared" ref="F1032:F1095" si="16">SMALL($D$7:$D$1999,E1032)</f>
        <v>4.2871999234562301E-2</v>
      </c>
      <c r="J1032" s="3" t="s">
        <v>778</v>
      </c>
      <c r="K1032" s="30">
        <v>4.2871999234562301E-2</v>
      </c>
    </row>
    <row r="1033" spans="3:11">
      <c r="C1033" s="3" t="s">
        <v>1038</v>
      </c>
      <c r="D1033" s="30">
        <v>0.15894321143552845</v>
      </c>
      <c r="E1033">
        <v>1027</v>
      </c>
      <c r="F1033">
        <f t="shared" si="16"/>
        <v>4.3131344678760536E-2</v>
      </c>
      <c r="J1033" s="3" t="s">
        <v>1042</v>
      </c>
      <c r="K1033" s="30">
        <v>4.3131344678760536E-2</v>
      </c>
    </row>
    <row r="1034" spans="3:11">
      <c r="C1034" s="3" t="s">
        <v>1039</v>
      </c>
      <c r="D1034" s="30">
        <v>0.75097978425382472</v>
      </c>
      <c r="E1034">
        <v>1028</v>
      </c>
      <c r="F1034">
        <f t="shared" si="16"/>
        <v>4.3581385968923518E-2</v>
      </c>
      <c r="J1034" s="3" t="s">
        <v>1575</v>
      </c>
      <c r="K1034" s="30">
        <v>4.3581385968923518E-2</v>
      </c>
    </row>
    <row r="1035" spans="3:11">
      <c r="C1035" s="3" t="s">
        <v>1040</v>
      </c>
      <c r="D1035" s="30">
        <v>1.4971015740852589</v>
      </c>
      <c r="E1035">
        <v>1029</v>
      </c>
      <c r="F1035">
        <f t="shared" si="16"/>
        <v>4.4272667972299673E-2</v>
      </c>
      <c r="J1035" s="3" t="s">
        <v>640</v>
      </c>
      <c r="K1035" s="30">
        <v>4.4272667972299673E-2</v>
      </c>
    </row>
    <row r="1036" spans="3:11">
      <c r="C1036" s="3" t="s">
        <v>1041</v>
      </c>
      <c r="D1036" s="30">
        <v>-2.0773771071031488</v>
      </c>
      <c r="E1036">
        <v>1030</v>
      </c>
      <c r="F1036">
        <f t="shared" si="16"/>
        <v>4.7781409186135576E-2</v>
      </c>
      <c r="J1036" s="3" t="s">
        <v>1605</v>
      </c>
      <c r="K1036" s="30">
        <v>4.7781409186135576E-2</v>
      </c>
    </row>
    <row r="1037" spans="3:11">
      <c r="C1037" s="3" t="s">
        <v>1042</v>
      </c>
      <c r="D1037" s="30">
        <v>4.3131344678760536E-2</v>
      </c>
      <c r="E1037">
        <v>1031</v>
      </c>
      <c r="F1037">
        <f t="shared" si="16"/>
        <v>4.8977263287135898E-2</v>
      </c>
      <c r="J1037" s="3" t="s">
        <v>1204</v>
      </c>
      <c r="K1037" s="30">
        <v>4.8977263287135898E-2</v>
      </c>
    </row>
    <row r="1038" spans="3:11">
      <c r="C1038" s="3" t="s">
        <v>1043</v>
      </c>
      <c r="D1038" s="30">
        <v>1.6182631001015795</v>
      </c>
      <c r="E1038">
        <v>1032</v>
      </c>
      <c r="F1038">
        <f t="shared" si="16"/>
        <v>5.0833110051303469E-2</v>
      </c>
      <c r="J1038" s="3" t="s">
        <v>154</v>
      </c>
      <c r="K1038" s="30">
        <v>5.0833110051303469E-2</v>
      </c>
    </row>
    <row r="1039" spans="3:11">
      <c r="C1039" s="3" t="s">
        <v>1044</v>
      </c>
      <c r="D1039" s="30">
        <v>-1.7257138662506812</v>
      </c>
      <c r="E1039">
        <v>1033</v>
      </c>
      <c r="F1039">
        <f t="shared" si="16"/>
        <v>5.1186381713122113E-2</v>
      </c>
      <c r="J1039" s="3" t="s">
        <v>888</v>
      </c>
      <c r="K1039" s="30">
        <v>5.1186381713122113E-2</v>
      </c>
    </row>
    <row r="1040" spans="3:11">
      <c r="C1040" s="3" t="s">
        <v>1045</v>
      </c>
      <c r="D1040" s="30">
        <v>2.1678871730325406</v>
      </c>
      <c r="E1040">
        <v>1034</v>
      </c>
      <c r="F1040">
        <f t="shared" si="16"/>
        <v>5.1281110098739147E-2</v>
      </c>
      <c r="J1040" s="3" t="s">
        <v>1088</v>
      </c>
      <c r="K1040" s="30">
        <v>5.1281110098739147E-2</v>
      </c>
    </row>
    <row r="1041" spans="3:11">
      <c r="C1041" s="3" t="s">
        <v>1046</v>
      </c>
      <c r="D1041" s="30">
        <v>0.76639736478207088</v>
      </c>
      <c r="E1041">
        <v>1035</v>
      </c>
      <c r="F1041">
        <f t="shared" si="16"/>
        <v>5.152309343874889E-2</v>
      </c>
      <c r="J1041" s="3" t="s">
        <v>1047</v>
      </c>
      <c r="K1041" s="30">
        <v>5.152309343874889E-2</v>
      </c>
    </row>
    <row r="1042" spans="3:11">
      <c r="C1042" s="3" t="s">
        <v>1047</v>
      </c>
      <c r="D1042" s="30">
        <v>5.152309343874889E-2</v>
      </c>
      <c r="E1042">
        <v>1036</v>
      </c>
      <c r="F1042">
        <f t="shared" si="16"/>
        <v>5.2060598030255506E-2</v>
      </c>
      <c r="J1042" s="3" t="s">
        <v>1390</v>
      </c>
      <c r="K1042" s="30">
        <v>5.2060598030255506E-2</v>
      </c>
    </row>
    <row r="1043" spans="3:11">
      <c r="C1043" s="3" t="s">
        <v>1048</v>
      </c>
      <c r="D1043" s="30">
        <v>0.79795112847066374</v>
      </c>
      <c r="E1043">
        <v>1037</v>
      </c>
      <c r="F1043">
        <f t="shared" si="16"/>
        <v>5.2494234987107681E-2</v>
      </c>
      <c r="J1043" s="3" t="s">
        <v>1735</v>
      </c>
      <c r="K1043" s="30">
        <v>5.2494234987107681E-2</v>
      </c>
    </row>
    <row r="1044" spans="3:11">
      <c r="C1044" s="3" t="s">
        <v>1049</v>
      </c>
      <c r="D1044" s="30">
        <v>1.0488726743827201</v>
      </c>
      <c r="E1044">
        <v>1038</v>
      </c>
      <c r="F1044">
        <f t="shared" si="16"/>
        <v>5.2921391609193562E-2</v>
      </c>
      <c r="J1044" s="3" t="s">
        <v>786</v>
      </c>
      <c r="K1044" s="30">
        <v>5.2921391609193562E-2</v>
      </c>
    </row>
    <row r="1045" spans="3:11">
      <c r="C1045" s="3" t="s">
        <v>1050</v>
      </c>
      <c r="D1045" s="30">
        <v>1.366905255854246</v>
      </c>
      <c r="E1045">
        <v>1039</v>
      </c>
      <c r="F1045">
        <f t="shared" si="16"/>
        <v>5.3127780154741656E-2</v>
      </c>
      <c r="J1045" s="3" t="s">
        <v>262</v>
      </c>
      <c r="K1045" s="30">
        <v>5.3127780154741656E-2</v>
      </c>
    </row>
    <row r="1046" spans="3:11">
      <c r="C1046" s="3" t="s">
        <v>1051</v>
      </c>
      <c r="D1046" s="30">
        <v>-0.32198987362920312</v>
      </c>
      <c r="E1046">
        <v>1040</v>
      </c>
      <c r="F1046">
        <f t="shared" si="16"/>
        <v>5.7141982264753373E-2</v>
      </c>
      <c r="J1046" s="3" t="s">
        <v>1418</v>
      </c>
      <c r="K1046" s="30">
        <v>5.7141982264753373E-2</v>
      </c>
    </row>
    <row r="1047" spans="3:11">
      <c r="C1047" s="3" t="s">
        <v>1052</v>
      </c>
      <c r="D1047" s="30">
        <v>-0.74021975079525293</v>
      </c>
      <c r="E1047">
        <v>1041</v>
      </c>
      <c r="F1047">
        <f t="shared" si="16"/>
        <v>5.7935632301014464E-2</v>
      </c>
      <c r="J1047" s="3" t="s">
        <v>911</v>
      </c>
      <c r="K1047" s="30">
        <v>5.7935632301014464E-2</v>
      </c>
    </row>
    <row r="1048" spans="3:11">
      <c r="C1048" s="3" t="s">
        <v>1053</v>
      </c>
      <c r="D1048" s="30">
        <v>0.91335409219460417</v>
      </c>
      <c r="E1048">
        <v>1042</v>
      </c>
      <c r="F1048">
        <f t="shared" si="16"/>
        <v>5.8732109616295783E-2</v>
      </c>
      <c r="J1048" s="3" t="s">
        <v>1544</v>
      </c>
      <c r="K1048" s="30">
        <v>5.8732109616295783E-2</v>
      </c>
    </row>
    <row r="1049" spans="3:11">
      <c r="C1049" s="3" t="s">
        <v>1054</v>
      </c>
      <c r="D1049" s="30">
        <v>1.5623177091888658</v>
      </c>
      <c r="E1049">
        <v>1043</v>
      </c>
      <c r="F1049">
        <f t="shared" si="16"/>
        <v>5.9404983384957331E-2</v>
      </c>
      <c r="J1049" s="3" t="s">
        <v>194</v>
      </c>
      <c r="K1049" s="30">
        <v>5.9404983384957331E-2</v>
      </c>
    </row>
    <row r="1050" spans="3:11">
      <c r="C1050" s="3" t="s">
        <v>1055</v>
      </c>
      <c r="D1050" s="30">
        <v>-2.2897266665235141</v>
      </c>
      <c r="E1050">
        <v>1044</v>
      </c>
      <c r="F1050">
        <f t="shared" si="16"/>
        <v>6.0045493980518595E-2</v>
      </c>
      <c r="J1050" s="3" t="s">
        <v>1596</v>
      </c>
      <c r="K1050" s="30">
        <v>6.0045493980518595E-2</v>
      </c>
    </row>
    <row r="1051" spans="3:11">
      <c r="C1051" s="3" t="s">
        <v>1056</v>
      </c>
      <c r="D1051" s="30">
        <v>0.75707160040165145</v>
      </c>
      <c r="E1051">
        <v>1045</v>
      </c>
      <c r="F1051">
        <f t="shared" si="16"/>
        <v>6.1270011248170636E-2</v>
      </c>
      <c r="J1051" s="3" t="s">
        <v>1208</v>
      </c>
      <c r="K1051" s="30">
        <v>6.1270011248170636E-2</v>
      </c>
    </row>
    <row r="1052" spans="3:11">
      <c r="C1052" s="3" t="s">
        <v>1057</v>
      </c>
      <c r="D1052" s="30">
        <v>-8.5607338186367357E-2</v>
      </c>
      <c r="E1052">
        <v>1046</v>
      </c>
      <c r="F1052">
        <f t="shared" si="16"/>
        <v>6.3357999343792257E-2</v>
      </c>
      <c r="J1052" s="3" t="s">
        <v>740</v>
      </c>
      <c r="K1052" s="30">
        <v>6.3357999343792257E-2</v>
      </c>
    </row>
    <row r="1053" spans="3:11">
      <c r="C1053" s="3" t="s">
        <v>1058</v>
      </c>
      <c r="D1053" s="30">
        <v>0.22740844680573558</v>
      </c>
      <c r="E1053">
        <v>1047</v>
      </c>
      <c r="F1053">
        <f t="shared" si="16"/>
        <v>6.351110904218446E-2</v>
      </c>
      <c r="J1053" s="3" t="s">
        <v>1179</v>
      </c>
      <c r="K1053" s="30">
        <v>6.351110904218446E-2</v>
      </c>
    </row>
    <row r="1054" spans="3:11">
      <c r="C1054" s="3" t="s">
        <v>1059</v>
      </c>
      <c r="D1054" s="30">
        <v>0.5303104895408246</v>
      </c>
      <c r="E1054">
        <v>1048</v>
      </c>
      <c r="F1054">
        <f t="shared" si="16"/>
        <v>6.3542393188144003E-2</v>
      </c>
      <c r="J1054" s="3" t="s">
        <v>291</v>
      </c>
      <c r="K1054" s="30">
        <v>6.3542393188144003E-2</v>
      </c>
    </row>
    <row r="1055" spans="3:11">
      <c r="C1055" s="3" t="s">
        <v>1060</v>
      </c>
      <c r="D1055" s="30">
        <v>-1.4036935755345028</v>
      </c>
      <c r="E1055">
        <v>1049</v>
      </c>
      <c r="F1055">
        <f t="shared" si="16"/>
        <v>6.4922071375264401E-2</v>
      </c>
      <c r="J1055" s="3" t="s">
        <v>1549</v>
      </c>
      <c r="K1055" s="30">
        <v>6.4922071375264401E-2</v>
      </c>
    </row>
    <row r="1056" spans="3:11">
      <c r="C1056" s="3" t="s">
        <v>1061</v>
      </c>
      <c r="D1056" s="30">
        <v>-1.3942889708081849</v>
      </c>
      <c r="E1056">
        <v>1050</v>
      </c>
      <c r="F1056">
        <f t="shared" si="16"/>
        <v>7.0107695595667804E-2</v>
      </c>
      <c r="J1056" s="3" t="s">
        <v>908</v>
      </c>
      <c r="K1056" s="30">
        <v>7.0107695595667804E-2</v>
      </c>
    </row>
    <row r="1057" spans="3:11">
      <c r="C1057" s="3" t="s">
        <v>1062</v>
      </c>
      <c r="D1057" s="30">
        <v>-0.7422756577674644</v>
      </c>
      <c r="E1057">
        <v>1051</v>
      </c>
      <c r="F1057">
        <f t="shared" si="16"/>
        <v>7.1491823275585772E-2</v>
      </c>
      <c r="J1057" s="3" t="s">
        <v>592</v>
      </c>
      <c r="K1057" s="30">
        <v>7.1491823275585772E-2</v>
      </c>
    </row>
    <row r="1058" spans="3:11">
      <c r="C1058" s="3" t="s">
        <v>1063</v>
      </c>
      <c r="D1058" s="30">
        <v>0.16922006774954376</v>
      </c>
      <c r="E1058">
        <v>1052</v>
      </c>
      <c r="F1058">
        <f t="shared" si="16"/>
        <v>7.5866306874025194E-2</v>
      </c>
      <c r="J1058" s="3" t="s">
        <v>1316</v>
      </c>
      <c r="K1058" s="30">
        <v>7.5866306874025194E-2</v>
      </c>
    </row>
    <row r="1059" spans="3:11">
      <c r="C1059" s="3" t="s">
        <v>1064</v>
      </c>
      <c r="D1059" s="30">
        <v>-0.41070172936708227</v>
      </c>
      <c r="E1059">
        <v>1053</v>
      </c>
      <c r="F1059">
        <f t="shared" si="16"/>
        <v>7.7485016419735583E-2</v>
      </c>
      <c r="J1059" s="3" t="s">
        <v>1522</v>
      </c>
      <c r="K1059" s="30">
        <v>7.7485016419735583E-2</v>
      </c>
    </row>
    <row r="1060" spans="3:11">
      <c r="C1060" s="3" t="s">
        <v>1065</v>
      </c>
      <c r="D1060" s="30">
        <v>0.733625810504551</v>
      </c>
      <c r="E1060">
        <v>1054</v>
      </c>
      <c r="F1060">
        <f t="shared" si="16"/>
        <v>7.8822765473673173E-2</v>
      </c>
      <c r="J1060" s="3" t="s">
        <v>694</v>
      </c>
      <c r="K1060" s="30">
        <v>7.8822765473673173E-2</v>
      </c>
    </row>
    <row r="1061" spans="3:11">
      <c r="C1061" s="3" t="s">
        <v>1066</v>
      </c>
      <c r="D1061" s="30">
        <v>0.33820887808338895</v>
      </c>
      <c r="E1061">
        <v>1055</v>
      </c>
      <c r="F1061">
        <f t="shared" si="16"/>
        <v>7.9604906661113958E-2</v>
      </c>
      <c r="J1061" s="3" t="s">
        <v>168</v>
      </c>
      <c r="K1061" s="30">
        <v>7.9604906661113958E-2</v>
      </c>
    </row>
    <row r="1062" spans="3:11">
      <c r="C1062" s="3" t="s">
        <v>1067</v>
      </c>
      <c r="D1062" s="30">
        <v>-0.7560129555243863</v>
      </c>
      <c r="E1062">
        <v>1056</v>
      </c>
      <c r="F1062">
        <f t="shared" si="16"/>
        <v>8.1102153383396228E-2</v>
      </c>
      <c r="J1062" s="3" t="s">
        <v>499</v>
      </c>
      <c r="K1062" s="30">
        <v>8.1102153383396228E-2</v>
      </c>
    </row>
    <row r="1063" spans="3:11">
      <c r="C1063" s="3" t="s">
        <v>1068</v>
      </c>
      <c r="D1063" s="30">
        <v>2.8252452293814554</v>
      </c>
      <c r="E1063">
        <v>1057</v>
      </c>
      <c r="F1063">
        <f t="shared" si="16"/>
        <v>8.2544461328846963E-2</v>
      </c>
      <c r="J1063" s="3" t="s">
        <v>557</v>
      </c>
      <c r="K1063" s="30">
        <v>8.2544461328846963E-2</v>
      </c>
    </row>
    <row r="1064" spans="3:11">
      <c r="C1064" s="3" t="s">
        <v>1069</v>
      </c>
      <c r="D1064" s="30">
        <v>-0.21840712820655828</v>
      </c>
      <c r="E1064">
        <v>1058</v>
      </c>
      <c r="F1064">
        <f t="shared" si="16"/>
        <v>8.3637092261879181E-2</v>
      </c>
      <c r="J1064" s="3" t="s">
        <v>996</v>
      </c>
      <c r="K1064" s="30">
        <v>8.3637092261879181E-2</v>
      </c>
    </row>
    <row r="1065" spans="3:11">
      <c r="C1065" s="3" t="s">
        <v>1070</v>
      </c>
      <c r="D1065" s="30">
        <v>1.0925603224770175</v>
      </c>
      <c r="E1065">
        <v>1059</v>
      </c>
      <c r="F1065">
        <f t="shared" si="16"/>
        <v>8.3736035152536317E-2</v>
      </c>
      <c r="J1065" s="3" t="s">
        <v>667</v>
      </c>
      <c r="K1065" s="30">
        <v>8.3736035152536317E-2</v>
      </c>
    </row>
    <row r="1066" spans="3:11">
      <c r="C1066" s="3" t="s">
        <v>1071</v>
      </c>
      <c r="D1066" s="30">
        <v>0.4109760450698926</v>
      </c>
      <c r="E1066">
        <v>1060</v>
      </c>
      <c r="F1066">
        <f t="shared" si="16"/>
        <v>8.479436033263392E-2</v>
      </c>
      <c r="J1066" s="3" t="s">
        <v>1843</v>
      </c>
      <c r="K1066" s="30">
        <v>8.479436033263392E-2</v>
      </c>
    </row>
    <row r="1067" spans="3:11">
      <c r="C1067" s="3" t="s">
        <v>1072</v>
      </c>
      <c r="D1067" s="30">
        <v>0.37054881184281607</v>
      </c>
      <c r="E1067">
        <v>1061</v>
      </c>
      <c r="F1067">
        <f t="shared" si="16"/>
        <v>8.4824595993787319E-2</v>
      </c>
      <c r="J1067" s="3" t="s">
        <v>913</v>
      </c>
      <c r="K1067" s="30">
        <v>8.4824595993787319E-2</v>
      </c>
    </row>
    <row r="1068" spans="3:11">
      <c r="C1068" s="3" t="s">
        <v>1073</v>
      </c>
      <c r="D1068" s="30">
        <v>0.62927660129825513</v>
      </c>
      <c r="E1068">
        <v>1062</v>
      </c>
      <c r="F1068">
        <f t="shared" si="16"/>
        <v>8.6861465293024909E-2</v>
      </c>
      <c r="J1068" s="3" t="s">
        <v>1532</v>
      </c>
      <c r="K1068" s="30">
        <v>8.6861465293024909E-2</v>
      </c>
    </row>
    <row r="1069" spans="3:11">
      <c r="C1069" s="3" t="s">
        <v>1074</v>
      </c>
      <c r="D1069" s="30">
        <v>-1.5862456671892053E-2</v>
      </c>
      <c r="E1069">
        <v>1063</v>
      </c>
      <c r="F1069">
        <f t="shared" si="16"/>
        <v>8.6898245734788007E-2</v>
      </c>
      <c r="J1069" s="3" t="s">
        <v>783</v>
      </c>
      <c r="K1069" s="30">
        <v>8.6898245734788007E-2</v>
      </c>
    </row>
    <row r="1070" spans="3:11">
      <c r="C1070" s="3" t="s">
        <v>1075</v>
      </c>
      <c r="D1070" s="30">
        <v>2.1811200996468591E-2</v>
      </c>
      <c r="E1070">
        <v>1064</v>
      </c>
      <c r="F1070">
        <f t="shared" si="16"/>
        <v>8.8481363035502539E-2</v>
      </c>
      <c r="J1070" s="3" t="s">
        <v>547</v>
      </c>
      <c r="K1070" s="30">
        <v>8.8481363035502539E-2</v>
      </c>
    </row>
    <row r="1071" spans="3:11">
      <c r="C1071" s="3" t="s">
        <v>1076</v>
      </c>
      <c r="D1071" s="30">
        <v>-0.95275825384416224</v>
      </c>
      <c r="E1071">
        <v>1065</v>
      </c>
      <c r="F1071">
        <f t="shared" si="16"/>
        <v>9.1713604896831849E-2</v>
      </c>
      <c r="J1071" s="3" t="s">
        <v>535</v>
      </c>
      <c r="K1071" s="30">
        <v>9.1713604896831849E-2</v>
      </c>
    </row>
    <row r="1072" spans="3:11">
      <c r="C1072" s="3" t="s">
        <v>1077</v>
      </c>
      <c r="D1072" s="30">
        <v>1.1682774404353458</v>
      </c>
      <c r="E1072">
        <v>1066</v>
      </c>
      <c r="F1072">
        <f t="shared" si="16"/>
        <v>9.1986298030112615E-2</v>
      </c>
      <c r="J1072" s="3" t="s">
        <v>161</v>
      </c>
      <c r="K1072" s="30">
        <v>9.1986298030112615E-2</v>
      </c>
    </row>
    <row r="1073" spans="3:11">
      <c r="C1073" s="3" t="s">
        <v>1078</v>
      </c>
      <c r="D1073" s="30">
        <v>-0.20602791864313996</v>
      </c>
      <c r="E1073">
        <v>1067</v>
      </c>
      <c r="F1073">
        <f t="shared" si="16"/>
        <v>9.2505839360367298E-2</v>
      </c>
      <c r="J1073" s="3" t="s">
        <v>704</v>
      </c>
      <c r="K1073" s="30">
        <v>9.2505839360367298E-2</v>
      </c>
    </row>
    <row r="1074" spans="3:11">
      <c r="C1074" s="3" t="s">
        <v>1079</v>
      </c>
      <c r="D1074" s="30">
        <v>-1.0054662074511869</v>
      </c>
      <c r="E1074">
        <v>1068</v>
      </c>
      <c r="F1074">
        <f t="shared" si="16"/>
        <v>9.3754204859708506E-2</v>
      </c>
      <c r="J1074" s="3" t="s">
        <v>582</v>
      </c>
      <c r="K1074" s="30">
        <v>9.3754204859708506E-2</v>
      </c>
    </row>
    <row r="1075" spans="3:11">
      <c r="C1075" s="3" t="s">
        <v>1080</v>
      </c>
      <c r="D1075" s="30">
        <v>-2.1694690241395715</v>
      </c>
      <c r="E1075">
        <v>1069</v>
      </c>
      <c r="F1075">
        <f t="shared" si="16"/>
        <v>9.5971215670666937E-2</v>
      </c>
      <c r="J1075" s="3" t="s">
        <v>29</v>
      </c>
      <c r="K1075" s="30">
        <v>9.5971215670666937E-2</v>
      </c>
    </row>
    <row r="1076" spans="3:11">
      <c r="C1076" s="3" t="s">
        <v>1081</v>
      </c>
      <c r="D1076" s="30">
        <v>-1.2420660241250183</v>
      </c>
      <c r="E1076">
        <v>1070</v>
      </c>
      <c r="F1076">
        <f t="shared" si="16"/>
        <v>0.10198781757949593</v>
      </c>
      <c r="J1076" s="3" t="s">
        <v>1865</v>
      </c>
      <c r="K1076" s="30">
        <v>0.10198781757949593</v>
      </c>
    </row>
    <row r="1077" spans="3:11">
      <c r="C1077" s="3" t="s">
        <v>1082</v>
      </c>
      <c r="D1077" s="30">
        <v>-2.158566792750082</v>
      </c>
      <c r="E1077">
        <v>1071</v>
      </c>
      <c r="F1077">
        <f t="shared" si="16"/>
        <v>0.10263412354326976</v>
      </c>
      <c r="J1077" s="3" t="s">
        <v>1181</v>
      </c>
      <c r="K1077" s="30">
        <v>0.10263412354326976</v>
      </c>
    </row>
    <row r="1078" spans="3:11">
      <c r="C1078" s="3" t="s">
        <v>1083</v>
      </c>
      <c r="D1078" s="30">
        <v>-0.71891283849466703</v>
      </c>
      <c r="E1078">
        <v>1072</v>
      </c>
      <c r="F1078">
        <f t="shared" si="16"/>
        <v>0.10435456436981663</v>
      </c>
      <c r="J1078" s="3" t="s">
        <v>1930</v>
      </c>
      <c r="K1078" s="30">
        <v>0.10435456436981663</v>
      </c>
    </row>
    <row r="1079" spans="3:11">
      <c r="C1079" s="3" t="s">
        <v>1084</v>
      </c>
      <c r="D1079" s="30">
        <v>0.74489445654453235</v>
      </c>
      <c r="E1079">
        <v>1073</v>
      </c>
      <c r="F1079">
        <f t="shared" si="16"/>
        <v>0.10547676970264093</v>
      </c>
      <c r="J1079" s="3" t="s">
        <v>257</v>
      </c>
      <c r="K1079" s="30">
        <v>0.10547676970264093</v>
      </c>
    </row>
    <row r="1080" spans="3:11">
      <c r="C1080" s="3" t="s">
        <v>1085</v>
      </c>
      <c r="D1080" s="30">
        <v>-0.48373926739992651</v>
      </c>
      <c r="E1080">
        <v>1074</v>
      </c>
      <c r="F1080">
        <f t="shared" si="16"/>
        <v>0.106064400157359</v>
      </c>
      <c r="J1080" s="3" t="s">
        <v>401</v>
      </c>
      <c r="K1080" s="30">
        <v>0.106064400157359</v>
      </c>
    </row>
    <row r="1081" spans="3:11">
      <c r="C1081" s="3" t="s">
        <v>1086</v>
      </c>
      <c r="D1081" s="30">
        <v>-0.85374199337020251</v>
      </c>
      <c r="E1081">
        <v>1075</v>
      </c>
      <c r="F1081">
        <f t="shared" si="16"/>
        <v>0.10873154743764314</v>
      </c>
      <c r="J1081" s="3" t="s">
        <v>119</v>
      </c>
      <c r="K1081" s="30">
        <v>0.10873154743764314</v>
      </c>
    </row>
    <row r="1082" spans="3:11">
      <c r="C1082" s="3" t="s">
        <v>1087</v>
      </c>
      <c r="D1082" s="30">
        <v>-1.6592923333576415</v>
      </c>
      <c r="E1082">
        <v>1076</v>
      </c>
      <c r="F1082">
        <f t="shared" si="16"/>
        <v>0.11024382801797429</v>
      </c>
      <c r="J1082" s="3" t="s">
        <v>772</v>
      </c>
      <c r="K1082" s="30">
        <v>0.11024382801797429</v>
      </c>
    </row>
    <row r="1083" spans="3:11">
      <c r="C1083" s="3" t="s">
        <v>1088</v>
      </c>
      <c r="D1083" s="30">
        <v>5.1281110098739147E-2</v>
      </c>
      <c r="E1083">
        <v>1077</v>
      </c>
      <c r="F1083">
        <f t="shared" si="16"/>
        <v>0.11630421193257146</v>
      </c>
      <c r="J1083" s="3" t="s">
        <v>1456</v>
      </c>
      <c r="K1083" s="30">
        <v>0.11630421193257146</v>
      </c>
    </row>
    <row r="1084" spans="3:11">
      <c r="C1084" s="3" t="s">
        <v>1089</v>
      </c>
      <c r="D1084" s="30">
        <v>0.91762204319736884</v>
      </c>
      <c r="E1084">
        <v>1078</v>
      </c>
      <c r="F1084">
        <f t="shared" si="16"/>
        <v>0.11908261504096596</v>
      </c>
      <c r="J1084" s="3" t="s">
        <v>1165</v>
      </c>
      <c r="K1084" s="30">
        <v>0.11908261504096596</v>
      </c>
    </row>
    <row r="1085" spans="3:11">
      <c r="C1085" s="3" t="s">
        <v>1090</v>
      </c>
      <c r="D1085" s="30">
        <v>0.80977109591391161</v>
      </c>
      <c r="E1085">
        <v>1079</v>
      </c>
      <c r="F1085">
        <f t="shared" si="16"/>
        <v>0.12136422602687454</v>
      </c>
      <c r="J1085" s="3" t="s">
        <v>1464</v>
      </c>
      <c r="K1085" s="30">
        <v>0.12136422602687454</v>
      </c>
    </row>
    <row r="1086" spans="3:11">
      <c r="C1086" s="3" t="s">
        <v>1091</v>
      </c>
      <c r="D1086" s="30">
        <v>2.3198687581014763</v>
      </c>
      <c r="E1086">
        <v>1080</v>
      </c>
      <c r="F1086">
        <f t="shared" si="16"/>
        <v>0.12195879462146697</v>
      </c>
      <c r="J1086" s="3" t="s">
        <v>122</v>
      </c>
      <c r="K1086" s="30">
        <v>0.12195879462146697</v>
      </c>
    </row>
    <row r="1087" spans="3:11">
      <c r="C1087" s="3" t="s">
        <v>1092</v>
      </c>
      <c r="D1087" s="30">
        <v>1.1797864684019566</v>
      </c>
      <c r="E1087">
        <v>1081</v>
      </c>
      <c r="F1087">
        <f t="shared" si="16"/>
        <v>0.12232538991405284</v>
      </c>
      <c r="J1087" s="3" t="s">
        <v>469</v>
      </c>
      <c r="K1087" s="30">
        <v>0.12232538991405284</v>
      </c>
    </row>
    <row r="1088" spans="3:11">
      <c r="C1088" s="3" t="s">
        <v>1093</v>
      </c>
      <c r="D1088" s="30">
        <v>1.1038990667491682</v>
      </c>
      <c r="E1088">
        <v>1082</v>
      </c>
      <c r="F1088">
        <f t="shared" si="16"/>
        <v>0.12411431026738759</v>
      </c>
      <c r="J1088" s="3" t="s">
        <v>24</v>
      </c>
      <c r="K1088" s="30">
        <v>0.12411431026738759</v>
      </c>
    </row>
    <row r="1089" spans="3:11">
      <c r="C1089" s="3" t="s">
        <v>1094</v>
      </c>
      <c r="D1089" s="30">
        <v>1.101904270919623</v>
      </c>
      <c r="E1089">
        <v>1083</v>
      </c>
      <c r="F1089">
        <f t="shared" si="16"/>
        <v>0.12541327790028267</v>
      </c>
      <c r="J1089" s="3" t="s">
        <v>1781</v>
      </c>
      <c r="K1089" s="30">
        <v>0.12541327790028267</v>
      </c>
    </row>
    <row r="1090" spans="3:11">
      <c r="C1090" s="3" t="s">
        <v>1095</v>
      </c>
      <c r="D1090" s="30">
        <v>0.80831286072202124</v>
      </c>
      <c r="E1090">
        <v>1084</v>
      </c>
      <c r="F1090">
        <f t="shared" si="16"/>
        <v>0.12693997888427658</v>
      </c>
      <c r="J1090" s="3" t="s">
        <v>1012</v>
      </c>
      <c r="K1090" s="30">
        <v>0.12693997888427658</v>
      </c>
    </row>
    <row r="1091" spans="3:11">
      <c r="C1091" s="3" t="s">
        <v>1096</v>
      </c>
      <c r="D1091" s="30">
        <v>-0.61912509661855197</v>
      </c>
      <c r="E1091">
        <v>1085</v>
      </c>
      <c r="F1091">
        <f t="shared" si="16"/>
        <v>0.126975455178091</v>
      </c>
      <c r="J1091" s="3" t="s">
        <v>722</v>
      </c>
      <c r="K1091" s="30">
        <v>0.126975455178091</v>
      </c>
    </row>
    <row r="1092" spans="3:11">
      <c r="C1092" s="3" t="s">
        <v>1097</v>
      </c>
      <c r="D1092" s="30">
        <v>-0.49892276063431173</v>
      </c>
      <c r="E1092">
        <v>1086</v>
      </c>
      <c r="F1092">
        <f t="shared" si="16"/>
        <v>0.1299405348526983</v>
      </c>
      <c r="J1092" s="3" t="s">
        <v>605</v>
      </c>
      <c r="K1092" s="30">
        <v>0.1299405348526983</v>
      </c>
    </row>
    <row r="1093" spans="3:11">
      <c r="C1093" s="3" t="s">
        <v>1098</v>
      </c>
      <c r="D1093" s="30">
        <v>-1.3329330495407075</v>
      </c>
      <c r="E1093">
        <v>1087</v>
      </c>
      <c r="F1093">
        <f t="shared" si="16"/>
        <v>0.13120690693634421</v>
      </c>
      <c r="J1093" s="3" t="s">
        <v>1562</v>
      </c>
      <c r="K1093" s="30">
        <v>0.13120690693634421</v>
      </c>
    </row>
    <row r="1094" spans="3:11">
      <c r="C1094" s="3" t="s">
        <v>1099</v>
      </c>
      <c r="D1094" s="30">
        <v>0.17908033030279394</v>
      </c>
      <c r="E1094">
        <v>1088</v>
      </c>
      <c r="F1094">
        <f t="shared" si="16"/>
        <v>0.13301257821769169</v>
      </c>
      <c r="J1094" s="3" t="s">
        <v>293</v>
      </c>
      <c r="K1094" s="30">
        <v>0.13301257821769169</v>
      </c>
    </row>
    <row r="1095" spans="3:11">
      <c r="C1095" s="3" t="s">
        <v>1100</v>
      </c>
      <c r="D1095" s="30">
        <v>0.90013676798949327</v>
      </c>
      <c r="E1095">
        <v>1089</v>
      </c>
      <c r="F1095">
        <f t="shared" si="16"/>
        <v>0.13472381393380845</v>
      </c>
      <c r="J1095" s="3" t="s">
        <v>1928</v>
      </c>
      <c r="K1095" s="30">
        <v>0.13472381393380845</v>
      </c>
    </row>
    <row r="1096" spans="3:11">
      <c r="C1096" s="3" t="s">
        <v>1101</v>
      </c>
      <c r="D1096" s="30">
        <v>0.73050683467784494</v>
      </c>
      <c r="E1096">
        <v>1090</v>
      </c>
      <c r="F1096">
        <f t="shared" ref="F1096:F1159" si="17">SMALL($D$7:$D$1999,E1096)</f>
        <v>0.1402956046089644</v>
      </c>
      <c r="J1096" s="3" t="s">
        <v>1102</v>
      </c>
      <c r="K1096" s="30">
        <v>0.1402956046089644</v>
      </c>
    </row>
    <row r="1097" spans="3:11">
      <c r="C1097" s="3" t="s">
        <v>1102</v>
      </c>
      <c r="D1097" s="30">
        <v>0.1402956046089644</v>
      </c>
      <c r="E1097">
        <v>1091</v>
      </c>
      <c r="F1097">
        <f t="shared" si="17"/>
        <v>0.14126766472793109</v>
      </c>
      <c r="J1097" s="3" t="s">
        <v>350</v>
      </c>
      <c r="K1097" s="30">
        <v>0.14126766472793109</v>
      </c>
    </row>
    <row r="1098" spans="3:11">
      <c r="C1098" s="3" t="s">
        <v>1103</v>
      </c>
      <c r="D1098" s="30">
        <v>0.47974459520891866</v>
      </c>
      <c r="E1098">
        <v>1092</v>
      </c>
      <c r="F1098">
        <f t="shared" si="17"/>
        <v>0.14245685020137183</v>
      </c>
      <c r="J1098" s="3" t="s">
        <v>670</v>
      </c>
      <c r="K1098" s="30">
        <v>0.14245685020137183</v>
      </c>
    </row>
    <row r="1099" spans="3:11">
      <c r="C1099" s="3" t="s">
        <v>1104</v>
      </c>
      <c r="D1099" s="30">
        <v>1.6380316032770501</v>
      </c>
      <c r="E1099">
        <v>1093</v>
      </c>
      <c r="F1099">
        <f t="shared" si="17"/>
        <v>0.14364678508449769</v>
      </c>
      <c r="J1099" s="3" t="s">
        <v>693</v>
      </c>
      <c r="K1099" s="30">
        <v>0.14364678508449769</v>
      </c>
    </row>
    <row r="1100" spans="3:11">
      <c r="C1100" s="3" t="s">
        <v>1105</v>
      </c>
      <c r="D1100" s="30">
        <v>0.27279629402097855</v>
      </c>
      <c r="E1100">
        <v>1094</v>
      </c>
      <c r="F1100">
        <f t="shared" si="17"/>
        <v>0.14385829831480085</v>
      </c>
      <c r="J1100" s="3" t="s">
        <v>634</v>
      </c>
      <c r="K1100" s="30">
        <v>0.14385829831480085</v>
      </c>
    </row>
    <row r="1101" spans="3:11">
      <c r="C1101" s="3" t="s">
        <v>1106</v>
      </c>
      <c r="D1101" s="30">
        <v>-0.27271882867310143</v>
      </c>
      <c r="E1101">
        <v>1095</v>
      </c>
      <c r="F1101">
        <f t="shared" si="17"/>
        <v>0.14431919382006139</v>
      </c>
      <c r="J1101" s="3" t="s">
        <v>234</v>
      </c>
      <c r="K1101" s="30">
        <v>0.14431919382006139</v>
      </c>
    </row>
    <row r="1102" spans="3:11">
      <c r="C1102" s="3" t="s">
        <v>1107</v>
      </c>
      <c r="D1102" s="30">
        <v>1.9770341830549529</v>
      </c>
      <c r="E1102">
        <v>1096</v>
      </c>
      <c r="F1102">
        <f t="shared" si="17"/>
        <v>0.14557988096084851</v>
      </c>
      <c r="J1102" s="3" t="s">
        <v>1514</v>
      </c>
      <c r="K1102" s="30">
        <v>0.14557988096084851</v>
      </c>
    </row>
    <row r="1103" spans="3:11">
      <c r="C1103" s="3" t="s">
        <v>1108</v>
      </c>
      <c r="D1103" s="30">
        <v>0.57518751045042327</v>
      </c>
      <c r="E1103">
        <v>1097</v>
      </c>
      <c r="F1103">
        <f t="shared" si="17"/>
        <v>0.1476614581075204</v>
      </c>
      <c r="J1103" s="3" t="s">
        <v>1964</v>
      </c>
      <c r="K1103" s="30">
        <v>0.1476614581075204</v>
      </c>
    </row>
    <row r="1104" spans="3:11">
      <c r="C1104" s="3" t="s">
        <v>1109</v>
      </c>
      <c r="D1104" s="30">
        <v>-1.2124505771902796</v>
      </c>
      <c r="E1104">
        <v>1098</v>
      </c>
      <c r="F1104">
        <f t="shared" si="17"/>
        <v>0.15085815323758342</v>
      </c>
      <c r="J1104" s="3" t="s">
        <v>654</v>
      </c>
      <c r="K1104" s="30">
        <v>0.15085815323758342</v>
      </c>
    </row>
    <row r="1105" spans="3:11">
      <c r="C1105" s="3" t="s">
        <v>1110</v>
      </c>
      <c r="D1105" s="30">
        <v>0.85394697288849886</v>
      </c>
      <c r="E1105">
        <v>1099</v>
      </c>
      <c r="F1105">
        <f t="shared" si="17"/>
        <v>0.15192500962334354</v>
      </c>
      <c r="J1105" s="3" t="s">
        <v>999</v>
      </c>
      <c r="K1105" s="30">
        <v>0.15192500962334354</v>
      </c>
    </row>
    <row r="1106" spans="3:11">
      <c r="C1106" s="3" t="s">
        <v>1111</v>
      </c>
      <c r="D1106" s="30">
        <v>-0.76115857136538456</v>
      </c>
      <c r="E1106">
        <v>1100</v>
      </c>
      <c r="F1106">
        <f t="shared" si="17"/>
        <v>0.15223980311137614</v>
      </c>
      <c r="J1106" s="3" t="s">
        <v>1693</v>
      </c>
      <c r="K1106" s="30">
        <v>0.15223980311137614</v>
      </c>
    </row>
    <row r="1107" spans="3:11">
      <c r="C1107" s="3" t="s">
        <v>1112</v>
      </c>
      <c r="D1107" s="30">
        <v>0.89324637431939802</v>
      </c>
      <c r="E1107">
        <v>1101</v>
      </c>
      <c r="F1107">
        <f t="shared" si="17"/>
        <v>0.15294412338862703</v>
      </c>
      <c r="J1107" s="3" t="s">
        <v>1477</v>
      </c>
      <c r="K1107" s="30">
        <v>0.15294412338862703</v>
      </c>
    </row>
    <row r="1108" spans="3:11">
      <c r="C1108" s="3" t="s">
        <v>1113</v>
      </c>
      <c r="D1108" s="30">
        <v>0.31872319994346249</v>
      </c>
      <c r="E1108">
        <v>1102</v>
      </c>
      <c r="F1108">
        <f t="shared" si="17"/>
        <v>0.15388112847551536</v>
      </c>
      <c r="J1108" s="3" t="s">
        <v>1395</v>
      </c>
      <c r="K1108" s="30">
        <v>0.15388112847551536</v>
      </c>
    </row>
    <row r="1109" spans="3:11">
      <c r="C1109" s="3" t="s">
        <v>1114</v>
      </c>
      <c r="D1109" s="30">
        <v>-0.84235265721399444</v>
      </c>
      <c r="E1109">
        <v>1103</v>
      </c>
      <c r="F1109">
        <f t="shared" si="17"/>
        <v>0.15429326107990585</v>
      </c>
      <c r="J1109" s="3" t="s">
        <v>1374</v>
      </c>
      <c r="K1109" s="30">
        <v>0.15429326107990585</v>
      </c>
    </row>
    <row r="1110" spans="3:11">
      <c r="C1110" s="3" t="s">
        <v>1115</v>
      </c>
      <c r="D1110" s="30">
        <v>-1.8849737527942552</v>
      </c>
      <c r="E1110">
        <v>1104</v>
      </c>
      <c r="F1110">
        <f t="shared" si="17"/>
        <v>0.15554530748389309</v>
      </c>
      <c r="J1110" s="3" t="s">
        <v>1332</v>
      </c>
      <c r="K1110" s="30">
        <v>0.15554530748389309</v>
      </c>
    </row>
    <row r="1111" spans="3:11">
      <c r="C1111" s="3" t="s">
        <v>1116</v>
      </c>
      <c r="D1111" s="30">
        <v>2.3185715507360505</v>
      </c>
      <c r="E1111">
        <v>1105</v>
      </c>
      <c r="F1111">
        <f t="shared" si="17"/>
        <v>0.15748910400966432</v>
      </c>
      <c r="J1111" s="3" t="s">
        <v>1396</v>
      </c>
      <c r="K1111" s="30">
        <v>0.15748910400966432</v>
      </c>
    </row>
    <row r="1112" spans="3:11">
      <c r="C1112" s="3" t="s">
        <v>1117</v>
      </c>
      <c r="D1112" s="30">
        <v>0.96899460129405424</v>
      </c>
      <c r="E1112">
        <v>1106</v>
      </c>
      <c r="F1112">
        <f t="shared" si="17"/>
        <v>0.15791361686610836</v>
      </c>
      <c r="J1112" s="3" t="s">
        <v>1719</v>
      </c>
      <c r="K1112" s="30">
        <v>0.15791361686610836</v>
      </c>
    </row>
    <row r="1113" spans="3:11">
      <c r="C1113" s="3" t="s">
        <v>1118</v>
      </c>
      <c r="D1113" s="30">
        <v>2.0555871933221983</v>
      </c>
      <c r="E1113">
        <v>1107</v>
      </c>
      <c r="F1113">
        <f t="shared" si="17"/>
        <v>0.15894321143552845</v>
      </c>
      <c r="J1113" s="3" t="s">
        <v>1038</v>
      </c>
      <c r="K1113" s="30">
        <v>0.15894321143552845</v>
      </c>
    </row>
    <row r="1114" spans="3:11">
      <c r="C1114" s="3" t="s">
        <v>1119</v>
      </c>
      <c r="D1114" s="30">
        <v>0.75677236978875873</v>
      </c>
      <c r="E1114">
        <v>1108</v>
      </c>
      <c r="F1114">
        <f t="shared" si="17"/>
        <v>0.15929730696846656</v>
      </c>
      <c r="J1114" s="3" t="s">
        <v>1657</v>
      </c>
      <c r="K1114" s="30">
        <v>0.15929730696846656</v>
      </c>
    </row>
    <row r="1115" spans="3:11">
      <c r="C1115" s="3" t="s">
        <v>1120</v>
      </c>
      <c r="D1115" s="30">
        <v>1.8563451456619404</v>
      </c>
      <c r="E1115">
        <v>1109</v>
      </c>
      <c r="F1115">
        <f t="shared" si="17"/>
        <v>0.16168007851516406</v>
      </c>
      <c r="J1115" s="3" t="s">
        <v>1750</v>
      </c>
      <c r="K1115" s="30">
        <v>0.16168007851516406</v>
      </c>
    </row>
    <row r="1116" spans="3:11">
      <c r="C1116" s="3" t="s">
        <v>1121</v>
      </c>
      <c r="D1116" s="30">
        <v>-0.97507880083462195</v>
      </c>
      <c r="E1116">
        <v>1110</v>
      </c>
      <c r="F1116">
        <f t="shared" si="17"/>
        <v>0.16171273134365272</v>
      </c>
      <c r="J1116" s="3" t="s">
        <v>1529</v>
      </c>
      <c r="K1116" s="30">
        <v>0.16171273134365272</v>
      </c>
    </row>
    <row r="1117" spans="3:11">
      <c r="C1117" s="3" t="s">
        <v>1122</v>
      </c>
      <c r="D1117" s="30">
        <v>-0.5183005971634832</v>
      </c>
      <c r="E1117">
        <v>1111</v>
      </c>
      <c r="F1117">
        <f t="shared" si="17"/>
        <v>0.16208118280874612</v>
      </c>
      <c r="J1117" s="3" t="s">
        <v>379</v>
      </c>
      <c r="K1117" s="30">
        <v>0.16208118280874612</v>
      </c>
    </row>
    <row r="1118" spans="3:11">
      <c r="C1118" s="3" t="s">
        <v>1123</v>
      </c>
      <c r="D1118" s="30">
        <v>1.992511977134076</v>
      </c>
      <c r="E1118">
        <v>1112</v>
      </c>
      <c r="F1118">
        <f t="shared" si="17"/>
        <v>0.16447410927387954</v>
      </c>
      <c r="J1118" s="3" t="s">
        <v>1716</v>
      </c>
      <c r="K1118" s="30">
        <v>0.16447410927387954</v>
      </c>
    </row>
    <row r="1119" spans="3:11">
      <c r="C1119" s="3" t="s">
        <v>1124</v>
      </c>
      <c r="D1119" s="30">
        <v>-0.10130947676127357</v>
      </c>
      <c r="E1119">
        <v>1113</v>
      </c>
      <c r="F1119">
        <f t="shared" si="17"/>
        <v>0.16673166349898333</v>
      </c>
      <c r="J1119" s="3" t="s">
        <v>573</v>
      </c>
      <c r="K1119" s="30">
        <v>0.16673166349898333</v>
      </c>
    </row>
    <row r="1120" spans="3:11">
      <c r="C1120" s="3" t="s">
        <v>1125</v>
      </c>
      <c r="D1120" s="30">
        <v>1.3883693161530202</v>
      </c>
      <c r="E1120">
        <v>1114</v>
      </c>
      <c r="F1120">
        <f t="shared" si="17"/>
        <v>0.16811294631885246</v>
      </c>
      <c r="J1120" s="3" t="s">
        <v>1340</v>
      </c>
      <c r="K1120" s="30">
        <v>0.16811294631885246</v>
      </c>
    </row>
    <row r="1121" spans="3:11">
      <c r="C1121" s="3" t="s">
        <v>1126</v>
      </c>
      <c r="D1121" s="30">
        <v>-1.0860031863434332</v>
      </c>
      <c r="E1121">
        <v>1115</v>
      </c>
      <c r="F1121">
        <f t="shared" si="17"/>
        <v>0.16922006774954376</v>
      </c>
      <c r="J1121" s="3" t="s">
        <v>1063</v>
      </c>
      <c r="K1121" s="30">
        <v>0.16922006774954376</v>
      </c>
    </row>
    <row r="1122" spans="3:11">
      <c r="C1122" s="3" t="s">
        <v>1127</v>
      </c>
      <c r="D1122" s="30">
        <v>-0.12439504473982944</v>
      </c>
      <c r="E1122">
        <v>1116</v>
      </c>
      <c r="F1122">
        <f t="shared" si="17"/>
        <v>0.17050683629124133</v>
      </c>
      <c r="J1122" s="3" t="s">
        <v>1282</v>
      </c>
      <c r="K1122" s="30">
        <v>0.17050683629124133</v>
      </c>
    </row>
    <row r="1123" spans="3:11">
      <c r="C1123" s="3" t="s">
        <v>1128</v>
      </c>
      <c r="D1123" s="30">
        <v>1.1030565895292033</v>
      </c>
      <c r="E1123">
        <v>1117</v>
      </c>
      <c r="F1123">
        <f t="shared" si="17"/>
        <v>0.17108667114635806</v>
      </c>
      <c r="J1123" s="3" t="s">
        <v>110</v>
      </c>
      <c r="K1123" s="30">
        <v>0.17108667114635806</v>
      </c>
    </row>
    <row r="1124" spans="3:11">
      <c r="C1124" s="3" t="s">
        <v>1129</v>
      </c>
      <c r="D1124" s="30">
        <v>-1.9962380712988943</v>
      </c>
      <c r="E1124">
        <v>1118</v>
      </c>
      <c r="F1124">
        <f t="shared" si="17"/>
        <v>0.17131406261651352</v>
      </c>
      <c r="J1124" s="3" t="s">
        <v>33</v>
      </c>
      <c r="K1124" s="30">
        <v>0.17131406261651352</v>
      </c>
    </row>
    <row r="1125" spans="3:11">
      <c r="C1125" s="3" t="s">
        <v>1130</v>
      </c>
      <c r="D1125" s="30">
        <v>-0.84715263093769833</v>
      </c>
      <c r="E1125">
        <v>1119</v>
      </c>
      <c r="F1125">
        <f t="shared" si="17"/>
        <v>0.17221732237822407</v>
      </c>
      <c r="J1125" s="3" t="s">
        <v>1284</v>
      </c>
      <c r="K1125" s="30">
        <v>0.17221732237822407</v>
      </c>
    </row>
    <row r="1126" spans="3:11">
      <c r="C1126" s="3" t="s">
        <v>1131</v>
      </c>
      <c r="D1126" s="30">
        <v>-1.6891155486901765</v>
      </c>
      <c r="E1126">
        <v>1120</v>
      </c>
      <c r="F1126">
        <f t="shared" si="17"/>
        <v>0.17615242370127104</v>
      </c>
      <c r="J1126" s="3" t="s">
        <v>1929</v>
      </c>
      <c r="K1126" s="30">
        <v>0.17615242370127104</v>
      </c>
    </row>
    <row r="1127" spans="3:11">
      <c r="C1127" s="3" t="s">
        <v>1132</v>
      </c>
      <c r="D1127" s="30">
        <v>-1.0321949379087911</v>
      </c>
      <c r="E1127">
        <v>1121</v>
      </c>
      <c r="F1127">
        <f t="shared" si="17"/>
        <v>0.17679543643214035</v>
      </c>
      <c r="J1127" s="3" t="s">
        <v>664</v>
      </c>
      <c r="K1127" s="30">
        <v>0.17679543643214035</v>
      </c>
    </row>
    <row r="1128" spans="3:11">
      <c r="C1128" s="3" t="s">
        <v>1133</v>
      </c>
      <c r="D1128" s="30">
        <v>0.53213695133810035</v>
      </c>
      <c r="E1128">
        <v>1122</v>
      </c>
      <c r="F1128">
        <f t="shared" si="17"/>
        <v>0.17873056922912534</v>
      </c>
      <c r="J1128" s="3" t="s">
        <v>1882</v>
      </c>
      <c r="K1128" s="30">
        <v>0.17873056922912534</v>
      </c>
    </row>
    <row r="1129" spans="3:11">
      <c r="C1129" s="3" t="s">
        <v>1134</v>
      </c>
      <c r="D1129" s="30">
        <v>1.1909657635828161</v>
      </c>
      <c r="E1129">
        <v>1123</v>
      </c>
      <c r="F1129">
        <f t="shared" si="17"/>
        <v>0.17908033030279394</v>
      </c>
      <c r="J1129" s="3" t="s">
        <v>1099</v>
      </c>
      <c r="K1129" s="30">
        <v>0.17908033030279394</v>
      </c>
    </row>
    <row r="1130" spans="3:11">
      <c r="C1130" s="3" t="s">
        <v>1135</v>
      </c>
      <c r="D1130" s="30">
        <v>0.52168949383374519</v>
      </c>
      <c r="E1130">
        <v>1124</v>
      </c>
      <c r="F1130">
        <f t="shared" si="17"/>
        <v>0.17913043401719608</v>
      </c>
      <c r="J1130" s="3" t="s">
        <v>436</v>
      </c>
      <c r="K1130" s="30">
        <v>0.17913043401719608</v>
      </c>
    </row>
    <row r="1131" spans="3:11">
      <c r="C1131" s="3" t="s">
        <v>1136</v>
      </c>
      <c r="D1131" s="30">
        <v>-0.65196806430076693</v>
      </c>
      <c r="E1131">
        <v>1125</v>
      </c>
      <c r="F1131">
        <f t="shared" si="17"/>
        <v>0.18125299920883919</v>
      </c>
      <c r="J1131" s="3" t="s">
        <v>48</v>
      </c>
      <c r="K1131" s="30">
        <v>0.18125299920883919</v>
      </c>
    </row>
    <row r="1132" spans="3:11">
      <c r="C1132" s="3" t="s">
        <v>1137</v>
      </c>
      <c r="D1132" s="30">
        <v>-0.84330704698858561</v>
      </c>
      <c r="E1132">
        <v>1126</v>
      </c>
      <c r="F1132">
        <f t="shared" si="17"/>
        <v>0.18290991238654439</v>
      </c>
      <c r="J1132" s="3" t="s">
        <v>1790</v>
      </c>
      <c r="K1132" s="30">
        <v>0.18290991238654439</v>
      </c>
    </row>
    <row r="1133" spans="3:11">
      <c r="C1133" s="3" t="s">
        <v>1138</v>
      </c>
      <c r="D1133" s="30">
        <v>-1.7375068907513855</v>
      </c>
      <c r="E1133">
        <v>1127</v>
      </c>
      <c r="F1133">
        <f t="shared" si="17"/>
        <v>0.18425718015003992</v>
      </c>
      <c r="J1133" s="3" t="s">
        <v>490</v>
      </c>
      <c r="K1133" s="30">
        <v>0.18425718015003992</v>
      </c>
    </row>
    <row r="1134" spans="3:11">
      <c r="C1134" s="3" t="s">
        <v>1139</v>
      </c>
      <c r="D1134" s="30">
        <v>0.8562162487241165</v>
      </c>
      <c r="E1134">
        <v>1128</v>
      </c>
      <c r="F1134">
        <f t="shared" si="17"/>
        <v>0.18781363496137726</v>
      </c>
      <c r="J1134" s="3" t="s">
        <v>757</v>
      </c>
      <c r="K1134" s="30">
        <v>0.18781363496137726</v>
      </c>
    </row>
    <row r="1135" spans="3:11">
      <c r="C1135" s="3" t="s">
        <v>1140</v>
      </c>
      <c r="D1135" s="30">
        <v>1.7673758908544785</v>
      </c>
      <c r="E1135">
        <v>1129</v>
      </c>
      <c r="F1135">
        <f t="shared" si="17"/>
        <v>0.19305456895303882</v>
      </c>
      <c r="J1135" s="3" t="s">
        <v>707</v>
      </c>
      <c r="K1135" s="30">
        <v>0.19305456895303882</v>
      </c>
    </row>
    <row r="1136" spans="3:11">
      <c r="C1136" s="3" t="s">
        <v>1141</v>
      </c>
      <c r="D1136" s="30">
        <v>0.41023168895190754</v>
      </c>
      <c r="E1136">
        <v>1130</v>
      </c>
      <c r="F1136">
        <f t="shared" si="17"/>
        <v>0.19363518971990137</v>
      </c>
      <c r="J1136" s="3" t="s">
        <v>877</v>
      </c>
      <c r="K1136" s="30">
        <v>0.19363518971990137</v>
      </c>
    </row>
    <row r="1137" spans="3:11">
      <c r="C1137" s="3" t="s">
        <v>1142</v>
      </c>
      <c r="D1137" s="30">
        <v>2.0359616770279351E-2</v>
      </c>
      <c r="E1137">
        <v>1131</v>
      </c>
      <c r="F1137">
        <f t="shared" si="17"/>
        <v>0.19412921635352337</v>
      </c>
      <c r="J1137" s="3" t="s">
        <v>1876</v>
      </c>
      <c r="K1137" s="30">
        <v>0.19412921635352337</v>
      </c>
    </row>
    <row r="1138" spans="3:11">
      <c r="C1138" s="3" t="s">
        <v>1143</v>
      </c>
      <c r="D1138" s="30">
        <v>1.6628543117075385</v>
      </c>
      <c r="E1138">
        <v>1132</v>
      </c>
      <c r="F1138">
        <f t="shared" si="17"/>
        <v>0.19668744150403122</v>
      </c>
      <c r="J1138" s="3" t="s">
        <v>1942</v>
      </c>
      <c r="K1138" s="30">
        <v>0.19668744150403122</v>
      </c>
    </row>
    <row r="1139" spans="3:11">
      <c r="C1139" s="3" t="s">
        <v>1144</v>
      </c>
      <c r="D1139" s="30">
        <v>0.84270920413991923</v>
      </c>
      <c r="E1139">
        <v>1133</v>
      </c>
      <c r="F1139">
        <f t="shared" si="17"/>
        <v>0.19741245636670124</v>
      </c>
      <c r="J1139" s="3" t="s">
        <v>151</v>
      </c>
      <c r="K1139" s="30">
        <v>0.19741245636670124</v>
      </c>
    </row>
    <row r="1140" spans="3:11">
      <c r="C1140" s="3" t="s">
        <v>1145</v>
      </c>
      <c r="D1140" s="30">
        <v>-1.1680922964715557</v>
      </c>
      <c r="E1140">
        <v>1134</v>
      </c>
      <c r="F1140">
        <f t="shared" si="17"/>
        <v>0.19836765910646109</v>
      </c>
      <c r="J1140" s="3" t="s">
        <v>1148</v>
      </c>
      <c r="K1140" s="30">
        <v>0.19836765910646109</v>
      </c>
    </row>
    <row r="1141" spans="3:11">
      <c r="C1141" s="3" t="s">
        <v>1146</v>
      </c>
      <c r="D1141" s="30">
        <v>-0.28987568257113694</v>
      </c>
      <c r="E1141">
        <v>1135</v>
      </c>
      <c r="F1141">
        <f t="shared" si="17"/>
        <v>0.20031419815593568</v>
      </c>
      <c r="J1141" s="3" t="s">
        <v>1277</v>
      </c>
      <c r="K1141" s="30">
        <v>0.20031419815593568</v>
      </c>
    </row>
    <row r="1142" spans="3:11">
      <c r="C1142" s="3" t="s">
        <v>1147</v>
      </c>
      <c r="D1142" s="30">
        <v>-0.73172395801422319</v>
      </c>
      <c r="E1142">
        <v>1136</v>
      </c>
      <c r="F1142">
        <f t="shared" si="17"/>
        <v>0.20291347902212839</v>
      </c>
      <c r="J1142" s="3" t="s">
        <v>1530</v>
      </c>
      <c r="K1142" s="30">
        <v>0.20291347902212839</v>
      </c>
    </row>
    <row r="1143" spans="3:11">
      <c r="C1143" s="3" t="s">
        <v>1148</v>
      </c>
      <c r="D1143" s="30">
        <v>0.19836765910646109</v>
      </c>
      <c r="E1143">
        <v>1137</v>
      </c>
      <c r="F1143">
        <f t="shared" si="17"/>
        <v>0.21210637915334071</v>
      </c>
      <c r="J1143" s="3" t="s">
        <v>962</v>
      </c>
      <c r="K1143" s="30">
        <v>0.21210637915334071</v>
      </c>
    </row>
    <row r="1144" spans="3:11">
      <c r="C1144" s="3" t="s">
        <v>1149</v>
      </c>
      <c r="D1144" s="30">
        <v>-0.83748013618789596</v>
      </c>
      <c r="E1144">
        <v>1138</v>
      </c>
      <c r="F1144">
        <f t="shared" si="17"/>
        <v>0.21259613398025112</v>
      </c>
      <c r="J1144" s="3" t="s">
        <v>225</v>
      </c>
      <c r="K1144" s="30">
        <v>0.21259613398025112</v>
      </c>
    </row>
    <row r="1145" spans="3:11">
      <c r="C1145" s="3" t="s">
        <v>1150</v>
      </c>
      <c r="D1145" s="30">
        <v>1.5357051524004675</v>
      </c>
      <c r="E1145">
        <v>1139</v>
      </c>
      <c r="F1145">
        <f t="shared" si="17"/>
        <v>0.21561949307325654</v>
      </c>
      <c r="J1145" s="3" t="s">
        <v>407</v>
      </c>
      <c r="K1145" s="30">
        <v>0.21561949307325654</v>
      </c>
    </row>
    <row r="1146" spans="3:11">
      <c r="C1146" s="3" t="s">
        <v>1151</v>
      </c>
      <c r="D1146" s="30">
        <v>-2.1702270602973051</v>
      </c>
      <c r="E1146">
        <v>1140</v>
      </c>
      <c r="F1146">
        <f t="shared" si="17"/>
        <v>0.21576864299844334</v>
      </c>
      <c r="J1146" s="3" t="s">
        <v>556</v>
      </c>
      <c r="K1146" s="30">
        <v>0.21576864299844334</v>
      </c>
    </row>
    <row r="1147" spans="3:11">
      <c r="C1147" s="3" t="s">
        <v>1152</v>
      </c>
      <c r="D1147" s="30">
        <v>-1.2976384300629251</v>
      </c>
      <c r="E1147">
        <v>1141</v>
      </c>
      <c r="F1147">
        <f t="shared" si="17"/>
        <v>0.21644237519904658</v>
      </c>
      <c r="J1147" s="3" t="s">
        <v>462</v>
      </c>
      <c r="K1147" s="30">
        <v>0.21644237519904658</v>
      </c>
    </row>
    <row r="1148" spans="3:11">
      <c r="C1148" s="3" t="s">
        <v>1153</v>
      </c>
      <c r="D1148" s="30">
        <v>-7.2683253054505709E-2</v>
      </c>
      <c r="E1148">
        <v>1142</v>
      </c>
      <c r="F1148">
        <f t="shared" si="17"/>
        <v>0.21783985547651863</v>
      </c>
      <c r="J1148" s="3" t="s">
        <v>270</v>
      </c>
      <c r="K1148" s="30">
        <v>0.21783985547651863</v>
      </c>
    </row>
    <row r="1149" spans="3:11">
      <c r="C1149" s="3" t="s">
        <v>1154</v>
      </c>
      <c r="D1149" s="30">
        <v>0.92614458752809836</v>
      </c>
      <c r="E1149">
        <v>1143</v>
      </c>
      <c r="F1149">
        <f t="shared" si="17"/>
        <v>0.2181985114990036</v>
      </c>
      <c r="J1149" s="3" t="s">
        <v>2004</v>
      </c>
      <c r="K1149" s="30">
        <v>0.2181985114990036</v>
      </c>
    </row>
    <row r="1150" spans="3:11">
      <c r="C1150" s="3" t="s">
        <v>1155</v>
      </c>
      <c r="D1150" s="30">
        <v>0.42357261574605143</v>
      </c>
      <c r="E1150">
        <v>1144</v>
      </c>
      <c r="F1150">
        <f t="shared" si="17"/>
        <v>0.21865842244840311</v>
      </c>
      <c r="J1150" s="3" t="s">
        <v>283</v>
      </c>
      <c r="K1150" s="30">
        <v>0.21865842244840311</v>
      </c>
    </row>
    <row r="1151" spans="3:11">
      <c r="C1151" s="3" t="s">
        <v>1156</v>
      </c>
      <c r="D1151" s="30">
        <v>-8.4680365635003807E-2</v>
      </c>
      <c r="E1151">
        <v>1145</v>
      </c>
      <c r="F1151">
        <f t="shared" si="17"/>
        <v>0.2189978948255793</v>
      </c>
      <c r="J1151" s="3" t="s">
        <v>1695</v>
      </c>
      <c r="K1151" s="30">
        <v>0.2189978948255793</v>
      </c>
    </row>
    <row r="1152" spans="3:11">
      <c r="C1152" s="3" t="s">
        <v>1157</v>
      </c>
      <c r="D1152" s="30">
        <v>-0.50620510744334368</v>
      </c>
      <c r="E1152">
        <v>1146</v>
      </c>
      <c r="F1152">
        <f t="shared" si="17"/>
        <v>0.2197836403902583</v>
      </c>
      <c r="J1152" s="3" t="s">
        <v>1625</v>
      </c>
      <c r="K1152" s="30">
        <v>0.2197836403902583</v>
      </c>
    </row>
    <row r="1153" spans="3:11">
      <c r="C1153" s="3" t="s">
        <v>1158</v>
      </c>
      <c r="D1153" s="30">
        <v>-1.0874129689096046</v>
      </c>
      <c r="E1153">
        <v>1147</v>
      </c>
      <c r="F1153">
        <f t="shared" si="17"/>
        <v>0.22240264059653336</v>
      </c>
      <c r="J1153" s="3" t="s">
        <v>1490</v>
      </c>
      <c r="K1153" s="30">
        <v>0.22240264059653336</v>
      </c>
    </row>
    <row r="1154" spans="3:11">
      <c r="C1154" s="3" t="s">
        <v>1159</v>
      </c>
      <c r="D1154" s="30">
        <v>-1.161612259857157</v>
      </c>
      <c r="E1154">
        <v>1148</v>
      </c>
      <c r="F1154">
        <f t="shared" si="17"/>
        <v>0.22397206803855724</v>
      </c>
      <c r="J1154" s="3" t="s">
        <v>1739</v>
      </c>
      <c r="K1154" s="30">
        <v>0.22397206803855724</v>
      </c>
    </row>
    <row r="1155" spans="3:11">
      <c r="C1155" s="3" t="s">
        <v>1160</v>
      </c>
      <c r="D1155" s="30">
        <v>1.1751469365586513</v>
      </c>
      <c r="E1155">
        <v>1149</v>
      </c>
      <c r="F1155">
        <f t="shared" si="17"/>
        <v>0.22451911027046734</v>
      </c>
      <c r="J1155" s="3" t="s">
        <v>1707</v>
      </c>
      <c r="K1155" s="30">
        <v>0.22451911027046734</v>
      </c>
    </row>
    <row r="1156" spans="3:11">
      <c r="C1156" s="3" t="s">
        <v>1161</v>
      </c>
      <c r="D1156" s="30">
        <v>1.5058822243260832</v>
      </c>
      <c r="E1156">
        <v>1150</v>
      </c>
      <c r="F1156">
        <f t="shared" si="17"/>
        <v>0.2259818826502982</v>
      </c>
      <c r="J1156" s="3" t="s">
        <v>774</v>
      </c>
      <c r="K1156" s="30">
        <v>0.2259818826502982</v>
      </c>
    </row>
    <row r="1157" spans="3:11">
      <c r="C1157" s="3" t="s">
        <v>1162</v>
      </c>
      <c r="D1157" s="30">
        <v>-0.58378945716960173</v>
      </c>
      <c r="E1157">
        <v>1151</v>
      </c>
      <c r="F1157">
        <f t="shared" si="17"/>
        <v>0.2268903799050179</v>
      </c>
      <c r="J1157" s="3" t="s">
        <v>1031</v>
      </c>
      <c r="K1157" s="30">
        <v>0.2268903799050179</v>
      </c>
    </row>
    <row r="1158" spans="3:11">
      <c r="C1158" s="3" t="s">
        <v>1163</v>
      </c>
      <c r="D1158" s="30">
        <v>-2.6171745452488953</v>
      </c>
      <c r="E1158">
        <v>1152</v>
      </c>
      <c r="F1158">
        <f t="shared" si="17"/>
        <v>0.22740844680573558</v>
      </c>
      <c r="J1158" s="3" t="s">
        <v>1058</v>
      </c>
      <c r="K1158" s="30">
        <v>0.22740844680573558</v>
      </c>
    </row>
    <row r="1159" spans="3:11">
      <c r="C1159" s="3" t="s">
        <v>1164</v>
      </c>
      <c r="D1159" s="30">
        <v>0.31202391039027022</v>
      </c>
      <c r="E1159">
        <v>1153</v>
      </c>
      <c r="F1159">
        <f t="shared" si="17"/>
        <v>0.22942516337889332</v>
      </c>
      <c r="J1159" s="3" t="s">
        <v>1776</v>
      </c>
      <c r="K1159" s="30">
        <v>0.22942516337889332</v>
      </c>
    </row>
    <row r="1160" spans="3:11">
      <c r="C1160" s="3" t="s">
        <v>1165</v>
      </c>
      <c r="D1160" s="30">
        <v>0.11908261504096596</v>
      </c>
      <c r="E1160">
        <v>1154</v>
      </c>
      <c r="F1160">
        <f t="shared" ref="F1160:F1223" si="18">SMALL($D$7:$D$1999,E1160)</f>
        <v>0.22990186321100467</v>
      </c>
      <c r="J1160" s="3" t="s">
        <v>677</v>
      </c>
      <c r="K1160" s="30">
        <v>0.22990186321100467</v>
      </c>
    </row>
    <row r="1161" spans="3:11">
      <c r="C1161" s="3" t="s">
        <v>1166</v>
      </c>
      <c r="D1161" s="30">
        <v>-1.4797290312410107</v>
      </c>
      <c r="E1161">
        <v>1155</v>
      </c>
      <c r="F1161">
        <f t="shared" si="18"/>
        <v>0.23141102493357224</v>
      </c>
      <c r="J1161" s="3" t="s">
        <v>812</v>
      </c>
      <c r="K1161" s="30">
        <v>0.23141102493357224</v>
      </c>
    </row>
    <row r="1162" spans="3:11">
      <c r="C1162" s="3" t="s">
        <v>1167</v>
      </c>
      <c r="D1162" s="30">
        <v>0.39609537206149609</v>
      </c>
      <c r="E1162">
        <v>1156</v>
      </c>
      <c r="F1162">
        <f t="shared" si="18"/>
        <v>0.23265690340230236</v>
      </c>
      <c r="J1162" s="3" t="s">
        <v>399</v>
      </c>
      <c r="K1162" s="30">
        <v>0.23265690340230236</v>
      </c>
    </row>
    <row r="1163" spans="3:11">
      <c r="C1163" s="3" t="s">
        <v>1168</v>
      </c>
      <c r="D1163" s="30">
        <v>0.29851797352661907</v>
      </c>
      <c r="E1163">
        <v>1157</v>
      </c>
      <c r="F1163">
        <f t="shared" si="18"/>
        <v>0.23562261502561965</v>
      </c>
      <c r="J1163" s="3" t="s">
        <v>552</v>
      </c>
      <c r="K1163" s="30">
        <v>0.23562261502561965</v>
      </c>
    </row>
    <row r="1164" spans="3:11">
      <c r="C1164" s="3" t="s">
        <v>1169</v>
      </c>
      <c r="D1164" s="30">
        <v>-9.830514540504752E-2</v>
      </c>
      <c r="E1164">
        <v>1158</v>
      </c>
      <c r="F1164">
        <f t="shared" si="18"/>
        <v>0.23588696974915663</v>
      </c>
      <c r="J1164" s="3" t="s">
        <v>1474</v>
      </c>
      <c r="K1164" s="30">
        <v>0.23588696974915663</v>
      </c>
    </row>
    <row r="1165" spans="3:11">
      <c r="C1165" s="3" t="s">
        <v>1170</v>
      </c>
      <c r="D1165" s="30">
        <v>-8.6407665029233031E-3</v>
      </c>
      <c r="E1165">
        <v>1159</v>
      </c>
      <c r="F1165">
        <f t="shared" si="18"/>
        <v>0.23657210423205771</v>
      </c>
      <c r="J1165" s="3" t="s">
        <v>1844</v>
      </c>
      <c r="K1165" s="30">
        <v>0.23657210423205771</v>
      </c>
    </row>
    <row r="1166" spans="3:11">
      <c r="C1166" s="3" t="s">
        <v>1171</v>
      </c>
      <c r="D1166" s="30">
        <v>-0.15185528575909638</v>
      </c>
      <c r="E1166">
        <v>1160</v>
      </c>
      <c r="F1166">
        <f t="shared" si="18"/>
        <v>0.23743382381919678</v>
      </c>
      <c r="J1166" s="3" t="s">
        <v>1465</v>
      </c>
      <c r="K1166" s="30">
        <v>0.23743382381919678</v>
      </c>
    </row>
    <row r="1167" spans="3:11">
      <c r="C1167" s="3" t="s">
        <v>1172</v>
      </c>
      <c r="D1167" s="30">
        <v>0.28280954578412371</v>
      </c>
      <c r="E1167">
        <v>1161</v>
      </c>
      <c r="F1167">
        <f t="shared" si="18"/>
        <v>0.23789460006231253</v>
      </c>
      <c r="J1167" s="3" t="s">
        <v>1590</v>
      </c>
      <c r="K1167" s="30">
        <v>0.23789460006231253</v>
      </c>
    </row>
    <row r="1168" spans="3:11">
      <c r="C1168" s="3" t="s">
        <v>1173</v>
      </c>
      <c r="D1168" s="30">
        <v>0.56828270110576051</v>
      </c>
      <c r="E1168">
        <v>1162</v>
      </c>
      <c r="F1168">
        <f t="shared" si="18"/>
        <v>0.2394929091462504</v>
      </c>
      <c r="J1168" s="3" t="s">
        <v>1585</v>
      </c>
      <c r="K1168" s="30">
        <v>0.2394929091462504</v>
      </c>
    </row>
    <row r="1169" spans="3:11">
      <c r="C1169" s="3" t="s">
        <v>1174</v>
      </c>
      <c r="D1169" s="30">
        <v>1.0250550053222049</v>
      </c>
      <c r="E1169">
        <v>1163</v>
      </c>
      <c r="F1169">
        <f t="shared" si="18"/>
        <v>0.24036721531329125</v>
      </c>
      <c r="J1169" s="3" t="s">
        <v>566</v>
      </c>
      <c r="K1169" s="30">
        <v>0.24036721531329125</v>
      </c>
    </row>
    <row r="1170" spans="3:11">
      <c r="C1170" s="3" t="s">
        <v>1175</v>
      </c>
      <c r="D1170" s="30">
        <v>-1.0824231230334598</v>
      </c>
      <c r="E1170">
        <v>1164</v>
      </c>
      <c r="F1170">
        <f t="shared" si="18"/>
        <v>0.245274067297583</v>
      </c>
      <c r="J1170" s="3" t="s">
        <v>480</v>
      </c>
      <c r="K1170" s="30">
        <v>0.245274067297583</v>
      </c>
    </row>
    <row r="1171" spans="3:11">
      <c r="C1171" s="3" t="s">
        <v>1176</v>
      </c>
      <c r="D1171" s="30">
        <v>-0.62566888942956012</v>
      </c>
      <c r="E1171">
        <v>1165</v>
      </c>
      <c r="F1171">
        <f t="shared" si="18"/>
        <v>0.25004227925858935</v>
      </c>
      <c r="J1171" s="3" t="s">
        <v>1627</v>
      </c>
      <c r="K1171" s="30">
        <v>0.25004227925858935</v>
      </c>
    </row>
    <row r="1172" spans="3:11">
      <c r="C1172" s="3" t="s">
        <v>1177</v>
      </c>
      <c r="D1172" s="30">
        <v>0.34141052996107935</v>
      </c>
      <c r="E1172">
        <v>1166</v>
      </c>
      <c r="F1172">
        <f t="shared" si="18"/>
        <v>0.25448477176827694</v>
      </c>
      <c r="J1172" s="3" t="s">
        <v>1811</v>
      </c>
      <c r="K1172" s="30">
        <v>0.25448477176827694</v>
      </c>
    </row>
    <row r="1173" spans="3:11">
      <c r="C1173" s="3" t="s">
        <v>1178</v>
      </c>
      <c r="D1173" s="30">
        <v>1.0602076416537602</v>
      </c>
      <c r="E1173">
        <v>1167</v>
      </c>
      <c r="F1173">
        <f t="shared" si="18"/>
        <v>0.25516387443282229</v>
      </c>
      <c r="J1173" s="3" t="s">
        <v>1493</v>
      </c>
      <c r="K1173" s="30">
        <v>0.25516387443282229</v>
      </c>
    </row>
    <row r="1174" spans="3:11">
      <c r="C1174" s="3" t="s">
        <v>1179</v>
      </c>
      <c r="D1174" s="30">
        <v>6.351110904218446E-2</v>
      </c>
      <c r="E1174">
        <v>1168</v>
      </c>
      <c r="F1174">
        <f t="shared" si="18"/>
        <v>0.25677312325448232</v>
      </c>
      <c r="J1174" s="3" t="s">
        <v>298</v>
      </c>
      <c r="K1174" s="30">
        <v>0.25677312325448232</v>
      </c>
    </row>
    <row r="1175" spans="3:11">
      <c r="C1175" s="3" t="s">
        <v>1180</v>
      </c>
      <c r="D1175" s="30">
        <v>-0.45200858249324422</v>
      </c>
      <c r="E1175">
        <v>1169</v>
      </c>
      <c r="F1175">
        <f t="shared" si="18"/>
        <v>0.25879222847692207</v>
      </c>
      <c r="J1175" s="3" t="s">
        <v>215</v>
      </c>
      <c r="K1175" s="30">
        <v>0.25879222847692207</v>
      </c>
    </row>
    <row r="1176" spans="3:11">
      <c r="C1176" s="3" t="s">
        <v>1181</v>
      </c>
      <c r="D1176" s="30">
        <v>0.10263412354326976</v>
      </c>
      <c r="E1176">
        <v>1170</v>
      </c>
      <c r="F1176">
        <f t="shared" si="18"/>
        <v>0.25998129350797428</v>
      </c>
      <c r="J1176" s="3" t="s">
        <v>983</v>
      </c>
      <c r="K1176" s="30">
        <v>0.25998129350797428</v>
      </c>
    </row>
    <row r="1177" spans="3:11">
      <c r="C1177" s="3" t="s">
        <v>1182</v>
      </c>
      <c r="D1177" s="30">
        <v>0.90293017701138623</v>
      </c>
      <c r="E1177">
        <v>1171</v>
      </c>
      <c r="F1177">
        <f t="shared" si="18"/>
        <v>0.26481872810321533</v>
      </c>
      <c r="J1177" s="3" t="s">
        <v>1626</v>
      </c>
      <c r="K1177" s="30">
        <v>0.26481872810321533</v>
      </c>
    </row>
    <row r="1178" spans="3:11">
      <c r="C1178" s="3" t="s">
        <v>1183</v>
      </c>
      <c r="D1178" s="30">
        <v>0.57912610046224799</v>
      </c>
      <c r="E1178">
        <v>1172</v>
      </c>
      <c r="F1178">
        <f t="shared" si="18"/>
        <v>0.26572569048679179</v>
      </c>
      <c r="J1178" s="3" t="s">
        <v>1391</v>
      </c>
      <c r="K1178" s="30">
        <v>0.26572569048679179</v>
      </c>
    </row>
    <row r="1179" spans="3:11">
      <c r="C1179" s="3" t="s">
        <v>1184</v>
      </c>
      <c r="D1179" s="30">
        <v>2.6183338076600213</v>
      </c>
      <c r="E1179">
        <v>1173</v>
      </c>
      <c r="F1179">
        <f t="shared" si="18"/>
        <v>0.26885676171120393</v>
      </c>
      <c r="J1179" s="3" t="s">
        <v>1629</v>
      </c>
      <c r="K1179" s="30">
        <v>0.26885676171120393</v>
      </c>
    </row>
    <row r="1180" spans="3:11">
      <c r="C1180" s="3" t="s">
        <v>1185</v>
      </c>
      <c r="D1180" s="30">
        <v>-0.17160383671345553</v>
      </c>
      <c r="E1180">
        <v>1174</v>
      </c>
      <c r="F1180">
        <f t="shared" si="18"/>
        <v>0.2690623554388677</v>
      </c>
      <c r="J1180" s="3" t="s">
        <v>658</v>
      </c>
      <c r="K1180" s="30">
        <v>0.2690623554388677</v>
      </c>
    </row>
    <row r="1181" spans="3:11">
      <c r="C1181" s="3" t="s">
        <v>1186</v>
      </c>
      <c r="D1181" s="30">
        <v>-0.19350488352679615</v>
      </c>
      <c r="E1181">
        <v>1175</v>
      </c>
      <c r="F1181">
        <f t="shared" si="18"/>
        <v>0.27042579271191014</v>
      </c>
      <c r="J1181" s="3" t="s">
        <v>1541</v>
      </c>
      <c r="K1181" s="30">
        <v>0.27042579271191014</v>
      </c>
    </row>
    <row r="1182" spans="3:11">
      <c r="C1182" s="3" t="s">
        <v>1187</v>
      </c>
      <c r="D1182" s="30">
        <v>-0.71910668065131322</v>
      </c>
      <c r="E1182">
        <v>1176</v>
      </c>
      <c r="F1182">
        <f t="shared" si="18"/>
        <v>0.27071314888890752</v>
      </c>
      <c r="J1182" s="3" t="s">
        <v>903</v>
      </c>
      <c r="K1182" s="30">
        <v>0.27071314888890752</v>
      </c>
    </row>
    <row r="1183" spans="3:11">
      <c r="C1183" s="3" t="s">
        <v>1188</v>
      </c>
      <c r="D1183" s="30">
        <v>0.62877834276385691</v>
      </c>
      <c r="E1183">
        <v>1177</v>
      </c>
      <c r="F1183">
        <f t="shared" si="18"/>
        <v>0.27131538574951403</v>
      </c>
      <c r="J1183" s="3" t="s">
        <v>338</v>
      </c>
      <c r="K1183" s="30">
        <v>0.27131538574951403</v>
      </c>
    </row>
    <row r="1184" spans="3:11">
      <c r="C1184" s="3" t="s">
        <v>1189</v>
      </c>
      <c r="D1184" s="30">
        <v>-1.3986926631697538</v>
      </c>
      <c r="E1184">
        <v>1178</v>
      </c>
      <c r="F1184">
        <f t="shared" si="18"/>
        <v>0.27279629402097855</v>
      </c>
      <c r="J1184" s="3" t="s">
        <v>1105</v>
      </c>
      <c r="K1184" s="30">
        <v>0.27279629402097855</v>
      </c>
    </row>
    <row r="1185" spans="3:11">
      <c r="C1185" s="3" t="s">
        <v>1190</v>
      </c>
      <c r="D1185" s="30">
        <v>-0.38262998694712325</v>
      </c>
      <c r="E1185">
        <v>1179</v>
      </c>
      <c r="F1185">
        <f t="shared" si="18"/>
        <v>0.27369914068607726</v>
      </c>
      <c r="J1185" s="3" t="s">
        <v>1902</v>
      </c>
      <c r="K1185" s="30">
        <v>0.27369914068607726</v>
      </c>
    </row>
    <row r="1186" spans="3:11">
      <c r="C1186" s="3" t="s">
        <v>1191</v>
      </c>
      <c r="D1186" s="30">
        <v>1.3852242606080021</v>
      </c>
      <c r="E1186">
        <v>1180</v>
      </c>
      <c r="F1186">
        <f t="shared" si="18"/>
        <v>0.27561846670998597</v>
      </c>
      <c r="J1186" s="3" t="s">
        <v>829</v>
      </c>
      <c r="K1186" s="30">
        <v>0.27561846670998597</v>
      </c>
    </row>
    <row r="1187" spans="3:11">
      <c r="C1187" s="3" t="s">
        <v>1192</v>
      </c>
      <c r="D1187" s="30">
        <v>0.41235551138891435</v>
      </c>
      <c r="E1187">
        <v>1181</v>
      </c>
      <c r="F1187">
        <f t="shared" si="18"/>
        <v>0.27563865977191304</v>
      </c>
      <c r="J1187" s="3" t="s">
        <v>1449</v>
      </c>
      <c r="K1187" s="30">
        <v>0.27563865977191304</v>
      </c>
    </row>
    <row r="1188" spans="3:11">
      <c r="C1188" s="3" t="s">
        <v>1193</v>
      </c>
      <c r="D1188" s="30">
        <v>-1.2670915017386037</v>
      </c>
      <c r="E1188">
        <v>1182</v>
      </c>
      <c r="F1188">
        <f t="shared" si="18"/>
        <v>0.27581283262129902</v>
      </c>
      <c r="J1188" s="3" t="s">
        <v>1892</v>
      </c>
      <c r="K1188" s="30">
        <v>0.27581283262129902</v>
      </c>
    </row>
    <row r="1189" spans="3:11">
      <c r="C1189" s="3" t="s">
        <v>1194</v>
      </c>
      <c r="D1189" s="30">
        <v>-1.3358779255939792</v>
      </c>
      <c r="E1189">
        <v>1183</v>
      </c>
      <c r="F1189">
        <f t="shared" si="18"/>
        <v>0.27918547241744213</v>
      </c>
      <c r="J1189" s="3" t="s">
        <v>1960</v>
      </c>
      <c r="K1189" s="30">
        <v>0.27918547241744213</v>
      </c>
    </row>
    <row r="1190" spans="3:11">
      <c r="C1190" s="3" t="s">
        <v>1195</v>
      </c>
      <c r="D1190" s="30">
        <v>0.57004517731048288</v>
      </c>
      <c r="E1190">
        <v>1184</v>
      </c>
      <c r="F1190">
        <f t="shared" si="18"/>
        <v>0.27932245415640422</v>
      </c>
      <c r="J1190" s="3" t="s">
        <v>211</v>
      </c>
      <c r="K1190" s="30">
        <v>0.27932245415640422</v>
      </c>
    </row>
    <row r="1191" spans="3:11">
      <c r="C1191" s="3" t="s">
        <v>1196</v>
      </c>
      <c r="D1191" s="30">
        <v>0.91113625813268062</v>
      </c>
      <c r="E1191">
        <v>1185</v>
      </c>
      <c r="F1191">
        <f t="shared" si="18"/>
        <v>0.28079718753063648</v>
      </c>
      <c r="J1191" s="3" t="s">
        <v>1013</v>
      </c>
      <c r="K1191" s="30">
        <v>0.28079718753063648</v>
      </c>
    </row>
    <row r="1192" spans="3:11">
      <c r="C1192" s="3" t="s">
        <v>1197</v>
      </c>
      <c r="D1192" s="30">
        <v>-2.6098471316601E-2</v>
      </c>
      <c r="E1192">
        <v>1186</v>
      </c>
      <c r="F1192">
        <f t="shared" si="18"/>
        <v>0.28280954578412371</v>
      </c>
      <c r="J1192" s="3" t="s">
        <v>1172</v>
      </c>
      <c r="K1192" s="30">
        <v>0.28280954578412371</v>
      </c>
    </row>
    <row r="1193" spans="3:11">
      <c r="C1193" s="3" t="s">
        <v>1198</v>
      </c>
      <c r="D1193" s="30">
        <v>-1.4390138306182125</v>
      </c>
      <c r="E1193">
        <v>1187</v>
      </c>
      <c r="F1193">
        <f t="shared" si="18"/>
        <v>0.28411244133654084</v>
      </c>
      <c r="J1193" s="3" t="s">
        <v>1430</v>
      </c>
      <c r="K1193" s="30">
        <v>0.28411244133654084</v>
      </c>
    </row>
    <row r="1194" spans="3:11">
      <c r="C1194" s="3" t="s">
        <v>1199</v>
      </c>
      <c r="D1194" s="30">
        <v>-0.33957743231120757</v>
      </c>
      <c r="E1194">
        <v>1188</v>
      </c>
      <c r="F1194">
        <f t="shared" si="18"/>
        <v>0.28501392826107508</v>
      </c>
      <c r="J1194" s="3" t="s">
        <v>1335</v>
      </c>
      <c r="K1194" s="30">
        <v>0.28501392826107508</v>
      </c>
    </row>
    <row r="1195" spans="3:11">
      <c r="C1195" s="3" t="s">
        <v>1200</v>
      </c>
      <c r="D1195" s="30">
        <v>0.57788364637609579</v>
      </c>
      <c r="E1195">
        <v>1189</v>
      </c>
      <c r="F1195">
        <f t="shared" si="18"/>
        <v>0.2855385972589643</v>
      </c>
      <c r="J1195" s="3" t="s">
        <v>1573</v>
      </c>
      <c r="K1195" s="30">
        <v>0.2855385972589643</v>
      </c>
    </row>
    <row r="1196" spans="3:11">
      <c r="C1196" s="3" t="s">
        <v>1201</v>
      </c>
      <c r="D1196" s="30">
        <v>2.6718420034082069</v>
      </c>
      <c r="E1196">
        <v>1190</v>
      </c>
      <c r="F1196">
        <f t="shared" si="18"/>
        <v>0.28585462019743435</v>
      </c>
      <c r="J1196" s="3" t="s">
        <v>498</v>
      </c>
      <c r="K1196" s="30">
        <v>0.28585462019743435</v>
      </c>
    </row>
    <row r="1197" spans="3:11">
      <c r="C1197" s="3" t="s">
        <v>1202</v>
      </c>
      <c r="D1197" s="30">
        <v>-0.16127189501486691</v>
      </c>
      <c r="E1197">
        <v>1191</v>
      </c>
      <c r="F1197">
        <f t="shared" si="18"/>
        <v>0.28812450960677627</v>
      </c>
      <c r="J1197" s="3" t="s">
        <v>777</v>
      </c>
      <c r="K1197" s="30">
        <v>0.28812450960677627</v>
      </c>
    </row>
    <row r="1198" spans="3:11">
      <c r="C1198" s="3" t="s">
        <v>1203</v>
      </c>
      <c r="D1198" s="30">
        <v>1.3177146929411363</v>
      </c>
      <c r="E1198">
        <v>1192</v>
      </c>
      <c r="F1198">
        <f t="shared" si="18"/>
        <v>0.28936102145216802</v>
      </c>
      <c r="J1198" s="3" t="s">
        <v>853</v>
      </c>
      <c r="K1198" s="30">
        <v>0.28936102145216802</v>
      </c>
    </row>
    <row r="1199" spans="3:11">
      <c r="C1199" s="3" t="s">
        <v>1204</v>
      </c>
      <c r="D1199" s="30">
        <v>4.8977263287135898E-2</v>
      </c>
      <c r="E1199">
        <v>1193</v>
      </c>
      <c r="F1199">
        <f t="shared" si="18"/>
        <v>0.28969316869631351</v>
      </c>
      <c r="J1199" s="3" t="s">
        <v>1034</v>
      </c>
      <c r="K1199" s="30">
        <v>0.28969316869631351</v>
      </c>
    </row>
    <row r="1200" spans="3:11">
      <c r="C1200" s="3" t="s">
        <v>1205</v>
      </c>
      <c r="D1200" s="30">
        <v>1.3266038677068521</v>
      </c>
      <c r="E1200">
        <v>1194</v>
      </c>
      <c r="F1200">
        <f t="shared" si="18"/>
        <v>0.28996328242337904</v>
      </c>
      <c r="J1200" s="3" t="s">
        <v>1324</v>
      </c>
      <c r="K1200" s="30">
        <v>0.28996328242337904</v>
      </c>
    </row>
    <row r="1201" spans="3:11">
      <c r="C1201" s="3" t="s">
        <v>1206</v>
      </c>
      <c r="D1201" s="30">
        <v>0.37307810440622785</v>
      </c>
      <c r="E1201">
        <v>1195</v>
      </c>
      <c r="F1201">
        <f t="shared" si="18"/>
        <v>0.29030445747816502</v>
      </c>
      <c r="J1201" s="3" t="s">
        <v>40</v>
      </c>
      <c r="K1201" s="30">
        <v>0.29030445747816502</v>
      </c>
    </row>
    <row r="1202" spans="3:11">
      <c r="C1202" s="3" t="s">
        <v>1207</v>
      </c>
      <c r="D1202" s="30">
        <v>0.41517255763762706</v>
      </c>
      <c r="E1202">
        <v>1196</v>
      </c>
      <c r="F1202">
        <f t="shared" si="18"/>
        <v>0.29108959786741107</v>
      </c>
      <c r="J1202" s="3" t="s">
        <v>1344</v>
      </c>
      <c r="K1202" s="30">
        <v>0.29108959786741107</v>
      </c>
    </row>
    <row r="1203" spans="3:11">
      <c r="C1203" s="3" t="s">
        <v>1208</v>
      </c>
      <c r="D1203" s="30">
        <v>6.1270011248170636E-2</v>
      </c>
      <c r="E1203">
        <v>1197</v>
      </c>
      <c r="F1203">
        <f t="shared" si="18"/>
        <v>0.2940248246737725</v>
      </c>
      <c r="J1203" s="3" t="s">
        <v>978</v>
      </c>
      <c r="K1203" s="30">
        <v>0.2940248246737725</v>
      </c>
    </row>
    <row r="1204" spans="3:11">
      <c r="C1204" s="3" t="s">
        <v>1209</v>
      </c>
      <c r="D1204" s="30">
        <v>-1.196515370128051E-2</v>
      </c>
      <c r="E1204">
        <v>1198</v>
      </c>
      <c r="F1204">
        <f t="shared" si="18"/>
        <v>0.29472361425698923</v>
      </c>
      <c r="J1204" s="3" t="s">
        <v>580</v>
      </c>
      <c r="K1204" s="30">
        <v>0.29472361425698923</v>
      </c>
    </row>
    <row r="1205" spans="3:11">
      <c r="C1205" s="3" t="s">
        <v>1210</v>
      </c>
      <c r="D1205" s="30">
        <v>1.6542621327632092</v>
      </c>
      <c r="E1205">
        <v>1199</v>
      </c>
      <c r="F1205">
        <f t="shared" si="18"/>
        <v>0.29789978534294415</v>
      </c>
      <c r="J1205" s="3" t="s">
        <v>163</v>
      </c>
      <c r="K1205" s="30">
        <v>0.29789978534294415</v>
      </c>
    </row>
    <row r="1206" spans="3:11">
      <c r="C1206" s="3" t="s">
        <v>1211</v>
      </c>
      <c r="D1206" s="30">
        <v>1.5299146859299642</v>
      </c>
      <c r="E1206">
        <v>1200</v>
      </c>
      <c r="F1206">
        <f t="shared" si="18"/>
        <v>0.29841843199728585</v>
      </c>
      <c r="J1206" s="3" t="s">
        <v>330</v>
      </c>
      <c r="K1206" s="30">
        <v>0.29841843199728585</v>
      </c>
    </row>
    <row r="1207" spans="3:11">
      <c r="C1207" s="3" t="s">
        <v>1212</v>
      </c>
      <c r="D1207" s="30">
        <v>0.7583466942279643</v>
      </c>
      <c r="E1207">
        <v>1201</v>
      </c>
      <c r="F1207">
        <f t="shared" si="18"/>
        <v>0.29851797352661907</v>
      </c>
      <c r="J1207" s="3" t="s">
        <v>1168</v>
      </c>
      <c r="K1207" s="30">
        <v>0.29851797352661907</v>
      </c>
    </row>
    <row r="1208" spans="3:11">
      <c r="C1208" s="3" t="s">
        <v>1213</v>
      </c>
      <c r="D1208" s="30">
        <v>-1.2295966417333921</v>
      </c>
      <c r="E1208">
        <v>1202</v>
      </c>
      <c r="F1208">
        <f t="shared" si="18"/>
        <v>0.29913612043807286</v>
      </c>
      <c r="J1208" s="3" t="s">
        <v>568</v>
      </c>
      <c r="K1208" s="30">
        <v>0.29913612043807286</v>
      </c>
    </row>
    <row r="1209" spans="3:11">
      <c r="C1209" s="3" t="s">
        <v>1214</v>
      </c>
      <c r="D1209" s="30">
        <v>0.90237160731739174</v>
      </c>
      <c r="E1209">
        <v>1203</v>
      </c>
      <c r="F1209">
        <f t="shared" si="18"/>
        <v>0.30090380850138199</v>
      </c>
      <c r="J1209" s="3" t="s">
        <v>101</v>
      </c>
      <c r="K1209" s="30">
        <v>0.30090380850138199</v>
      </c>
    </row>
    <row r="1210" spans="3:11">
      <c r="C1210" s="3" t="s">
        <v>1215</v>
      </c>
      <c r="D1210" s="30">
        <v>1.7096307070955543</v>
      </c>
      <c r="E1210">
        <v>1204</v>
      </c>
      <c r="F1210">
        <f t="shared" si="18"/>
        <v>0.30142984666878536</v>
      </c>
      <c r="J1210" s="3" t="s">
        <v>222</v>
      </c>
      <c r="K1210" s="30">
        <v>0.30142984666878536</v>
      </c>
    </row>
    <row r="1211" spans="3:11">
      <c r="C1211" s="3" t="s">
        <v>1216</v>
      </c>
      <c r="D1211" s="30">
        <v>0.3537369864318225</v>
      </c>
      <c r="E1211">
        <v>1205</v>
      </c>
      <c r="F1211">
        <f t="shared" si="18"/>
        <v>0.30263825668326916</v>
      </c>
      <c r="J1211" s="3" t="s">
        <v>1699</v>
      </c>
      <c r="K1211" s="30">
        <v>0.30263825668326916</v>
      </c>
    </row>
    <row r="1212" spans="3:11">
      <c r="C1212" s="3" t="s">
        <v>1217</v>
      </c>
      <c r="D1212" s="30">
        <v>-2.2612917906301933</v>
      </c>
      <c r="E1212">
        <v>1206</v>
      </c>
      <c r="F1212">
        <f t="shared" si="18"/>
        <v>0.30287027440059811</v>
      </c>
      <c r="J1212" s="3" t="s">
        <v>244</v>
      </c>
      <c r="K1212" s="30">
        <v>0.30287027440059811</v>
      </c>
    </row>
    <row r="1213" spans="3:11">
      <c r="C1213" s="3" t="s">
        <v>1218</v>
      </c>
      <c r="D1213" s="30">
        <v>0.63874882774927777</v>
      </c>
      <c r="E1213">
        <v>1207</v>
      </c>
      <c r="F1213">
        <f t="shared" si="18"/>
        <v>0.30337549287507876</v>
      </c>
      <c r="J1213" s="3" t="s">
        <v>769</v>
      </c>
      <c r="K1213" s="30">
        <v>0.30337549287507876</v>
      </c>
    </row>
    <row r="1214" spans="3:11">
      <c r="C1214" s="3" t="s">
        <v>1219</v>
      </c>
      <c r="D1214" s="30">
        <v>-1.17078614889025</v>
      </c>
      <c r="E1214">
        <v>1208</v>
      </c>
      <c r="F1214">
        <f t="shared" si="18"/>
        <v>0.30378471869636059</v>
      </c>
      <c r="J1214" s="3" t="s">
        <v>477</v>
      </c>
      <c r="K1214" s="30">
        <v>0.30378471869636059</v>
      </c>
    </row>
    <row r="1215" spans="3:11">
      <c r="C1215" s="3" t="s">
        <v>1220</v>
      </c>
      <c r="D1215" s="30">
        <v>-0.46145755722870369</v>
      </c>
      <c r="E1215">
        <v>1209</v>
      </c>
      <c r="F1215">
        <f t="shared" si="18"/>
        <v>0.30565944617791352</v>
      </c>
      <c r="J1215" s="3" t="s">
        <v>800</v>
      </c>
      <c r="K1215" s="30">
        <v>0.30565944617791352</v>
      </c>
    </row>
    <row r="1216" spans="3:11">
      <c r="C1216" s="3" t="s">
        <v>1221</v>
      </c>
      <c r="D1216" s="30">
        <v>-0.45952781961045402</v>
      </c>
      <c r="E1216">
        <v>1210</v>
      </c>
      <c r="F1216">
        <f t="shared" si="18"/>
        <v>0.30604871978822301</v>
      </c>
      <c r="J1216" s="3" t="s">
        <v>926</v>
      </c>
      <c r="K1216" s="30">
        <v>0.30604871978822301</v>
      </c>
    </row>
    <row r="1217" spans="3:11">
      <c r="C1217" s="3" t="s">
        <v>1222</v>
      </c>
      <c r="D1217" s="30">
        <v>-0.86101764576475648</v>
      </c>
      <c r="E1217">
        <v>1211</v>
      </c>
      <c r="F1217">
        <f t="shared" si="18"/>
        <v>0.30765848048084865</v>
      </c>
      <c r="J1217" s="3" t="s">
        <v>884</v>
      </c>
      <c r="K1217" s="30">
        <v>0.30765848048084865</v>
      </c>
    </row>
    <row r="1218" spans="3:11">
      <c r="C1218" s="3" t="s">
        <v>1223</v>
      </c>
      <c r="D1218" s="30">
        <v>0.8741251816723038</v>
      </c>
      <c r="E1218">
        <v>1212</v>
      </c>
      <c r="F1218">
        <f t="shared" si="18"/>
        <v>0.30772298633080702</v>
      </c>
      <c r="J1218" s="3" t="s">
        <v>80</v>
      </c>
      <c r="K1218" s="30">
        <v>0.30772298633080702</v>
      </c>
    </row>
    <row r="1219" spans="3:11">
      <c r="C1219" s="3" t="s">
        <v>1224</v>
      </c>
      <c r="D1219" s="30">
        <v>-0.18476264289873004</v>
      </c>
      <c r="E1219">
        <v>1213</v>
      </c>
      <c r="F1219">
        <f t="shared" si="18"/>
        <v>0.30781035708949339</v>
      </c>
      <c r="J1219" s="3" t="s">
        <v>274</v>
      </c>
      <c r="K1219" s="30">
        <v>0.30781035708949339</v>
      </c>
    </row>
    <row r="1220" spans="3:11">
      <c r="C1220" s="3" t="s">
        <v>1225</v>
      </c>
      <c r="D1220" s="30">
        <v>-1.2155871403104017</v>
      </c>
      <c r="E1220">
        <v>1214</v>
      </c>
      <c r="F1220">
        <f t="shared" si="18"/>
        <v>0.31202391039027022</v>
      </c>
      <c r="J1220" s="3" t="s">
        <v>1164</v>
      </c>
      <c r="K1220" s="30">
        <v>0.31202391039027022</v>
      </c>
    </row>
    <row r="1221" spans="3:11">
      <c r="C1221" s="3" t="s">
        <v>1226</v>
      </c>
      <c r="D1221" s="30">
        <v>2.3612965960522394</v>
      </c>
      <c r="E1221">
        <v>1215</v>
      </c>
      <c r="F1221">
        <f t="shared" si="18"/>
        <v>0.31512099585642167</v>
      </c>
      <c r="J1221" s="3" t="s">
        <v>671</v>
      </c>
      <c r="K1221" s="30">
        <v>0.31512099585642167</v>
      </c>
    </row>
    <row r="1222" spans="3:11">
      <c r="C1222" s="3" t="s">
        <v>1227</v>
      </c>
      <c r="D1222" s="30">
        <v>0.64636417955234549</v>
      </c>
      <c r="E1222">
        <v>1216</v>
      </c>
      <c r="F1222">
        <f t="shared" si="18"/>
        <v>0.3166206681067128</v>
      </c>
      <c r="J1222" s="3" t="s">
        <v>197</v>
      </c>
      <c r="K1222" s="30">
        <v>0.3166206681067128</v>
      </c>
    </row>
    <row r="1223" spans="3:11">
      <c r="C1223" s="3" t="s">
        <v>1228</v>
      </c>
      <c r="D1223" s="30">
        <v>0.69294735709126631</v>
      </c>
      <c r="E1223">
        <v>1217</v>
      </c>
      <c r="F1223">
        <f t="shared" si="18"/>
        <v>0.3168889940964803</v>
      </c>
      <c r="J1223" s="3" t="s">
        <v>449</v>
      </c>
      <c r="K1223" s="30">
        <v>0.3168889940964803</v>
      </c>
    </row>
    <row r="1224" spans="3:11">
      <c r="C1224" s="3" t="s">
        <v>1229</v>
      </c>
      <c r="D1224" s="30">
        <v>2.0176094221350416E-2</v>
      </c>
      <c r="E1224">
        <v>1218</v>
      </c>
      <c r="F1224">
        <f t="shared" ref="F1224:F1287" si="19">SMALL($D$7:$D$1999,E1224)</f>
        <v>0.31741706393058916</v>
      </c>
      <c r="J1224" s="3" t="s">
        <v>1762</v>
      </c>
      <c r="K1224" s="30">
        <v>0.31741706393058916</v>
      </c>
    </row>
    <row r="1225" spans="3:11">
      <c r="C1225" s="3" t="s">
        <v>1230</v>
      </c>
      <c r="D1225" s="30">
        <v>-0.39640351729365314</v>
      </c>
      <c r="E1225">
        <v>1219</v>
      </c>
      <c r="F1225">
        <f t="shared" si="19"/>
        <v>0.31872319994346249</v>
      </c>
      <c r="J1225" s="3" t="s">
        <v>1113</v>
      </c>
      <c r="K1225" s="30">
        <v>0.31872319994346249</v>
      </c>
    </row>
    <row r="1226" spans="3:11">
      <c r="C1226" s="3" t="s">
        <v>1231</v>
      </c>
      <c r="D1226" s="30">
        <v>-0.76277520374680574</v>
      </c>
      <c r="E1226">
        <v>1220</v>
      </c>
      <c r="F1226">
        <f t="shared" si="19"/>
        <v>0.31915421095587143</v>
      </c>
      <c r="J1226" s="3" t="s">
        <v>1033</v>
      </c>
      <c r="K1226" s="30">
        <v>0.31915421095587143</v>
      </c>
    </row>
    <row r="1227" spans="3:11">
      <c r="C1227" s="3" t="s">
        <v>1232</v>
      </c>
      <c r="D1227" s="30">
        <v>-1.1818525388497483</v>
      </c>
      <c r="E1227">
        <v>1221</v>
      </c>
      <c r="F1227">
        <f t="shared" si="19"/>
        <v>0.31927190041896303</v>
      </c>
      <c r="J1227" s="3" t="s">
        <v>1820</v>
      </c>
      <c r="K1227" s="30">
        <v>0.31927190041896303</v>
      </c>
    </row>
    <row r="1228" spans="3:11">
      <c r="C1228" s="3" t="s">
        <v>1233</v>
      </c>
      <c r="D1228" s="30">
        <v>-1.0049429886298225</v>
      </c>
      <c r="E1228">
        <v>1222</v>
      </c>
      <c r="F1228">
        <f t="shared" si="19"/>
        <v>0.31956945930294628</v>
      </c>
      <c r="J1228" s="3" t="s">
        <v>1313</v>
      </c>
      <c r="K1228" s="30">
        <v>0.31956945930294628</v>
      </c>
    </row>
    <row r="1229" spans="3:11">
      <c r="C1229" s="3" t="s">
        <v>1234</v>
      </c>
      <c r="D1229" s="30">
        <v>1.2974340241321518</v>
      </c>
      <c r="E1229">
        <v>1223</v>
      </c>
      <c r="F1229">
        <f t="shared" si="19"/>
        <v>0.3220050020603718</v>
      </c>
      <c r="J1229" s="3" t="s">
        <v>1330</v>
      </c>
      <c r="K1229" s="30">
        <v>0.3220050020603718</v>
      </c>
    </row>
    <row r="1230" spans="3:11">
      <c r="C1230" s="3" t="s">
        <v>1235</v>
      </c>
      <c r="D1230" s="30">
        <v>-0.5070676230333323</v>
      </c>
      <c r="E1230">
        <v>1224</v>
      </c>
      <c r="F1230">
        <f t="shared" si="19"/>
        <v>0.32246302023709095</v>
      </c>
      <c r="J1230" s="3" t="s">
        <v>1806</v>
      </c>
      <c r="K1230" s="30">
        <v>0.32246302023709095</v>
      </c>
    </row>
    <row r="1231" spans="3:11">
      <c r="C1231" s="3" t="s">
        <v>1236</v>
      </c>
      <c r="D1231" s="30">
        <v>0.92712348661045207</v>
      </c>
      <c r="E1231">
        <v>1225</v>
      </c>
      <c r="F1231">
        <f t="shared" si="19"/>
        <v>0.3233892309701929</v>
      </c>
      <c r="J1231" s="3" t="s">
        <v>1786</v>
      </c>
      <c r="K1231" s="30">
        <v>0.3233892309701929</v>
      </c>
    </row>
    <row r="1232" spans="3:11">
      <c r="C1232" s="3" t="s">
        <v>1237</v>
      </c>
      <c r="D1232" s="30">
        <v>0.36437262858063857</v>
      </c>
      <c r="E1232">
        <v>1226</v>
      </c>
      <c r="F1232">
        <f t="shared" si="19"/>
        <v>0.32358858908706206</v>
      </c>
      <c r="J1232" s="3" t="s">
        <v>203</v>
      </c>
      <c r="K1232" s="30">
        <v>0.32358858908706206</v>
      </c>
    </row>
    <row r="1233" spans="3:11">
      <c r="C1233" s="3" t="s">
        <v>1238</v>
      </c>
      <c r="D1233" s="30">
        <v>1.5981569469539596</v>
      </c>
      <c r="E1233">
        <v>1227</v>
      </c>
      <c r="F1233">
        <f t="shared" si="19"/>
        <v>0.32443726408745527</v>
      </c>
      <c r="J1233" s="3" t="s">
        <v>377</v>
      </c>
      <c r="K1233" s="30">
        <v>0.32443726408745527</v>
      </c>
    </row>
    <row r="1234" spans="3:11">
      <c r="C1234" s="3" t="s">
        <v>1239</v>
      </c>
      <c r="D1234" s="30">
        <v>-0.55215484760823585</v>
      </c>
      <c r="E1234">
        <v>1228</v>
      </c>
      <c r="F1234">
        <f t="shared" si="19"/>
        <v>0.32472190874836038</v>
      </c>
      <c r="J1234" s="3" t="s">
        <v>1375</v>
      </c>
      <c r="K1234" s="30">
        <v>0.32472190874836038</v>
      </c>
    </row>
    <row r="1235" spans="3:11">
      <c r="C1235" s="3" t="s">
        <v>1240</v>
      </c>
      <c r="D1235" s="30">
        <v>-0.85338128334454055</v>
      </c>
      <c r="E1235">
        <v>1229</v>
      </c>
      <c r="F1235">
        <f t="shared" si="19"/>
        <v>0.32489596106355029</v>
      </c>
      <c r="J1235" s="3" t="s">
        <v>1608</v>
      </c>
      <c r="K1235" s="30">
        <v>0.32489596106355029</v>
      </c>
    </row>
    <row r="1236" spans="3:11">
      <c r="C1236" s="3" t="s">
        <v>1241</v>
      </c>
      <c r="D1236" s="30">
        <v>0.50913784032605258</v>
      </c>
      <c r="E1236">
        <v>1230</v>
      </c>
      <c r="F1236">
        <f t="shared" si="19"/>
        <v>0.32546547160975486</v>
      </c>
      <c r="J1236" s="3" t="s">
        <v>526</v>
      </c>
      <c r="K1236" s="30">
        <v>0.32546547160975486</v>
      </c>
    </row>
    <row r="1237" spans="3:11">
      <c r="C1237" s="3" t="s">
        <v>1242</v>
      </c>
      <c r="D1237" s="30">
        <v>-0.41493608621143074</v>
      </c>
      <c r="E1237">
        <v>1231</v>
      </c>
      <c r="F1237">
        <f t="shared" si="19"/>
        <v>0.32582358794212585</v>
      </c>
      <c r="J1237" s="3" t="s">
        <v>181</v>
      </c>
      <c r="K1237" s="30">
        <v>0.32582358794212585</v>
      </c>
    </row>
    <row r="1238" spans="3:11">
      <c r="C1238" s="3" t="s">
        <v>1243</v>
      </c>
      <c r="D1238" s="30">
        <v>-2.1112885980852392</v>
      </c>
      <c r="E1238">
        <v>1232</v>
      </c>
      <c r="F1238">
        <f t="shared" si="19"/>
        <v>0.32632285731596183</v>
      </c>
      <c r="J1238" s="3" t="s">
        <v>807</v>
      </c>
      <c r="K1238" s="30">
        <v>0.32632285731596183</v>
      </c>
    </row>
    <row r="1239" spans="3:11">
      <c r="C1239" s="3" t="s">
        <v>1244</v>
      </c>
      <c r="D1239" s="30">
        <v>0.71231063746911893</v>
      </c>
      <c r="E1239">
        <v>1233</v>
      </c>
      <c r="F1239">
        <f t="shared" si="19"/>
        <v>0.32977650198634789</v>
      </c>
      <c r="J1239" s="3" t="s">
        <v>894</v>
      </c>
      <c r="K1239" s="30">
        <v>0.32977650198634789</v>
      </c>
    </row>
    <row r="1240" spans="3:11">
      <c r="C1240" s="3" t="s">
        <v>1245</v>
      </c>
      <c r="D1240" s="30">
        <v>0.64412079784708964</v>
      </c>
      <c r="E1240">
        <v>1234</v>
      </c>
      <c r="F1240">
        <f t="shared" si="19"/>
        <v>0.33136580835748275</v>
      </c>
      <c r="J1240" s="3" t="s">
        <v>1686</v>
      </c>
      <c r="K1240" s="30">
        <v>0.33136580835748275</v>
      </c>
    </row>
    <row r="1241" spans="3:11">
      <c r="C1241" s="3" t="s">
        <v>1246</v>
      </c>
      <c r="D1241" s="30">
        <v>1.4687842432919775</v>
      </c>
      <c r="E1241">
        <v>1235</v>
      </c>
      <c r="F1241">
        <f t="shared" si="19"/>
        <v>0.3315631815115278</v>
      </c>
      <c r="J1241" s="3" t="s">
        <v>1825</v>
      </c>
      <c r="K1241" s="30">
        <v>0.3315631815115278</v>
      </c>
    </row>
    <row r="1242" spans="3:11">
      <c r="C1242" s="3" t="s">
        <v>1247</v>
      </c>
      <c r="D1242" s="30">
        <v>1.8850472881437081</v>
      </c>
      <c r="E1242">
        <v>1236</v>
      </c>
      <c r="F1242">
        <f t="shared" si="19"/>
        <v>0.33342494796211308</v>
      </c>
      <c r="J1242" s="3" t="s">
        <v>1483</v>
      </c>
      <c r="K1242" s="30">
        <v>0.33342494796211308</v>
      </c>
    </row>
    <row r="1243" spans="3:11">
      <c r="C1243" s="3" t="s">
        <v>1248</v>
      </c>
      <c r="D1243" s="30">
        <v>0.69562497309851012</v>
      </c>
      <c r="E1243">
        <v>1237</v>
      </c>
      <c r="F1243">
        <f t="shared" si="19"/>
        <v>0.33542266458728304</v>
      </c>
      <c r="J1243" s="3" t="s">
        <v>1660</v>
      </c>
      <c r="K1243" s="30">
        <v>0.33542266458728304</v>
      </c>
    </row>
    <row r="1244" spans="3:11">
      <c r="C1244" s="3" t="s">
        <v>1249</v>
      </c>
      <c r="D1244" s="30">
        <v>1.8312173885072822E-2</v>
      </c>
      <c r="E1244">
        <v>1238</v>
      </c>
      <c r="F1244">
        <f t="shared" si="19"/>
        <v>0.33571493214646275</v>
      </c>
      <c r="J1244" s="3" t="s">
        <v>1846</v>
      </c>
      <c r="K1244" s="30">
        <v>0.33571493214646275</v>
      </c>
    </row>
    <row r="1245" spans="3:11">
      <c r="C1245" s="3" t="s">
        <v>1250</v>
      </c>
      <c r="D1245" s="30">
        <v>-0.70498719391382214</v>
      </c>
      <c r="E1245">
        <v>1239</v>
      </c>
      <c r="F1245">
        <f t="shared" si="19"/>
        <v>0.33732694533603197</v>
      </c>
      <c r="J1245" s="3" t="s">
        <v>560</v>
      </c>
      <c r="K1245" s="30">
        <v>0.33732694533603197</v>
      </c>
    </row>
    <row r="1246" spans="3:11">
      <c r="C1246" s="3" t="s">
        <v>1251</v>
      </c>
      <c r="D1246" s="30">
        <v>-1.2866655691428974</v>
      </c>
      <c r="E1246">
        <v>1240</v>
      </c>
      <c r="F1246">
        <f t="shared" si="19"/>
        <v>0.33820887808338895</v>
      </c>
      <c r="J1246" s="3" t="s">
        <v>1066</v>
      </c>
      <c r="K1246" s="30">
        <v>0.33820887808338895</v>
      </c>
    </row>
    <row r="1247" spans="3:11">
      <c r="C1247" s="3" t="s">
        <v>1252</v>
      </c>
      <c r="D1247" s="30">
        <v>1.288997508613555</v>
      </c>
      <c r="E1247">
        <v>1241</v>
      </c>
      <c r="F1247">
        <f t="shared" si="19"/>
        <v>0.3394467829985291</v>
      </c>
      <c r="J1247" s="3" t="s">
        <v>1486</v>
      </c>
      <c r="K1247" s="30">
        <v>0.3394467829985291</v>
      </c>
    </row>
    <row r="1248" spans="3:11">
      <c r="C1248" s="3" t="s">
        <v>1253</v>
      </c>
      <c r="D1248" s="30">
        <v>1.6938234194945012</v>
      </c>
      <c r="E1248">
        <v>1242</v>
      </c>
      <c r="F1248">
        <f t="shared" si="19"/>
        <v>0.34141052996107935</v>
      </c>
      <c r="J1248" s="3" t="s">
        <v>1177</v>
      </c>
      <c r="K1248" s="30">
        <v>0.34141052996107935</v>
      </c>
    </row>
    <row r="1249" spans="3:11">
      <c r="C1249" s="3" t="s">
        <v>1254</v>
      </c>
      <c r="D1249" s="30">
        <v>0.42456664196344296</v>
      </c>
      <c r="E1249">
        <v>1243</v>
      </c>
      <c r="F1249">
        <f t="shared" si="19"/>
        <v>0.34155906463678454</v>
      </c>
      <c r="J1249" s="3" t="s">
        <v>714</v>
      </c>
      <c r="K1249" s="30">
        <v>0.34155906463678454</v>
      </c>
    </row>
    <row r="1250" spans="3:11">
      <c r="C1250" s="3" t="s">
        <v>1255</v>
      </c>
      <c r="D1250" s="30">
        <v>0.38544259308417778</v>
      </c>
      <c r="E1250">
        <v>1244</v>
      </c>
      <c r="F1250">
        <f t="shared" si="19"/>
        <v>0.34267405006570817</v>
      </c>
      <c r="J1250" s="3" t="s">
        <v>1670</v>
      </c>
      <c r="K1250" s="30">
        <v>0.34267405006570817</v>
      </c>
    </row>
    <row r="1251" spans="3:11">
      <c r="C1251" s="3" t="s">
        <v>1256</v>
      </c>
      <c r="D1251" s="30">
        <v>1.9499480582882442</v>
      </c>
      <c r="E1251">
        <v>1245</v>
      </c>
      <c r="F1251">
        <f t="shared" si="19"/>
        <v>0.34336439913269851</v>
      </c>
      <c r="J1251" s="3" t="s">
        <v>282</v>
      </c>
      <c r="K1251" s="30">
        <v>0.34336439913269851</v>
      </c>
    </row>
    <row r="1252" spans="3:11">
      <c r="C1252" s="3" t="s">
        <v>1257</v>
      </c>
      <c r="D1252" s="30">
        <v>0.38714385801580126</v>
      </c>
      <c r="E1252">
        <v>1246</v>
      </c>
      <c r="F1252">
        <f t="shared" si="19"/>
        <v>0.34530923453291174</v>
      </c>
      <c r="J1252" s="3" t="s">
        <v>1014</v>
      </c>
      <c r="K1252" s="30">
        <v>0.34530923453291174</v>
      </c>
    </row>
    <row r="1253" spans="3:11">
      <c r="C1253" s="3" t="s">
        <v>1258</v>
      </c>
      <c r="D1253" s="30">
        <v>-1.7605825643108435</v>
      </c>
      <c r="E1253">
        <v>1247</v>
      </c>
      <c r="F1253">
        <f t="shared" si="19"/>
        <v>0.34883330565739368</v>
      </c>
      <c r="J1253" s="3" t="s">
        <v>823</v>
      </c>
      <c r="K1253" s="30">
        <v>0.34883330565739368</v>
      </c>
    </row>
    <row r="1254" spans="3:11">
      <c r="C1254" s="3" t="s">
        <v>1259</v>
      </c>
      <c r="D1254" s="30">
        <v>-1.0209361743648278</v>
      </c>
      <c r="E1254">
        <v>1248</v>
      </c>
      <c r="F1254">
        <f t="shared" si="19"/>
        <v>0.34963670867432073</v>
      </c>
      <c r="J1254" s="3" t="s">
        <v>646</v>
      </c>
      <c r="K1254" s="30">
        <v>0.34963670867432073</v>
      </c>
    </row>
    <row r="1255" spans="3:11">
      <c r="C1255" s="3" t="s">
        <v>1260</v>
      </c>
      <c r="D1255" s="30">
        <v>-0.86464228958161715</v>
      </c>
      <c r="E1255">
        <v>1249</v>
      </c>
      <c r="F1255">
        <f t="shared" si="19"/>
        <v>0.35061175934474331</v>
      </c>
      <c r="J1255" s="3" t="s">
        <v>837</v>
      </c>
      <c r="K1255" s="30">
        <v>0.35061175934474331</v>
      </c>
    </row>
    <row r="1256" spans="3:11">
      <c r="C1256" s="3" t="s">
        <v>1261</v>
      </c>
      <c r="D1256" s="30">
        <v>-0.76078104130702751</v>
      </c>
      <c r="E1256">
        <v>1250</v>
      </c>
      <c r="F1256">
        <f t="shared" si="19"/>
        <v>0.35293129231407599</v>
      </c>
      <c r="J1256" s="3" t="s">
        <v>321</v>
      </c>
      <c r="K1256" s="30">
        <v>0.35293129231407599</v>
      </c>
    </row>
    <row r="1257" spans="3:11">
      <c r="C1257" s="3" t="s">
        <v>1262</v>
      </c>
      <c r="D1257" s="30">
        <v>-0.81791231492203642</v>
      </c>
      <c r="E1257">
        <v>1251</v>
      </c>
      <c r="F1257">
        <f t="shared" si="19"/>
        <v>0.3530159872619727</v>
      </c>
      <c r="J1257" s="3" t="s">
        <v>31</v>
      </c>
      <c r="K1257" s="30">
        <v>0.3530159872619727</v>
      </c>
    </row>
    <row r="1258" spans="3:11">
      <c r="C1258" s="3" t="s">
        <v>1263</v>
      </c>
      <c r="D1258" s="30">
        <v>-0.25032101283109393</v>
      </c>
      <c r="E1258">
        <v>1252</v>
      </c>
      <c r="F1258">
        <f t="shared" si="19"/>
        <v>0.3537369864318225</v>
      </c>
      <c r="J1258" s="3" t="s">
        <v>1216</v>
      </c>
      <c r="K1258" s="30">
        <v>0.3537369864318225</v>
      </c>
    </row>
    <row r="1259" spans="3:11">
      <c r="C1259" s="3" t="s">
        <v>1264</v>
      </c>
      <c r="D1259" s="30">
        <v>-0.43983108413152405</v>
      </c>
      <c r="E1259">
        <v>1253</v>
      </c>
      <c r="F1259">
        <f t="shared" si="19"/>
        <v>0.3554468660211062</v>
      </c>
      <c r="J1259" s="3" t="s">
        <v>16</v>
      </c>
      <c r="K1259" s="30">
        <v>0.3554468660211062</v>
      </c>
    </row>
    <row r="1260" spans="3:11">
      <c r="C1260" s="3" t="s">
        <v>1265</v>
      </c>
      <c r="D1260" s="30">
        <v>-0.34852469347992393</v>
      </c>
      <c r="E1260">
        <v>1254</v>
      </c>
      <c r="F1260">
        <f t="shared" si="19"/>
        <v>0.35716619233643171</v>
      </c>
      <c r="J1260" s="3" t="s">
        <v>249</v>
      </c>
      <c r="K1260" s="30">
        <v>0.35716619233643171</v>
      </c>
    </row>
    <row r="1261" spans="3:11">
      <c r="C1261" s="3" t="s">
        <v>1266</v>
      </c>
      <c r="D1261" s="30">
        <v>-1.1686682029733828</v>
      </c>
      <c r="E1261">
        <v>1255</v>
      </c>
      <c r="F1261">
        <f t="shared" si="19"/>
        <v>0.35887763900504743</v>
      </c>
      <c r="J1261" s="3" t="s">
        <v>1939</v>
      </c>
      <c r="K1261" s="30">
        <v>0.35887763900504743</v>
      </c>
    </row>
    <row r="1262" spans="3:11">
      <c r="C1262" s="3" t="s">
        <v>1267</v>
      </c>
      <c r="D1262" s="30">
        <v>-0.67385907907651688</v>
      </c>
      <c r="E1262">
        <v>1256</v>
      </c>
      <c r="F1262">
        <f t="shared" si="19"/>
        <v>0.35953691991720427</v>
      </c>
      <c r="J1262" s="3" t="s">
        <v>1985</v>
      </c>
      <c r="K1262" s="30">
        <v>0.35953691991720427</v>
      </c>
    </row>
    <row r="1263" spans="3:11">
      <c r="C1263" s="3" t="s">
        <v>1268</v>
      </c>
      <c r="D1263" s="30">
        <v>-1.3020972921220975</v>
      </c>
      <c r="E1263">
        <v>1257</v>
      </c>
      <c r="F1263">
        <f t="shared" si="19"/>
        <v>0.36067089759872401</v>
      </c>
      <c r="J1263" s="3" t="s">
        <v>1799</v>
      </c>
      <c r="K1263" s="30">
        <v>0.36067089759872401</v>
      </c>
    </row>
    <row r="1264" spans="3:11">
      <c r="C1264" s="3" t="s">
        <v>1269</v>
      </c>
      <c r="D1264" s="30">
        <v>-1.348789215452616</v>
      </c>
      <c r="E1264">
        <v>1258</v>
      </c>
      <c r="F1264">
        <f t="shared" si="19"/>
        <v>0.36158899394276472</v>
      </c>
      <c r="J1264" s="3" t="s">
        <v>1457</v>
      </c>
      <c r="K1264" s="30">
        <v>0.36158899394276472</v>
      </c>
    </row>
    <row r="1265" spans="3:11">
      <c r="C1265" s="3" t="s">
        <v>1270</v>
      </c>
      <c r="D1265" s="30">
        <v>-2.0090514007425293</v>
      </c>
      <c r="E1265">
        <v>1259</v>
      </c>
      <c r="F1265">
        <f t="shared" si="19"/>
        <v>0.36354964965451059</v>
      </c>
      <c r="J1265" s="3" t="s">
        <v>395</v>
      </c>
      <c r="K1265" s="30">
        <v>0.36354964965451059</v>
      </c>
    </row>
    <row r="1266" spans="3:11">
      <c r="C1266" s="3" t="s">
        <v>1271</v>
      </c>
      <c r="D1266" s="30">
        <v>0.47150238449888648</v>
      </c>
      <c r="E1266">
        <v>1260</v>
      </c>
      <c r="F1266">
        <f t="shared" si="19"/>
        <v>0.36437262858063857</v>
      </c>
      <c r="J1266" s="3" t="s">
        <v>1237</v>
      </c>
      <c r="K1266" s="30">
        <v>0.36437262858063857</v>
      </c>
    </row>
    <row r="1267" spans="3:11">
      <c r="C1267" s="3" t="s">
        <v>1272</v>
      </c>
      <c r="D1267" s="30">
        <v>0.6653527432458779</v>
      </c>
      <c r="E1267">
        <v>1261</v>
      </c>
      <c r="F1267">
        <f t="shared" si="19"/>
        <v>0.3656448435301915</v>
      </c>
      <c r="J1267" s="3" t="s">
        <v>645</v>
      </c>
      <c r="K1267" s="30">
        <v>0.3656448435301915</v>
      </c>
    </row>
    <row r="1268" spans="3:11">
      <c r="C1268" s="3" t="s">
        <v>1273</v>
      </c>
      <c r="D1268" s="30">
        <v>-0.61580927219099335</v>
      </c>
      <c r="E1268">
        <v>1262</v>
      </c>
      <c r="F1268">
        <f t="shared" si="19"/>
        <v>0.36597864253393242</v>
      </c>
      <c r="J1268" s="3" t="s">
        <v>299</v>
      </c>
      <c r="K1268" s="30">
        <v>0.36597864253393242</v>
      </c>
    </row>
    <row r="1269" spans="3:11">
      <c r="C1269" s="3" t="s">
        <v>1274</v>
      </c>
      <c r="D1269" s="30">
        <v>-1.6917960253773696</v>
      </c>
      <c r="E1269">
        <v>1263</v>
      </c>
      <c r="F1269">
        <f t="shared" si="19"/>
        <v>0.36836307742990981</v>
      </c>
      <c r="J1269" s="3" t="s">
        <v>530</v>
      </c>
      <c r="K1269" s="30">
        <v>0.36836307742990981</v>
      </c>
    </row>
    <row r="1270" spans="3:11">
      <c r="C1270" s="3" t="s">
        <v>1275</v>
      </c>
      <c r="D1270" s="30">
        <v>1.296230639104867</v>
      </c>
      <c r="E1270">
        <v>1264</v>
      </c>
      <c r="F1270">
        <f t="shared" si="19"/>
        <v>0.37014163816907369</v>
      </c>
      <c r="J1270" s="3" t="s">
        <v>1987</v>
      </c>
      <c r="K1270" s="30">
        <v>0.37014163816907369</v>
      </c>
    </row>
    <row r="1271" spans="3:11">
      <c r="C1271" s="3" t="s">
        <v>1276</v>
      </c>
      <c r="D1271" s="30">
        <v>1.321923671378805</v>
      </c>
      <c r="E1271">
        <v>1265</v>
      </c>
      <c r="F1271">
        <f t="shared" si="19"/>
        <v>0.37054881184281607</v>
      </c>
      <c r="J1271" s="3" t="s">
        <v>1072</v>
      </c>
      <c r="K1271" s="30">
        <v>0.37054881184281607</v>
      </c>
    </row>
    <row r="1272" spans="3:11">
      <c r="C1272" s="3" t="s">
        <v>1277</v>
      </c>
      <c r="D1272" s="30">
        <v>0.20031419815593568</v>
      </c>
      <c r="E1272">
        <v>1266</v>
      </c>
      <c r="F1272">
        <f t="shared" si="19"/>
        <v>0.37247402917598516</v>
      </c>
      <c r="J1272" s="3" t="s">
        <v>1379</v>
      </c>
      <c r="K1272" s="30">
        <v>0.37247402917598516</v>
      </c>
    </row>
    <row r="1273" spans="3:11">
      <c r="C1273" s="3" t="s">
        <v>1278</v>
      </c>
      <c r="D1273" s="30">
        <v>1.6785293747861845</v>
      </c>
      <c r="E1273">
        <v>1267</v>
      </c>
      <c r="F1273">
        <f t="shared" si="19"/>
        <v>0.3727714203940472</v>
      </c>
      <c r="J1273" s="3" t="s">
        <v>1858</v>
      </c>
      <c r="K1273" s="30">
        <v>0.3727714203940472</v>
      </c>
    </row>
    <row r="1274" spans="3:11">
      <c r="C1274" s="3" t="s">
        <v>1279</v>
      </c>
      <c r="D1274" s="30">
        <v>-1.7563377625908227</v>
      </c>
      <c r="E1274">
        <v>1268</v>
      </c>
      <c r="F1274">
        <f t="shared" si="19"/>
        <v>0.37307810440622785</v>
      </c>
      <c r="J1274" s="3" t="s">
        <v>1206</v>
      </c>
      <c r="K1274" s="30">
        <v>0.37307810440622785</v>
      </c>
    </row>
    <row r="1275" spans="3:11">
      <c r="C1275" s="3" t="s">
        <v>1280</v>
      </c>
      <c r="D1275" s="30">
        <v>-0.84247463486102803</v>
      </c>
      <c r="E1275">
        <v>1269</v>
      </c>
      <c r="F1275">
        <f t="shared" si="19"/>
        <v>0.37355559937163468</v>
      </c>
      <c r="J1275" s="3" t="s">
        <v>1752</v>
      </c>
      <c r="K1275" s="30">
        <v>0.37355559937163468</v>
      </c>
    </row>
    <row r="1276" spans="3:11">
      <c r="C1276" s="3" t="s">
        <v>1281</v>
      </c>
      <c r="D1276" s="30">
        <v>-0.48426838998115962</v>
      </c>
      <c r="E1276">
        <v>1270</v>
      </c>
      <c r="F1276">
        <f t="shared" si="19"/>
        <v>0.374005953794456</v>
      </c>
      <c r="J1276" s="3" t="s">
        <v>172</v>
      </c>
      <c r="K1276" s="30">
        <v>0.374005953794456</v>
      </c>
    </row>
    <row r="1277" spans="3:11">
      <c r="C1277" s="3" t="s">
        <v>1282</v>
      </c>
      <c r="D1277" s="30">
        <v>0.17050683629124133</v>
      </c>
      <c r="E1277">
        <v>1271</v>
      </c>
      <c r="F1277">
        <f t="shared" si="19"/>
        <v>0.37494819301338772</v>
      </c>
      <c r="J1277" s="3" t="s">
        <v>213</v>
      </c>
      <c r="K1277" s="30">
        <v>0.37494819301338772</v>
      </c>
    </row>
    <row r="1278" spans="3:11">
      <c r="C1278" s="3" t="s">
        <v>1283</v>
      </c>
      <c r="D1278" s="30">
        <v>-0.60421829620945822</v>
      </c>
      <c r="E1278">
        <v>1272</v>
      </c>
      <c r="F1278">
        <f t="shared" si="19"/>
        <v>0.37643898930677561</v>
      </c>
      <c r="J1278" s="3" t="s">
        <v>594</v>
      </c>
      <c r="K1278" s="30">
        <v>0.37643898930677561</v>
      </c>
    </row>
    <row r="1279" spans="3:11">
      <c r="C1279" s="3" t="s">
        <v>1284</v>
      </c>
      <c r="D1279" s="30">
        <v>0.17221732237822407</v>
      </c>
      <c r="E1279">
        <v>1273</v>
      </c>
      <c r="F1279">
        <f t="shared" si="19"/>
        <v>0.37733321762929667</v>
      </c>
      <c r="J1279" s="3" t="s">
        <v>1397</v>
      </c>
      <c r="K1279" s="30">
        <v>0.37733321762929667</v>
      </c>
    </row>
    <row r="1280" spans="3:11">
      <c r="C1280" s="3" t="s">
        <v>1285</v>
      </c>
      <c r="D1280" s="30">
        <v>0.98999992212041743</v>
      </c>
      <c r="E1280">
        <v>1274</v>
      </c>
      <c r="F1280">
        <f t="shared" si="19"/>
        <v>0.38037272009298412</v>
      </c>
      <c r="J1280" s="3" t="s">
        <v>1697</v>
      </c>
      <c r="K1280" s="30">
        <v>0.38037272009298412</v>
      </c>
    </row>
    <row r="1281" spans="3:11">
      <c r="C1281" s="3" t="s">
        <v>1286</v>
      </c>
      <c r="D1281" s="30">
        <v>0.42298256437072201</v>
      </c>
      <c r="E1281">
        <v>1275</v>
      </c>
      <c r="F1281">
        <f t="shared" si="19"/>
        <v>0.38096938017554893</v>
      </c>
      <c r="J1281" s="3" t="s">
        <v>1383</v>
      </c>
      <c r="K1281" s="30">
        <v>0.38096938017554893</v>
      </c>
    </row>
    <row r="1282" spans="3:11">
      <c r="C1282" s="3" t="s">
        <v>1287</v>
      </c>
      <c r="D1282" s="30">
        <v>2.3475430559825319</v>
      </c>
      <c r="E1282">
        <v>1276</v>
      </c>
      <c r="F1282">
        <f t="shared" si="19"/>
        <v>0.38519190908291184</v>
      </c>
      <c r="J1282" s="3" t="s">
        <v>754</v>
      </c>
      <c r="K1282" s="30">
        <v>0.38519190908291184</v>
      </c>
    </row>
    <row r="1283" spans="3:11">
      <c r="C1283" s="3" t="s">
        <v>1288</v>
      </c>
      <c r="D1283" s="30">
        <v>-0.52213797535950346</v>
      </c>
      <c r="E1283">
        <v>1277</v>
      </c>
      <c r="F1283">
        <f t="shared" si="19"/>
        <v>0.38544259308417778</v>
      </c>
      <c r="J1283" s="3" t="s">
        <v>1255</v>
      </c>
      <c r="K1283" s="30">
        <v>0.38544259308417778</v>
      </c>
    </row>
    <row r="1284" spans="3:11">
      <c r="C1284" s="3" t="s">
        <v>1289</v>
      </c>
      <c r="D1284" s="30">
        <v>-1.1087030053267153</v>
      </c>
      <c r="E1284">
        <v>1278</v>
      </c>
      <c r="F1284">
        <f t="shared" si="19"/>
        <v>0.38714385801580126</v>
      </c>
      <c r="J1284" s="3" t="s">
        <v>1257</v>
      </c>
      <c r="K1284" s="30">
        <v>0.38714385801580126</v>
      </c>
    </row>
    <row r="1285" spans="3:11">
      <c r="C1285" s="3" t="s">
        <v>1290</v>
      </c>
      <c r="D1285" s="30">
        <v>1.9636002255827751</v>
      </c>
      <c r="E1285">
        <v>1279</v>
      </c>
      <c r="F1285">
        <f t="shared" si="19"/>
        <v>0.38836472156315338</v>
      </c>
      <c r="J1285" s="3" t="s">
        <v>1639</v>
      </c>
      <c r="K1285" s="30">
        <v>0.38836472156315338</v>
      </c>
    </row>
    <row r="1286" spans="3:11">
      <c r="C1286" s="3" t="s">
        <v>1291</v>
      </c>
      <c r="D1286" s="30">
        <v>-0.11881632309796113</v>
      </c>
      <c r="E1286">
        <v>1280</v>
      </c>
      <c r="F1286">
        <f t="shared" si="19"/>
        <v>0.39116889219483025</v>
      </c>
      <c r="J1286" s="3" t="s">
        <v>376</v>
      </c>
      <c r="K1286" s="30">
        <v>0.39116889219483025</v>
      </c>
    </row>
    <row r="1287" spans="3:11">
      <c r="C1287" s="3" t="s">
        <v>1292</v>
      </c>
      <c r="D1287" s="30">
        <v>0.63443212414914685</v>
      </c>
      <c r="E1287">
        <v>1281</v>
      </c>
      <c r="F1287">
        <f t="shared" si="19"/>
        <v>0.39197825937686698</v>
      </c>
      <c r="J1287" s="3" t="s">
        <v>1783</v>
      </c>
      <c r="K1287" s="30">
        <v>0.39197825937686698</v>
      </c>
    </row>
    <row r="1288" spans="3:11">
      <c r="C1288" s="3" t="s">
        <v>1293</v>
      </c>
      <c r="D1288" s="30">
        <v>-1.6604438963143862</v>
      </c>
      <c r="E1288">
        <v>1282</v>
      </c>
      <c r="F1288">
        <f t="shared" ref="F1288:F1351" si="20">SMALL($D$7:$D$1999,E1288)</f>
        <v>0.39309443365165597</v>
      </c>
      <c r="J1288" s="3" t="s">
        <v>1977</v>
      </c>
      <c r="K1288" s="30">
        <v>0.39309443365165597</v>
      </c>
    </row>
    <row r="1289" spans="3:11">
      <c r="C1289" s="3" t="s">
        <v>1294</v>
      </c>
      <c r="D1289" s="30">
        <v>1.2009884759611908</v>
      </c>
      <c r="E1289">
        <v>1283</v>
      </c>
      <c r="F1289">
        <f t="shared" si="20"/>
        <v>0.39609537206149609</v>
      </c>
      <c r="J1289" s="3" t="s">
        <v>1167</v>
      </c>
      <c r="K1289" s="30">
        <v>0.39609537206149609</v>
      </c>
    </row>
    <row r="1290" spans="3:11">
      <c r="C1290" s="3" t="s">
        <v>1295</v>
      </c>
      <c r="D1290" s="30">
        <v>1.3087842844606812</v>
      </c>
      <c r="E1290">
        <v>1284</v>
      </c>
      <c r="F1290">
        <f t="shared" si="20"/>
        <v>0.39650732275905193</v>
      </c>
      <c r="J1290" s="3" t="s">
        <v>663</v>
      </c>
      <c r="K1290" s="30">
        <v>0.39650732275905193</v>
      </c>
    </row>
    <row r="1291" spans="3:11">
      <c r="C1291" s="3" t="s">
        <v>1296</v>
      </c>
      <c r="D1291" s="30">
        <v>0.99075450000392162</v>
      </c>
      <c r="E1291">
        <v>1285</v>
      </c>
      <c r="F1291">
        <f t="shared" si="20"/>
        <v>0.39732544272515846</v>
      </c>
      <c r="J1291" s="3" t="s">
        <v>378</v>
      </c>
      <c r="K1291" s="30">
        <v>0.39732544272515846</v>
      </c>
    </row>
    <row r="1292" spans="3:11">
      <c r="C1292" s="3" t="s">
        <v>1297</v>
      </c>
      <c r="D1292" s="30">
        <v>-0.38697817900975762</v>
      </c>
      <c r="E1292">
        <v>1286</v>
      </c>
      <c r="F1292">
        <f t="shared" si="20"/>
        <v>0.39929897063838932</v>
      </c>
      <c r="J1292" s="3" t="s">
        <v>572</v>
      </c>
      <c r="K1292" s="30">
        <v>0.39929897063838932</v>
      </c>
    </row>
    <row r="1293" spans="3:11">
      <c r="C1293" s="3" t="s">
        <v>1298</v>
      </c>
      <c r="D1293" s="30">
        <v>-2.7385859518151525</v>
      </c>
      <c r="E1293">
        <v>1287</v>
      </c>
      <c r="F1293">
        <f t="shared" si="20"/>
        <v>0.40047164995538492</v>
      </c>
      <c r="J1293" s="3" t="s">
        <v>157</v>
      </c>
      <c r="K1293" s="30">
        <v>0.40047164995538492</v>
      </c>
    </row>
    <row r="1294" spans="3:11">
      <c r="C1294" s="3" t="s">
        <v>1299</v>
      </c>
      <c r="D1294" s="30">
        <v>-1.21867140475503</v>
      </c>
      <c r="E1294">
        <v>1288</v>
      </c>
      <c r="F1294">
        <f t="shared" si="20"/>
        <v>0.4007127102549794</v>
      </c>
      <c r="J1294" s="3" t="s">
        <v>1694</v>
      </c>
      <c r="K1294" s="30">
        <v>0.4007127102549794</v>
      </c>
    </row>
    <row r="1295" spans="3:11">
      <c r="C1295" s="3" t="s">
        <v>1300</v>
      </c>
      <c r="D1295" s="30">
        <v>-1.0418357464029393</v>
      </c>
      <c r="E1295">
        <v>1289</v>
      </c>
      <c r="F1295">
        <f t="shared" si="20"/>
        <v>0.40418060798013572</v>
      </c>
      <c r="J1295" s="3" t="s">
        <v>995</v>
      </c>
      <c r="K1295" s="30">
        <v>0.40418060798013572</v>
      </c>
    </row>
    <row r="1296" spans="3:11">
      <c r="C1296" s="3" t="s">
        <v>1301</v>
      </c>
      <c r="D1296" s="30">
        <v>2.4604951490246911</v>
      </c>
      <c r="E1296">
        <v>1290</v>
      </c>
      <c r="F1296">
        <f t="shared" si="20"/>
        <v>0.40614384644304324</v>
      </c>
      <c r="J1296" s="3" t="s">
        <v>1398</v>
      </c>
      <c r="K1296" s="30">
        <v>0.40614384644304324</v>
      </c>
    </row>
    <row r="1297" spans="3:11">
      <c r="C1297" s="3" t="s">
        <v>1302</v>
      </c>
      <c r="D1297" s="30">
        <v>1.0831568650044376</v>
      </c>
      <c r="E1297">
        <v>1291</v>
      </c>
      <c r="F1297">
        <f t="shared" si="20"/>
        <v>0.40735237545885128</v>
      </c>
      <c r="J1297" s="3" t="s">
        <v>1766</v>
      </c>
      <c r="K1297" s="30">
        <v>0.40735237545885128</v>
      </c>
    </row>
    <row r="1298" spans="3:11">
      <c r="C1298" s="3" t="s">
        <v>1303</v>
      </c>
      <c r="D1298" s="30">
        <v>1.3417376031126005</v>
      </c>
      <c r="E1298">
        <v>1292</v>
      </c>
      <c r="F1298">
        <f t="shared" si="20"/>
        <v>0.40767210145012972</v>
      </c>
      <c r="J1298" s="3" t="s">
        <v>1432</v>
      </c>
      <c r="K1298" s="30">
        <v>0.40767210145012972</v>
      </c>
    </row>
    <row r="1299" spans="3:11">
      <c r="C1299" s="3" t="s">
        <v>1304</v>
      </c>
      <c r="D1299" s="30">
        <v>-1.9690328133623594</v>
      </c>
      <c r="E1299">
        <v>1293</v>
      </c>
      <c r="F1299">
        <f t="shared" si="20"/>
        <v>0.40847189216812141</v>
      </c>
      <c r="J1299" s="3" t="s">
        <v>406</v>
      </c>
      <c r="K1299" s="30">
        <v>0.40847189216812141</v>
      </c>
    </row>
    <row r="1300" spans="3:11">
      <c r="C1300" s="3" t="s">
        <v>1305</v>
      </c>
      <c r="D1300" s="30">
        <v>0.58164401671482568</v>
      </c>
      <c r="E1300">
        <v>1294</v>
      </c>
      <c r="F1300">
        <f t="shared" si="20"/>
        <v>0.4098358324482575</v>
      </c>
      <c r="J1300" s="3" t="s">
        <v>1548</v>
      </c>
      <c r="K1300" s="30">
        <v>0.4098358324482575</v>
      </c>
    </row>
    <row r="1301" spans="3:11">
      <c r="C1301" s="3" t="s">
        <v>1306</v>
      </c>
      <c r="D1301" s="30">
        <v>-0.46250956039905305</v>
      </c>
      <c r="E1301">
        <v>1295</v>
      </c>
      <c r="F1301">
        <f t="shared" si="20"/>
        <v>0.4099530970626809</v>
      </c>
      <c r="J1301" s="3" t="s">
        <v>1417</v>
      </c>
      <c r="K1301" s="30">
        <v>0.4099530970626809</v>
      </c>
    </row>
    <row r="1302" spans="3:11">
      <c r="C1302" s="3" t="s">
        <v>1307</v>
      </c>
      <c r="D1302" s="30">
        <v>0.87091085223683351</v>
      </c>
      <c r="E1302">
        <v>1296</v>
      </c>
      <c r="F1302">
        <f t="shared" si="20"/>
        <v>0.41023168895190754</v>
      </c>
      <c r="J1302" s="3" t="s">
        <v>1141</v>
      </c>
      <c r="K1302" s="30">
        <v>0.41023168895190754</v>
      </c>
    </row>
    <row r="1303" spans="3:11">
      <c r="C1303" s="3" t="s">
        <v>1308</v>
      </c>
      <c r="D1303" s="30">
        <v>0.73241473427383619</v>
      </c>
      <c r="E1303">
        <v>1297</v>
      </c>
      <c r="F1303">
        <f t="shared" si="20"/>
        <v>0.4109760450698926</v>
      </c>
      <c r="J1303" s="3" t="s">
        <v>1071</v>
      </c>
      <c r="K1303" s="30">
        <v>0.4109760450698926</v>
      </c>
    </row>
    <row r="1304" spans="3:11">
      <c r="C1304" s="3" t="s">
        <v>1309</v>
      </c>
      <c r="D1304" s="30">
        <v>-1.7906302187502845</v>
      </c>
      <c r="E1304">
        <v>1298</v>
      </c>
      <c r="F1304">
        <f t="shared" si="20"/>
        <v>0.41151527391084497</v>
      </c>
      <c r="J1304" s="3" t="s">
        <v>165</v>
      </c>
      <c r="K1304" s="30">
        <v>0.41151527391084497</v>
      </c>
    </row>
    <row r="1305" spans="3:11">
      <c r="C1305" s="3" t="s">
        <v>1310</v>
      </c>
      <c r="D1305" s="30">
        <v>0.87446737707729782</v>
      </c>
      <c r="E1305">
        <v>1299</v>
      </c>
      <c r="F1305">
        <f t="shared" si="20"/>
        <v>0.41158088781996055</v>
      </c>
      <c r="J1305" s="3" t="s">
        <v>159</v>
      </c>
      <c r="K1305" s="30">
        <v>0.41158088781996055</v>
      </c>
    </row>
    <row r="1306" spans="3:11">
      <c r="C1306" s="3" t="s">
        <v>1311</v>
      </c>
      <c r="D1306" s="30">
        <v>0.87488562469555886</v>
      </c>
      <c r="E1306">
        <v>1300</v>
      </c>
      <c r="F1306">
        <f t="shared" si="20"/>
        <v>0.41205032418906351</v>
      </c>
      <c r="J1306" s="3" t="s">
        <v>1794</v>
      </c>
      <c r="K1306" s="30">
        <v>0.41205032418906351</v>
      </c>
    </row>
    <row r="1307" spans="3:11">
      <c r="C1307" s="3" t="s">
        <v>1312</v>
      </c>
      <c r="D1307" s="30">
        <v>1.0631652366556152</v>
      </c>
      <c r="E1307">
        <v>1301</v>
      </c>
      <c r="F1307">
        <f t="shared" si="20"/>
        <v>0.4122141492320181</v>
      </c>
      <c r="J1307" s="3" t="s">
        <v>632</v>
      </c>
      <c r="K1307" s="30">
        <v>0.4122141492320181</v>
      </c>
    </row>
    <row r="1308" spans="3:11">
      <c r="C1308" s="3" t="s">
        <v>1313</v>
      </c>
      <c r="D1308" s="30">
        <v>0.31956945930294628</v>
      </c>
      <c r="E1308">
        <v>1302</v>
      </c>
      <c r="F1308">
        <f t="shared" si="20"/>
        <v>0.41235551138891435</v>
      </c>
      <c r="J1308" s="3" t="s">
        <v>1192</v>
      </c>
      <c r="K1308" s="30">
        <v>0.41235551138891435</v>
      </c>
    </row>
    <row r="1309" spans="3:11">
      <c r="C1309" s="3" t="s">
        <v>1314</v>
      </c>
      <c r="D1309" s="30">
        <v>1.3454047083514782</v>
      </c>
      <c r="E1309">
        <v>1303</v>
      </c>
      <c r="F1309">
        <f t="shared" si="20"/>
        <v>0.41314955124578151</v>
      </c>
      <c r="J1309" s="3" t="s">
        <v>492</v>
      </c>
      <c r="K1309" s="30">
        <v>0.41314955124578151</v>
      </c>
    </row>
    <row r="1310" spans="3:11">
      <c r="C1310" s="3" t="s">
        <v>1315</v>
      </c>
      <c r="D1310" s="30">
        <v>0.54719992282992891</v>
      </c>
      <c r="E1310">
        <v>1304</v>
      </c>
      <c r="F1310">
        <f t="shared" si="20"/>
        <v>0.41517255763762706</v>
      </c>
      <c r="J1310" s="3" t="s">
        <v>1207</v>
      </c>
      <c r="K1310" s="30">
        <v>0.41517255763762706</v>
      </c>
    </row>
    <row r="1311" spans="3:11">
      <c r="C1311" s="3" t="s">
        <v>1316</v>
      </c>
      <c r="D1311" s="30">
        <v>7.5866306874025194E-2</v>
      </c>
      <c r="E1311">
        <v>1305</v>
      </c>
      <c r="F1311">
        <f t="shared" si="20"/>
        <v>0.42298256437072201</v>
      </c>
      <c r="J1311" s="3" t="s">
        <v>1286</v>
      </c>
      <c r="K1311" s="30">
        <v>0.42298256437072201</v>
      </c>
    </row>
    <row r="1312" spans="3:11">
      <c r="C1312" s="3" t="s">
        <v>1317</v>
      </c>
      <c r="D1312" s="30">
        <v>0.87086396311849124</v>
      </c>
      <c r="E1312">
        <v>1306</v>
      </c>
      <c r="F1312">
        <f t="shared" si="20"/>
        <v>0.42357261574605143</v>
      </c>
      <c r="J1312" s="3" t="s">
        <v>1155</v>
      </c>
      <c r="K1312" s="30">
        <v>0.42357261574605143</v>
      </c>
    </row>
    <row r="1313" spans="3:11">
      <c r="C1313" s="3" t="s">
        <v>1318</v>
      </c>
      <c r="D1313" s="30">
        <v>-1.7422247570726168</v>
      </c>
      <c r="E1313">
        <v>1307</v>
      </c>
      <c r="F1313">
        <f t="shared" si="20"/>
        <v>0.42418643200032513</v>
      </c>
      <c r="J1313" s="3" t="s">
        <v>1888</v>
      </c>
      <c r="K1313" s="30">
        <v>0.42418643200032513</v>
      </c>
    </row>
    <row r="1314" spans="3:11">
      <c r="C1314" s="3" t="s">
        <v>1319</v>
      </c>
      <c r="D1314" s="30">
        <v>-0.4245676250489438</v>
      </c>
      <c r="E1314">
        <v>1308</v>
      </c>
      <c r="F1314">
        <f t="shared" si="20"/>
        <v>0.42456664196344296</v>
      </c>
      <c r="J1314" s="3" t="s">
        <v>1254</v>
      </c>
      <c r="K1314" s="30">
        <v>0.42456664196344296</v>
      </c>
    </row>
    <row r="1315" spans="3:11">
      <c r="C1315" s="3" t="s">
        <v>1320</v>
      </c>
      <c r="D1315" s="30">
        <v>1.0787606122053766</v>
      </c>
      <c r="E1315">
        <v>1309</v>
      </c>
      <c r="F1315">
        <f t="shared" si="20"/>
        <v>0.42926536888182532</v>
      </c>
      <c r="J1315" s="3" t="s">
        <v>795</v>
      </c>
      <c r="K1315" s="30">
        <v>0.42926536888182532</v>
      </c>
    </row>
    <row r="1316" spans="3:11">
      <c r="C1316" s="3" t="s">
        <v>1321</v>
      </c>
      <c r="D1316" s="30">
        <v>-6.5654736376084507E-4</v>
      </c>
      <c r="E1316">
        <v>1310</v>
      </c>
      <c r="F1316">
        <f t="shared" si="20"/>
        <v>0.43011958116161103</v>
      </c>
      <c r="J1316" s="3" t="s">
        <v>1993</v>
      </c>
      <c r="K1316" s="30">
        <v>0.43011958116161103</v>
      </c>
    </row>
    <row r="1317" spans="3:11">
      <c r="C1317" s="3" t="s">
        <v>1322</v>
      </c>
      <c r="D1317" s="30">
        <v>1.3968170516201692</v>
      </c>
      <c r="E1317">
        <v>1311</v>
      </c>
      <c r="F1317">
        <f t="shared" si="20"/>
        <v>0.43116570728972564</v>
      </c>
      <c r="J1317" s="3" t="s">
        <v>702</v>
      </c>
      <c r="K1317" s="30">
        <v>0.43116570728972564</v>
      </c>
    </row>
    <row r="1318" spans="3:11">
      <c r="C1318" s="3" t="s">
        <v>1323</v>
      </c>
      <c r="D1318" s="30">
        <v>-0.3601559805718148</v>
      </c>
      <c r="E1318">
        <v>1312</v>
      </c>
      <c r="F1318">
        <f t="shared" si="20"/>
        <v>0.43369900562592212</v>
      </c>
      <c r="J1318" s="3" t="s">
        <v>942</v>
      </c>
      <c r="K1318" s="30">
        <v>0.43369900562592212</v>
      </c>
    </row>
    <row r="1319" spans="3:11">
      <c r="C1319" s="3" t="s">
        <v>1324</v>
      </c>
      <c r="D1319" s="30">
        <v>0.28996328242337904</v>
      </c>
      <c r="E1319">
        <v>1313</v>
      </c>
      <c r="F1319">
        <f t="shared" si="20"/>
        <v>0.43424061881642007</v>
      </c>
      <c r="J1319" s="3" t="s">
        <v>615</v>
      </c>
      <c r="K1319" s="30">
        <v>0.43424061881642007</v>
      </c>
    </row>
    <row r="1320" spans="3:11">
      <c r="C1320" s="3" t="s">
        <v>1325</v>
      </c>
      <c r="D1320" s="30">
        <v>-0.28896126084765811</v>
      </c>
      <c r="E1320">
        <v>1314</v>
      </c>
      <c r="F1320">
        <f t="shared" si="20"/>
        <v>0.43491215013300899</v>
      </c>
      <c r="J1320" s="3" t="s">
        <v>542</v>
      </c>
      <c r="K1320" s="30">
        <v>0.43491215013300899</v>
      </c>
    </row>
    <row r="1321" spans="3:11">
      <c r="C1321" s="3" t="s">
        <v>1326</v>
      </c>
      <c r="D1321" s="30">
        <v>-1.3674587142582417</v>
      </c>
      <c r="E1321">
        <v>1315</v>
      </c>
      <c r="F1321">
        <f t="shared" si="20"/>
        <v>0.43511101390260759</v>
      </c>
      <c r="J1321" s="3" t="s">
        <v>849</v>
      </c>
      <c r="K1321" s="30">
        <v>0.43511101390260759</v>
      </c>
    </row>
    <row r="1322" spans="3:11">
      <c r="C1322" s="3" t="s">
        <v>1327</v>
      </c>
      <c r="D1322" s="30">
        <v>-2.8424320114696332E-2</v>
      </c>
      <c r="E1322">
        <v>1316</v>
      </c>
      <c r="F1322">
        <f t="shared" si="20"/>
        <v>0.43742029521457193</v>
      </c>
      <c r="J1322" s="3" t="s">
        <v>1687</v>
      </c>
      <c r="K1322" s="30">
        <v>0.43742029521457193</v>
      </c>
    </row>
    <row r="1323" spans="3:11">
      <c r="C1323" s="3" t="s">
        <v>1328</v>
      </c>
      <c r="D1323" s="30">
        <v>-0.43213270333836312</v>
      </c>
      <c r="E1323">
        <v>1317</v>
      </c>
      <c r="F1323">
        <f t="shared" si="20"/>
        <v>0.4385436696000104</v>
      </c>
      <c r="J1323" s="3" t="s">
        <v>32</v>
      </c>
      <c r="K1323" s="30">
        <v>0.4385436696000104</v>
      </c>
    </row>
    <row r="1324" spans="3:11">
      <c r="C1324" s="3" t="s">
        <v>1329</v>
      </c>
      <c r="D1324" s="30">
        <v>-0.46887709682541717</v>
      </c>
      <c r="E1324">
        <v>1318</v>
      </c>
      <c r="F1324">
        <f t="shared" si="20"/>
        <v>0.438792757366887</v>
      </c>
      <c r="J1324" s="3" t="s">
        <v>872</v>
      </c>
      <c r="K1324" s="30">
        <v>0.438792757366887</v>
      </c>
    </row>
    <row r="1325" spans="3:11">
      <c r="C1325" s="3" t="s">
        <v>1330</v>
      </c>
      <c r="D1325" s="30">
        <v>0.3220050020603718</v>
      </c>
      <c r="E1325">
        <v>1319</v>
      </c>
      <c r="F1325">
        <f t="shared" si="20"/>
        <v>0.43919220727801922</v>
      </c>
      <c r="J1325" s="3" t="s">
        <v>715</v>
      </c>
      <c r="K1325" s="30">
        <v>0.43919220727801922</v>
      </c>
    </row>
    <row r="1326" spans="3:11">
      <c r="C1326" s="3" t="s">
        <v>1331</v>
      </c>
      <c r="D1326" s="30">
        <v>2.0639466340630404</v>
      </c>
      <c r="E1326">
        <v>1320</v>
      </c>
      <c r="F1326">
        <f t="shared" si="20"/>
        <v>0.43967231806463514</v>
      </c>
      <c r="J1326" s="3" t="s">
        <v>1791</v>
      </c>
      <c r="K1326" s="30">
        <v>0.43967231806463514</v>
      </c>
    </row>
    <row r="1327" spans="3:11">
      <c r="C1327" s="3" t="s">
        <v>1332</v>
      </c>
      <c r="D1327" s="30">
        <v>0.15554530748389309</v>
      </c>
      <c r="E1327">
        <v>1321</v>
      </c>
      <c r="F1327">
        <f t="shared" si="20"/>
        <v>0.44021235214013232</v>
      </c>
      <c r="J1327" s="3" t="s">
        <v>1702</v>
      </c>
      <c r="K1327" s="30">
        <v>0.44021235214013232</v>
      </c>
    </row>
    <row r="1328" spans="3:11">
      <c r="C1328" s="3" t="s">
        <v>1333</v>
      </c>
      <c r="D1328" s="30">
        <v>-0.37989030698619203</v>
      </c>
      <c r="E1328">
        <v>1322</v>
      </c>
      <c r="F1328">
        <f t="shared" si="20"/>
        <v>0.4426659211411364</v>
      </c>
      <c r="J1328" s="3" t="s">
        <v>147</v>
      </c>
      <c r="K1328" s="30">
        <v>0.4426659211411364</v>
      </c>
    </row>
    <row r="1329" spans="3:11">
      <c r="C1329" s="3" t="s">
        <v>1334</v>
      </c>
      <c r="D1329" s="30">
        <v>1.6248827413652025</v>
      </c>
      <c r="E1329">
        <v>1323</v>
      </c>
      <c r="F1329">
        <f t="shared" si="20"/>
        <v>0.44383827271587739</v>
      </c>
      <c r="J1329" s="3" t="s">
        <v>443</v>
      </c>
      <c r="K1329" s="30">
        <v>0.44383827271587739</v>
      </c>
    </row>
    <row r="1330" spans="3:11">
      <c r="C1330" s="3" t="s">
        <v>1335</v>
      </c>
      <c r="D1330" s="30">
        <v>0.28501392826107508</v>
      </c>
      <c r="E1330">
        <v>1324</v>
      </c>
      <c r="F1330">
        <f t="shared" si="20"/>
        <v>0.44403210085492312</v>
      </c>
      <c r="J1330" s="3" t="s">
        <v>1899</v>
      </c>
      <c r="K1330" s="30">
        <v>0.44403210085492312</v>
      </c>
    </row>
    <row r="1331" spans="3:11">
      <c r="C1331" s="3" t="s">
        <v>1336</v>
      </c>
      <c r="D1331" s="30">
        <v>-0.46574867901929079</v>
      </c>
      <c r="E1331">
        <v>1325</v>
      </c>
      <c r="F1331">
        <f t="shared" si="20"/>
        <v>0.44450761277770801</v>
      </c>
      <c r="J1331" s="3" t="s">
        <v>53</v>
      </c>
      <c r="K1331" s="30">
        <v>0.44450761277770801</v>
      </c>
    </row>
    <row r="1332" spans="3:11">
      <c r="C1332" s="3" t="s">
        <v>1337</v>
      </c>
      <c r="D1332" s="30">
        <v>0.49954665710915486</v>
      </c>
      <c r="E1332">
        <v>1326</v>
      </c>
      <c r="F1332">
        <f t="shared" si="20"/>
        <v>0.44835180770646071</v>
      </c>
      <c r="J1332" s="3" t="s">
        <v>1717</v>
      </c>
      <c r="K1332" s="30">
        <v>0.44835180770646071</v>
      </c>
    </row>
    <row r="1333" spans="3:11">
      <c r="C1333" s="3" t="s">
        <v>1338</v>
      </c>
      <c r="D1333" s="30">
        <v>-3.2323309410941518E-2</v>
      </c>
      <c r="E1333">
        <v>1327</v>
      </c>
      <c r="F1333">
        <f t="shared" si="20"/>
        <v>0.44888064240392672</v>
      </c>
      <c r="J1333" s="3" t="s">
        <v>956</v>
      </c>
      <c r="K1333" s="30">
        <v>0.44888064240392672</v>
      </c>
    </row>
    <row r="1334" spans="3:11">
      <c r="C1334" s="3" t="s">
        <v>1339</v>
      </c>
      <c r="D1334" s="30">
        <v>-0.79329754032873356</v>
      </c>
      <c r="E1334">
        <v>1328</v>
      </c>
      <c r="F1334">
        <f t="shared" si="20"/>
        <v>0.44941888081119874</v>
      </c>
      <c r="J1334" s="3" t="s">
        <v>366</v>
      </c>
      <c r="K1334" s="30">
        <v>0.44941888081119874</v>
      </c>
    </row>
    <row r="1335" spans="3:11">
      <c r="C1335" s="3" t="s">
        <v>1340</v>
      </c>
      <c r="D1335" s="30">
        <v>0.16811294631885246</v>
      </c>
      <c r="E1335">
        <v>1329</v>
      </c>
      <c r="F1335">
        <f t="shared" si="20"/>
        <v>0.44991611220950717</v>
      </c>
      <c r="J1335" s="3" t="s">
        <v>882</v>
      </c>
      <c r="K1335" s="30">
        <v>0.44991611220950717</v>
      </c>
    </row>
    <row r="1336" spans="3:11">
      <c r="C1336" s="3" t="s">
        <v>1341</v>
      </c>
      <c r="D1336" s="30">
        <v>0.72493009517764184</v>
      </c>
      <c r="E1336">
        <v>1330</v>
      </c>
      <c r="F1336">
        <f t="shared" si="20"/>
        <v>0.45320453875115924</v>
      </c>
      <c r="J1336" s="3" t="s">
        <v>367</v>
      </c>
      <c r="K1336" s="30">
        <v>0.45320453875115924</v>
      </c>
    </row>
    <row r="1337" spans="3:11">
      <c r="C1337" s="3" t="s">
        <v>1342</v>
      </c>
      <c r="D1337" s="30">
        <v>-0.17447599321083673</v>
      </c>
      <c r="E1337">
        <v>1331</v>
      </c>
      <c r="F1337">
        <f t="shared" si="20"/>
        <v>0.45400953877924949</v>
      </c>
      <c r="J1337" s="3" t="s">
        <v>1642</v>
      </c>
      <c r="K1337" s="30">
        <v>0.45400953877924949</v>
      </c>
    </row>
    <row r="1338" spans="3:11">
      <c r="C1338" s="3" t="s">
        <v>1343</v>
      </c>
      <c r="D1338" s="30">
        <v>-0.37254880240292892</v>
      </c>
      <c r="E1338">
        <v>1332</v>
      </c>
      <c r="F1338">
        <f t="shared" si="20"/>
        <v>0.45443623048300569</v>
      </c>
      <c r="J1338" s="3" t="s">
        <v>947</v>
      </c>
      <c r="K1338" s="30">
        <v>0.45443623048300569</v>
      </c>
    </row>
    <row r="1339" spans="3:11">
      <c r="C1339" s="3" t="s">
        <v>1344</v>
      </c>
      <c r="D1339" s="30">
        <v>0.29108959786741107</v>
      </c>
      <c r="E1339">
        <v>1333</v>
      </c>
      <c r="F1339">
        <f t="shared" si="20"/>
        <v>0.45568199910440704</v>
      </c>
      <c r="J1339" s="3" t="s">
        <v>696</v>
      </c>
      <c r="K1339" s="30">
        <v>0.45568199910440704</v>
      </c>
    </row>
    <row r="1340" spans="3:11">
      <c r="C1340" s="3" t="s">
        <v>1345</v>
      </c>
      <c r="D1340" s="30">
        <v>1.0633775697793819</v>
      </c>
      <c r="E1340">
        <v>1334</v>
      </c>
      <c r="F1340">
        <f t="shared" si="20"/>
        <v>0.46000551588647426</v>
      </c>
      <c r="J1340" s="3" t="s">
        <v>351</v>
      </c>
      <c r="K1340" s="30">
        <v>0.46000551588647426</v>
      </c>
    </row>
    <row r="1341" spans="3:11">
      <c r="C1341" s="3" t="s">
        <v>1346</v>
      </c>
      <c r="D1341" s="30">
        <v>-0.34639548620668464</v>
      </c>
      <c r="E1341">
        <v>1335</v>
      </c>
      <c r="F1341">
        <f t="shared" si="20"/>
        <v>0.46178273577868256</v>
      </c>
      <c r="J1341" s="3" t="s">
        <v>750</v>
      </c>
      <c r="K1341" s="30">
        <v>0.46178273577868256</v>
      </c>
    </row>
    <row r="1342" spans="3:11">
      <c r="C1342" s="3" t="s">
        <v>1347</v>
      </c>
      <c r="D1342" s="30">
        <v>-0.10794002238735755</v>
      </c>
      <c r="E1342">
        <v>1336</v>
      </c>
      <c r="F1342">
        <f t="shared" si="20"/>
        <v>0.46808841115272232</v>
      </c>
      <c r="J1342" s="3" t="s">
        <v>868</v>
      </c>
      <c r="K1342" s="30">
        <v>0.46808841115272232</v>
      </c>
    </row>
    <row r="1343" spans="3:11">
      <c r="C1343" s="3" t="s">
        <v>1348</v>
      </c>
      <c r="D1343" s="30">
        <v>-0.5470611179216095</v>
      </c>
      <c r="E1343">
        <v>1337</v>
      </c>
      <c r="F1343">
        <f t="shared" si="20"/>
        <v>0.46813993524699898</v>
      </c>
      <c r="J1343" s="3" t="s">
        <v>869</v>
      </c>
      <c r="K1343" s="30">
        <v>0.46813993524699898</v>
      </c>
    </row>
    <row r="1344" spans="3:11">
      <c r="C1344" s="3" t="s">
        <v>1349</v>
      </c>
      <c r="D1344" s="30">
        <v>-0.56051587870327457</v>
      </c>
      <c r="E1344">
        <v>1338</v>
      </c>
      <c r="F1344">
        <f t="shared" si="20"/>
        <v>0.47150238449888648</v>
      </c>
      <c r="J1344" s="3" t="s">
        <v>1271</v>
      </c>
      <c r="K1344" s="30">
        <v>0.47150238449888648</v>
      </c>
    </row>
    <row r="1345" spans="3:11">
      <c r="C1345" s="3" t="s">
        <v>1350</v>
      </c>
      <c r="D1345" s="30">
        <v>-0.50707366271136034</v>
      </c>
      <c r="E1345">
        <v>1339</v>
      </c>
      <c r="F1345">
        <f t="shared" si="20"/>
        <v>0.47288542820102913</v>
      </c>
      <c r="J1345" s="3" t="s">
        <v>607</v>
      </c>
      <c r="K1345" s="30">
        <v>0.47288542820102913</v>
      </c>
    </row>
    <row r="1346" spans="3:11">
      <c r="C1346" s="3" t="s">
        <v>1351</v>
      </c>
      <c r="D1346" s="30">
        <v>-0.69251779601918628</v>
      </c>
      <c r="E1346">
        <v>1340</v>
      </c>
      <c r="F1346">
        <f t="shared" si="20"/>
        <v>0.47358691685749582</v>
      </c>
      <c r="J1346" s="3" t="s">
        <v>1029</v>
      </c>
      <c r="K1346" s="30">
        <v>0.47358691685749582</v>
      </c>
    </row>
    <row r="1347" spans="3:11">
      <c r="C1347" s="3" t="s">
        <v>1352</v>
      </c>
      <c r="D1347" s="30">
        <v>-0.81217633728825234</v>
      </c>
      <c r="E1347">
        <v>1341</v>
      </c>
      <c r="F1347">
        <f t="shared" si="20"/>
        <v>0.47974459520891866</v>
      </c>
      <c r="J1347" s="3" t="s">
        <v>1103</v>
      </c>
      <c r="K1347" s="30">
        <v>0.47974459520891866</v>
      </c>
    </row>
    <row r="1348" spans="3:11">
      <c r="C1348" s="3" t="s">
        <v>1353</v>
      </c>
      <c r="D1348" s="30">
        <v>-0.6802301524538702</v>
      </c>
      <c r="E1348">
        <v>1342</v>
      </c>
      <c r="F1348">
        <f t="shared" si="20"/>
        <v>0.47987612280107822</v>
      </c>
      <c r="J1348" s="3" t="s">
        <v>322</v>
      </c>
      <c r="K1348" s="30">
        <v>0.47987612280107822</v>
      </c>
    </row>
    <row r="1349" spans="3:11">
      <c r="C1349" s="3" t="s">
        <v>1354</v>
      </c>
      <c r="D1349" s="30">
        <v>0.99465588234470181</v>
      </c>
      <c r="E1349">
        <v>1343</v>
      </c>
      <c r="F1349">
        <f t="shared" si="20"/>
        <v>0.48139672363349278</v>
      </c>
      <c r="J1349" s="3" t="s">
        <v>38</v>
      </c>
      <c r="K1349" s="30">
        <v>0.48139672363349278</v>
      </c>
    </row>
    <row r="1350" spans="3:11">
      <c r="C1350" s="3" t="s">
        <v>1355</v>
      </c>
      <c r="D1350" s="30">
        <v>-1.1197099086250748</v>
      </c>
      <c r="E1350">
        <v>1344</v>
      </c>
      <c r="F1350">
        <f t="shared" si="20"/>
        <v>0.48184401221401008</v>
      </c>
      <c r="J1350" s="3" t="s">
        <v>1576</v>
      </c>
      <c r="K1350" s="30">
        <v>0.48184401221401008</v>
      </c>
    </row>
    <row r="1351" spans="3:11">
      <c r="C1351" s="3" t="s">
        <v>1356</v>
      </c>
      <c r="D1351" s="30">
        <v>-0.41185568538929013</v>
      </c>
      <c r="E1351">
        <v>1345</v>
      </c>
      <c r="F1351">
        <f t="shared" si="20"/>
        <v>0.48240689842156143</v>
      </c>
      <c r="J1351" s="3" t="s">
        <v>1386</v>
      </c>
      <c r="K1351" s="30">
        <v>0.48240689842156143</v>
      </c>
    </row>
    <row r="1352" spans="3:11">
      <c r="C1352" s="3" t="s">
        <v>1357</v>
      </c>
      <c r="D1352" s="30">
        <v>1.2650619721486229</v>
      </c>
      <c r="E1352">
        <v>1346</v>
      </c>
      <c r="F1352">
        <f t="shared" ref="F1352:F1415" si="21">SMALL($D$7:$D$1999,E1352)</f>
        <v>0.48500224423087068</v>
      </c>
      <c r="J1352" s="3" t="s">
        <v>185</v>
      </c>
      <c r="K1352" s="30">
        <v>0.48500224423087068</v>
      </c>
    </row>
    <row r="1353" spans="3:11">
      <c r="C1353" s="3" t="s">
        <v>1358</v>
      </c>
      <c r="D1353" s="30">
        <v>0.92388767077000766</v>
      </c>
      <c r="E1353">
        <v>1347</v>
      </c>
      <c r="F1353">
        <f t="shared" si="21"/>
        <v>0.48800225018805382</v>
      </c>
      <c r="J1353" s="3" t="s">
        <v>421</v>
      </c>
      <c r="K1353" s="30">
        <v>0.48800225018805382</v>
      </c>
    </row>
    <row r="1354" spans="3:11">
      <c r="C1354" s="3" t="s">
        <v>1359</v>
      </c>
      <c r="D1354" s="30">
        <v>1.5451149301988794</v>
      </c>
      <c r="E1354">
        <v>1348</v>
      </c>
      <c r="F1354">
        <f t="shared" si="21"/>
        <v>0.49256569209064532</v>
      </c>
      <c r="J1354" s="3" t="s">
        <v>105</v>
      </c>
      <c r="K1354" s="30">
        <v>0.49256569209064532</v>
      </c>
    </row>
    <row r="1355" spans="3:11">
      <c r="C1355" s="3" t="s">
        <v>1360</v>
      </c>
      <c r="D1355" s="30">
        <v>-1.5151292330896444</v>
      </c>
      <c r="E1355">
        <v>1349</v>
      </c>
      <c r="F1355">
        <f t="shared" si="21"/>
        <v>0.49370611622234772</v>
      </c>
      <c r="J1355" s="3" t="s">
        <v>711</v>
      </c>
      <c r="K1355" s="30">
        <v>0.49370611622234772</v>
      </c>
    </row>
    <row r="1356" spans="3:11">
      <c r="C1356" s="3" t="s">
        <v>1361</v>
      </c>
      <c r="D1356" s="30">
        <v>-1.0668988030393058</v>
      </c>
      <c r="E1356">
        <v>1350</v>
      </c>
      <c r="F1356">
        <f t="shared" si="21"/>
        <v>0.49552406676442712</v>
      </c>
      <c r="J1356" s="3" t="s">
        <v>879</v>
      </c>
      <c r="K1356" s="30">
        <v>0.49552406676442712</v>
      </c>
    </row>
    <row r="1357" spans="3:11">
      <c r="C1357" s="3" t="s">
        <v>1362</v>
      </c>
      <c r="D1357" s="30">
        <v>2.247878965995513</v>
      </c>
      <c r="E1357">
        <v>1351</v>
      </c>
      <c r="F1357">
        <f t="shared" si="21"/>
        <v>0.49647352204715706</v>
      </c>
      <c r="J1357" s="3" t="s">
        <v>1445</v>
      </c>
      <c r="K1357" s="30">
        <v>0.49647352204715706</v>
      </c>
    </row>
    <row r="1358" spans="3:11">
      <c r="C1358" s="3" t="s">
        <v>1363</v>
      </c>
      <c r="D1358" s="30">
        <v>-0.90414518897647389</v>
      </c>
      <c r="E1358">
        <v>1352</v>
      </c>
      <c r="F1358">
        <f t="shared" si="21"/>
        <v>0.49719324424460365</v>
      </c>
      <c r="J1358" s="3" t="s">
        <v>881</v>
      </c>
      <c r="K1358" s="30">
        <v>0.49719324424460365</v>
      </c>
    </row>
    <row r="1359" spans="3:11">
      <c r="C1359" s="3" t="s">
        <v>1364</v>
      </c>
      <c r="D1359" s="30">
        <v>3.6655369846167185E-2</v>
      </c>
      <c r="E1359">
        <v>1353</v>
      </c>
      <c r="F1359">
        <f t="shared" si="21"/>
        <v>0.4983797620062444</v>
      </c>
      <c r="J1359" s="3" t="s">
        <v>706</v>
      </c>
      <c r="K1359" s="30">
        <v>0.4983797620062444</v>
      </c>
    </row>
    <row r="1360" spans="3:11">
      <c r="C1360" s="3" t="s">
        <v>1365</v>
      </c>
      <c r="D1360" s="30">
        <v>-1.5229026200583569</v>
      </c>
      <c r="E1360">
        <v>1354</v>
      </c>
      <c r="F1360">
        <f t="shared" si="21"/>
        <v>0.49954665710915486</v>
      </c>
      <c r="J1360" s="3" t="s">
        <v>1337</v>
      </c>
      <c r="K1360" s="30">
        <v>0.49954665710915486</v>
      </c>
    </row>
    <row r="1361" spans="3:11">
      <c r="C1361" s="3" t="s">
        <v>1366</v>
      </c>
      <c r="D1361" s="30">
        <v>-0.11420799213446077</v>
      </c>
      <c r="E1361">
        <v>1355</v>
      </c>
      <c r="F1361">
        <f t="shared" si="21"/>
        <v>0.50374736215830362</v>
      </c>
      <c r="J1361" s="3" t="s">
        <v>678</v>
      </c>
      <c r="K1361" s="30">
        <v>0.50374736215830362</v>
      </c>
    </row>
    <row r="1362" spans="3:11">
      <c r="C1362" s="3" t="s">
        <v>1367</v>
      </c>
      <c r="D1362" s="30">
        <v>-0.73570641793359137</v>
      </c>
      <c r="E1362">
        <v>1356</v>
      </c>
      <c r="F1362">
        <f t="shared" si="21"/>
        <v>0.50670766423487945</v>
      </c>
      <c r="J1362" s="3" t="s">
        <v>14</v>
      </c>
      <c r="K1362" s="30">
        <v>0.50670766423487945</v>
      </c>
    </row>
    <row r="1363" spans="3:11">
      <c r="C1363" s="3" t="s">
        <v>1368</v>
      </c>
      <c r="D1363" s="30">
        <v>0.77848395237366841</v>
      </c>
      <c r="E1363">
        <v>1357</v>
      </c>
      <c r="F1363">
        <f t="shared" si="21"/>
        <v>0.50787006463875728</v>
      </c>
      <c r="J1363" s="3" t="s">
        <v>1787</v>
      </c>
      <c r="K1363" s="30">
        <v>0.50787006463875728</v>
      </c>
    </row>
    <row r="1364" spans="3:11">
      <c r="C1364" s="3" t="s">
        <v>1369</v>
      </c>
      <c r="D1364" s="30">
        <v>1.4499345717393195</v>
      </c>
      <c r="E1364">
        <v>1358</v>
      </c>
      <c r="F1364">
        <f t="shared" si="21"/>
        <v>0.50871327139415312</v>
      </c>
      <c r="J1364" s="3" t="s">
        <v>1000</v>
      </c>
      <c r="K1364" s="30">
        <v>0.50871327139415312</v>
      </c>
    </row>
    <row r="1365" spans="3:11">
      <c r="C1365" s="3" t="s">
        <v>1370</v>
      </c>
      <c r="D1365" s="30">
        <v>-0.80955469808778491</v>
      </c>
      <c r="E1365">
        <v>1359</v>
      </c>
      <c r="F1365">
        <f t="shared" si="21"/>
        <v>0.50913784032605258</v>
      </c>
      <c r="J1365" s="3" t="s">
        <v>1241</v>
      </c>
      <c r="K1365" s="30">
        <v>0.50913784032605258</v>
      </c>
    </row>
    <row r="1366" spans="3:11">
      <c r="C1366" s="3" t="s">
        <v>1371</v>
      </c>
      <c r="D1366" s="30">
        <v>0.88824584253345795</v>
      </c>
      <c r="E1366">
        <v>1360</v>
      </c>
      <c r="F1366">
        <f t="shared" si="21"/>
        <v>0.50992433238287915</v>
      </c>
      <c r="J1366" s="3" t="s">
        <v>590</v>
      </c>
      <c r="K1366" s="30">
        <v>0.50992433238287915</v>
      </c>
    </row>
    <row r="1367" spans="3:11">
      <c r="C1367" s="3" t="s">
        <v>1372</v>
      </c>
      <c r="D1367" s="30">
        <v>-0.67531607831509477</v>
      </c>
      <c r="E1367">
        <v>1361</v>
      </c>
      <c r="F1367">
        <f t="shared" si="21"/>
        <v>0.51025317104070445</v>
      </c>
      <c r="J1367" s="3" t="s">
        <v>1400</v>
      </c>
      <c r="K1367" s="30">
        <v>0.51025317104070445</v>
      </c>
    </row>
    <row r="1368" spans="3:11">
      <c r="C1368" s="3" t="s">
        <v>1373</v>
      </c>
      <c r="D1368" s="30">
        <v>-1.64596408547075</v>
      </c>
      <c r="E1368">
        <v>1362</v>
      </c>
      <c r="F1368">
        <f t="shared" si="21"/>
        <v>0.51134920601023148</v>
      </c>
      <c r="J1368" s="3" t="s">
        <v>1980</v>
      </c>
      <c r="K1368" s="30">
        <v>0.51134920601023148</v>
      </c>
    </row>
    <row r="1369" spans="3:11">
      <c r="C1369" s="3" t="s">
        <v>1374</v>
      </c>
      <c r="D1369" s="30">
        <v>0.15429326107990585</v>
      </c>
      <c r="E1369">
        <v>1363</v>
      </c>
      <c r="F1369">
        <f t="shared" si="21"/>
        <v>0.51271361983607788</v>
      </c>
      <c r="J1369" s="3" t="s">
        <v>1918</v>
      </c>
      <c r="K1369" s="30">
        <v>0.51271361983607788</v>
      </c>
    </row>
    <row r="1370" spans="3:11">
      <c r="C1370" s="3" t="s">
        <v>1375</v>
      </c>
      <c r="D1370" s="30">
        <v>0.32472190874836038</v>
      </c>
      <c r="E1370">
        <v>1364</v>
      </c>
      <c r="F1370">
        <f t="shared" si="21"/>
        <v>0.51293094713998788</v>
      </c>
      <c r="J1370" s="3" t="s">
        <v>1594</v>
      </c>
      <c r="K1370" s="30">
        <v>0.51293094713998788</v>
      </c>
    </row>
    <row r="1371" spans="3:11">
      <c r="C1371" s="3" t="s">
        <v>1376</v>
      </c>
      <c r="D1371" s="30">
        <v>1.7255157856739423</v>
      </c>
      <c r="E1371">
        <v>1365</v>
      </c>
      <c r="F1371">
        <f t="shared" si="21"/>
        <v>0.51620853965201419</v>
      </c>
      <c r="J1371" s="3" t="s">
        <v>199</v>
      </c>
      <c r="K1371" s="30">
        <v>0.51620853965201419</v>
      </c>
    </row>
    <row r="1372" spans="3:11">
      <c r="C1372" s="3" t="s">
        <v>1377</v>
      </c>
      <c r="D1372" s="30">
        <v>-1.3036700565186561E-2</v>
      </c>
      <c r="E1372">
        <v>1366</v>
      </c>
      <c r="F1372">
        <f t="shared" si="21"/>
        <v>0.51843835374170899</v>
      </c>
      <c r="J1372" s="3" t="s">
        <v>787</v>
      </c>
      <c r="K1372" s="30">
        <v>0.51843835374170899</v>
      </c>
    </row>
    <row r="1373" spans="3:11">
      <c r="C1373" s="3" t="s">
        <v>1378</v>
      </c>
      <c r="D1373" s="30">
        <v>-0.28970639972593515</v>
      </c>
      <c r="E1373">
        <v>1367</v>
      </c>
      <c r="F1373">
        <f t="shared" si="21"/>
        <v>0.51915033337601435</v>
      </c>
      <c r="J1373" s="3" t="s">
        <v>804</v>
      </c>
      <c r="K1373" s="30">
        <v>0.51915033337601435</v>
      </c>
    </row>
    <row r="1374" spans="3:11">
      <c r="C1374" s="3" t="s">
        <v>1379</v>
      </c>
      <c r="D1374" s="30">
        <v>0.37247402917598516</v>
      </c>
      <c r="E1374">
        <v>1368</v>
      </c>
      <c r="F1374">
        <f t="shared" si="21"/>
        <v>0.51919596655579892</v>
      </c>
      <c r="J1374" s="3" t="s">
        <v>1835</v>
      </c>
      <c r="K1374" s="30">
        <v>0.51919596655579892</v>
      </c>
    </row>
    <row r="1375" spans="3:11">
      <c r="C1375" s="3" t="s">
        <v>1380</v>
      </c>
      <c r="D1375" s="30">
        <v>-1.0793994005151795</v>
      </c>
      <c r="E1375">
        <v>1369</v>
      </c>
      <c r="F1375">
        <f t="shared" si="21"/>
        <v>0.52072687280428143</v>
      </c>
      <c r="J1375" s="3" t="s">
        <v>429</v>
      </c>
      <c r="K1375" s="30">
        <v>0.52072687280428143</v>
      </c>
    </row>
    <row r="1376" spans="3:11">
      <c r="C1376" s="3" t="s">
        <v>1381</v>
      </c>
      <c r="D1376" s="30">
        <v>-1.8485077532704368</v>
      </c>
      <c r="E1376">
        <v>1370</v>
      </c>
      <c r="F1376">
        <f t="shared" si="21"/>
        <v>0.52079682809068895</v>
      </c>
      <c r="J1376" s="3" t="s">
        <v>559</v>
      </c>
      <c r="K1376" s="30">
        <v>0.52079682809068895</v>
      </c>
    </row>
    <row r="1377" spans="3:11">
      <c r="C1377" s="3" t="s">
        <v>1382</v>
      </c>
      <c r="D1377" s="30">
        <v>1.1300402216116188</v>
      </c>
      <c r="E1377">
        <v>1371</v>
      </c>
      <c r="F1377">
        <f t="shared" si="21"/>
        <v>0.52168949383374519</v>
      </c>
      <c r="J1377" s="3" t="s">
        <v>1135</v>
      </c>
      <c r="K1377" s="30">
        <v>0.52168949383374519</v>
      </c>
    </row>
    <row r="1378" spans="3:11">
      <c r="C1378" s="3" t="s">
        <v>1383</v>
      </c>
      <c r="D1378" s="30">
        <v>0.38096938017554893</v>
      </c>
      <c r="E1378">
        <v>1372</v>
      </c>
      <c r="F1378">
        <f t="shared" si="21"/>
        <v>0.52268449659258043</v>
      </c>
      <c r="J1378" s="3" t="s">
        <v>125</v>
      </c>
      <c r="K1378" s="30">
        <v>0.52268449659258043</v>
      </c>
    </row>
    <row r="1379" spans="3:11">
      <c r="C1379" s="3" t="s">
        <v>1384</v>
      </c>
      <c r="D1379" s="30">
        <v>-0.41517904053043392</v>
      </c>
      <c r="E1379">
        <v>1373</v>
      </c>
      <c r="F1379">
        <f t="shared" si="21"/>
        <v>0.52270957149856423</v>
      </c>
      <c r="J1379" s="3" t="s">
        <v>418</v>
      </c>
      <c r="K1379" s="30">
        <v>0.52270957149856423</v>
      </c>
    </row>
    <row r="1380" spans="3:11">
      <c r="C1380" s="3" t="s">
        <v>1385</v>
      </c>
      <c r="D1380" s="30">
        <v>-0.41829543869087499</v>
      </c>
      <c r="E1380">
        <v>1374</v>
      </c>
      <c r="F1380">
        <f t="shared" si="21"/>
        <v>0.52520989741944135</v>
      </c>
      <c r="J1380" s="3" t="s">
        <v>311</v>
      </c>
      <c r="K1380" s="30">
        <v>0.52520989741944135</v>
      </c>
    </row>
    <row r="1381" spans="3:11">
      <c r="C1381" s="3" t="s">
        <v>1386</v>
      </c>
      <c r="D1381" s="30">
        <v>0.48240689842156143</v>
      </c>
      <c r="E1381">
        <v>1375</v>
      </c>
      <c r="F1381">
        <f t="shared" si="21"/>
        <v>0.5303104895408246</v>
      </c>
      <c r="J1381" s="3" t="s">
        <v>1059</v>
      </c>
      <c r="K1381" s="30">
        <v>0.5303104895408246</v>
      </c>
    </row>
    <row r="1382" spans="3:11">
      <c r="C1382" s="3" t="s">
        <v>1387</v>
      </c>
      <c r="D1382" s="30">
        <v>-9.2395542715934295E-2</v>
      </c>
      <c r="E1382">
        <v>1376</v>
      </c>
      <c r="F1382">
        <f t="shared" si="21"/>
        <v>0.53213695133810035</v>
      </c>
      <c r="J1382" s="3" t="s">
        <v>1133</v>
      </c>
      <c r="K1382" s="30">
        <v>0.53213695133810035</v>
      </c>
    </row>
    <row r="1383" spans="3:11">
      <c r="C1383" s="3" t="s">
        <v>1388</v>
      </c>
      <c r="D1383" s="30">
        <v>2.0700174074942344</v>
      </c>
      <c r="E1383">
        <v>1377</v>
      </c>
      <c r="F1383">
        <f t="shared" si="21"/>
        <v>0.53679127666318316</v>
      </c>
      <c r="J1383" s="3" t="s">
        <v>1425</v>
      </c>
      <c r="K1383" s="30">
        <v>0.53679127666318316</v>
      </c>
    </row>
    <row r="1384" spans="3:11">
      <c r="C1384" s="3" t="s">
        <v>1389</v>
      </c>
      <c r="D1384" s="30">
        <v>-2.1850203388233842</v>
      </c>
      <c r="E1384">
        <v>1378</v>
      </c>
      <c r="F1384">
        <f t="shared" si="21"/>
        <v>0.53861617223563241</v>
      </c>
      <c r="J1384" s="3" t="s">
        <v>609</v>
      </c>
      <c r="K1384" s="30">
        <v>0.53861617223563241</v>
      </c>
    </row>
    <row r="1385" spans="3:11">
      <c r="C1385" s="3" t="s">
        <v>1390</v>
      </c>
      <c r="D1385" s="30">
        <v>5.2060598030255506E-2</v>
      </c>
      <c r="E1385">
        <v>1379</v>
      </c>
      <c r="F1385">
        <f t="shared" si="21"/>
        <v>0.54144516737643644</v>
      </c>
      <c r="J1385" s="3" t="s">
        <v>187</v>
      </c>
      <c r="K1385" s="30">
        <v>0.54144516737643644</v>
      </c>
    </row>
    <row r="1386" spans="3:11">
      <c r="C1386" s="3" t="s">
        <v>1391</v>
      </c>
      <c r="D1386" s="30">
        <v>0.26572569048679179</v>
      </c>
      <c r="E1386">
        <v>1380</v>
      </c>
      <c r="F1386">
        <f t="shared" si="21"/>
        <v>0.54173256925169322</v>
      </c>
      <c r="J1386" s="3" t="s">
        <v>1803</v>
      </c>
      <c r="K1386" s="30">
        <v>0.54173256925169322</v>
      </c>
    </row>
    <row r="1387" spans="3:11">
      <c r="C1387" s="3" t="s">
        <v>1392</v>
      </c>
      <c r="D1387" s="30">
        <v>-0.44393281266588475</v>
      </c>
      <c r="E1387">
        <v>1381</v>
      </c>
      <c r="F1387">
        <f t="shared" si="21"/>
        <v>0.54226197718754188</v>
      </c>
      <c r="J1387" s="3" t="s">
        <v>784</v>
      </c>
      <c r="K1387" s="30">
        <v>0.54226197718754188</v>
      </c>
    </row>
    <row r="1388" spans="3:11">
      <c r="C1388" s="3" t="s">
        <v>1393</v>
      </c>
      <c r="D1388" s="30">
        <v>-0.13556173967969248</v>
      </c>
      <c r="E1388">
        <v>1382</v>
      </c>
      <c r="F1388">
        <f t="shared" si="21"/>
        <v>0.54228326949985228</v>
      </c>
      <c r="J1388" s="3" t="s">
        <v>1738</v>
      </c>
      <c r="K1388" s="30">
        <v>0.54228326949985228</v>
      </c>
    </row>
    <row r="1389" spans="3:11">
      <c r="C1389" s="3" t="s">
        <v>1394</v>
      </c>
      <c r="D1389" s="30">
        <v>0.83170462626922381</v>
      </c>
      <c r="E1389">
        <v>1383</v>
      </c>
      <c r="F1389">
        <f t="shared" si="21"/>
        <v>0.54317568911796943</v>
      </c>
      <c r="J1389" s="3" t="s">
        <v>709</v>
      </c>
      <c r="K1389" s="30">
        <v>0.54317568911796943</v>
      </c>
    </row>
    <row r="1390" spans="3:11">
      <c r="C1390" s="3" t="s">
        <v>1395</v>
      </c>
      <c r="D1390" s="30">
        <v>0.15388112847551536</v>
      </c>
      <c r="E1390">
        <v>1384</v>
      </c>
      <c r="F1390">
        <f t="shared" si="21"/>
        <v>0.54457226760433985</v>
      </c>
      <c r="J1390" s="3" t="s">
        <v>1755</v>
      </c>
      <c r="K1390" s="30">
        <v>0.54457226760433985</v>
      </c>
    </row>
    <row r="1391" spans="3:11">
      <c r="C1391" s="3" t="s">
        <v>1396</v>
      </c>
      <c r="D1391" s="30">
        <v>0.15748910400966432</v>
      </c>
      <c r="E1391">
        <v>1385</v>
      </c>
      <c r="F1391">
        <f t="shared" si="21"/>
        <v>0.5446510677856794</v>
      </c>
      <c r="J1391" s="3" t="s">
        <v>1680</v>
      </c>
      <c r="K1391" s="30">
        <v>0.5446510677856794</v>
      </c>
    </row>
    <row r="1392" spans="3:11">
      <c r="C1392" s="3" t="s">
        <v>1397</v>
      </c>
      <c r="D1392" s="30">
        <v>0.37733321762929667</v>
      </c>
      <c r="E1392">
        <v>1386</v>
      </c>
      <c r="F1392">
        <f t="shared" si="21"/>
        <v>0.54489954849894673</v>
      </c>
      <c r="J1392" s="3" t="s">
        <v>1857</v>
      </c>
      <c r="K1392" s="30">
        <v>0.54489954849894673</v>
      </c>
    </row>
    <row r="1393" spans="3:11">
      <c r="C1393" s="3" t="s">
        <v>1398</v>
      </c>
      <c r="D1393" s="30">
        <v>0.40614384644304324</v>
      </c>
      <c r="E1393">
        <v>1387</v>
      </c>
      <c r="F1393">
        <f t="shared" si="21"/>
        <v>0.54589415956866338</v>
      </c>
      <c r="J1393" s="3" t="s">
        <v>97</v>
      </c>
      <c r="K1393" s="30">
        <v>0.54589415956866338</v>
      </c>
    </row>
    <row r="1394" spans="3:11">
      <c r="C1394" s="3" t="s">
        <v>1399</v>
      </c>
      <c r="D1394" s="30">
        <v>1.852514970052588</v>
      </c>
      <c r="E1394">
        <v>1388</v>
      </c>
      <c r="F1394">
        <f t="shared" si="21"/>
        <v>0.54719992282992891</v>
      </c>
      <c r="J1394" s="3" t="s">
        <v>1315</v>
      </c>
      <c r="K1394" s="30">
        <v>0.54719992282992891</v>
      </c>
    </row>
    <row r="1395" spans="3:11">
      <c r="C1395" s="3" t="s">
        <v>1400</v>
      </c>
      <c r="D1395" s="30">
        <v>0.51025317104070445</v>
      </c>
      <c r="E1395">
        <v>1389</v>
      </c>
      <c r="F1395">
        <f t="shared" si="21"/>
        <v>0.54770120713231463</v>
      </c>
      <c r="J1395" s="3" t="s">
        <v>969</v>
      </c>
      <c r="K1395" s="30">
        <v>0.54770120713231463</v>
      </c>
    </row>
    <row r="1396" spans="3:11">
      <c r="C1396" s="3" t="s">
        <v>1401</v>
      </c>
      <c r="D1396" s="30">
        <v>-1.2142472590114117</v>
      </c>
      <c r="E1396">
        <v>1390</v>
      </c>
      <c r="F1396">
        <f t="shared" si="21"/>
        <v>0.54784634127414278</v>
      </c>
      <c r="J1396" s="3" t="s">
        <v>653</v>
      </c>
      <c r="K1396" s="30">
        <v>0.54784634127414278</v>
      </c>
    </row>
    <row r="1397" spans="3:11">
      <c r="C1397" s="3" t="s">
        <v>1402</v>
      </c>
      <c r="D1397" s="30">
        <v>-0.32809568273777601</v>
      </c>
      <c r="E1397">
        <v>1391</v>
      </c>
      <c r="F1397">
        <f t="shared" si="21"/>
        <v>0.54868528568416375</v>
      </c>
      <c r="J1397" s="3" t="s">
        <v>794</v>
      </c>
      <c r="K1397" s="30">
        <v>0.54868528568416375</v>
      </c>
    </row>
    <row r="1398" spans="3:11">
      <c r="C1398" s="3" t="s">
        <v>1403</v>
      </c>
      <c r="D1398" s="30">
        <v>1.688704705779126</v>
      </c>
      <c r="E1398">
        <v>1392</v>
      </c>
      <c r="F1398">
        <f t="shared" si="21"/>
        <v>0.55313198619925985</v>
      </c>
      <c r="J1398" s="3" t="s">
        <v>1020</v>
      </c>
      <c r="K1398" s="30">
        <v>0.55313198619925985</v>
      </c>
    </row>
    <row r="1399" spans="3:11">
      <c r="C1399" s="3" t="s">
        <v>1404</v>
      </c>
      <c r="D1399" s="30">
        <v>1.4138305051187072</v>
      </c>
      <c r="E1399">
        <v>1393</v>
      </c>
      <c r="F1399">
        <f t="shared" si="21"/>
        <v>0.55537699001078678</v>
      </c>
      <c r="J1399" s="3" t="s">
        <v>45</v>
      </c>
      <c r="K1399" s="30">
        <v>0.55537699001078678</v>
      </c>
    </row>
    <row r="1400" spans="3:11">
      <c r="C1400" s="3" t="s">
        <v>1405</v>
      </c>
      <c r="D1400" s="30">
        <v>0.89963816424900445</v>
      </c>
      <c r="E1400">
        <v>1394</v>
      </c>
      <c r="F1400">
        <f t="shared" si="21"/>
        <v>0.55908660036925206</v>
      </c>
      <c r="J1400" s="3" t="s">
        <v>1970</v>
      </c>
      <c r="K1400" s="30">
        <v>0.55908660036925206</v>
      </c>
    </row>
    <row r="1401" spans="3:11">
      <c r="C1401" s="3" t="s">
        <v>1406</v>
      </c>
      <c r="D1401" s="30">
        <v>1.9781618637814247</v>
      </c>
      <c r="E1401">
        <v>1395</v>
      </c>
      <c r="F1401">
        <f t="shared" si="21"/>
        <v>0.56380342738803746</v>
      </c>
      <c r="J1401" s="3" t="s">
        <v>1498</v>
      </c>
      <c r="K1401" s="30">
        <v>0.56380342738803746</v>
      </c>
    </row>
    <row r="1402" spans="3:11">
      <c r="C1402" s="3" t="s">
        <v>1407</v>
      </c>
      <c r="D1402" s="30">
        <v>-0.65490516688722289</v>
      </c>
      <c r="E1402">
        <v>1396</v>
      </c>
      <c r="F1402">
        <f t="shared" si="21"/>
        <v>0.56573239567214018</v>
      </c>
      <c r="J1402" s="3" t="s">
        <v>668</v>
      </c>
      <c r="K1402" s="30">
        <v>0.56573239567214018</v>
      </c>
    </row>
    <row r="1403" spans="3:11">
      <c r="C1403" s="3" t="s">
        <v>1408</v>
      </c>
      <c r="D1403" s="30">
        <v>-1.1296675542763679</v>
      </c>
      <c r="E1403">
        <v>1397</v>
      </c>
      <c r="F1403">
        <f t="shared" si="21"/>
        <v>0.56711229125525109</v>
      </c>
      <c r="J1403" s="3" t="s">
        <v>1861</v>
      </c>
      <c r="K1403" s="30">
        <v>0.56711229125525109</v>
      </c>
    </row>
    <row r="1404" spans="3:11">
      <c r="C1404" s="3" t="s">
        <v>1409</v>
      </c>
      <c r="D1404" s="30">
        <v>-1.392362019735238</v>
      </c>
      <c r="E1404">
        <v>1398</v>
      </c>
      <c r="F1404">
        <f t="shared" si="21"/>
        <v>0.56825317722223978</v>
      </c>
      <c r="J1404" s="3" t="s">
        <v>1009</v>
      </c>
      <c r="K1404" s="30">
        <v>0.56825317722223978</v>
      </c>
    </row>
    <row r="1405" spans="3:11">
      <c r="C1405" s="3" t="s">
        <v>1410</v>
      </c>
      <c r="D1405" s="30">
        <v>-0.47700554300913967</v>
      </c>
      <c r="E1405">
        <v>1399</v>
      </c>
      <c r="F1405">
        <f t="shared" si="21"/>
        <v>0.56828270110576051</v>
      </c>
      <c r="J1405" s="3" t="s">
        <v>1173</v>
      </c>
      <c r="K1405" s="30">
        <v>0.56828270110576051</v>
      </c>
    </row>
    <row r="1406" spans="3:11">
      <c r="C1406" s="3" t="s">
        <v>1411</v>
      </c>
      <c r="D1406" s="30">
        <v>-0.66320138362857617</v>
      </c>
      <c r="E1406">
        <v>1400</v>
      </c>
      <c r="F1406">
        <f t="shared" si="21"/>
        <v>0.56874681306484309</v>
      </c>
      <c r="J1406" s="3" t="s">
        <v>232</v>
      </c>
      <c r="K1406" s="30">
        <v>0.56874681306484309</v>
      </c>
    </row>
    <row r="1407" spans="3:11">
      <c r="C1407" s="3" t="s">
        <v>1412</v>
      </c>
      <c r="D1407" s="30">
        <v>0.902529041785469</v>
      </c>
      <c r="E1407">
        <v>1401</v>
      </c>
      <c r="F1407">
        <f t="shared" si="21"/>
        <v>0.56978144442746381</v>
      </c>
      <c r="J1407" s="3" t="s">
        <v>952</v>
      </c>
      <c r="K1407" s="30">
        <v>0.56978144442746381</v>
      </c>
    </row>
    <row r="1408" spans="3:11">
      <c r="C1408" s="3" t="s">
        <v>1413</v>
      </c>
      <c r="D1408" s="30">
        <v>1.157340436258518</v>
      </c>
      <c r="E1408">
        <v>1402</v>
      </c>
      <c r="F1408">
        <f t="shared" si="21"/>
        <v>0.57004517731048288</v>
      </c>
      <c r="J1408" s="3" t="s">
        <v>1195</v>
      </c>
      <c r="K1408" s="30">
        <v>0.57004517731048288</v>
      </c>
    </row>
    <row r="1409" spans="3:11">
      <c r="C1409" s="3" t="s">
        <v>1414</v>
      </c>
      <c r="D1409" s="30">
        <v>5.7087353274599024E-3</v>
      </c>
      <c r="E1409">
        <v>1403</v>
      </c>
      <c r="F1409">
        <f t="shared" si="21"/>
        <v>0.57062978560463928</v>
      </c>
      <c r="J1409" s="3" t="s">
        <v>1538</v>
      </c>
      <c r="K1409" s="30">
        <v>0.57062978560463928</v>
      </c>
    </row>
    <row r="1410" spans="3:11">
      <c r="C1410" s="3" t="s">
        <v>1415</v>
      </c>
      <c r="D1410" s="30">
        <v>-8.0273915186311398E-2</v>
      </c>
      <c r="E1410">
        <v>1404</v>
      </c>
      <c r="F1410">
        <f t="shared" si="21"/>
        <v>0.57352482100641222</v>
      </c>
      <c r="J1410" s="3" t="s">
        <v>902</v>
      </c>
      <c r="K1410" s="30">
        <v>0.57352482100641222</v>
      </c>
    </row>
    <row r="1411" spans="3:11">
      <c r="C1411" s="3" t="s">
        <v>1416</v>
      </c>
      <c r="D1411" s="30">
        <v>-0.64112786026149227</v>
      </c>
      <c r="E1411">
        <v>1405</v>
      </c>
      <c r="F1411">
        <f t="shared" si="21"/>
        <v>0.57430921985229477</v>
      </c>
      <c r="J1411" s="3" t="s">
        <v>741</v>
      </c>
      <c r="K1411" s="30">
        <v>0.57430921985229477</v>
      </c>
    </row>
    <row r="1412" spans="3:11">
      <c r="C1412" s="3" t="s">
        <v>1417</v>
      </c>
      <c r="D1412" s="30">
        <v>0.4099530970626809</v>
      </c>
      <c r="E1412">
        <v>1406</v>
      </c>
      <c r="F1412">
        <f t="shared" si="21"/>
        <v>0.57482040376218269</v>
      </c>
      <c r="J1412" s="3" t="s">
        <v>1708</v>
      </c>
      <c r="K1412" s="30">
        <v>0.57482040376218269</v>
      </c>
    </row>
    <row r="1413" spans="3:11">
      <c r="C1413" s="3" t="s">
        <v>1418</v>
      </c>
      <c r="D1413" s="30">
        <v>5.7141982264753373E-2</v>
      </c>
      <c r="E1413">
        <v>1407</v>
      </c>
      <c r="F1413">
        <f t="shared" si="21"/>
        <v>0.57518751045042327</v>
      </c>
      <c r="J1413" s="3" t="s">
        <v>1108</v>
      </c>
      <c r="K1413" s="30">
        <v>0.57518751045042327</v>
      </c>
    </row>
    <row r="1414" spans="3:11">
      <c r="C1414" s="3" t="s">
        <v>1419</v>
      </c>
      <c r="D1414" s="30">
        <v>-0.28214034108115332</v>
      </c>
      <c r="E1414">
        <v>1408</v>
      </c>
      <c r="F1414">
        <f t="shared" si="21"/>
        <v>0.57522400118919959</v>
      </c>
      <c r="J1414" s="3" t="s">
        <v>327</v>
      </c>
      <c r="K1414" s="30">
        <v>0.57522400118919959</v>
      </c>
    </row>
    <row r="1415" spans="3:11">
      <c r="C1415" s="3" t="s">
        <v>1420</v>
      </c>
      <c r="D1415" s="30">
        <v>-0.43644166957185832</v>
      </c>
      <c r="E1415">
        <v>1409</v>
      </c>
      <c r="F1415">
        <f t="shared" si="21"/>
        <v>0.575786783912555</v>
      </c>
      <c r="J1415" s="3" t="s">
        <v>861</v>
      </c>
      <c r="K1415" s="30">
        <v>0.575786783912555</v>
      </c>
    </row>
    <row r="1416" spans="3:11">
      <c r="C1416" s="3" t="s">
        <v>1421</v>
      </c>
      <c r="D1416" s="30">
        <v>1.1768231939349794</v>
      </c>
      <c r="E1416">
        <v>1410</v>
      </c>
      <c r="F1416">
        <f t="shared" ref="F1416:F1479" si="22">SMALL($D$7:$D$1999,E1416)</f>
        <v>0.57607768297224493</v>
      </c>
      <c r="J1416" s="3" t="s">
        <v>72</v>
      </c>
      <c r="K1416" s="30">
        <v>0.57607768297224493</v>
      </c>
    </row>
    <row r="1417" spans="3:11">
      <c r="C1417" s="3" t="s">
        <v>1422</v>
      </c>
      <c r="D1417" s="30">
        <v>0.97157815928879643</v>
      </c>
      <c r="E1417">
        <v>1411</v>
      </c>
      <c r="F1417">
        <f t="shared" si="22"/>
        <v>0.57788364637609579</v>
      </c>
      <c r="J1417" s="3" t="s">
        <v>1200</v>
      </c>
      <c r="K1417" s="30">
        <v>0.57788364637609579</v>
      </c>
    </row>
    <row r="1418" spans="3:11">
      <c r="C1418" s="3" t="s">
        <v>1423</v>
      </c>
      <c r="D1418" s="30">
        <v>-0.85525415482320888</v>
      </c>
      <c r="E1418">
        <v>1412</v>
      </c>
      <c r="F1418">
        <f t="shared" si="22"/>
        <v>0.57860703713932404</v>
      </c>
      <c r="J1418" s="3" t="s">
        <v>1598</v>
      </c>
      <c r="K1418" s="30">
        <v>0.57860703713932404</v>
      </c>
    </row>
    <row r="1419" spans="3:11">
      <c r="C1419" s="3" t="s">
        <v>1424</v>
      </c>
      <c r="D1419" s="30">
        <v>-1.0533906497426966</v>
      </c>
      <c r="E1419">
        <v>1413</v>
      </c>
      <c r="F1419">
        <f t="shared" si="22"/>
        <v>0.57904052033937425</v>
      </c>
      <c r="J1419" s="3" t="s">
        <v>846</v>
      </c>
      <c r="K1419" s="30">
        <v>0.57904052033937425</v>
      </c>
    </row>
    <row r="1420" spans="3:11">
      <c r="C1420" s="3" t="s">
        <v>1425</v>
      </c>
      <c r="D1420" s="30">
        <v>0.53679127666318316</v>
      </c>
      <c r="E1420">
        <v>1414</v>
      </c>
      <c r="F1420">
        <f t="shared" si="22"/>
        <v>0.57912610046224799</v>
      </c>
      <c r="J1420" s="3" t="s">
        <v>1183</v>
      </c>
      <c r="K1420" s="30">
        <v>0.57912610046224799</v>
      </c>
    </row>
    <row r="1421" spans="3:11">
      <c r="C1421" s="3" t="s">
        <v>1426</v>
      </c>
      <c r="D1421" s="30">
        <v>0.89063847650014483</v>
      </c>
      <c r="E1421">
        <v>1415</v>
      </c>
      <c r="F1421">
        <f t="shared" si="22"/>
        <v>0.58164401671482568</v>
      </c>
      <c r="J1421" s="3" t="s">
        <v>1305</v>
      </c>
      <c r="K1421" s="30">
        <v>0.58164401671482568</v>
      </c>
    </row>
    <row r="1422" spans="3:11">
      <c r="C1422" s="3" t="s">
        <v>1427</v>
      </c>
      <c r="D1422" s="30">
        <v>-0.49605568430182884</v>
      </c>
      <c r="E1422">
        <v>1416</v>
      </c>
      <c r="F1422">
        <f t="shared" si="22"/>
        <v>0.58311341293103769</v>
      </c>
      <c r="J1422" s="3" t="s">
        <v>826</v>
      </c>
      <c r="K1422" s="30">
        <v>0.58311341293103769</v>
      </c>
    </row>
    <row r="1423" spans="3:11">
      <c r="C1423" s="3" t="s">
        <v>1428</v>
      </c>
      <c r="D1423" s="30">
        <v>0.8531835241901371</v>
      </c>
      <c r="E1423">
        <v>1417</v>
      </c>
      <c r="F1423">
        <f t="shared" si="22"/>
        <v>0.58543585939769927</v>
      </c>
      <c r="J1423" s="3" t="s">
        <v>150</v>
      </c>
      <c r="K1423" s="30">
        <v>0.58543585939769927</v>
      </c>
    </row>
    <row r="1424" spans="3:11">
      <c r="C1424" s="3" t="s">
        <v>1429</v>
      </c>
      <c r="D1424" s="30">
        <v>-0.98387423195472912</v>
      </c>
      <c r="E1424">
        <v>1418</v>
      </c>
      <c r="F1424">
        <f t="shared" si="22"/>
        <v>0.58731640502334315</v>
      </c>
      <c r="J1424" s="3" t="s">
        <v>1032</v>
      </c>
      <c r="K1424" s="30">
        <v>0.58731640502334315</v>
      </c>
    </row>
    <row r="1425" spans="3:11">
      <c r="C1425" s="3" t="s">
        <v>1430</v>
      </c>
      <c r="D1425" s="30">
        <v>0.28411244133654084</v>
      </c>
      <c r="E1425">
        <v>1419</v>
      </c>
      <c r="F1425">
        <f t="shared" si="22"/>
        <v>0.59331448610781956</v>
      </c>
      <c r="J1425" s="3" t="s">
        <v>723</v>
      </c>
      <c r="K1425" s="30">
        <v>0.59331448610781956</v>
      </c>
    </row>
    <row r="1426" spans="3:11">
      <c r="C1426" s="3" t="s">
        <v>1431</v>
      </c>
      <c r="D1426" s="30">
        <v>0.99720142934512701</v>
      </c>
      <c r="E1426">
        <v>1420</v>
      </c>
      <c r="F1426">
        <f t="shared" si="22"/>
        <v>0.59441170059129644</v>
      </c>
      <c r="J1426" s="3" t="s">
        <v>1983</v>
      </c>
      <c r="K1426" s="30">
        <v>0.59441170059129644</v>
      </c>
    </row>
    <row r="1427" spans="3:11">
      <c r="C1427" s="3" t="s">
        <v>1432</v>
      </c>
      <c r="D1427" s="30">
        <v>0.40767210145012972</v>
      </c>
      <c r="E1427">
        <v>1421</v>
      </c>
      <c r="F1427">
        <f t="shared" si="22"/>
        <v>0.59882074378704597</v>
      </c>
      <c r="J1427" s="3" t="s">
        <v>1957</v>
      </c>
      <c r="K1427" s="30">
        <v>0.59882074378704597</v>
      </c>
    </row>
    <row r="1428" spans="3:11">
      <c r="C1428" s="3" t="s">
        <v>1433</v>
      </c>
      <c r="D1428" s="30">
        <v>-0.6211634098031521</v>
      </c>
      <c r="E1428">
        <v>1422</v>
      </c>
      <c r="F1428">
        <f t="shared" si="22"/>
        <v>0.60074690949644405</v>
      </c>
      <c r="J1428" s="3" t="s">
        <v>435</v>
      </c>
      <c r="K1428" s="30">
        <v>0.60074690949644405</v>
      </c>
    </row>
    <row r="1429" spans="3:11">
      <c r="C1429" s="3" t="s">
        <v>1434</v>
      </c>
      <c r="D1429" s="30">
        <v>-0.12297965705076232</v>
      </c>
      <c r="E1429">
        <v>1423</v>
      </c>
      <c r="F1429">
        <f t="shared" si="22"/>
        <v>0.60905902964228942</v>
      </c>
      <c r="J1429" s="3" t="s">
        <v>124</v>
      </c>
      <c r="K1429" s="30">
        <v>0.60905902964228942</v>
      </c>
    </row>
    <row r="1430" spans="3:11">
      <c r="C1430" s="3" t="s">
        <v>1435</v>
      </c>
      <c r="D1430" s="30">
        <v>-0.25175543416819868</v>
      </c>
      <c r="E1430">
        <v>1424</v>
      </c>
      <c r="F1430">
        <f t="shared" si="22"/>
        <v>0.61064480088400186</v>
      </c>
      <c r="J1430" s="3" t="s">
        <v>1676</v>
      </c>
      <c r="K1430" s="30">
        <v>0.61064480088400186</v>
      </c>
    </row>
    <row r="1431" spans="3:11">
      <c r="C1431" s="3" t="s">
        <v>1436</v>
      </c>
      <c r="D1431" s="30">
        <v>-0.20368128763416229</v>
      </c>
      <c r="E1431">
        <v>1425</v>
      </c>
      <c r="F1431">
        <f t="shared" si="22"/>
        <v>0.61080713529281982</v>
      </c>
      <c r="J1431" s="3" t="s">
        <v>2002</v>
      </c>
      <c r="K1431" s="30">
        <v>0.61080713529281982</v>
      </c>
    </row>
    <row r="1432" spans="3:11">
      <c r="C1432" s="3" t="s">
        <v>1437</v>
      </c>
      <c r="D1432" s="30">
        <v>0.96237328510216014</v>
      </c>
      <c r="E1432">
        <v>1426</v>
      </c>
      <c r="F1432">
        <f t="shared" si="22"/>
        <v>0.61311182687580335</v>
      </c>
      <c r="J1432" s="3" t="s">
        <v>2001</v>
      </c>
      <c r="K1432" s="30">
        <v>0.61311182687580335</v>
      </c>
    </row>
    <row r="1433" spans="3:11">
      <c r="C1433" s="3" t="s">
        <v>1438</v>
      </c>
      <c r="D1433" s="30">
        <v>1.9105022960527067</v>
      </c>
      <c r="E1433">
        <v>1427</v>
      </c>
      <c r="F1433">
        <f t="shared" si="22"/>
        <v>0.61405174952525499</v>
      </c>
      <c r="J1433" s="3" t="s">
        <v>1823</v>
      </c>
      <c r="K1433" s="30">
        <v>0.61405174952525499</v>
      </c>
    </row>
    <row r="1434" spans="3:11">
      <c r="C1434" s="3" t="s">
        <v>1439</v>
      </c>
      <c r="D1434" s="30">
        <v>0.72244112081579348</v>
      </c>
      <c r="E1434">
        <v>1428</v>
      </c>
      <c r="F1434">
        <f t="shared" si="22"/>
        <v>0.61479421468424111</v>
      </c>
      <c r="J1434" s="3" t="s">
        <v>1631</v>
      </c>
      <c r="K1434" s="30">
        <v>0.61479421468424111</v>
      </c>
    </row>
    <row r="1435" spans="3:11">
      <c r="C1435" s="3" t="s">
        <v>1440</v>
      </c>
      <c r="D1435" s="30">
        <v>-2.5374266552371312</v>
      </c>
      <c r="E1435">
        <v>1429</v>
      </c>
      <c r="F1435">
        <f t="shared" si="22"/>
        <v>0.61480567436978217</v>
      </c>
      <c r="J1435" s="3" t="s">
        <v>189</v>
      </c>
      <c r="K1435" s="30">
        <v>0.61480567436978217</v>
      </c>
    </row>
    <row r="1436" spans="3:11">
      <c r="C1436" s="3" t="s">
        <v>1441</v>
      </c>
      <c r="D1436" s="30">
        <v>3.0600752774425355</v>
      </c>
      <c r="E1436">
        <v>1430</v>
      </c>
      <c r="F1436">
        <f t="shared" si="22"/>
        <v>0.61814377236184337</v>
      </c>
      <c r="J1436" s="3" t="s">
        <v>484</v>
      </c>
      <c r="K1436" s="30">
        <v>0.61814377236184337</v>
      </c>
    </row>
    <row r="1437" spans="3:11">
      <c r="C1437" s="3" t="s">
        <v>1442</v>
      </c>
      <c r="D1437" s="30">
        <v>-0.54522386858751071</v>
      </c>
      <c r="E1437">
        <v>1431</v>
      </c>
      <c r="F1437">
        <f t="shared" si="22"/>
        <v>0.619562913470735</v>
      </c>
      <c r="J1437" s="3" t="s">
        <v>1927</v>
      </c>
      <c r="K1437" s="30">
        <v>0.619562913470735</v>
      </c>
    </row>
    <row r="1438" spans="3:11">
      <c r="C1438" s="3" t="s">
        <v>1443</v>
      </c>
      <c r="D1438" s="30">
        <v>0.62941168709115902</v>
      </c>
      <c r="E1438">
        <v>1432</v>
      </c>
      <c r="F1438">
        <f t="shared" si="22"/>
        <v>0.6208469924849902</v>
      </c>
      <c r="J1438" s="3" t="s">
        <v>139</v>
      </c>
      <c r="K1438" s="30">
        <v>0.6208469924849902</v>
      </c>
    </row>
    <row r="1439" spans="3:11">
      <c r="C1439" s="3" t="s">
        <v>1444</v>
      </c>
      <c r="D1439" s="30">
        <v>1.2657560792279361</v>
      </c>
      <c r="E1439">
        <v>1433</v>
      </c>
      <c r="F1439">
        <f t="shared" si="22"/>
        <v>0.62113706765520182</v>
      </c>
      <c r="J1439" s="3" t="s">
        <v>1463</v>
      </c>
      <c r="K1439" s="30">
        <v>0.62113706765520182</v>
      </c>
    </row>
    <row r="1440" spans="3:11">
      <c r="C1440" s="3" t="s">
        <v>1445</v>
      </c>
      <c r="D1440" s="30">
        <v>0.49647352204715706</v>
      </c>
      <c r="E1440">
        <v>1434</v>
      </c>
      <c r="F1440">
        <f t="shared" si="22"/>
        <v>0.62175455835414983</v>
      </c>
      <c r="J1440" s="3" t="s">
        <v>109</v>
      </c>
      <c r="K1440" s="30">
        <v>0.62175455835414983</v>
      </c>
    </row>
    <row r="1441" spans="3:11">
      <c r="C1441" s="3" t="s">
        <v>1446</v>
      </c>
      <c r="D1441" s="30">
        <v>-1.1923192396894335E-3</v>
      </c>
      <c r="E1441">
        <v>1435</v>
      </c>
      <c r="F1441">
        <f t="shared" si="22"/>
        <v>0.62208074832761762</v>
      </c>
      <c r="J1441" s="3" t="s">
        <v>111</v>
      </c>
      <c r="K1441" s="30">
        <v>0.62208074832761762</v>
      </c>
    </row>
    <row r="1442" spans="3:11">
      <c r="C1442" s="3" t="s">
        <v>1447</v>
      </c>
      <c r="D1442" s="30">
        <v>-0.94222051447708599</v>
      </c>
      <c r="E1442">
        <v>1436</v>
      </c>
      <c r="F1442">
        <f t="shared" si="22"/>
        <v>0.62410647133186337</v>
      </c>
      <c r="J1442" s="3" t="s">
        <v>1586</v>
      </c>
      <c r="K1442" s="30">
        <v>0.62410647133186337</v>
      </c>
    </row>
    <row r="1443" spans="3:11">
      <c r="C1443" s="3" t="s">
        <v>1448</v>
      </c>
      <c r="D1443" s="30">
        <v>-1.1021597176486571</v>
      </c>
      <c r="E1443">
        <v>1437</v>
      </c>
      <c r="F1443">
        <f t="shared" si="22"/>
        <v>0.62690576254293329</v>
      </c>
      <c r="J1443" s="3" t="s">
        <v>174</v>
      </c>
      <c r="K1443" s="30">
        <v>0.62690576254293329</v>
      </c>
    </row>
    <row r="1444" spans="3:11">
      <c r="C1444" s="3" t="s">
        <v>1449</v>
      </c>
      <c r="D1444" s="30">
        <v>0.27563865977191304</v>
      </c>
      <c r="E1444">
        <v>1438</v>
      </c>
      <c r="F1444">
        <f t="shared" si="22"/>
        <v>0.62862513142181997</v>
      </c>
      <c r="J1444" s="3" t="s">
        <v>1677</v>
      </c>
      <c r="K1444" s="30">
        <v>0.62862513142181997</v>
      </c>
    </row>
    <row r="1445" spans="3:11">
      <c r="C1445" s="3" t="s">
        <v>1450</v>
      </c>
      <c r="D1445" s="30">
        <v>0.96710030770397049</v>
      </c>
      <c r="E1445">
        <v>1439</v>
      </c>
      <c r="F1445">
        <f t="shared" si="22"/>
        <v>0.62877834276385691</v>
      </c>
      <c r="J1445" s="3" t="s">
        <v>1188</v>
      </c>
      <c r="K1445" s="30">
        <v>0.62877834276385691</v>
      </c>
    </row>
    <row r="1446" spans="3:11">
      <c r="C1446" s="3" t="s">
        <v>1451</v>
      </c>
      <c r="D1446" s="30">
        <v>0.70599435407031697</v>
      </c>
      <c r="E1446">
        <v>1440</v>
      </c>
      <c r="F1446">
        <f t="shared" si="22"/>
        <v>0.62927660129825513</v>
      </c>
      <c r="J1446" s="3" t="s">
        <v>1073</v>
      </c>
      <c r="K1446" s="30">
        <v>0.62927660129825513</v>
      </c>
    </row>
    <row r="1447" spans="3:11">
      <c r="C1447" s="3" t="s">
        <v>1452</v>
      </c>
      <c r="D1447" s="30">
        <v>-0.95877903901556893</v>
      </c>
      <c r="E1447">
        <v>1441</v>
      </c>
      <c r="F1447">
        <f t="shared" si="22"/>
        <v>0.62941168709115902</v>
      </c>
      <c r="J1447" s="3" t="s">
        <v>1443</v>
      </c>
      <c r="K1447" s="30">
        <v>0.62941168709115902</v>
      </c>
    </row>
    <row r="1448" spans="3:11">
      <c r="C1448" s="3" t="s">
        <v>1453</v>
      </c>
      <c r="D1448" s="30">
        <v>-0.63324384278862966</v>
      </c>
      <c r="E1448">
        <v>1442</v>
      </c>
      <c r="F1448">
        <f t="shared" si="22"/>
        <v>0.63010330943847381</v>
      </c>
      <c r="J1448" s="3" t="s">
        <v>1959</v>
      </c>
      <c r="K1448" s="30">
        <v>0.63010330943847381</v>
      </c>
    </row>
    <row r="1449" spans="3:11">
      <c r="C1449" s="3" t="s">
        <v>1454</v>
      </c>
      <c r="D1449" s="30">
        <v>-2.473430249520526</v>
      </c>
      <c r="E1449">
        <v>1443</v>
      </c>
      <c r="F1449">
        <f t="shared" si="22"/>
        <v>0.63099117001530391</v>
      </c>
      <c r="J1449" s="3" t="s">
        <v>1921</v>
      </c>
      <c r="K1449" s="30">
        <v>0.63099117001530391</v>
      </c>
    </row>
    <row r="1450" spans="3:11">
      <c r="C1450" s="3" t="s">
        <v>1455</v>
      </c>
      <c r="D1450" s="30">
        <v>-0.7265048723044536</v>
      </c>
      <c r="E1450">
        <v>1444</v>
      </c>
      <c r="F1450">
        <f t="shared" si="22"/>
        <v>0.63199959469969502</v>
      </c>
      <c r="J1450" s="3" t="s">
        <v>1024</v>
      </c>
      <c r="K1450" s="30">
        <v>0.63199959469969502</v>
      </c>
    </row>
    <row r="1451" spans="3:11">
      <c r="C1451" s="3" t="s">
        <v>1456</v>
      </c>
      <c r="D1451" s="30">
        <v>0.11630421193257146</v>
      </c>
      <c r="E1451">
        <v>1445</v>
      </c>
      <c r="F1451">
        <f t="shared" si="22"/>
        <v>0.63216401254133892</v>
      </c>
      <c r="J1451" s="3" t="s">
        <v>1700</v>
      </c>
      <c r="K1451" s="30">
        <v>0.63216401254133892</v>
      </c>
    </row>
    <row r="1452" spans="3:11">
      <c r="C1452" s="3" t="s">
        <v>1457</v>
      </c>
      <c r="D1452" s="30">
        <v>0.36158899394276472</v>
      </c>
      <c r="E1452">
        <v>1446</v>
      </c>
      <c r="F1452">
        <f t="shared" si="22"/>
        <v>0.6329992442440221</v>
      </c>
      <c r="J1452" s="3" t="s">
        <v>456</v>
      </c>
      <c r="K1452" s="30">
        <v>0.6329992442440221</v>
      </c>
    </row>
    <row r="1453" spans="3:11">
      <c r="C1453" s="3" t="s">
        <v>1458</v>
      </c>
      <c r="D1453" s="30">
        <v>1.1911049369935738</v>
      </c>
      <c r="E1453">
        <v>1447</v>
      </c>
      <c r="F1453">
        <f t="shared" si="22"/>
        <v>0.63374973909100318</v>
      </c>
      <c r="J1453" s="3" t="s">
        <v>973</v>
      </c>
      <c r="K1453" s="30">
        <v>0.63374973909100318</v>
      </c>
    </row>
    <row r="1454" spans="3:11">
      <c r="C1454" s="3" t="s">
        <v>1459</v>
      </c>
      <c r="D1454" s="30">
        <v>-1.3827637862327782</v>
      </c>
      <c r="E1454">
        <v>1448</v>
      </c>
      <c r="F1454">
        <f t="shared" si="22"/>
        <v>0.63443212414914685</v>
      </c>
      <c r="J1454" s="3" t="s">
        <v>1292</v>
      </c>
      <c r="K1454" s="30">
        <v>0.63443212414914685</v>
      </c>
    </row>
    <row r="1455" spans="3:11">
      <c r="C1455" s="3" t="s">
        <v>1460</v>
      </c>
      <c r="D1455" s="30">
        <v>-0.80338225902619775</v>
      </c>
      <c r="E1455">
        <v>1449</v>
      </c>
      <c r="F1455">
        <f t="shared" si="22"/>
        <v>0.63775106037660922</v>
      </c>
      <c r="J1455" s="3" t="s">
        <v>1581</v>
      </c>
      <c r="K1455" s="30">
        <v>0.63775106037660922</v>
      </c>
    </row>
    <row r="1456" spans="3:11">
      <c r="C1456" s="3" t="s">
        <v>1461</v>
      </c>
      <c r="D1456" s="30">
        <v>-1.1406202976955155</v>
      </c>
      <c r="E1456">
        <v>1450</v>
      </c>
      <c r="F1456">
        <f t="shared" si="22"/>
        <v>0.63874882774927777</v>
      </c>
      <c r="J1456" s="3" t="s">
        <v>1218</v>
      </c>
      <c r="K1456" s="30">
        <v>0.63874882774927777</v>
      </c>
    </row>
    <row r="1457" spans="3:11">
      <c r="C1457" s="3" t="s">
        <v>1462</v>
      </c>
      <c r="D1457" s="30">
        <v>2.8326140935432442</v>
      </c>
      <c r="E1457">
        <v>1451</v>
      </c>
      <c r="F1457">
        <f t="shared" si="22"/>
        <v>0.63912497255291034</v>
      </c>
      <c r="J1457" s="3" t="s">
        <v>1651</v>
      </c>
      <c r="K1457" s="30">
        <v>0.63912497255291034</v>
      </c>
    </row>
    <row r="1458" spans="3:11">
      <c r="C1458" s="3" t="s">
        <v>1463</v>
      </c>
      <c r="D1458" s="30">
        <v>0.62113706765520182</v>
      </c>
      <c r="E1458">
        <v>1452</v>
      </c>
      <c r="F1458">
        <f t="shared" si="22"/>
        <v>0.63939225372419284</v>
      </c>
      <c r="J1458" s="3" t="s">
        <v>1898</v>
      </c>
      <c r="K1458" s="30">
        <v>0.63939225372419284</v>
      </c>
    </row>
    <row r="1459" spans="3:11">
      <c r="C1459" s="3" t="s">
        <v>1464</v>
      </c>
      <c r="D1459" s="30">
        <v>0.12136422602687454</v>
      </c>
      <c r="E1459">
        <v>1453</v>
      </c>
      <c r="F1459">
        <f t="shared" si="22"/>
        <v>0.64336033167423201</v>
      </c>
      <c r="J1459" s="3" t="s">
        <v>169</v>
      </c>
      <c r="K1459" s="30">
        <v>0.64336033167423201</v>
      </c>
    </row>
    <row r="1460" spans="3:11">
      <c r="C1460" s="3" t="s">
        <v>1465</v>
      </c>
      <c r="D1460" s="30">
        <v>0.23743382381919678</v>
      </c>
      <c r="E1460">
        <v>1454</v>
      </c>
      <c r="F1460">
        <f t="shared" si="22"/>
        <v>0.64408450067386047</v>
      </c>
      <c r="J1460" s="3" t="s">
        <v>1701</v>
      </c>
      <c r="K1460" s="30">
        <v>0.64408450067386047</v>
      </c>
    </row>
    <row r="1461" spans="3:11">
      <c r="C1461" s="3" t="s">
        <v>1466</v>
      </c>
      <c r="D1461" s="30">
        <v>-0.41847629688444515</v>
      </c>
      <c r="E1461">
        <v>1455</v>
      </c>
      <c r="F1461">
        <f t="shared" si="22"/>
        <v>0.64412079784708964</v>
      </c>
      <c r="J1461" s="3" t="s">
        <v>1245</v>
      </c>
      <c r="K1461" s="30">
        <v>0.64412079784708964</v>
      </c>
    </row>
    <row r="1462" spans="3:11">
      <c r="C1462" s="3" t="s">
        <v>1467</v>
      </c>
      <c r="D1462" s="30">
        <v>-0.23774434760469201</v>
      </c>
      <c r="E1462">
        <v>1456</v>
      </c>
      <c r="F1462">
        <f t="shared" si="22"/>
        <v>0.64627821422202802</v>
      </c>
      <c r="J1462" s="3" t="s">
        <v>1997</v>
      </c>
      <c r="K1462" s="30">
        <v>0.64627821422202802</v>
      </c>
    </row>
    <row r="1463" spans="3:11">
      <c r="C1463" s="3" t="s">
        <v>1468</v>
      </c>
      <c r="D1463" s="30">
        <v>1.1083461189544748</v>
      </c>
      <c r="E1463">
        <v>1457</v>
      </c>
      <c r="F1463">
        <f t="shared" si="22"/>
        <v>0.64636417955234549</v>
      </c>
      <c r="J1463" s="3" t="s">
        <v>1227</v>
      </c>
      <c r="K1463" s="30">
        <v>0.64636417955234549</v>
      </c>
    </row>
    <row r="1464" spans="3:11">
      <c r="C1464" s="3" t="s">
        <v>1469</v>
      </c>
      <c r="D1464" s="30">
        <v>-7.8727801026700933E-2</v>
      </c>
      <c r="E1464">
        <v>1458</v>
      </c>
      <c r="F1464">
        <f t="shared" si="22"/>
        <v>0.64753133628181236</v>
      </c>
      <c r="J1464" s="3" t="s">
        <v>138</v>
      </c>
      <c r="K1464" s="30">
        <v>0.64753133628181236</v>
      </c>
    </row>
    <row r="1465" spans="3:11">
      <c r="C1465" s="3" t="s">
        <v>1470</v>
      </c>
      <c r="D1465" s="30">
        <v>-1.1412572201927735</v>
      </c>
      <c r="E1465">
        <v>1459</v>
      </c>
      <c r="F1465">
        <f t="shared" si="22"/>
        <v>0.6482358323376467</v>
      </c>
      <c r="J1465" s="3" t="s">
        <v>1630</v>
      </c>
      <c r="K1465" s="30">
        <v>0.6482358323376467</v>
      </c>
    </row>
    <row r="1466" spans="3:11">
      <c r="C1466" s="3" t="s">
        <v>1471</v>
      </c>
      <c r="D1466" s="30">
        <v>-0.16036188760374168</v>
      </c>
      <c r="E1466">
        <v>1460</v>
      </c>
      <c r="F1466">
        <f t="shared" si="22"/>
        <v>0.64857161779496808</v>
      </c>
      <c r="J1466" s="3" t="s">
        <v>752</v>
      </c>
      <c r="K1466" s="30">
        <v>0.64857161779496808</v>
      </c>
    </row>
    <row r="1467" spans="3:11">
      <c r="C1467" s="3" t="s">
        <v>1472</v>
      </c>
      <c r="D1467" s="30">
        <v>0.71005588355307903</v>
      </c>
      <c r="E1467">
        <v>1461</v>
      </c>
      <c r="F1467">
        <f t="shared" si="22"/>
        <v>0.64982448847853524</v>
      </c>
      <c r="J1467" s="3" t="s">
        <v>1893</v>
      </c>
      <c r="K1467" s="30">
        <v>0.64982448847853524</v>
      </c>
    </row>
    <row r="1468" spans="3:11">
      <c r="C1468" s="3" t="s">
        <v>1473</v>
      </c>
      <c r="D1468" s="30">
        <v>1.0586634323468473</v>
      </c>
      <c r="E1468">
        <v>1462</v>
      </c>
      <c r="F1468">
        <f t="shared" si="22"/>
        <v>0.6526007460522425</v>
      </c>
      <c r="J1468" s="3" t="s">
        <v>675</v>
      </c>
      <c r="K1468" s="30">
        <v>0.6526007460522425</v>
      </c>
    </row>
    <row r="1469" spans="3:11">
      <c r="C1469" s="3" t="s">
        <v>1474</v>
      </c>
      <c r="D1469" s="30">
        <v>0.23588696974915663</v>
      </c>
      <c r="E1469">
        <v>1463</v>
      </c>
      <c r="F1469">
        <f t="shared" si="22"/>
        <v>0.65297363933077779</v>
      </c>
      <c r="J1469" s="3" t="s">
        <v>1614</v>
      </c>
      <c r="K1469" s="30">
        <v>0.65297363933077779</v>
      </c>
    </row>
    <row r="1470" spans="3:11">
      <c r="C1470" s="3" t="s">
        <v>1475</v>
      </c>
      <c r="D1470" s="30">
        <v>-0.16606737675836047</v>
      </c>
      <c r="E1470">
        <v>1464</v>
      </c>
      <c r="F1470">
        <f t="shared" si="22"/>
        <v>0.65367002889227577</v>
      </c>
      <c r="J1470" s="3" t="s">
        <v>689</v>
      </c>
      <c r="K1470" s="30">
        <v>0.65367002889227577</v>
      </c>
    </row>
    <row r="1471" spans="3:11">
      <c r="C1471" s="3" t="s">
        <v>1476</v>
      </c>
      <c r="D1471" s="30">
        <v>-9.8480541275722353E-2</v>
      </c>
      <c r="E1471">
        <v>1465</v>
      </c>
      <c r="F1471">
        <f t="shared" si="22"/>
        <v>0.65544843628753247</v>
      </c>
      <c r="J1471" s="3" t="s">
        <v>87</v>
      </c>
      <c r="K1471" s="30">
        <v>0.65544843628753247</v>
      </c>
    </row>
    <row r="1472" spans="3:11">
      <c r="C1472" s="3" t="s">
        <v>1477</v>
      </c>
      <c r="D1472" s="30">
        <v>0.15294412338862703</v>
      </c>
      <c r="E1472">
        <v>1466</v>
      </c>
      <c r="F1472">
        <f t="shared" si="22"/>
        <v>0.65644304854796809</v>
      </c>
      <c r="J1472" s="3" t="s">
        <v>1563</v>
      </c>
      <c r="K1472" s="30">
        <v>0.65644304854796809</v>
      </c>
    </row>
    <row r="1473" spans="3:11">
      <c r="C1473" s="3" t="s">
        <v>1478</v>
      </c>
      <c r="D1473" s="30">
        <v>-0.17809956963761056</v>
      </c>
      <c r="E1473">
        <v>1467</v>
      </c>
      <c r="F1473">
        <f t="shared" si="22"/>
        <v>0.65673690160943898</v>
      </c>
      <c r="J1473" s="3" t="s">
        <v>699</v>
      </c>
      <c r="K1473" s="30">
        <v>0.65673690160943898</v>
      </c>
    </row>
    <row r="1474" spans="3:11">
      <c r="C1474" s="3" t="s">
        <v>1479</v>
      </c>
      <c r="D1474" s="30">
        <v>-1.5673788654618623</v>
      </c>
      <c r="E1474">
        <v>1468</v>
      </c>
      <c r="F1474">
        <f t="shared" si="22"/>
        <v>0.6576593916853728</v>
      </c>
      <c r="J1474" s="3" t="s">
        <v>982</v>
      </c>
      <c r="K1474" s="30">
        <v>0.6576593916853728</v>
      </c>
    </row>
    <row r="1475" spans="3:11">
      <c r="C1475" s="3" t="s">
        <v>1480</v>
      </c>
      <c r="D1475" s="30">
        <v>-2.0634384468361886</v>
      </c>
      <c r="E1475">
        <v>1469</v>
      </c>
      <c r="F1475">
        <f t="shared" si="22"/>
        <v>0.66011767477561745</v>
      </c>
      <c r="J1475" s="3" t="s">
        <v>1840</v>
      </c>
      <c r="K1475" s="30">
        <v>0.66011767477561745</v>
      </c>
    </row>
    <row r="1476" spans="3:11">
      <c r="C1476" s="3" t="s">
        <v>1481</v>
      </c>
      <c r="D1476" s="30">
        <v>-0.40320224672074656</v>
      </c>
      <c r="E1476">
        <v>1470</v>
      </c>
      <c r="F1476">
        <f t="shared" si="22"/>
        <v>0.66036068603739362</v>
      </c>
      <c r="J1476" s="3" t="s">
        <v>649</v>
      </c>
      <c r="K1476" s="30">
        <v>0.66036068603739362</v>
      </c>
    </row>
    <row r="1477" spans="3:11">
      <c r="C1477" s="3" t="s">
        <v>1482</v>
      </c>
      <c r="D1477" s="30">
        <v>-1.9667786273812427</v>
      </c>
      <c r="E1477">
        <v>1471</v>
      </c>
      <c r="F1477">
        <f t="shared" si="22"/>
        <v>0.66065588025783062</v>
      </c>
      <c r="J1477" s="3" t="s">
        <v>1907</v>
      </c>
      <c r="K1477" s="30">
        <v>0.66065588025783062</v>
      </c>
    </row>
    <row r="1478" spans="3:11">
      <c r="C1478" s="3" t="s">
        <v>1483</v>
      </c>
      <c r="D1478" s="30">
        <v>0.33342494796211308</v>
      </c>
      <c r="E1478">
        <v>1472</v>
      </c>
      <c r="F1478">
        <f t="shared" si="22"/>
        <v>0.66183876692277188</v>
      </c>
      <c r="J1478" s="3" t="s">
        <v>865</v>
      </c>
      <c r="K1478" s="30">
        <v>0.66183876692277188</v>
      </c>
    </row>
    <row r="1479" spans="3:11">
      <c r="C1479" s="3" t="s">
        <v>1484</v>
      </c>
      <c r="D1479" s="30">
        <v>-0.49932352314028922</v>
      </c>
      <c r="E1479">
        <v>1473</v>
      </c>
      <c r="F1479">
        <f t="shared" si="22"/>
        <v>0.66236321876808946</v>
      </c>
      <c r="J1479" s="3" t="s">
        <v>917</v>
      </c>
      <c r="K1479" s="30">
        <v>0.66236321876808946</v>
      </c>
    </row>
    <row r="1480" spans="3:11">
      <c r="C1480" s="3" t="s">
        <v>1485</v>
      </c>
      <c r="D1480" s="30">
        <v>-1.9639629319409655</v>
      </c>
      <c r="E1480">
        <v>1474</v>
      </c>
      <c r="F1480">
        <f t="shared" ref="F1480:F1543" si="23">SMALL($D$7:$D$1999,E1480)</f>
        <v>0.66287511348554906</v>
      </c>
      <c r="J1480" s="3" t="s">
        <v>1494</v>
      </c>
      <c r="K1480" s="30">
        <v>0.66287511348554906</v>
      </c>
    </row>
    <row r="1481" spans="3:11">
      <c r="C1481" s="3" t="s">
        <v>1486</v>
      </c>
      <c r="D1481" s="30">
        <v>0.3394467829985291</v>
      </c>
      <c r="E1481">
        <v>1475</v>
      </c>
      <c r="F1481">
        <f t="shared" si="23"/>
        <v>0.6653527432458779</v>
      </c>
      <c r="J1481" s="3" t="s">
        <v>1272</v>
      </c>
      <c r="K1481" s="30">
        <v>0.6653527432458779</v>
      </c>
    </row>
    <row r="1482" spans="3:11">
      <c r="C1482" s="3" t="s">
        <v>1487</v>
      </c>
      <c r="D1482" s="30">
        <v>0.94722461886325804</v>
      </c>
      <c r="E1482">
        <v>1476</v>
      </c>
      <c r="F1482">
        <f t="shared" si="23"/>
        <v>0.66658824434242092</v>
      </c>
      <c r="J1482" s="3" t="s">
        <v>439</v>
      </c>
      <c r="K1482" s="30">
        <v>0.66658824434242092</v>
      </c>
    </row>
    <row r="1483" spans="3:11">
      <c r="C1483" s="3" t="s">
        <v>1488</v>
      </c>
      <c r="D1483" s="30">
        <v>0.8243591509382876</v>
      </c>
      <c r="E1483">
        <v>1477</v>
      </c>
      <c r="F1483">
        <f t="shared" si="23"/>
        <v>0.6676215758170182</v>
      </c>
      <c r="J1483" s="3" t="s">
        <v>827</v>
      </c>
      <c r="K1483" s="30">
        <v>0.6676215758170182</v>
      </c>
    </row>
    <row r="1484" spans="3:11">
      <c r="C1484" s="3" t="s">
        <v>1489</v>
      </c>
      <c r="D1484" s="30">
        <v>-0.46528113560898687</v>
      </c>
      <c r="E1484">
        <v>1478</v>
      </c>
      <c r="F1484">
        <f t="shared" si="23"/>
        <v>0.67377504303398794</v>
      </c>
      <c r="J1484" s="3" t="s">
        <v>1525</v>
      </c>
      <c r="K1484" s="30">
        <v>0.67377504303398794</v>
      </c>
    </row>
    <row r="1485" spans="3:11">
      <c r="C1485" s="3" t="s">
        <v>1490</v>
      </c>
      <c r="D1485" s="30">
        <v>0.22240264059653336</v>
      </c>
      <c r="E1485">
        <v>1479</v>
      </c>
      <c r="F1485">
        <f t="shared" si="23"/>
        <v>0.67456178569840819</v>
      </c>
      <c r="J1485" s="3" t="s">
        <v>494</v>
      </c>
      <c r="K1485" s="30">
        <v>0.67456178569840819</v>
      </c>
    </row>
    <row r="1486" spans="3:11">
      <c r="C1486" s="3" t="s">
        <v>1491</v>
      </c>
      <c r="D1486" s="30">
        <v>-0.17679259310736087</v>
      </c>
      <c r="E1486">
        <v>1480</v>
      </c>
      <c r="F1486">
        <f t="shared" si="23"/>
        <v>0.67612280082258747</v>
      </c>
      <c r="J1486" s="3" t="s">
        <v>623</v>
      </c>
      <c r="K1486" s="30">
        <v>0.67612280082258747</v>
      </c>
    </row>
    <row r="1487" spans="3:11">
      <c r="C1487" s="3" t="s">
        <v>1492</v>
      </c>
      <c r="D1487" s="30">
        <v>-0.48822804133008607</v>
      </c>
      <c r="E1487">
        <v>1481</v>
      </c>
      <c r="F1487">
        <f t="shared" si="23"/>
        <v>0.67754433387884616</v>
      </c>
      <c r="J1487" s="3" t="s">
        <v>880</v>
      </c>
      <c r="K1487" s="30">
        <v>0.67754433387884616</v>
      </c>
    </row>
    <row r="1488" spans="3:11">
      <c r="C1488" s="3" t="s">
        <v>1493</v>
      </c>
      <c r="D1488" s="30">
        <v>0.25516387443282229</v>
      </c>
      <c r="E1488">
        <v>1482</v>
      </c>
      <c r="F1488">
        <f t="shared" si="23"/>
        <v>0.6785777481924139</v>
      </c>
      <c r="J1488" s="3" t="s">
        <v>1587</v>
      </c>
      <c r="K1488" s="30">
        <v>0.6785777481924139</v>
      </c>
    </row>
    <row r="1489" spans="3:11">
      <c r="C1489" s="3" t="s">
        <v>1494</v>
      </c>
      <c r="D1489" s="30">
        <v>0.66287511348554906</v>
      </c>
      <c r="E1489">
        <v>1483</v>
      </c>
      <c r="F1489">
        <f t="shared" si="23"/>
        <v>0.68285311892496225</v>
      </c>
      <c r="J1489" s="3" t="s">
        <v>1656</v>
      </c>
      <c r="K1489" s="30">
        <v>0.68285311892496225</v>
      </c>
    </row>
    <row r="1490" spans="3:11">
      <c r="C1490" s="3" t="s">
        <v>1495</v>
      </c>
      <c r="D1490" s="30">
        <v>-1.7527934700720063</v>
      </c>
      <c r="E1490">
        <v>1484</v>
      </c>
      <c r="F1490">
        <f t="shared" si="23"/>
        <v>0.68387743753282859</v>
      </c>
      <c r="J1490" s="3" t="s">
        <v>1951</v>
      </c>
      <c r="K1490" s="30">
        <v>0.68387743753282859</v>
      </c>
    </row>
    <row r="1491" spans="3:11">
      <c r="C1491" s="3" t="s">
        <v>1496</v>
      </c>
      <c r="D1491" s="30">
        <v>-2.2843797965386305</v>
      </c>
      <c r="E1491">
        <v>1485</v>
      </c>
      <c r="F1491">
        <f t="shared" si="23"/>
        <v>0.68459516901825446</v>
      </c>
      <c r="J1491" s="3" t="s">
        <v>1847</v>
      </c>
      <c r="K1491" s="30">
        <v>0.68459516901825446</v>
      </c>
    </row>
    <row r="1492" spans="3:11">
      <c r="C1492" s="3" t="s">
        <v>1497</v>
      </c>
      <c r="D1492" s="30">
        <v>0.92760168480927985</v>
      </c>
      <c r="E1492">
        <v>1486</v>
      </c>
      <c r="F1492">
        <f t="shared" si="23"/>
        <v>0.68579541915021058</v>
      </c>
      <c r="J1492" s="3" t="s">
        <v>408</v>
      </c>
      <c r="K1492" s="30">
        <v>0.68579541915021058</v>
      </c>
    </row>
    <row r="1493" spans="3:11">
      <c r="C1493" s="3" t="s">
        <v>1498</v>
      </c>
      <c r="D1493" s="30">
        <v>0.56380342738803746</v>
      </c>
      <c r="E1493">
        <v>1487</v>
      </c>
      <c r="F1493">
        <f t="shared" si="23"/>
        <v>0.68682600229648927</v>
      </c>
      <c r="J1493" s="3" t="s">
        <v>1652</v>
      </c>
      <c r="K1493" s="30">
        <v>0.68682600229648927</v>
      </c>
    </row>
    <row r="1494" spans="3:11">
      <c r="C1494" s="3" t="s">
        <v>1499</v>
      </c>
      <c r="D1494" s="30">
        <v>1.7004147238690881</v>
      </c>
      <c r="E1494">
        <v>1488</v>
      </c>
      <c r="F1494">
        <f t="shared" si="23"/>
        <v>0.68768467368765718</v>
      </c>
      <c r="J1494" s="3" t="s">
        <v>866</v>
      </c>
      <c r="K1494" s="30">
        <v>0.68768467368765718</v>
      </c>
    </row>
    <row r="1495" spans="3:11">
      <c r="C1495" s="3" t="s">
        <v>1500</v>
      </c>
      <c r="D1495" s="30">
        <v>-0.9218626206815812</v>
      </c>
      <c r="E1495">
        <v>1489</v>
      </c>
      <c r="F1495">
        <f t="shared" si="23"/>
        <v>0.68798208335981037</v>
      </c>
      <c r="J1495" s="3" t="s">
        <v>36</v>
      </c>
      <c r="K1495" s="30">
        <v>0.68798208335981037</v>
      </c>
    </row>
    <row r="1496" spans="3:11">
      <c r="C1496" s="3" t="s">
        <v>1501</v>
      </c>
      <c r="D1496" s="30">
        <v>-1.1993066290845982</v>
      </c>
      <c r="E1496">
        <v>1490</v>
      </c>
      <c r="F1496">
        <f t="shared" si="23"/>
        <v>0.68932348405554233</v>
      </c>
      <c r="J1496" s="3" t="s">
        <v>966</v>
      </c>
      <c r="K1496" s="30">
        <v>0.68932348405554233</v>
      </c>
    </row>
    <row r="1497" spans="3:11">
      <c r="C1497" s="3" t="s">
        <v>1502</v>
      </c>
      <c r="D1497" s="30">
        <v>-1.4546534592785685</v>
      </c>
      <c r="E1497">
        <v>1491</v>
      </c>
      <c r="F1497">
        <f t="shared" si="23"/>
        <v>0.6908991217546594</v>
      </c>
      <c r="J1497" s="3" t="s">
        <v>427</v>
      </c>
      <c r="K1497" s="30">
        <v>0.6908991217546594</v>
      </c>
    </row>
    <row r="1498" spans="3:11">
      <c r="C1498" s="3" t="s">
        <v>1503</v>
      </c>
      <c r="D1498" s="30">
        <v>-1.3180696567736809</v>
      </c>
      <c r="E1498">
        <v>1492</v>
      </c>
      <c r="F1498">
        <f t="shared" si="23"/>
        <v>0.69285351908239567</v>
      </c>
      <c r="J1498" s="3" t="s">
        <v>760</v>
      </c>
      <c r="K1498" s="30">
        <v>0.69285351908239567</v>
      </c>
    </row>
    <row r="1499" spans="3:11">
      <c r="C1499" s="3" t="s">
        <v>1504</v>
      </c>
      <c r="D1499" s="30">
        <v>-0.1496314922402118</v>
      </c>
      <c r="E1499">
        <v>1493</v>
      </c>
      <c r="F1499">
        <f t="shared" si="23"/>
        <v>0.69294735709126631</v>
      </c>
      <c r="J1499" s="3" t="s">
        <v>1228</v>
      </c>
      <c r="K1499" s="30">
        <v>0.69294735709126631</v>
      </c>
    </row>
    <row r="1500" spans="3:11">
      <c r="C1500" s="3" t="s">
        <v>1505</v>
      </c>
      <c r="D1500" s="30">
        <v>-8.1857231539477927E-3</v>
      </c>
      <c r="E1500">
        <v>1494</v>
      </c>
      <c r="F1500">
        <f t="shared" si="23"/>
        <v>0.69552243433761207</v>
      </c>
      <c r="J1500" s="3" t="s">
        <v>402</v>
      </c>
      <c r="K1500" s="30">
        <v>0.69552243433761207</v>
      </c>
    </row>
    <row r="1501" spans="3:11">
      <c r="C1501" s="3" t="s">
        <v>1506</v>
      </c>
      <c r="D1501" s="30">
        <v>0.96458911904049249</v>
      </c>
      <c r="E1501">
        <v>1495</v>
      </c>
      <c r="F1501">
        <f t="shared" si="23"/>
        <v>0.69562497309851012</v>
      </c>
      <c r="J1501" s="3" t="s">
        <v>1248</v>
      </c>
      <c r="K1501" s="30">
        <v>0.69562497309851012</v>
      </c>
    </row>
    <row r="1502" spans="3:11">
      <c r="C1502" s="3" t="s">
        <v>1507</v>
      </c>
      <c r="D1502" s="30">
        <v>-0.39403715568402414</v>
      </c>
      <c r="E1502">
        <v>1496</v>
      </c>
      <c r="F1502">
        <f t="shared" si="23"/>
        <v>0.69873037056822096</v>
      </c>
      <c r="J1502" s="3" t="s">
        <v>660</v>
      </c>
      <c r="K1502" s="30">
        <v>0.69873037056822096</v>
      </c>
    </row>
    <row r="1503" spans="3:11">
      <c r="C1503" s="3" t="s">
        <v>1508</v>
      </c>
      <c r="D1503" s="30">
        <v>1.2761993031894301</v>
      </c>
      <c r="E1503">
        <v>1497</v>
      </c>
      <c r="F1503">
        <f t="shared" si="23"/>
        <v>0.70046968137498677</v>
      </c>
      <c r="J1503" s="3" t="s">
        <v>47</v>
      </c>
      <c r="K1503" s="30">
        <v>0.70046968137498677</v>
      </c>
    </row>
    <row r="1504" spans="3:11">
      <c r="C1504" s="3" t="s">
        <v>1509</v>
      </c>
      <c r="D1504" s="30">
        <v>1.8252084721156099</v>
      </c>
      <c r="E1504">
        <v>1498</v>
      </c>
      <c r="F1504">
        <f t="shared" si="23"/>
        <v>0.70065000841712799</v>
      </c>
      <c r="J1504" s="3" t="s">
        <v>50</v>
      </c>
      <c r="K1504" s="30">
        <v>0.70065000841712799</v>
      </c>
    </row>
    <row r="1505" spans="3:11">
      <c r="C1505" s="3" t="s">
        <v>1510</v>
      </c>
      <c r="D1505" s="30">
        <v>1.1809253315711792</v>
      </c>
      <c r="E1505">
        <v>1499</v>
      </c>
      <c r="F1505">
        <f t="shared" si="23"/>
        <v>0.70150106990923589</v>
      </c>
      <c r="J1505" s="3" t="s">
        <v>1866</v>
      </c>
      <c r="K1505" s="30">
        <v>0.70150106990923589</v>
      </c>
    </row>
    <row r="1506" spans="3:11">
      <c r="C1506" s="3" t="s">
        <v>1511</v>
      </c>
      <c r="D1506" s="30">
        <v>-0.9882361510657921</v>
      </c>
      <c r="E1506">
        <v>1500</v>
      </c>
      <c r="F1506">
        <f t="shared" si="23"/>
        <v>0.70245702524919373</v>
      </c>
      <c r="J1506" s="3" t="s">
        <v>915</v>
      </c>
      <c r="K1506" s="30">
        <v>0.70245702524919373</v>
      </c>
    </row>
    <row r="1507" spans="3:11">
      <c r="C1507" s="3" t="s">
        <v>1512</v>
      </c>
      <c r="D1507" s="30">
        <v>0.97918983073437238</v>
      </c>
      <c r="E1507">
        <v>1501</v>
      </c>
      <c r="F1507">
        <f t="shared" si="23"/>
        <v>0.70363201042843082</v>
      </c>
      <c r="J1507" s="3" t="s">
        <v>1591</v>
      </c>
      <c r="K1507" s="30">
        <v>0.70363201042843082</v>
      </c>
    </row>
    <row r="1508" spans="3:11">
      <c r="C1508" s="3" t="s">
        <v>1513</v>
      </c>
      <c r="D1508" s="30">
        <v>1.6213898889031153</v>
      </c>
      <c r="E1508">
        <v>1502</v>
      </c>
      <c r="F1508">
        <f t="shared" si="23"/>
        <v>0.70402480462930228</v>
      </c>
      <c r="J1508" s="3" t="s">
        <v>474</v>
      </c>
      <c r="K1508" s="30">
        <v>0.70402480462930228</v>
      </c>
    </row>
    <row r="1509" spans="3:11">
      <c r="C1509" s="3" t="s">
        <v>1514</v>
      </c>
      <c r="D1509" s="30">
        <v>0.14557988096084851</v>
      </c>
      <c r="E1509">
        <v>1503</v>
      </c>
      <c r="F1509">
        <f t="shared" si="23"/>
        <v>0.70482752417149064</v>
      </c>
      <c r="J1509" s="3" t="s">
        <v>346</v>
      </c>
      <c r="K1509" s="30">
        <v>0.70482752417149064</v>
      </c>
    </row>
    <row r="1510" spans="3:11">
      <c r="C1510" s="3" t="s">
        <v>1515</v>
      </c>
      <c r="D1510" s="30">
        <v>-0.19348963744992487</v>
      </c>
      <c r="E1510">
        <v>1504</v>
      </c>
      <c r="F1510">
        <f t="shared" si="23"/>
        <v>0.70565040892141728</v>
      </c>
      <c r="J1510" s="3" t="s">
        <v>1015</v>
      </c>
      <c r="K1510" s="30">
        <v>0.70565040892141728</v>
      </c>
    </row>
    <row r="1511" spans="3:11">
      <c r="C1511" s="3" t="s">
        <v>1516</v>
      </c>
      <c r="D1511" s="30">
        <v>-2.0447151815370219</v>
      </c>
      <c r="E1511">
        <v>1505</v>
      </c>
      <c r="F1511">
        <f t="shared" si="23"/>
        <v>0.70599435407031697</v>
      </c>
      <c r="J1511" s="3" t="s">
        <v>1451</v>
      </c>
      <c r="K1511" s="30">
        <v>0.70599435407031697</v>
      </c>
    </row>
    <row r="1512" spans="3:11">
      <c r="C1512" s="3" t="s">
        <v>1517</v>
      </c>
      <c r="D1512" s="30">
        <v>0.85127611018874061</v>
      </c>
      <c r="E1512">
        <v>1506</v>
      </c>
      <c r="F1512">
        <f t="shared" si="23"/>
        <v>0.70667801145424036</v>
      </c>
      <c r="J1512" s="3" t="s">
        <v>1826</v>
      </c>
      <c r="K1512" s="30">
        <v>0.70667801145424036</v>
      </c>
    </row>
    <row r="1513" spans="3:11">
      <c r="C1513" s="3" t="s">
        <v>1518</v>
      </c>
      <c r="D1513" s="30">
        <v>0.80108995280259254</v>
      </c>
      <c r="E1513">
        <v>1507</v>
      </c>
      <c r="F1513">
        <f t="shared" si="23"/>
        <v>0.70723695447888124</v>
      </c>
      <c r="J1513" s="3" t="s">
        <v>1669</v>
      </c>
      <c r="K1513" s="30">
        <v>0.70723695447888124</v>
      </c>
    </row>
    <row r="1514" spans="3:11">
      <c r="C1514" s="3" t="s">
        <v>1519</v>
      </c>
      <c r="D1514" s="30">
        <v>1.0521479303466146</v>
      </c>
      <c r="E1514">
        <v>1508</v>
      </c>
      <c r="F1514">
        <f t="shared" si="23"/>
        <v>0.71005588355307903</v>
      </c>
      <c r="J1514" s="3" t="s">
        <v>1472</v>
      </c>
      <c r="K1514" s="30">
        <v>0.71005588355307903</v>
      </c>
    </row>
    <row r="1515" spans="3:11">
      <c r="C1515" s="3" t="s">
        <v>1520</v>
      </c>
      <c r="D1515" s="30">
        <v>-0.57921805739036947</v>
      </c>
      <c r="E1515">
        <v>1509</v>
      </c>
      <c r="F1515">
        <f t="shared" si="23"/>
        <v>0.71059083534650769</v>
      </c>
      <c r="J1515" s="3" t="s">
        <v>864</v>
      </c>
      <c r="K1515" s="30">
        <v>0.71059083534650769</v>
      </c>
    </row>
    <row r="1516" spans="3:11">
      <c r="C1516" s="3" t="s">
        <v>1521</v>
      </c>
      <c r="D1516" s="30">
        <v>1.5298188387211407</v>
      </c>
      <c r="E1516">
        <v>1510</v>
      </c>
      <c r="F1516">
        <f t="shared" si="23"/>
        <v>0.71231063746911893</v>
      </c>
      <c r="J1516" s="3" t="s">
        <v>1244</v>
      </c>
      <c r="K1516" s="30">
        <v>0.71231063746911893</v>
      </c>
    </row>
    <row r="1517" spans="3:11">
      <c r="C1517" s="3" t="s">
        <v>1522</v>
      </c>
      <c r="D1517" s="30">
        <v>7.7485016419735583E-2</v>
      </c>
      <c r="E1517">
        <v>1511</v>
      </c>
      <c r="F1517">
        <f t="shared" si="23"/>
        <v>0.7124418200071112</v>
      </c>
      <c r="J1517" s="3" t="s">
        <v>388</v>
      </c>
      <c r="K1517" s="30">
        <v>0.7124418200071112</v>
      </c>
    </row>
    <row r="1518" spans="3:11">
      <c r="C1518" s="3" t="s">
        <v>1523</v>
      </c>
      <c r="D1518" s="30">
        <v>-1.4486381444787759</v>
      </c>
      <c r="E1518">
        <v>1512</v>
      </c>
      <c r="F1518">
        <f t="shared" si="23"/>
        <v>0.71866555274401167</v>
      </c>
      <c r="J1518" s="3" t="s">
        <v>959</v>
      </c>
      <c r="K1518" s="30">
        <v>0.71866555274401167</v>
      </c>
    </row>
    <row r="1519" spans="3:11">
      <c r="C1519" s="3" t="s">
        <v>1524</v>
      </c>
      <c r="D1519" s="30">
        <v>-0.49938668496486532</v>
      </c>
      <c r="E1519">
        <v>1513</v>
      </c>
      <c r="F1519">
        <f t="shared" si="23"/>
        <v>0.72244112081579348</v>
      </c>
      <c r="J1519" s="3" t="s">
        <v>1439</v>
      </c>
      <c r="K1519" s="30">
        <v>0.72244112081579348</v>
      </c>
    </row>
    <row r="1520" spans="3:11">
      <c r="C1520" s="3" t="s">
        <v>1525</v>
      </c>
      <c r="D1520" s="30">
        <v>0.67377504303398794</v>
      </c>
      <c r="E1520">
        <v>1514</v>
      </c>
      <c r="F1520">
        <f t="shared" si="23"/>
        <v>0.72291055497737677</v>
      </c>
      <c r="J1520" s="3" t="s">
        <v>627</v>
      </c>
      <c r="K1520" s="30">
        <v>0.72291055497737677</v>
      </c>
    </row>
    <row r="1521" spans="3:11">
      <c r="C1521" s="3" t="s">
        <v>1526</v>
      </c>
      <c r="D1521" s="30">
        <v>1.2300795611749251</v>
      </c>
      <c r="E1521">
        <v>1515</v>
      </c>
      <c r="F1521">
        <f t="shared" si="23"/>
        <v>0.72425166247310668</v>
      </c>
      <c r="J1521" s="3" t="s">
        <v>770</v>
      </c>
      <c r="K1521" s="30">
        <v>0.72425166247310668</v>
      </c>
    </row>
    <row r="1522" spans="3:11">
      <c r="C1522" s="3" t="s">
        <v>1527</v>
      </c>
      <c r="D1522" s="30">
        <v>0.91853010957556358</v>
      </c>
      <c r="E1522">
        <v>1516</v>
      </c>
      <c r="F1522">
        <f t="shared" si="23"/>
        <v>0.72493009517764184</v>
      </c>
      <c r="J1522" s="3" t="s">
        <v>1341</v>
      </c>
      <c r="K1522" s="30">
        <v>0.72493009517764184</v>
      </c>
    </row>
    <row r="1523" spans="3:11">
      <c r="C1523" s="3" t="s">
        <v>1528</v>
      </c>
      <c r="D1523" s="30">
        <v>1.4891860858022992</v>
      </c>
      <c r="E1523">
        <v>1517</v>
      </c>
      <c r="F1523">
        <f t="shared" si="23"/>
        <v>0.72525236425029538</v>
      </c>
      <c r="J1523" s="3" t="s">
        <v>64</v>
      </c>
      <c r="K1523" s="30">
        <v>0.72525236425029538</v>
      </c>
    </row>
    <row r="1524" spans="3:11">
      <c r="C1524" s="3" t="s">
        <v>1529</v>
      </c>
      <c r="D1524" s="30">
        <v>0.16171273134365272</v>
      </c>
      <c r="E1524">
        <v>1518</v>
      </c>
      <c r="F1524">
        <f t="shared" si="23"/>
        <v>0.72879710145413712</v>
      </c>
      <c r="J1524" s="3" t="s">
        <v>1546</v>
      </c>
      <c r="K1524" s="30">
        <v>0.72879710145413712</v>
      </c>
    </row>
    <row r="1525" spans="3:11">
      <c r="C1525" s="3" t="s">
        <v>1530</v>
      </c>
      <c r="D1525" s="30">
        <v>0.20291347902212839</v>
      </c>
      <c r="E1525">
        <v>1519</v>
      </c>
      <c r="F1525">
        <f t="shared" si="23"/>
        <v>0.72953708883955315</v>
      </c>
      <c r="J1525" s="3" t="s">
        <v>1874</v>
      </c>
      <c r="K1525" s="30">
        <v>0.72953708883955315</v>
      </c>
    </row>
    <row r="1526" spans="3:11">
      <c r="C1526" s="3" t="s">
        <v>1531</v>
      </c>
      <c r="D1526" s="30">
        <v>-1.2993110790655369</v>
      </c>
      <c r="E1526">
        <v>1520</v>
      </c>
      <c r="F1526">
        <f t="shared" si="23"/>
        <v>0.73050683467784494</v>
      </c>
      <c r="J1526" s="3" t="s">
        <v>1101</v>
      </c>
      <c r="K1526" s="30">
        <v>0.73050683467784494</v>
      </c>
    </row>
    <row r="1527" spans="3:11">
      <c r="C1527" s="3" t="s">
        <v>1532</v>
      </c>
      <c r="D1527" s="30">
        <v>8.6861465293024909E-2</v>
      </c>
      <c r="E1527">
        <v>1521</v>
      </c>
      <c r="F1527">
        <f t="shared" si="23"/>
        <v>0.73095998366502213</v>
      </c>
      <c r="J1527" s="3" t="s">
        <v>93</v>
      </c>
      <c r="K1527" s="30">
        <v>0.73095998366502213</v>
      </c>
    </row>
    <row r="1528" spans="3:11">
      <c r="C1528" s="3" t="s">
        <v>1533</v>
      </c>
      <c r="D1528" s="30">
        <v>0.7965018395795691</v>
      </c>
      <c r="E1528">
        <v>1522</v>
      </c>
      <c r="F1528">
        <f t="shared" si="23"/>
        <v>0.73241473427383619</v>
      </c>
      <c r="J1528" s="3" t="s">
        <v>1308</v>
      </c>
      <c r="K1528" s="30">
        <v>0.73241473427383619</v>
      </c>
    </row>
    <row r="1529" spans="3:11">
      <c r="C1529" s="3" t="s">
        <v>1534</v>
      </c>
      <c r="D1529" s="30">
        <v>1.0153685253660278</v>
      </c>
      <c r="E1529">
        <v>1523</v>
      </c>
      <c r="F1529">
        <f t="shared" si="23"/>
        <v>0.733625810504551</v>
      </c>
      <c r="J1529" s="3" t="s">
        <v>1065</v>
      </c>
      <c r="K1529" s="30">
        <v>0.733625810504551</v>
      </c>
    </row>
    <row r="1530" spans="3:11">
      <c r="C1530" s="3" t="s">
        <v>1535</v>
      </c>
      <c r="D1530" s="30">
        <v>-1.9209339953700437</v>
      </c>
      <c r="E1530">
        <v>1524</v>
      </c>
      <c r="F1530">
        <f t="shared" si="23"/>
        <v>0.73441529807737382</v>
      </c>
      <c r="J1530" s="3" t="s">
        <v>534</v>
      </c>
      <c r="K1530" s="30">
        <v>0.73441529807737382</v>
      </c>
    </row>
    <row r="1531" spans="3:11">
      <c r="C1531" s="3" t="s">
        <v>1536</v>
      </c>
      <c r="D1531" s="30">
        <v>0.79960906465848713</v>
      </c>
      <c r="E1531">
        <v>1525</v>
      </c>
      <c r="F1531">
        <f t="shared" si="23"/>
        <v>0.7371108578063148</v>
      </c>
      <c r="J1531" s="3" t="s">
        <v>898</v>
      </c>
      <c r="K1531" s="30">
        <v>0.7371108578063148</v>
      </c>
    </row>
    <row r="1532" spans="3:11">
      <c r="C1532" s="3" t="s">
        <v>1537</v>
      </c>
      <c r="D1532" s="30">
        <v>-0.80007598244407241</v>
      </c>
      <c r="E1532">
        <v>1526</v>
      </c>
      <c r="F1532">
        <f t="shared" si="23"/>
        <v>0.74095254076095751</v>
      </c>
      <c r="J1532" s="3" t="s">
        <v>863</v>
      </c>
      <c r="K1532" s="30">
        <v>0.74095254076095751</v>
      </c>
    </row>
    <row r="1533" spans="3:11">
      <c r="C1533" s="3" t="s">
        <v>1538</v>
      </c>
      <c r="D1533" s="30">
        <v>0.57062978560463928</v>
      </c>
      <c r="E1533">
        <v>1527</v>
      </c>
      <c r="F1533">
        <f t="shared" si="23"/>
        <v>0.74217311638796424</v>
      </c>
      <c r="J1533" s="3" t="s">
        <v>1901</v>
      </c>
      <c r="K1533" s="30">
        <v>0.74217311638796424</v>
      </c>
    </row>
    <row r="1534" spans="3:11">
      <c r="C1534" s="3" t="s">
        <v>1539</v>
      </c>
      <c r="D1534" s="30">
        <v>-0.6506687372104486</v>
      </c>
      <c r="E1534">
        <v>1528</v>
      </c>
      <c r="F1534">
        <f t="shared" si="23"/>
        <v>0.74399625028800209</v>
      </c>
      <c r="J1534" s="3" t="s">
        <v>961</v>
      </c>
      <c r="K1534" s="30">
        <v>0.74399625028800209</v>
      </c>
    </row>
    <row r="1535" spans="3:11">
      <c r="C1535" s="3" t="s">
        <v>1540</v>
      </c>
      <c r="D1535" s="30">
        <v>1.2392838316780697</v>
      </c>
      <c r="E1535">
        <v>1529</v>
      </c>
      <c r="F1535">
        <f t="shared" si="23"/>
        <v>0.74435221488091652</v>
      </c>
      <c r="J1535" s="3" t="s">
        <v>485</v>
      </c>
      <c r="K1535" s="30">
        <v>0.74435221488091652</v>
      </c>
    </row>
    <row r="1536" spans="3:11">
      <c r="C1536" s="3" t="s">
        <v>1541</v>
      </c>
      <c r="D1536" s="30">
        <v>0.27042579271191014</v>
      </c>
      <c r="E1536">
        <v>1530</v>
      </c>
      <c r="F1536">
        <f t="shared" si="23"/>
        <v>0.74489445654453235</v>
      </c>
      <c r="J1536" s="3" t="s">
        <v>1084</v>
      </c>
      <c r="K1536" s="30">
        <v>0.74489445654453235</v>
      </c>
    </row>
    <row r="1537" spans="3:11">
      <c r="C1537" s="3" t="s">
        <v>1542</v>
      </c>
      <c r="D1537" s="30">
        <v>-0.58626565362974248</v>
      </c>
      <c r="E1537">
        <v>1531</v>
      </c>
      <c r="F1537">
        <f t="shared" si="23"/>
        <v>0.75097978425382472</v>
      </c>
      <c r="J1537" s="3" t="s">
        <v>1039</v>
      </c>
      <c r="K1537" s="30">
        <v>0.75097978425382472</v>
      </c>
    </row>
    <row r="1538" spans="3:11">
      <c r="C1538" s="3" t="s">
        <v>1543</v>
      </c>
      <c r="D1538" s="30">
        <v>-0.95966992513158078</v>
      </c>
      <c r="E1538">
        <v>1532</v>
      </c>
      <c r="F1538">
        <f t="shared" si="23"/>
        <v>0.75100010669098949</v>
      </c>
      <c r="J1538" s="3" t="s">
        <v>39</v>
      </c>
      <c r="K1538" s="30">
        <v>0.75100010669098949</v>
      </c>
    </row>
    <row r="1539" spans="3:11">
      <c r="C1539" s="3" t="s">
        <v>1544</v>
      </c>
      <c r="D1539" s="30">
        <v>5.8732109616295783E-2</v>
      </c>
      <c r="E1539">
        <v>1533</v>
      </c>
      <c r="F1539">
        <f t="shared" si="23"/>
        <v>0.75677236978875873</v>
      </c>
      <c r="J1539" s="3" t="s">
        <v>1119</v>
      </c>
      <c r="K1539" s="30">
        <v>0.75677236978875873</v>
      </c>
    </row>
    <row r="1540" spans="3:11">
      <c r="C1540" s="3" t="s">
        <v>1545</v>
      </c>
      <c r="D1540" s="30">
        <v>1.4675745957467889</v>
      </c>
      <c r="E1540">
        <v>1534</v>
      </c>
      <c r="F1540">
        <f t="shared" si="23"/>
        <v>0.75707160040165145</v>
      </c>
      <c r="J1540" s="3" t="s">
        <v>1056</v>
      </c>
      <c r="K1540" s="30">
        <v>0.75707160040165145</v>
      </c>
    </row>
    <row r="1541" spans="3:11">
      <c r="C1541" s="3" t="s">
        <v>1546</v>
      </c>
      <c r="D1541" s="30">
        <v>0.72879710145413712</v>
      </c>
      <c r="E1541">
        <v>1535</v>
      </c>
      <c r="F1541">
        <f t="shared" si="23"/>
        <v>0.75729135269633452</v>
      </c>
      <c r="J1541" s="3" t="s">
        <v>1649</v>
      </c>
      <c r="K1541" s="30">
        <v>0.75729135269633452</v>
      </c>
    </row>
    <row r="1542" spans="3:11">
      <c r="C1542" s="3" t="s">
        <v>1547</v>
      </c>
      <c r="D1542" s="30">
        <v>1.3518211863942242</v>
      </c>
      <c r="E1542">
        <v>1536</v>
      </c>
      <c r="F1542">
        <f t="shared" si="23"/>
        <v>0.75772187586918416</v>
      </c>
      <c r="J1542" s="3" t="s">
        <v>372</v>
      </c>
      <c r="K1542" s="30">
        <v>0.75772187586918416</v>
      </c>
    </row>
    <row r="1543" spans="3:11">
      <c r="C1543" s="3" t="s">
        <v>1548</v>
      </c>
      <c r="D1543" s="30">
        <v>0.4098358324482575</v>
      </c>
      <c r="E1543">
        <v>1537</v>
      </c>
      <c r="F1543">
        <f t="shared" si="23"/>
        <v>0.7583466942279643</v>
      </c>
      <c r="J1543" s="3" t="s">
        <v>1212</v>
      </c>
      <c r="K1543" s="30">
        <v>0.7583466942279643</v>
      </c>
    </row>
    <row r="1544" spans="3:11">
      <c r="C1544" s="3" t="s">
        <v>1549</v>
      </c>
      <c r="D1544" s="30">
        <v>6.4922071375264401E-2</v>
      </c>
      <c r="E1544">
        <v>1538</v>
      </c>
      <c r="F1544">
        <f t="shared" ref="F1544:F1607" si="24">SMALL($D$7:$D$1999,E1544)</f>
        <v>0.76061173056782316</v>
      </c>
      <c r="J1544" s="3" t="s">
        <v>603</v>
      </c>
      <c r="K1544" s="30">
        <v>0.76061173056782316</v>
      </c>
    </row>
    <row r="1545" spans="3:11">
      <c r="C1545" s="3" t="s">
        <v>1550</v>
      </c>
      <c r="D1545" s="30">
        <v>-1.2874350850709133</v>
      </c>
      <c r="E1545">
        <v>1539</v>
      </c>
      <c r="F1545">
        <f t="shared" si="24"/>
        <v>0.76144707139932755</v>
      </c>
      <c r="J1545" s="3" t="s">
        <v>1610</v>
      </c>
      <c r="K1545" s="30">
        <v>0.76144707139932755</v>
      </c>
    </row>
    <row r="1546" spans="3:11">
      <c r="C1546" s="3" t="s">
        <v>1551</v>
      </c>
      <c r="D1546" s="30">
        <v>-1.5008485830135319</v>
      </c>
      <c r="E1546">
        <v>1540</v>
      </c>
      <c r="F1546">
        <f t="shared" si="24"/>
        <v>0.76389615857176152</v>
      </c>
      <c r="J1546" s="3" t="s">
        <v>245</v>
      </c>
      <c r="K1546" s="30">
        <v>0.76389615857176152</v>
      </c>
    </row>
    <row r="1547" spans="3:11">
      <c r="C1547" s="3" t="s">
        <v>1552</v>
      </c>
      <c r="D1547" s="30">
        <v>-2.0873065170422955</v>
      </c>
      <c r="E1547">
        <v>1541</v>
      </c>
      <c r="F1547">
        <f t="shared" si="24"/>
        <v>0.76408266647833856</v>
      </c>
      <c r="J1547" s="3" t="s">
        <v>1751</v>
      </c>
      <c r="K1547" s="30">
        <v>0.76408266647833856</v>
      </c>
    </row>
    <row r="1548" spans="3:11">
      <c r="C1548" s="3" t="s">
        <v>1553</v>
      </c>
      <c r="D1548" s="30">
        <v>-2.0206067090738862</v>
      </c>
      <c r="E1548">
        <v>1542</v>
      </c>
      <c r="F1548">
        <f t="shared" si="24"/>
        <v>0.76623951620330022</v>
      </c>
      <c r="J1548" s="3" t="s">
        <v>1864</v>
      </c>
      <c r="K1548" s="30">
        <v>0.76623951620330022</v>
      </c>
    </row>
    <row r="1549" spans="3:11">
      <c r="C1549" s="3" t="s">
        <v>1554</v>
      </c>
      <c r="D1549" s="30">
        <v>-0.42680658052810277</v>
      </c>
      <c r="E1549">
        <v>1543</v>
      </c>
      <c r="F1549">
        <f t="shared" si="24"/>
        <v>0.76639736478207088</v>
      </c>
      <c r="J1549" s="3" t="s">
        <v>1046</v>
      </c>
      <c r="K1549" s="30">
        <v>0.76639736478207088</v>
      </c>
    </row>
    <row r="1550" spans="3:11">
      <c r="C1550" s="3" t="s">
        <v>1555</v>
      </c>
      <c r="D1550" s="30">
        <v>-0.52001786193395882</v>
      </c>
      <c r="E1550">
        <v>1544</v>
      </c>
      <c r="F1550">
        <f t="shared" si="24"/>
        <v>0.76992473776361714</v>
      </c>
      <c r="J1550" s="3" t="s">
        <v>1010</v>
      </c>
      <c r="K1550" s="30">
        <v>0.76992473776361714</v>
      </c>
    </row>
    <row r="1551" spans="3:11">
      <c r="C1551" s="3" t="s">
        <v>1556</v>
      </c>
      <c r="D1551" s="30">
        <v>-0.46344093659784302</v>
      </c>
      <c r="E1551">
        <v>1545</v>
      </c>
      <c r="F1551">
        <f t="shared" si="24"/>
        <v>0.77124232585645824</v>
      </c>
      <c r="J1551" s="3" t="s">
        <v>1705</v>
      </c>
      <c r="K1551" s="30">
        <v>0.77124232585645824</v>
      </c>
    </row>
    <row r="1552" spans="3:11">
      <c r="C1552" s="3" t="s">
        <v>1557</v>
      </c>
      <c r="D1552" s="30">
        <v>-0.7008657692918735</v>
      </c>
      <c r="E1552">
        <v>1546</v>
      </c>
      <c r="F1552">
        <f t="shared" si="24"/>
        <v>0.77814249411811653</v>
      </c>
      <c r="J1552" s="3" t="s">
        <v>751</v>
      </c>
      <c r="K1552" s="30">
        <v>0.77814249411811653</v>
      </c>
    </row>
    <row r="1553" spans="3:11">
      <c r="C1553" s="3" t="s">
        <v>1558</v>
      </c>
      <c r="D1553" s="30">
        <v>1.1672560010179882</v>
      </c>
      <c r="E1553">
        <v>1547</v>
      </c>
      <c r="F1553">
        <f t="shared" si="24"/>
        <v>0.77848395237366841</v>
      </c>
      <c r="J1553" s="3" t="s">
        <v>1368</v>
      </c>
      <c r="K1553" s="30">
        <v>0.77848395237366841</v>
      </c>
    </row>
    <row r="1554" spans="3:11">
      <c r="C1554" s="3" t="s">
        <v>1559</v>
      </c>
      <c r="D1554" s="30">
        <v>2.712053534435898E-2</v>
      </c>
      <c r="E1554">
        <v>1548</v>
      </c>
      <c r="F1554">
        <f t="shared" si="24"/>
        <v>0.77978482671636751</v>
      </c>
      <c r="J1554" s="3" t="s">
        <v>639</v>
      </c>
      <c r="K1554" s="30">
        <v>0.77978482671636751</v>
      </c>
    </row>
    <row r="1555" spans="3:11">
      <c r="C1555" s="3" t="s">
        <v>1560</v>
      </c>
      <c r="D1555" s="30">
        <v>-9.0279861922110127E-2</v>
      </c>
      <c r="E1555">
        <v>1549</v>
      </c>
      <c r="F1555">
        <f t="shared" si="24"/>
        <v>0.78020205846810708</v>
      </c>
      <c r="J1555" s="3" t="s">
        <v>133</v>
      </c>
      <c r="K1555" s="30">
        <v>0.78020205846810708</v>
      </c>
    </row>
    <row r="1556" spans="3:11">
      <c r="C1556" s="3" t="s">
        <v>1561</v>
      </c>
      <c r="D1556" s="30">
        <v>-0.54806480818312697</v>
      </c>
      <c r="E1556">
        <v>1550</v>
      </c>
      <c r="F1556">
        <f t="shared" si="24"/>
        <v>0.78437595554658057</v>
      </c>
      <c r="J1556" s="3" t="s">
        <v>1592</v>
      </c>
      <c r="K1556" s="30">
        <v>0.78437595554658057</v>
      </c>
    </row>
    <row r="1557" spans="3:11">
      <c r="C1557" s="3" t="s">
        <v>1562</v>
      </c>
      <c r="D1557" s="30">
        <v>0.13120690693634421</v>
      </c>
      <c r="E1557">
        <v>1551</v>
      </c>
      <c r="F1557">
        <f t="shared" si="24"/>
        <v>0.78519141371372903</v>
      </c>
      <c r="J1557" s="3" t="s">
        <v>345</v>
      </c>
      <c r="K1557" s="30">
        <v>0.78519141371372903</v>
      </c>
    </row>
    <row r="1558" spans="3:11">
      <c r="C1558" s="3" t="s">
        <v>1563</v>
      </c>
      <c r="D1558" s="30">
        <v>0.65644304854796809</v>
      </c>
      <c r="E1558">
        <v>1552</v>
      </c>
      <c r="F1558">
        <f t="shared" si="24"/>
        <v>0.78769495440412729</v>
      </c>
      <c r="J1558" s="3" t="s">
        <v>86</v>
      </c>
      <c r="K1558" s="30">
        <v>0.78769495440412729</v>
      </c>
    </row>
    <row r="1559" spans="3:11">
      <c r="C1559" s="3" t="s">
        <v>1564</v>
      </c>
      <c r="D1559" s="30">
        <v>-0.79181175205729881</v>
      </c>
      <c r="E1559">
        <v>1553</v>
      </c>
      <c r="F1559">
        <f t="shared" si="24"/>
        <v>0.78815326482654624</v>
      </c>
      <c r="J1559" s="3" t="s">
        <v>550</v>
      </c>
      <c r="K1559" s="30">
        <v>0.78815326482654624</v>
      </c>
    </row>
    <row r="1560" spans="3:11">
      <c r="C1560" s="3" t="s">
        <v>1565</v>
      </c>
      <c r="D1560" s="30">
        <v>-1.9607549793461432</v>
      </c>
      <c r="E1560">
        <v>1554</v>
      </c>
      <c r="F1560">
        <f t="shared" si="24"/>
        <v>0.78898785371690983</v>
      </c>
      <c r="J1560" s="3" t="s">
        <v>803</v>
      </c>
      <c r="K1560" s="30">
        <v>0.78898785371690983</v>
      </c>
    </row>
    <row r="1561" spans="3:11">
      <c r="C1561" s="3" t="s">
        <v>1566</v>
      </c>
      <c r="D1561" s="30">
        <v>1.5835490421992384</v>
      </c>
      <c r="E1561">
        <v>1555</v>
      </c>
      <c r="F1561">
        <f t="shared" si="24"/>
        <v>0.78958479769611856</v>
      </c>
      <c r="J1561" s="3" t="s">
        <v>269</v>
      </c>
      <c r="K1561" s="30">
        <v>0.78958479769611856</v>
      </c>
    </row>
    <row r="1562" spans="3:11">
      <c r="C1562" s="3" t="s">
        <v>1567</v>
      </c>
      <c r="D1562" s="30">
        <v>0.92874891452637842</v>
      </c>
      <c r="E1562">
        <v>1556</v>
      </c>
      <c r="F1562">
        <f t="shared" si="24"/>
        <v>0.79184198988035948</v>
      </c>
      <c r="J1562" s="3" t="s">
        <v>577</v>
      </c>
      <c r="K1562" s="30">
        <v>0.79184198988035948</v>
      </c>
    </row>
    <row r="1563" spans="3:11">
      <c r="C1563" s="3" t="s">
        <v>1568</v>
      </c>
      <c r="D1563" s="30">
        <v>-9.8674497697464225E-2</v>
      </c>
      <c r="E1563">
        <v>1557</v>
      </c>
      <c r="F1563">
        <f t="shared" si="24"/>
        <v>0.79211439855976296</v>
      </c>
      <c r="J1563" s="3" t="s">
        <v>1737</v>
      </c>
      <c r="K1563" s="30">
        <v>0.79211439855976296</v>
      </c>
    </row>
    <row r="1564" spans="3:11">
      <c r="C1564" s="3" t="s">
        <v>1569</v>
      </c>
      <c r="D1564" s="30">
        <v>-0.89055514962522164</v>
      </c>
      <c r="E1564">
        <v>1558</v>
      </c>
      <c r="F1564">
        <f t="shared" si="24"/>
        <v>0.79587904754148997</v>
      </c>
      <c r="J1564" s="3" t="s">
        <v>1675</v>
      </c>
      <c r="K1564" s="30">
        <v>0.79587904754148997</v>
      </c>
    </row>
    <row r="1565" spans="3:11">
      <c r="C1565" s="3" t="s">
        <v>1570</v>
      </c>
      <c r="D1565" s="30">
        <v>3.8507533431239117E-2</v>
      </c>
      <c r="E1565">
        <v>1559</v>
      </c>
      <c r="F1565">
        <f t="shared" si="24"/>
        <v>0.7965018395795691</v>
      </c>
      <c r="J1565" s="3" t="s">
        <v>1533</v>
      </c>
      <c r="K1565" s="30">
        <v>0.7965018395795691</v>
      </c>
    </row>
    <row r="1566" spans="3:11">
      <c r="C1566" s="3" t="s">
        <v>1571</v>
      </c>
      <c r="D1566" s="30">
        <v>-8.2290294105199516E-2</v>
      </c>
      <c r="E1566">
        <v>1560</v>
      </c>
      <c r="F1566">
        <f t="shared" si="24"/>
        <v>0.79682701148777502</v>
      </c>
      <c r="J1566" s="3" t="s">
        <v>1645</v>
      </c>
      <c r="K1566" s="30">
        <v>0.79682701148777502</v>
      </c>
    </row>
    <row r="1567" spans="3:11">
      <c r="C1567" s="3" t="s">
        <v>1572</v>
      </c>
      <c r="D1567" s="30">
        <v>0.82421983939265886</v>
      </c>
      <c r="E1567">
        <v>1561</v>
      </c>
      <c r="F1567">
        <f t="shared" si="24"/>
        <v>0.79729673626079123</v>
      </c>
      <c r="J1567" s="3" t="s">
        <v>1792</v>
      </c>
      <c r="K1567" s="30">
        <v>0.79729673626079123</v>
      </c>
    </row>
    <row r="1568" spans="3:11">
      <c r="C1568" s="3" t="s">
        <v>1573</v>
      </c>
      <c r="D1568" s="30">
        <v>0.2855385972589643</v>
      </c>
      <c r="E1568">
        <v>1562</v>
      </c>
      <c r="F1568">
        <f t="shared" si="24"/>
        <v>0.79795112847066374</v>
      </c>
      <c r="J1568" s="3" t="s">
        <v>1048</v>
      </c>
      <c r="K1568" s="30">
        <v>0.79795112847066374</v>
      </c>
    </row>
    <row r="1569" spans="3:11">
      <c r="C1569" s="3" t="s">
        <v>1574</v>
      </c>
      <c r="D1569" s="30">
        <v>0.84909542807151972</v>
      </c>
      <c r="E1569">
        <v>1563</v>
      </c>
      <c r="F1569">
        <f t="shared" si="24"/>
        <v>0.79960906465848713</v>
      </c>
      <c r="J1569" s="3" t="s">
        <v>1536</v>
      </c>
      <c r="K1569" s="30">
        <v>0.79960906465848713</v>
      </c>
    </row>
    <row r="1570" spans="3:11">
      <c r="C1570" s="3" t="s">
        <v>1575</v>
      </c>
      <c r="D1570" s="30">
        <v>4.3581385968923518E-2</v>
      </c>
      <c r="E1570">
        <v>1564</v>
      </c>
      <c r="F1570">
        <f t="shared" si="24"/>
        <v>0.80108995280259254</v>
      </c>
      <c r="J1570" s="3" t="s">
        <v>1518</v>
      </c>
      <c r="K1570" s="30">
        <v>0.80108995280259254</v>
      </c>
    </row>
    <row r="1571" spans="3:11">
      <c r="C1571" s="3" t="s">
        <v>1576</v>
      </c>
      <c r="D1571" s="30">
        <v>0.48184401221401008</v>
      </c>
      <c r="E1571">
        <v>1565</v>
      </c>
      <c r="F1571">
        <f t="shared" si="24"/>
        <v>0.80142803396206574</v>
      </c>
      <c r="J1571" s="3" t="s">
        <v>1926</v>
      </c>
      <c r="K1571" s="30">
        <v>0.80142803396206574</v>
      </c>
    </row>
    <row r="1572" spans="3:11">
      <c r="C1572" s="3" t="s">
        <v>1577</v>
      </c>
      <c r="D1572" s="30">
        <v>-0.20637630360470791</v>
      </c>
      <c r="E1572">
        <v>1566</v>
      </c>
      <c r="F1572">
        <f t="shared" si="24"/>
        <v>0.80295955719337286</v>
      </c>
      <c r="J1572" s="3" t="s">
        <v>841</v>
      </c>
      <c r="K1572" s="30">
        <v>0.80295955719337286</v>
      </c>
    </row>
    <row r="1573" spans="3:11">
      <c r="C1573" s="3" t="s">
        <v>1578</v>
      </c>
      <c r="D1573" s="30">
        <v>1.4196828988120045</v>
      </c>
      <c r="E1573">
        <v>1567</v>
      </c>
      <c r="F1573">
        <f t="shared" si="24"/>
        <v>0.80482090003141482</v>
      </c>
      <c r="J1573" s="3" t="s">
        <v>652</v>
      </c>
      <c r="K1573" s="30">
        <v>0.80482090003141482</v>
      </c>
    </row>
    <row r="1574" spans="3:11">
      <c r="C1574" s="3" t="s">
        <v>1579</v>
      </c>
      <c r="D1574" s="30">
        <v>2.8856759320379226E-2</v>
      </c>
      <c r="E1574">
        <v>1568</v>
      </c>
      <c r="F1574">
        <f t="shared" si="24"/>
        <v>0.80558391228243476</v>
      </c>
      <c r="J1574" s="3" t="s">
        <v>1026</v>
      </c>
      <c r="K1574" s="30">
        <v>0.80558391228243476</v>
      </c>
    </row>
    <row r="1575" spans="3:11">
      <c r="C1575" s="3" t="s">
        <v>1580</v>
      </c>
      <c r="D1575" s="30">
        <v>-2.8464916155833589E-2</v>
      </c>
      <c r="E1575">
        <v>1569</v>
      </c>
      <c r="F1575">
        <f t="shared" si="24"/>
        <v>0.80831286072202124</v>
      </c>
      <c r="J1575" s="3" t="s">
        <v>1095</v>
      </c>
      <c r="K1575" s="30">
        <v>0.80831286072202124</v>
      </c>
    </row>
    <row r="1576" spans="3:11">
      <c r="C1576" s="3" t="s">
        <v>1581</v>
      </c>
      <c r="D1576" s="30">
        <v>0.63775106037660922</v>
      </c>
      <c r="E1576">
        <v>1570</v>
      </c>
      <c r="F1576">
        <f t="shared" si="24"/>
        <v>0.80977109591391161</v>
      </c>
      <c r="J1576" s="3" t="s">
        <v>1090</v>
      </c>
      <c r="K1576" s="30">
        <v>0.80977109591391161</v>
      </c>
    </row>
    <row r="1577" spans="3:11">
      <c r="C1577" s="3" t="s">
        <v>1582</v>
      </c>
      <c r="D1577" s="30">
        <v>-1.6794974986838791</v>
      </c>
      <c r="E1577">
        <v>1571</v>
      </c>
      <c r="F1577">
        <f t="shared" si="24"/>
        <v>0.81564575788879268</v>
      </c>
      <c r="J1577" s="3" t="s">
        <v>146</v>
      </c>
      <c r="K1577" s="30">
        <v>0.81564575788879268</v>
      </c>
    </row>
    <row r="1578" spans="3:11">
      <c r="C1578" s="3" t="s">
        <v>1583</v>
      </c>
      <c r="D1578" s="30">
        <v>1.440277300944304</v>
      </c>
      <c r="E1578">
        <v>1572</v>
      </c>
      <c r="F1578">
        <f t="shared" si="24"/>
        <v>0.8169781100799447</v>
      </c>
      <c r="J1578" s="3" t="s">
        <v>731</v>
      </c>
      <c r="K1578" s="30">
        <v>0.8169781100799447</v>
      </c>
    </row>
    <row r="1579" spans="3:11">
      <c r="C1579" s="3" t="s">
        <v>1584</v>
      </c>
      <c r="D1579" s="30">
        <v>1.1783898313783023</v>
      </c>
      <c r="E1579">
        <v>1573</v>
      </c>
      <c r="F1579">
        <f t="shared" si="24"/>
        <v>0.8189112554185678</v>
      </c>
      <c r="J1579" s="3" t="s">
        <v>874</v>
      </c>
      <c r="K1579" s="30">
        <v>0.8189112554185678</v>
      </c>
    </row>
    <row r="1580" spans="3:11">
      <c r="C1580" s="3" t="s">
        <v>1585</v>
      </c>
      <c r="D1580" s="30">
        <v>0.2394929091462504</v>
      </c>
      <c r="E1580">
        <v>1574</v>
      </c>
      <c r="F1580">
        <f t="shared" si="24"/>
        <v>0.82049313866156171</v>
      </c>
      <c r="J1580" s="3" t="s">
        <v>438</v>
      </c>
      <c r="K1580" s="30">
        <v>0.82049313866156171</v>
      </c>
    </row>
    <row r="1581" spans="3:11">
      <c r="C1581" s="3" t="s">
        <v>1586</v>
      </c>
      <c r="D1581" s="30">
        <v>0.62410647133186337</v>
      </c>
      <c r="E1581">
        <v>1575</v>
      </c>
      <c r="F1581">
        <f t="shared" si="24"/>
        <v>0.82097472449906594</v>
      </c>
      <c r="J1581" s="3" t="s">
        <v>120</v>
      </c>
      <c r="K1581" s="30">
        <v>0.82097472449906594</v>
      </c>
    </row>
    <row r="1582" spans="3:11">
      <c r="C1582" s="3" t="s">
        <v>1587</v>
      </c>
      <c r="D1582" s="30">
        <v>0.6785777481924139</v>
      </c>
      <c r="E1582">
        <v>1576</v>
      </c>
      <c r="F1582">
        <f t="shared" si="24"/>
        <v>0.82121894934816941</v>
      </c>
      <c r="J1582" s="3" t="s">
        <v>1949</v>
      </c>
      <c r="K1582" s="30">
        <v>0.82121894934816941</v>
      </c>
    </row>
    <row r="1583" spans="3:11">
      <c r="C1583" s="3" t="s">
        <v>1588</v>
      </c>
      <c r="D1583" s="30">
        <v>1.1261852326668804</v>
      </c>
      <c r="E1583">
        <v>1577</v>
      </c>
      <c r="F1583">
        <f t="shared" si="24"/>
        <v>0.8234342797059292</v>
      </c>
      <c r="J1583" s="3" t="s">
        <v>1910</v>
      </c>
      <c r="K1583" s="30">
        <v>0.8234342797059292</v>
      </c>
    </row>
    <row r="1584" spans="3:11">
      <c r="C1584" s="3" t="s">
        <v>1589</v>
      </c>
      <c r="D1584" s="30">
        <v>-0.7893069197671958</v>
      </c>
      <c r="E1584">
        <v>1578</v>
      </c>
      <c r="F1584">
        <f t="shared" si="24"/>
        <v>0.82421983939265886</v>
      </c>
      <c r="J1584" s="3" t="s">
        <v>1572</v>
      </c>
      <c r="K1584" s="30">
        <v>0.82421983939265886</v>
      </c>
    </row>
    <row r="1585" spans="3:11">
      <c r="C1585" s="3" t="s">
        <v>1590</v>
      </c>
      <c r="D1585" s="30">
        <v>0.23789460006231253</v>
      </c>
      <c r="E1585">
        <v>1579</v>
      </c>
      <c r="F1585">
        <f t="shared" si="24"/>
        <v>0.8243591509382876</v>
      </c>
      <c r="J1585" s="3" t="s">
        <v>1488</v>
      </c>
      <c r="K1585" s="30">
        <v>0.8243591509382876</v>
      </c>
    </row>
    <row r="1586" spans="3:11">
      <c r="C1586" s="3" t="s">
        <v>1591</v>
      </c>
      <c r="D1586" s="30">
        <v>0.70363201042843082</v>
      </c>
      <c r="E1586">
        <v>1580</v>
      </c>
      <c r="F1586">
        <f t="shared" si="24"/>
        <v>0.82659470931783707</v>
      </c>
      <c r="J1586" s="3" t="s">
        <v>1006</v>
      </c>
      <c r="K1586" s="30">
        <v>0.82659470931783707</v>
      </c>
    </row>
    <row r="1587" spans="3:11">
      <c r="C1587" s="3" t="s">
        <v>1592</v>
      </c>
      <c r="D1587" s="30">
        <v>0.78437595554658057</v>
      </c>
      <c r="E1587">
        <v>1581</v>
      </c>
      <c r="F1587">
        <f t="shared" si="24"/>
        <v>0.82977242245301486</v>
      </c>
      <c r="J1587" s="3" t="s">
        <v>361</v>
      </c>
      <c r="K1587" s="30">
        <v>0.82977242245301486</v>
      </c>
    </row>
    <row r="1588" spans="3:11">
      <c r="C1588" s="3" t="s">
        <v>1593</v>
      </c>
      <c r="D1588" s="30">
        <v>-8.9644140725751581E-2</v>
      </c>
      <c r="E1588">
        <v>1582</v>
      </c>
      <c r="F1588">
        <f t="shared" si="24"/>
        <v>0.83070301705457361</v>
      </c>
      <c r="J1588" s="3" t="s">
        <v>200</v>
      </c>
      <c r="K1588" s="30">
        <v>0.83070301705457361</v>
      </c>
    </row>
    <row r="1589" spans="3:11">
      <c r="C1589" s="3" t="s">
        <v>1594</v>
      </c>
      <c r="D1589" s="30">
        <v>0.51293094713998788</v>
      </c>
      <c r="E1589">
        <v>1583</v>
      </c>
      <c r="F1589">
        <f t="shared" si="24"/>
        <v>0.83170462626922381</v>
      </c>
      <c r="J1589" s="3" t="s">
        <v>1394</v>
      </c>
      <c r="K1589" s="30">
        <v>0.83170462626922381</v>
      </c>
    </row>
    <row r="1590" spans="3:11">
      <c r="C1590" s="3" t="s">
        <v>1595</v>
      </c>
      <c r="D1590" s="30">
        <v>1.2595908419947333</v>
      </c>
      <c r="E1590">
        <v>1584</v>
      </c>
      <c r="F1590">
        <f t="shared" si="24"/>
        <v>0.83244327065035228</v>
      </c>
      <c r="J1590" s="3" t="s">
        <v>1749</v>
      </c>
      <c r="K1590" s="30">
        <v>0.83244327065035228</v>
      </c>
    </row>
    <row r="1591" spans="3:11">
      <c r="C1591" s="3" t="s">
        <v>1596</v>
      </c>
      <c r="D1591" s="30">
        <v>6.0045493980518595E-2</v>
      </c>
      <c r="E1591">
        <v>1585</v>
      </c>
      <c r="F1591">
        <f t="shared" si="24"/>
        <v>0.83313330448275813</v>
      </c>
      <c r="J1591" s="3" t="s">
        <v>260</v>
      </c>
      <c r="K1591" s="30">
        <v>0.83313330448275813</v>
      </c>
    </row>
    <row r="1592" spans="3:11">
      <c r="C1592" s="3" t="s">
        <v>1597</v>
      </c>
      <c r="D1592" s="30">
        <v>-1.5379578623580721E-2</v>
      </c>
      <c r="E1592">
        <v>1586</v>
      </c>
      <c r="F1592">
        <f t="shared" si="24"/>
        <v>0.83386840436030729</v>
      </c>
      <c r="J1592" s="3" t="s">
        <v>426</v>
      </c>
      <c r="K1592" s="30">
        <v>0.83386840436030729</v>
      </c>
    </row>
    <row r="1593" spans="3:11">
      <c r="C1593" s="3" t="s">
        <v>1598</v>
      </c>
      <c r="D1593" s="30">
        <v>0.57860703713932404</v>
      </c>
      <c r="E1593">
        <v>1587</v>
      </c>
      <c r="F1593">
        <f t="shared" si="24"/>
        <v>0.83435013664600632</v>
      </c>
      <c r="J1593" s="3" t="s">
        <v>691</v>
      </c>
      <c r="K1593" s="30">
        <v>0.83435013664600632</v>
      </c>
    </row>
    <row r="1594" spans="3:11">
      <c r="C1594" s="3" t="s">
        <v>1599</v>
      </c>
      <c r="D1594" s="30">
        <v>-2.1858503652184679E-3</v>
      </c>
      <c r="E1594">
        <v>1588</v>
      </c>
      <c r="F1594">
        <f t="shared" si="24"/>
        <v>0.83561463925468982</v>
      </c>
      <c r="J1594" s="3" t="s">
        <v>1767</v>
      </c>
      <c r="K1594" s="30">
        <v>0.83561463925468982</v>
      </c>
    </row>
    <row r="1595" spans="3:11">
      <c r="C1595" s="3" t="s">
        <v>1600</v>
      </c>
      <c r="D1595" s="30">
        <v>2.081766196451371E-2</v>
      </c>
      <c r="E1595">
        <v>1589</v>
      </c>
      <c r="F1595">
        <f t="shared" si="24"/>
        <v>0.83673165810537198</v>
      </c>
      <c r="J1595" s="3" t="s">
        <v>285</v>
      </c>
      <c r="K1595" s="30">
        <v>0.83673165810537198</v>
      </c>
    </row>
    <row r="1596" spans="3:11">
      <c r="C1596" s="3" t="s">
        <v>1601</v>
      </c>
      <c r="D1596" s="30">
        <v>-1.1375020397155362</v>
      </c>
      <c r="E1596">
        <v>1590</v>
      </c>
      <c r="F1596">
        <f t="shared" si="24"/>
        <v>0.83825672014775132</v>
      </c>
      <c r="J1596" s="3" t="s">
        <v>1817</v>
      </c>
      <c r="K1596" s="30">
        <v>0.83825672014775132</v>
      </c>
    </row>
    <row r="1597" spans="3:11">
      <c r="C1597" s="3" t="s">
        <v>1602</v>
      </c>
      <c r="D1597" s="30">
        <v>-0.3891489549624203</v>
      </c>
      <c r="E1597">
        <v>1591</v>
      </c>
      <c r="F1597">
        <f t="shared" si="24"/>
        <v>0.84270920413991923</v>
      </c>
      <c r="J1597" s="3" t="s">
        <v>1144</v>
      </c>
      <c r="K1597" s="30">
        <v>0.84270920413991923</v>
      </c>
    </row>
    <row r="1598" spans="3:11">
      <c r="C1598" s="3" t="s">
        <v>1603</v>
      </c>
      <c r="D1598" s="30">
        <v>-0.80051944293853028</v>
      </c>
      <c r="E1598">
        <v>1592</v>
      </c>
      <c r="F1598">
        <f t="shared" si="24"/>
        <v>0.84607100057451812</v>
      </c>
      <c r="J1598" s="3" t="s">
        <v>177</v>
      </c>
      <c r="K1598" s="30">
        <v>0.84607100057451812</v>
      </c>
    </row>
    <row r="1599" spans="3:11">
      <c r="C1599" s="3" t="s">
        <v>1604</v>
      </c>
      <c r="D1599" s="30">
        <v>-0.28851490783094097</v>
      </c>
      <c r="E1599">
        <v>1593</v>
      </c>
      <c r="F1599">
        <f t="shared" si="24"/>
        <v>0.84656969280160199</v>
      </c>
      <c r="J1599" s="3" t="s">
        <v>799</v>
      </c>
      <c r="K1599" s="30">
        <v>0.84656969280160199</v>
      </c>
    </row>
    <row r="1600" spans="3:11">
      <c r="C1600" s="3" t="s">
        <v>1605</v>
      </c>
      <c r="D1600" s="30">
        <v>4.7781409186135576E-2</v>
      </c>
      <c r="E1600">
        <v>1594</v>
      </c>
      <c r="F1600">
        <f t="shared" si="24"/>
        <v>0.84681170556919516</v>
      </c>
      <c r="J1600" s="3" t="s">
        <v>657</v>
      </c>
      <c r="K1600" s="30">
        <v>0.84681170556919516</v>
      </c>
    </row>
    <row r="1601" spans="3:11">
      <c r="C1601" s="3" t="s">
        <v>1606</v>
      </c>
      <c r="D1601" s="30">
        <v>1.1324005040066187</v>
      </c>
      <c r="E1601">
        <v>1595</v>
      </c>
      <c r="F1601">
        <f t="shared" si="24"/>
        <v>0.84838986297926777</v>
      </c>
      <c r="J1601" s="3" t="s">
        <v>569</v>
      </c>
      <c r="K1601" s="30">
        <v>0.84838986297926777</v>
      </c>
    </row>
    <row r="1602" spans="3:11">
      <c r="C1602" s="3" t="s">
        <v>1607</v>
      </c>
      <c r="D1602" s="30">
        <v>-1.0099214523432152</v>
      </c>
      <c r="E1602">
        <v>1596</v>
      </c>
      <c r="F1602">
        <f t="shared" si="24"/>
        <v>0.84909542807151972</v>
      </c>
      <c r="J1602" s="3" t="s">
        <v>1574</v>
      </c>
      <c r="K1602" s="30">
        <v>0.84909542807151972</v>
      </c>
    </row>
    <row r="1603" spans="3:11">
      <c r="C1603" s="3" t="s">
        <v>1608</v>
      </c>
      <c r="D1603" s="30">
        <v>0.32489596106355029</v>
      </c>
      <c r="E1603">
        <v>1597</v>
      </c>
      <c r="F1603">
        <f t="shared" si="24"/>
        <v>0.85127611018874061</v>
      </c>
      <c r="J1603" s="3" t="s">
        <v>1517</v>
      </c>
      <c r="K1603" s="30">
        <v>0.85127611018874061</v>
      </c>
    </row>
    <row r="1604" spans="3:11">
      <c r="C1604" s="3" t="s">
        <v>1609</v>
      </c>
      <c r="D1604" s="30">
        <v>-0.84498401445008597</v>
      </c>
      <c r="E1604">
        <v>1598</v>
      </c>
      <c r="F1604">
        <f t="shared" si="24"/>
        <v>0.85245839961037262</v>
      </c>
      <c r="J1604" s="3" t="s">
        <v>546</v>
      </c>
      <c r="K1604" s="30">
        <v>0.85245839961037262</v>
      </c>
    </row>
    <row r="1605" spans="3:11">
      <c r="C1605" s="3" t="s">
        <v>1610</v>
      </c>
      <c r="D1605" s="30">
        <v>0.76144707139932755</v>
      </c>
      <c r="E1605">
        <v>1599</v>
      </c>
      <c r="F1605">
        <f t="shared" si="24"/>
        <v>0.8531835241901371</v>
      </c>
      <c r="J1605" s="3" t="s">
        <v>1428</v>
      </c>
      <c r="K1605" s="30">
        <v>0.8531835241901371</v>
      </c>
    </row>
    <row r="1606" spans="3:11">
      <c r="C1606" s="3" t="s">
        <v>1611</v>
      </c>
      <c r="D1606" s="30">
        <v>-1.1867871066845734</v>
      </c>
      <c r="E1606">
        <v>1600</v>
      </c>
      <c r="F1606">
        <f t="shared" si="24"/>
        <v>0.85394697288849886</v>
      </c>
      <c r="J1606" s="3" t="s">
        <v>1110</v>
      </c>
      <c r="K1606" s="30">
        <v>0.85394697288849886</v>
      </c>
    </row>
    <row r="1607" spans="3:11">
      <c r="C1607" s="3" t="s">
        <v>1612</v>
      </c>
      <c r="D1607" s="30">
        <v>-0.79817391535438398</v>
      </c>
      <c r="E1607">
        <v>1601</v>
      </c>
      <c r="F1607">
        <f t="shared" si="24"/>
        <v>0.85561941184459578</v>
      </c>
      <c r="J1607" s="3" t="s">
        <v>529</v>
      </c>
      <c r="K1607" s="30">
        <v>0.85561941184459578</v>
      </c>
    </row>
    <row r="1608" spans="3:11">
      <c r="C1608" s="3" t="s">
        <v>1613</v>
      </c>
      <c r="D1608" s="30">
        <v>-0.74607383104264868</v>
      </c>
      <c r="E1608">
        <v>1602</v>
      </c>
      <c r="F1608">
        <f t="shared" ref="F1608:F1671" si="25">SMALL($D$7:$D$1999,E1608)</f>
        <v>0.8562162487241165</v>
      </c>
      <c r="J1608" s="3" t="s">
        <v>1139</v>
      </c>
      <c r="K1608" s="30">
        <v>0.8562162487241165</v>
      </c>
    </row>
    <row r="1609" spans="3:11">
      <c r="C1609" s="3" t="s">
        <v>1614</v>
      </c>
      <c r="D1609" s="30">
        <v>0.65297363933077779</v>
      </c>
      <c r="E1609">
        <v>1603</v>
      </c>
      <c r="F1609">
        <f t="shared" si="25"/>
        <v>0.86097136591799683</v>
      </c>
      <c r="J1609" s="3" t="s">
        <v>1753</v>
      </c>
      <c r="K1609" s="30">
        <v>0.86097136591799683</v>
      </c>
    </row>
    <row r="1610" spans="3:11">
      <c r="C1610" s="3" t="s">
        <v>1615</v>
      </c>
      <c r="D1610" s="30">
        <v>-0.35420552949674405</v>
      </c>
      <c r="E1610">
        <v>1604</v>
      </c>
      <c r="F1610">
        <f t="shared" si="25"/>
        <v>0.8613803648667725</v>
      </c>
      <c r="J1610" s="3" t="s">
        <v>1922</v>
      </c>
      <c r="K1610" s="30">
        <v>0.8613803648667725</v>
      </c>
    </row>
    <row r="1611" spans="3:11">
      <c r="C1611" s="3" t="s">
        <v>1616</v>
      </c>
      <c r="D1611" s="30">
        <v>1.271314276487908</v>
      </c>
      <c r="E1611">
        <v>1605</v>
      </c>
      <c r="F1611">
        <f t="shared" si="25"/>
        <v>0.86339487075097321</v>
      </c>
      <c r="J1611" s="3" t="s">
        <v>665</v>
      </c>
      <c r="K1611" s="30">
        <v>0.86339487075097321</v>
      </c>
    </row>
    <row r="1612" spans="3:11">
      <c r="C1612" s="3" t="s">
        <v>1617</v>
      </c>
      <c r="D1612" s="30">
        <v>-1.121179499933773</v>
      </c>
      <c r="E1612">
        <v>1606</v>
      </c>
      <c r="F1612">
        <f t="shared" si="25"/>
        <v>0.86492002105485344</v>
      </c>
      <c r="J1612" s="3" t="s">
        <v>398</v>
      </c>
      <c r="K1612" s="30">
        <v>0.86492002105485344</v>
      </c>
    </row>
    <row r="1613" spans="3:11">
      <c r="C1613" s="3" t="s">
        <v>1618</v>
      </c>
      <c r="D1613" s="30">
        <v>-0.79461420354131762</v>
      </c>
      <c r="E1613">
        <v>1607</v>
      </c>
      <c r="F1613">
        <f t="shared" si="25"/>
        <v>0.86516347258163884</v>
      </c>
      <c r="J1613" s="3" t="s">
        <v>718</v>
      </c>
      <c r="K1613" s="30">
        <v>0.86516347258163884</v>
      </c>
    </row>
    <row r="1614" spans="3:11">
      <c r="C1614" s="3" t="s">
        <v>1619</v>
      </c>
      <c r="D1614" s="30">
        <v>-1.0156975860868793</v>
      </c>
      <c r="E1614">
        <v>1608</v>
      </c>
      <c r="F1614">
        <f t="shared" si="25"/>
        <v>0.87086396311849124</v>
      </c>
      <c r="J1614" s="3" t="s">
        <v>1317</v>
      </c>
      <c r="K1614" s="30">
        <v>0.87086396311849124</v>
      </c>
    </row>
    <row r="1615" spans="3:11">
      <c r="C1615" s="3" t="s">
        <v>1620</v>
      </c>
      <c r="D1615" s="30">
        <v>-0.37191899740731077</v>
      </c>
      <c r="E1615">
        <v>1609</v>
      </c>
      <c r="F1615">
        <f t="shared" si="25"/>
        <v>0.87091085223683351</v>
      </c>
      <c r="J1615" s="3" t="s">
        <v>1307</v>
      </c>
      <c r="K1615" s="30">
        <v>0.87091085223683351</v>
      </c>
    </row>
    <row r="1616" spans="3:11">
      <c r="C1616" s="3" t="s">
        <v>1621</v>
      </c>
      <c r="D1616" s="30">
        <v>0.89172584639422048</v>
      </c>
      <c r="E1616">
        <v>1610</v>
      </c>
      <c r="F1616">
        <f t="shared" si="25"/>
        <v>0.8741251816723038</v>
      </c>
      <c r="J1616" s="3" t="s">
        <v>1223</v>
      </c>
      <c r="K1616" s="30">
        <v>0.8741251816723038</v>
      </c>
    </row>
    <row r="1617" spans="3:11">
      <c r="C1617" s="3" t="s">
        <v>1622</v>
      </c>
      <c r="D1617" s="30">
        <v>0.88094050491635045</v>
      </c>
      <c r="E1617">
        <v>1611</v>
      </c>
      <c r="F1617">
        <f t="shared" si="25"/>
        <v>0.87446737707729782</v>
      </c>
      <c r="J1617" s="3" t="s">
        <v>1310</v>
      </c>
      <c r="K1617" s="30">
        <v>0.87446737707729782</v>
      </c>
    </row>
    <row r="1618" spans="3:11">
      <c r="C1618" s="3" t="s">
        <v>1623</v>
      </c>
      <c r="D1618" s="30">
        <v>1.05603641892689</v>
      </c>
      <c r="E1618">
        <v>1612</v>
      </c>
      <c r="F1618">
        <f t="shared" si="25"/>
        <v>0.87488562469555886</v>
      </c>
      <c r="J1618" s="3" t="s">
        <v>1311</v>
      </c>
      <c r="K1618" s="30">
        <v>0.87488562469555886</v>
      </c>
    </row>
    <row r="1619" spans="3:11">
      <c r="C1619" s="3" t="s">
        <v>1624</v>
      </c>
      <c r="D1619" s="30">
        <v>-0.25189812319587751</v>
      </c>
      <c r="E1619">
        <v>1613</v>
      </c>
      <c r="F1619">
        <f t="shared" si="25"/>
        <v>0.87613677834679593</v>
      </c>
      <c r="J1619" s="3" t="s">
        <v>1870</v>
      </c>
      <c r="K1619" s="30">
        <v>0.87613677834679593</v>
      </c>
    </row>
    <row r="1620" spans="3:11">
      <c r="C1620" s="3" t="s">
        <v>1625</v>
      </c>
      <c r="D1620" s="30">
        <v>0.2197836403902583</v>
      </c>
      <c r="E1620">
        <v>1614</v>
      </c>
      <c r="F1620">
        <f t="shared" si="25"/>
        <v>0.88094050491635045</v>
      </c>
      <c r="J1620" s="3" t="s">
        <v>1622</v>
      </c>
      <c r="K1620" s="30">
        <v>0.88094050491635045</v>
      </c>
    </row>
    <row r="1621" spans="3:11">
      <c r="C1621" s="3" t="s">
        <v>1626</v>
      </c>
      <c r="D1621" s="30">
        <v>0.26481872810321533</v>
      </c>
      <c r="E1621">
        <v>1615</v>
      </c>
      <c r="F1621">
        <f t="shared" si="25"/>
        <v>0.88100058970125006</v>
      </c>
      <c r="J1621" s="3" t="s">
        <v>220</v>
      </c>
      <c r="K1621" s="30">
        <v>0.88100058970125006</v>
      </c>
    </row>
    <row r="1622" spans="3:11">
      <c r="C1622" s="3" t="s">
        <v>1627</v>
      </c>
      <c r="D1622" s="30">
        <v>0.25004227925858935</v>
      </c>
      <c r="E1622">
        <v>1616</v>
      </c>
      <c r="F1622">
        <f t="shared" si="25"/>
        <v>0.88394455142428219</v>
      </c>
      <c r="J1622" s="3" t="s">
        <v>223</v>
      </c>
      <c r="K1622" s="30">
        <v>0.88394455142428219</v>
      </c>
    </row>
    <row r="1623" spans="3:11">
      <c r="C1623" s="3" t="s">
        <v>1628</v>
      </c>
      <c r="D1623" s="30">
        <v>-0.66750704175840925</v>
      </c>
      <c r="E1623">
        <v>1617</v>
      </c>
      <c r="F1623">
        <f t="shared" si="25"/>
        <v>0.88592965862285955</v>
      </c>
      <c r="J1623" s="3" t="s">
        <v>1714</v>
      </c>
      <c r="K1623" s="30">
        <v>0.88592965862285955</v>
      </c>
    </row>
    <row r="1624" spans="3:11">
      <c r="C1624" s="3" t="s">
        <v>1629</v>
      </c>
      <c r="D1624" s="30">
        <v>0.26885676171120393</v>
      </c>
      <c r="E1624">
        <v>1618</v>
      </c>
      <c r="F1624">
        <f t="shared" si="25"/>
        <v>0.88824584253345795</v>
      </c>
      <c r="J1624" s="3" t="s">
        <v>1371</v>
      </c>
      <c r="K1624" s="30">
        <v>0.88824584253345795</v>
      </c>
    </row>
    <row r="1625" spans="3:11">
      <c r="C1625" s="3" t="s">
        <v>1630</v>
      </c>
      <c r="D1625" s="30">
        <v>0.6482358323376467</v>
      </c>
      <c r="E1625">
        <v>1619</v>
      </c>
      <c r="F1625">
        <f t="shared" si="25"/>
        <v>0.89063847650014483</v>
      </c>
      <c r="J1625" s="3" t="s">
        <v>1426</v>
      </c>
      <c r="K1625" s="30">
        <v>0.89063847650014483</v>
      </c>
    </row>
    <row r="1626" spans="3:11">
      <c r="C1626" s="3" t="s">
        <v>1631</v>
      </c>
      <c r="D1626" s="30">
        <v>0.61479421468424111</v>
      </c>
      <c r="E1626">
        <v>1620</v>
      </c>
      <c r="F1626">
        <f t="shared" si="25"/>
        <v>0.89172584639422048</v>
      </c>
      <c r="J1626" s="3" t="s">
        <v>1621</v>
      </c>
      <c r="K1626" s="30">
        <v>0.89172584639422048</v>
      </c>
    </row>
    <row r="1627" spans="3:11">
      <c r="C1627" s="3" t="s">
        <v>1632</v>
      </c>
      <c r="D1627" s="30">
        <v>1.0026649385190523</v>
      </c>
      <c r="E1627">
        <v>1621</v>
      </c>
      <c r="F1627">
        <f t="shared" si="25"/>
        <v>0.89216558564380799</v>
      </c>
      <c r="J1627" s="3" t="s">
        <v>1934</v>
      </c>
      <c r="K1627" s="30">
        <v>0.89216558564380799</v>
      </c>
    </row>
    <row r="1628" spans="3:11">
      <c r="C1628" s="3" t="s">
        <v>1633</v>
      </c>
      <c r="D1628" s="30">
        <v>-1.5762091813561261</v>
      </c>
      <c r="E1628">
        <v>1622</v>
      </c>
      <c r="F1628">
        <f t="shared" si="25"/>
        <v>0.89324637431939802</v>
      </c>
      <c r="J1628" s="3" t="s">
        <v>1112</v>
      </c>
      <c r="K1628" s="30">
        <v>0.89324637431939802</v>
      </c>
    </row>
    <row r="1629" spans="3:11">
      <c r="C1629" s="3" t="s">
        <v>1634</v>
      </c>
      <c r="D1629" s="30">
        <v>-0.63644662670466579</v>
      </c>
      <c r="E1629">
        <v>1623</v>
      </c>
      <c r="F1629">
        <f t="shared" si="25"/>
        <v>0.89822483004811071</v>
      </c>
      <c r="J1629" s="3" t="s">
        <v>476</v>
      </c>
      <c r="K1629" s="30">
        <v>0.89822483004811071</v>
      </c>
    </row>
    <row r="1630" spans="3:11">
      <c r="C1630" s="3" t="s">
        <v>1635</v>
      </c>
      <c r="D1630" s="30">
        <v>-1.0700893745443476</v>
      </c>
      <c r="E1630">
        <v>1624</v>
      </c>
      <c r="F1630">
        <f t="shared" si="25"/>
        <v>0.89963816424900445</v>
      </c>
      <c r="J1630" s="3" t="s">
        <v>1405</v>
      </c>
      <c r="K1630" s="30">
        <v>0.89963816424900445</v>
      </c>
    </row>
    <row r="1631" spans="3:11">
      <c r="C1631" s="3" t="s">
        <v>1636</v>
      </c>
      <c r="D1631" s="30">
        <v>-0.19580527247857774</v>
      </c>
      <c r="E1631">
        <v>1625</v>
      </c>
      <c r="F1631">
        <f t="shared" si="25"/>
        <v>0.90013676798949327</v>
      </c>
      <c r="J1631" s="3" t="s">
        <v>1100</v>
      </c>
      <c r="K1631" s="30">
        <v>0.90013676798949327</v>
      </c>
    </row>
    <row r="1632" spans="3:11">
      <c r="C1632" s="3" t="s">
        <v>1637</v>
      </c>
      <c r="D1632" s="30">
        <v>-2.5566422716434318</v>
      </c>
      <c r="E1632">
        <v>1626</v>
      </c>
      <c r="F1632">
        <f t="shared" si="25"/>
        <v>0.90237160731739174</v>
      </c>
      <c r="J1632" s="3" t="s">
        <v>1214</v>
      </c>
      <c r="K1632" s="30">
        <v>0.90237160731739174</v>
      </c>
    </row>
    <row r="1633" spans="3:11">
      <c r="C1633" s="3" t="s">
        <v>1638</v>
      </c>
      <c r="D1633" s="30">
        <v>-2.6131743766599671</v>
      </c>
      <c r="E1633">
        <v>1627</v>
      </c>
      <c r="F1633">
        <f t="shared" si="25"/>
        <v>0.902529041785469</v>
      </c>
      <c r="J1633" s="3" t="s">
        <v>1412</v>
      </c>
      <c r="K1633" s="30">
        <v>0.902529041785469</v>
      </c>
    </row>
    <row r="1634" spans="3:11">
      <c r="C1634" s="3" t="s">
        <v>1639</v>
      </c>
      <c r="D1634" s="30">
        <v>0.38836472156315338</v>
      </c>
      <c r="E1634">
        <v>1628</v>
      </c>
      <c r="F1634">
        <f t="shared" si="25"/>
        <v>0.90293017701138623</v>
      </c>
      <c r="J1634" s="3" t="s">
        <v>1182</v>
      </c>
      <c r="K1634" s="30">
        <v>0.90293017701138623</v>
      </c>
    </row>
    <row r="1635" spans="3:11">
      <c r="C1635" s="3" t="s">
        <v>1640</v>
      </c>
      <c r="D1635" s="30">
        <v>-0.13744810935617641</v>
      </c>
      <c r="E1635">
        <v>1629</v>
      </c>
      <c r="F1635">
        <f t="shared" si="25"/>
        <v>0.9042603131258441</v>
      </c>
      <c r="J1635" s="3" t="s">
        <v>1778</v>
      </c>
      <c r="K1635" s="30">
        <v>0.9042603131258441</v>
      </c>
    </row>
    <row r="1636" spans="3:11">
      <c r="C1636" s="3" t="s">
        <v>1641</v>
      </c>
      <c r="D1636" s="30">
        <v>-0.88268348088306203</v>
      </c>
      <c r="E1636">
        <v>1630</v>
      </c>
      <c r="F1636">
        <f t="shared" si="25"/>
        <v>0.90474033373481411</v>
      </c>
      <c r="J1636" s="3" t="s">
        <v>830</v>
      </c>
      <c r="K1636" s="30">
        <v>0.90474033373481411</v>
      </c>
    </row>
    <row r="1637" spans="3:11">
      <c r="C1637" s="3" t="s">
        <v>1642</v>
      </c>
      <c r="D1637" s="30">
        <v>0.45400953877924949</v>
      </c>
      <c r="E1637">
        <v>1631</v>
      </c>
      <c r="F1637">
        <f t="shared" si="25"/>
        <v>0.90513691623400683</v>
      </c>
      <c r="J1637" s="3" t="s">
        <v>733</v>
      </c>
      <c r="K1637" s="30">
        <v>0.90513691623400683</v>
      </c>
    </row>
    <row r="1638" spans="3:11">
      <c r="C1638" s="3" t="s">
        <v>1643</v>
      </c>
      <c r="D1638" s="30">
        <v>-0.38418948297389821</v>
      </c>
      <c r="E1638">
        <v>1632</v>
      </c>
      <c r="F1638">
        <f t="shared" si="25"/>
        <v>0.90516566982653224</v>
      </c>
      <c r="J1638" s="3" t="s">
        <v>732</v>
      </c>
      <c r="K1638" s="30">
        <v>0.90516566982653224</v>
      </c>
    </row>
    <row r="1639" spans="3:11">
      <c r="C1639" s="3" t="s">
        <v>1644</v>
      </c>
      <c r="D1639" s="30">
        <v>-0.56946369078254955</v>
      </c>
      <c r="E1639">
        <v>1633</v>
      </c>
      <c r="F1639">
        <f t="shared" si="25"/>
        <v>0.90560858706896219</v>
      </c>
      <c r="J1639" s="3" t="s">
        <v>219</v>
      </c>
      <c r="K1639" s="30">
        <v>0.90560858706896219</v>
      </c>
    </row>
    <row r="1640" spans="3:11">
      <c r="C1640" s="3" t="s">
        <v>1645</v>
      </c>
      <c r="D1640" s="30">
        <v>0.79682701148777502</v>
      </c>
      <c r="E1640">
        <v>1634</v>
      </c>
      <c r="F1640">
        <f t="shared" si="25"/>
        <v>0.9084348670802268</v>
      </c>
      <c r="J1640" s="3" t="s">
        <v>1955</v>
      </c>
      <c r="K1640" s="30">
        <v>0.9084348670802268</v>
      </c>
    </row>
    <row r="1641" spans="3:11">
      <c r="C1641" s="3" t="s">
        <v>1646</v>
      </c>
      <c r="D1641" s="30">
        <v>7.5112187009251123E-3</v>
      </c>
      <c r="E1641">
        <v>1635</v>
      </c>
      <c r="F1641">
        <f t="shared" si="25"/>
        <v>0.91113625813268062</v>
      </c>
      <c r="J1641" s="3" t="s">
        <v>1196</v>
      </c>
      <c r="K1641" s="30">
        <v>0.91113625813268062</v>
      </c>
    </row>
    <row r="1642" spans="3:11">
      <c r="C1642" s="3" t="s">
        <v>1647</v>
      </c>
      <c r="D1642" s="30">
        <v>-0.22936140557649151</v>
      </c>
      <c r="E1642">
        <v>1636</v>
      </c>
      <c r="F1642">
        <f t="shared" si="25"/>
        <v>0.91266827255386673</v>
      </c>
      <c r="J1642" s="3" t="s">
        <v>1759</v>
      </c>
      <c r="K1642" s="30">
        <v>0.91266827255386673</v>
      </c>
    </row>
    <row r="1643" spans="3:11">
      <c r="C1643" s="3" t="s">
        <v>1648</v>
      </c>
      <c r="D1643" s="30">
        <v>0.91958462144823327</v>
      </c>
      <c r="E1643">
        <v>1637</v>
      </c>
      <c r="F1643">
        <f t="shared" si="25"/>
        <v>0.91326084801046581</v>
      </c>
      <c r="J1643" s="3" t="s">
        <v>89</v>
      </c>
      <c r="K1643" s="30">
        <v>0.91326084801046581</v>
      </c>
    </row>
    <row r="1644" spans="3:11">
      <c r="C1644" s="3" t="s">
        <v>1649</v>
      </c>
      <c r="D1644" s="30">
        <v>0.75729135269633452</v>
      </c>
      <c r="E1644">
        <v>1638</v>
      </c>
      <c r="F1644">
        <f t="shared" si="25"/>
        <v>0.91335409219460417</v>
      </c>
      <c r="J1644" s="3" t="s">
        <v>1053</v>
      </c>
      <c r="K1644" s="30">
        <v>0.91335409219460417</v>
      </c>
    </row>
    <row r="1645" spans="3:11">
      <c r="C1645" s="3" t="s">
        <v>1650</v>
      </c>
      <c r="D1645" s="30">
        <v>0.9887596688621384</v>
      </c>
      <c r="E1645">
        <v>1639</v>
      </c>
      <c r="F1645">
        <f t="shared" si="25"/>
        <v>0.9162346476106068</v>
      </c>
      <c r="J1645" s="3" t="s">
        <v>1917</v>
      </c>
      <c r="K1645" s="30">
        <v>0.9162346476106068</v>
      </c>
    </row>
    <row r="1646" spans="3:11">
      <c r="C1646" s="3" t="s">
        <v>1651</v>
      </c>
      <c r="D1646" s="30">
        <v>0.63912497255291034</v>
      </c>
      <c r="E1646">
        <v>1640</v>
      </c>
      <c r="F1646">
        <f t="shared" si="25"/>
        <v>0.91762204319736884</v>
      </c>
      <c r="J1646" s="3" t="s">
        <v>1089</v>
      </c>
      <c r="K1646" s="30">
        <v>0.91762204319736884</v>
      </c>
    </row>
    <row r="1647" spans="3:11">
      <c r="C1647" s="3" t="s">
        <v>1652</v>
      </c>
      <c r="D1647" s="30">
        <v>0.68682600229648927</v>
      </c>
      <c r="E1647">
        <v>1641</v>
      </c>
      <c r="F1647">
        <f t="shared" si="25"/>
        <v>0.91853010957556358</v>
      </c>
      <c r="J1647" s="3" t="s">
        <v>1527</v>
      </c>
      <c r="K1647" s="30">
        <v>0.91853010957556358</v>
      </c>
    </row>
    <row r="1648" spans="3:11">
      <c r="C1648" s="3" t="s">
        <v>1653</v>
      </c>
      <c r="D1648" s="30">
        <v>-0.52437580338552348</v>
      </c>
      <c r="E1648">
        <v>1642</v>
      </c>
      <c r="F1648">
        <f t="shared" si="25"/>
        <v>0.91946019951075242</v>
      </c>
      <c r="J1648" s="3" t="s">
        <v>478</v>
      </c>
      <c r="K1648" s="30">
        <v>0.91946019951075242</v>
      </c>
    </row>
    <row r="1649" spans="3:11">
      <c r="C1649" s="3" t="s">
        <v>1654</v>
      </c>
      <c r="D1649" s="30">
        <v>-1.1848960103698598</v>
      </c>
      <c r="E1649">
        <v>1643</v>
      </c>
      <c r="F1649">
        <f t="shared" si="25"/>
        <v>0.91948938883108533</v>
      </c>
      <c r="J1649" s="3" t="s">
        <v>94</v>
      </c>
      <c r="K1649" s="30">
        <v>0.91948938883108533</v>
      </c>
    </row>
    <row r="1650" spans="3:11">
      <c r="C1650" s="3" t="s">
        <v>1655</v>
      </c>
      <c r="D1650" s="30">
        <v>-2.0830492987814297</v>
      </c>
      <c r="E1650">
        <v>1644</v>
      </c>
      <c r="F1650">
        <f t="shared" si="25"/>
        <v>0.91958462144823327</v>
      </c>
      <c r="J1650" s="3" t="s">
        <v>1648</v>
      </c>
      <c r="K1650" s="30">
        <v>0.91958462144823327</v>
      </c>
    </row>
    <row r="1651" spans="3:11">
      <c r="C1651" s="3" t="s">
        <v>1656</v>
      </c>
      <c r="D1651" s="30">
        <v>0.68285311892496225</v>
      </c>
      <c r="E1651">
        <v>1645</v>
      </c>
      <c r="F1651">
        <f t="shared" si="25"/>
        <v>0.92161169102538865</v>
      </c>
      <c r="J1651" s="3" t="s">
        <v>941</v>
      </c>
      <c r="K1651" s="30">
        <v>0.92161169102538865</v>
      </c>
    </row>
    <row r="1652" spans="3:11">
      <c r="C1652" s="3" t="s">
        <v>1657</v>
      </c>
      <c r="D1652" s="30">
        <v>0.15929730696846656</v>
      </c>
      <c r="E1652">
        <v>1646</v>
      </c>
      <c r="F1652">
        <f t="shared" si="25"/>
        <v>0.92388767077000766</v>
      </c>
      <c r="J1652" s="3" t="s">
        <v>1358</v>
      </c>
      <c r="K1652" s="30">
        <v>0.92388767077000766</v>
      </c>
    </row>
    <row r="1653" spans="3:11">
      <c r="C1653" s="3" t="s">
        <v>1658</v>
      </c>
      <c r="D1653" s="30">
        <v>-4.2559691263562828E-2</v>
      </c>
      <c r="E1653">
        <v>1647</v>
      </c>
      <c r="F1653">
        <f t="shared" si="25"/>
        <v>0.92409086318463984</v>
      </c>
      <c r="J1653" s="3" t="s">
        <v>810</v>
      </c>
      <c r="K1653" s="30">
        <v>0.92409086318463984</v>
      </c>
    </row>
    <row r="1654" spans="3:11">
      <c r="C1654" s="3" t="s">
        <v>1659</v>
      </c>
      <c r="D1654" s="30">
        <v>-1.0912070739047779</v>
      </c>
      <c r="E1654">
        <v>1648</v>
      </c>
      <c r="F1654">
        <f t="shared" si="25"/>
        <v>0.92614458752809836</v>
      </c>
      <c r="J1654" s="3" t="s">
        <v>1154</v>
      </c>
      <c r="K1654" s="30">
        <v>0.92614458752809836</v>
      </c>
    </row>
    <row r="1655" spans="3:11">
      <c r="C1655" s="3" t="s">
        <v>1660</v>
      </c>
      <c r="D1655" s="30">
        <v>0.33542266458728304</v>
      </c>
      <c r="E1655">
        <v>1649</v>
      </c>
      <c r="F1655">
        <f t="shared" si="25"/>
        <v>0.9261745877373303</v>
      </c>
      <c r="J1655" s="3" t="s">
        <v>413</v>
      </c>
      <c r="K1655" s="30">
        <v>0.9261745877373303</v>
      </c>
    </row>
    <row r="1656" spans="3:11">
      <c r="C1656" s="3" t="s">
        <v>1661</v>
      </c>
      <c r="D1656" s="30">
        <v>-1.4869877774320877</v>
      </c>
      <c r="E1656">
        <v>1650</v>
      </c>
      <c r="F1656">
        <f t="shared" si="25"/>
        <v>0.92712348661045207</v>
      </c>
      <c r="J1656" s="3" t="s">
        <v>1236</v>
      </c>
      <c r="K1656" s="30">
        <v>0.92712348661045207</v>
      </c>
    </row>
    <row r="1657" spans="3:11">
      <c r="C1657" s="3" t="s">
        <v>1662</v>
      </c>
      <c r="D1657" s="30">
        <v>-1.2383277230442564</v>
      </c>
      <c r="E1657">
        <v>1651</v>
      </c>
      <c r="F1657">
        <f t="shared" si="25"/>
        <v>0.92760168480927985</v>
      </c>
      <c r="J1657" s="3" t="s">
        <v>1497</v>
      </c>
      <c r="K1657" s="30">
        <v>0.92760168480927985</v>
      </c>
    </row>
    <row r="1658" spans="3:11">
      <c r="C1658" s="3" t="s">
        <v>1663</v>
      </c>
      <c r="D1658" s="30">
        <v>-1.5017423923744637</v>
      </c>
      <c r="E1658">
        <v>1652</v>
      </c>
      <c r="F1658">
        <f t="shared" si="25"/>
        <v>0.92874891452637842</v>
      </c>
      <c r="J1658" s="3" t="s">
        <v>1567</v>
      </c>
      <c r="K1658" s="30">
        <v>0.92874891452637842</v>
      </c>
    </row>
    <row r="1659" spans="3:11">
      <c r="C1659" s="3" t="s">
        <v>1664</v>
      </c>
      <c r="D1659" s="30">
        <v>-0.343858198615418</v>
      </c>
      <c r="E1659">
        <v>1653</v>
      </c>
      <c r="F1659">
        <f t="shared" si="25"/>
        <v>0.93158513337900084</v>
      </c>
      <c r="J1659" s="3" t="s">
        <v>1842</v>
      </c>
      <c r="K1659" s="30">
        <v>0.93158513337900084</v>
      </c>
    </row>
    <row r="1660" spans="3:11">
      <c r="C1660" s="3" t="s">
        <v>1665</v>
      </c>
      <c r="D1660" s="30">
        <v>-0.3570083469703173</v>
      </c>
      <c r="E1660">
        <v>1654</v>
      </c>
      <c r="F1660">
        <f t="shared" si="25"/>
        <v>0.93743071711787629</v>
      </c>
      <c r="J1660" s="3" t="s">
        <v>1756</v>
      </c>
      <c r="K1660" s="30">
        <v>0.93743071711787629</v>
      </c>
    </row>
    <row r="1661" spans="3:11">
      <c r="C1661" s="3" t="s">
        <v>1666</v>
      </c>
      <c r="D1661" s="30">
        <v>-1.2386579056406335</v>
      </c>
      <c r="E1661">
        <v>1655</v>
      </c>
      <c r="F1661">
        <f t="shared" si="25"/>
        <v>0.93795362757409717</v>
      </c>
      <c r="J1661" s="3" t="s">
        <v>687</v>
      </c>
      <c r="K1661" s="30">
        <v>0.93795362757409717</v>
      </c>
    </row>
    <row r="1662" spans="3:11">
      <c r="C1662" s="3" t="s">
        <v>1667</v>
      </c>
      <c r="D1662" s="30">
        <v>-0.85780464951763236</v>
      </c>
      <c r="E1662">
        <v>1656</v>
      </c>
      <c r="F1662">
        <f t="shared" si="25"/>
        <v>0.94075019862880971</v>
      </c>
      <c r="J1662" s="3" t="s">
        <v>46</v>
      </c>
      <c r="K1662" s="30">
        <v>0.94075019862880971</v>
      </c>
    </row>
    <row r="1663" spans="3:11">
      <c r="C1663" s="3" t="s">
        <v>1668</v>
      </c>
      <c r="D1663" s="30">
        <v>-0.65498745019343529</v>
      </c>
      <c r="E1663">
        <v>1657</v>
      </c>
      <c r="F1663">
        <f t="shared" si="25"/>
        <v>0.94303965416400881</v>
      </c>
      <c r="J1663" s="3" t="s">
        <v>1685</v>
      </c>
      <c r="K1663" s="30">
        <v>0.94303965416400881</v>
      </c>
    </row>
    <row r="1664" spans="3:11">
      <c r="C1664" s="3" t="s">
        <v>1669</v>
      </c>
      <c r="D1664" s="30">
        <v>0.70723695447888124</v>
      </c>
      <c r="E1664">
        <v>1658</v>
      </c>
      <c r="F1664">
        <f t="shared" si="25"/>
        <v>0.94722461886325804</v>
      </c>
      <c r="J1664" s="3" t="s">
        <v>1487</v>
      </c>
      <c r="K1664" s="30">
        <v>0.94722461886325804</v>
      </c>
    </row>
    <row r="1665" spans="3:11">
      <c r="C1665" s="3" t="s">
        <v>1670</v>
      </c>
      <c r="D1665" s="30">
        <v>0.34267405006570817</v>
      </c>
      <c r="E1665">
        <v>1659</v>
      </c>
      <c r="F1665">
        <f t="shared" si="25"/>
        <v>0.94745581678818602</v>
      </c>
      <c r="J1665" s="3" t="s">
        <v>1772</v>
      </c>
      <c r="K1665" s="30">
        <v>0.94745581678818602</v>
      </c>
    </row>
    <row r="1666" spans="3:11">
      <c r="C1666" s="3" t="s">
        <v>1671</v>
      </c>
      <c r="D1666" s="30">
        <v>-0.84122773875055146</v>
      </c>
      <c r="E1666">
        <v>1660</v>
      </c>
      <c r="F1666">
        <f t="shared" si="25"/>
        <v>0.94815188595267363</v>
      </c>
      <c r="J1666" s="3" t="s">
        <v>994</v>
      </c>
      <c r="K1666" s="30">
        <v>0.94815188595267363</v>
      </c>
    </row>
    <row r="1667" spans="3:11">
      <c r="C1667" s="3" t="s">
        <v>1672</v>
      </c>
      <c r="D1667" s="30">
        <v>-1.5073331541696895</v>
      </c>
      <c r="E1667">
        <v>1661</v>
      </c>
      <c r="F1667">
        <f t="shared" si="25"/>
        <v>0.95017050547318072</v>
      </c>
      <c r="J1667" s="3" t="s">
        <v>2003</v>
      </c>
      <c r="K1667" s="30">
        <v>0.95017050547318072</v>
      </c>
    </row>
    <row r="1668" spans="3:11">
      <c r="C1668" s="3" t="s">
        <v>1673</v>
      </c>
      <c r="D1668" s="30">
        <v>1.3929163749031175</v>
      </c>
      <c r="E1668">
        <v>1662</v>
      </c>
      <c r="F1668">
        <f t="shared" si="25"/>
        <v>0.9591147891964743</v>
      </c>
      <c r="J1668" s="3" t="s">
        <v>558</v>
      </c>
      <c r="K1668" s="30">
        <v>0.9591147891964743</v>
      </c>
    </row>
    <row r="1669" spans="3:11">
      <c r="C1669" s="3" t="s">
        <v>1674</v>
      </c>
      <c r="D1669" s="30">
        <v>-0.45141479302472642</v>
      </c>
      <c r="E1669">
        <v>1663</v>
      </c>
      <c r="F1669">
        <f t="shared" si="25"/>
        <v>0.96100359692930448</v>
      </c>
      <c r="J1669" s="3" t="s">
        <v>1958</v>
      </c>
      <c r="K1669" s="30">
        <v>0.96100359692930448</v>
      </c>
    </row>
    <row r="1670" spans="3:11">
      <c r="C1670" s="3" t="s">
        <v>1675</v>
      </c>
      <c r="D1670" s="30">
        <v>0.79587904754148997</v>
      </c>
      <c r="E1670">
        <v>1664</v>
      </c>
      <c r="F1670">
        <f t="shared" si="25"/>
        <v>0.9611612877979816</v>
      </c>
      <c r="J1670" s="3" t="s">
        <v>221</v>
      </c>
      <c r="K1670" s="30">
        <v>0.9611612877979816</v>
      </c>
    </row>
    <row r="1671" spans="3:11">
      <c r="C1671" s="3" t="s">
        <v>1676</v>
      </c>
      <c r="D1671" s="30">
        <v>0.61064480088400186</v>
      </c>
      <c r="E1671">
        <v>1665</v>
      </c>
      <c r="F1671">
        <f t="shared" si="25"/>
        <v>0.96237328510216014</v>
      </c>
      <c r="J1671" s="3" t="s">
        <v>1437</v>
      </c>
      <c r="K1671" s="30">
        <v>0.96237328510216014</v>
      </c>
    </row>
    <row r="1672" spans="3:11">
      <c r="C1672" s="3" t="s">
        <v>1677</v>
      </c>
      <c r="D1672" s="30">
        <v>0.62862513142181997</v>
      </c>
      <c r="E1672">
        <v>1666</v>
      </c>
      <c r="F1672">
        <f t="shared" ref="F1672:F1735" si="26">SMALL($D$7:$D$1999,E1672)</f>
        <v>0.96281465681786271</v>
      </c>
      <c r="J1672" s="3" t="s">
        <v>601</v>
      </c>
      <c r="K1672" s="30">
        <v>0.96281465681786271</v>
      </c>
    </row>
    <row r="1673" spans="3:11">
      <c r="C1673" s="3" t="s">
        <v>1678</v>
      </c>
      <c r="D1673" s="30">
        <v>1.316097295302983</v>
      </c>
      <c r="E1673">
        <v>1667</v>
      </c>
      <c r="F1673">
        <f t="shared" si="26"/>
        <v>0.96458911904049249</v>
      </c>
      <c r="J1673" s="3" t="s">
        <v>1506</v>
      </c>
      <c r="K1673" s="30">
        <v>0.96458911904049249</v>
      </c>
    </row>
    <row r="1674" spans="3:11">
      <c r="C1674" s="3" t="s">
        <v>1679</v>
      </c>
      <c r="D1674" s="30">
        <v>-0.97092416555325378</v>
      </c>
      <c r="E1674">
        <v>1668</v>
      </c>
      <c r="F1674">
        <f t="shared" si="26"/>
        <v>0.96607629999903788</v>
      </c>
      <c r="J1674" s="3" t="s">
        <v>703</v>
      </c>
      <c r="K1674" s="30">
        <v>0.96607629999903788</v>
      </c>
    </row>
    <row r="1675" spans="3:11">
      <c r="C1675" s="3" t="s">
        <v>1680</v>
      </c>
      <c r="D1675" s="30">
        <v>0.5446510677856794</v>
      </c>
      <c r="E1675">
        <v>1669</v>
      </c>
      <c r="F1675">
        <f t="shared" si="26"/>
        <v>0.96710030770397049</v>
      </c>
      <c r="J1675" s="3" t="s">
        <v>1450</v>
      </c>
      <c r="K1675" s="30">
        <v>0.96710030770397049</v>
      </c>
    </row>
    <row r="1676" spans="3:11">
      <c r="C1676" s="3" t="s">
        <v>1681</v>
      </c>
      <c r="D1676" s="30">
        <v>-0.19979390606737338</v>
      </c>
      <c r="E1676">
        <v>1670</v>
      </c>
      <c r="F1676">
        <f t="shared" si="26"/>
        <v>0.96899460129405424</v>
      </c>
      <c r="J1676" s="3" t="s">
        <v>1117</v>
      </c>
      <c r="K1676" s="30">
        <v>0.96899460129405424</v>
      </c>
    </row>
    <row r="1677" spans="3:11">
      <c r="C1677" s="3" t="s">
        <v>1682</v>
      </c>
      <c r="D1677" s="30">
        <v>8.2278780947470966E-3</v>
      </c>
      <c r="E1677">
        <v>1671</v>
      </c>
      <c r="F1677">
        <f t="shared" si="26"/>
        <v>0.96908123585524586</v>
      </c>
      <c r="J1677" s="3" t="s">
        <v>360</v>
      </c>
      <c r="K1677" s="30">
        <v>0.96908123585524586</v>
      </c>
    </row>
    <row r="1678" spans="3:11">
      <c r="C1678" s="3" t="s">
        <v>1683</v>
      </c>
      <c r="D1678" s="30">
        <v>-1.8253501002183179E-2</v>
      </c>
      <c r="E1678">
        <v>1672</v>
      </c>
      <c r="F1678">
        <f t="shared" si="26"/>
        <v>0.97131171073564582</v>
      </c>
      <c r="J1678" s="3" t="s">
        <v>337</v>
      </c>
      <c r="K1678" s="30">
        <v>0.97131171073564582</v>
      </c>
    </row>
    <row r="1679" spans="3:11">
      <c r="C1679" s="3" t="s">
        <v>1684</v>
      </c>
      <c r="D1679" s="30">
        <v>-0.37703196620709667</v>
      </c>
      <c r="E1679">
        <v>1673</v>
      </c>
      <c r="F1679">
        <f t="shared" si="26"/>
        <v>0.97157815928879643</v>
      </c>
      <c r="J1679" s="3" t="s">
        <v>1422</v>
      </c>
      <c r="K1679" s="30">
        <v>0.97157815928879643</v>
      </c>
    </row>
    <row r="1680" spans="3:11">
      <c r="C1680" s="3" t="s">
        <v>1685</v>
      </c>
      <c r="D1680" s="30">
        <v>0.94303965416400881</v>
      </c>
      <c r="E1680">
        <v>1674</v>
      </c>
      <c r="F1680">
        <f t="shared" si="26"/>
        <v>0.97744972457039847</v>
      </c>
      <c r="J1680" s="3" t="s">
        <v>1915</v>
      </c>
      <c r="K1680" s="30">
        <v>0.97744972457039847</v>
      </c>
    </row>
    <row r="1681" spans="3:11">
      <c r="C1681" s="3" t="s">
        <v>1686</v>
      </c>
      <c r="D1681" s="30">
        <v>0.33136580835748275</v>
      </c>
      <c r="E1681">
        <v>1675</v>
      </c>
      <c r="F1681">
        <f t="shared" si="26"/>
        <v>0.97918983073437238</v>
      </c>
      <c r="J1681" s="3" t="s">
        <v>1512</v>
      </c>
      <c r="K1681" s="30">
        <v>0.97918983073437238</v>
      </c>
    </row>
    <row r="1682" spans="3:11">
      <c r="C1682" s="3" t="s">
        <v>1687</v>
      </c>
      <c r="D1682" s="30">
        <v>0.43742029521457193</v>
      </c>
      <c r="E1682">
        <v>1676</v>
      </c>
      <c r="F1682">
        <f t="shared" si="26"/>
        <v>0.97985782771586105</v>
      </c>
      <c r="J1682" s="3" t="s">
        <v>207</v>
      </c>
      <c r="K1682" s="30">
        <v>0.97985782771586105</v>
      </c>
    </row>
    <row r="1683" spans="3:11">
      <c r="C1683" s="3" t="s">
        <v>1688</v>
      </c>
      <c r="D1683" s="30">
        <v>-0.60576457433070974</v>
      </c>
      <c r="E1683">
        <v>1677</v>
      </c>
      <c r="F1683">
        <f t="shared" si="26"/>
        <v>0.98781814128605627</v>
      </c>
      <c r="J1683" s="3" t="s">
        <v>1779</v>
      </c>
      <c r="K1683" s="30">
        <v>0.98781814128605627</v>
      </c>
    </row>
    <row r="1684" spans="3:11">
      <c r="C1684" s="3" t="s">
        <v>1689</v>
      </c>
      <c r="D1684" s="30">
        <v>-1.3913472942039806</v>
      </c>
      <c r="E1684">
        <v>1678</v>
      </c>
      <c r="F1684">
        <f t="shared" si="26"/>
        <v>0.98854586848377624</v>
      </c>
      <c r="J1684" s="3" t="s">
        <v>921</v>
      </c>
      <c r="K1684" s="30">
        <v>0.98854586848377624</v>
      </c>
    </row>
    <row r="1685" spans="3:11">
      <c r="C1685" s="3" t="s">
        <v>1690</v>
      </c>
      <c r="D1685" s="30">
        <v>-8.4890507812112898E-3</v>
      </c>
      <c r="E1685">
        <v>1679</v>
      </c>
      <c r="F1685">
        <f t="shared" si="26"/>
        <v>0.9887596688621384</v>
      </c>
      <c r="J1685" s="3" t="s">
        <v>1650</v>
      </c>
      <c r="K1685" s="30">
        <v>0.9887596688621384</v>
      </c>
    </row>
    <row r="1686" spans="3:11">
      <c r="C1686" s="3" t="s">
        <v>1691</v>
      </c>
      <c r="D1686" s="30">
        <v>-0.88314777056576477</v>
      </c>
      <c r="E1686">
        <v>1680</v>
      </c>
      <c r="F1686">
        <f t="shared" si="26"/>
        <v>0.98899439428159708</v>
      </c>
      <c r="J1686" s="3" t="s">
        <v>66</v>
      </c>
      <c r="K1686" s="30">
        <v>0.98899439428159708</v>
      </c>
    </row>
    <row r="1687" spans="3:11">
      <c r="C1687" s="3" t="s">
        <v>1692</v>
      </c>
      <c r="D1687" s="30">
        <v>-2.8517630389296946</v>
      </c>
      <c r="E1687">
        <v>1681</v>
      </c>
      <c r="F1687">
        <f t="shared" si="26"/>
        <v>0.98999992212041743</v>
      </c>
      <c r="J1687" s="3" t="s">
        <v>1285</v>
      </c>
      <c r="K1687" s="30">
        <v>0.98999992212041743</v>
      </c>
    </row>
    <row r="1688" spans="3:11">
      <c r="C1688" s="3" t="s">
        <v>1693</v>
      </c>
      <c r="D1688" s="30">
        <v>0.15223980311137614</v>
      </c>
      <c r="E1688">
        <v>1682</v>
      </c>
      <c r="F1688">
        <f t="shared" si="26"/>
        <v>0.99075450000392162</v>
      </c>
      <c r="J1688" s="3" t="s">
        <v>1296</v>
      </c>
      <c r="K1688" s="30">
        <v>0.99075450000392162</v>
      </c>
    </row>
    <row r="1689" spans="3:11">
      <c r="C1689" s="3" t="s">
        <v>1694</v>
      </c>
      <c r="D1689" s="30">
        <v>0.4007127102549794</v>
      </c>
      <c r="E1689">
        <v>1683</v>
      </c>
      <c r="F1689">
        <f t="shared" si="26"/>
        <v>0.99161026643148642</v>
      </c>
      <c r="J1689" s="3" t="s">
        <v>1824</v>
      </c>
      <c r="K1689" s="30">
        <v>0.99161026643148642</v>
      </c>
    </row>
    <row r="1690" spans="3:11">
      <c r="C1690" s="3" t="s">
        <v>1695</v>
      </c>
      <c r="D1690" s="30">
        <v>0.2189978948255793</v>
      </c>
      <c r="E1690">
        <v>1684</v>
      </c>
      <c r="F1690">
        <f t="shared" si="26"/>
        <v>0.99279098770827778</v>
      </c>
      <c r="J1690" s="3" t="s">
        <v>563</v>
      </c>
      <c r="K1690" s="30">
        <v>0.99279098770827778</v>
      </c>
    </row>
    <row r="1691" spans="3:11">
      <c r="C1691" s="3" t="s">
        <v>1696</v>
      </c>
      <c r="D1691" s="30">
        <v>-1.0018106884213798</v>
      </c>
      <c r="E1691">
        <v>1685</v>
      </c>
      <c r="F1691">
        <f t="shared" si="26"/>
        <v>0.99465588234470181</v>
      </c>
      <c r="J1691" s="3" t="s">
        <v>1354</v>
      </c>
      <c r="K1691" s="30">
        <v>0.99465588234470181</v>
      </c>
    </row>
    <row r="1692" spans="3:11">
      <c r="C1692" s="3" t="s">
        <v>1697</v>
      </c>
      <c r="D1692" s="30">
        <v>0.38037272009298412</v>
      </c>
      <c r="E1692">
        <v>1686</v>
      </c>
      <c r="F1692">
        <f t="shared" si="26"/>
        <v>0.99588534057155209</v>
      </c>
      <c r="J1692" s="3" t="s">
        <v>944</v>
      </c>
      <c r="K1692" s="30">
        <v>0.99588534057155209</v>
      </c>
    </row>
    <row r="1693" spans="3:11">
      <c r="C1693" s="3" t="s">
        <v>1698</v>
      </c>
      <c r="D1693" s="30">
        <v>-1.0070828877431843</v>
      </c>
      <c r="E1693">
        <v>1687</v>
      </c>
      <c r="F1693">
        <f t="shared" si="26"/>
        <v>0.99720142934512701</v>
      </c>
      <c r="J1693" s="3" t="s">
        <v>1431</v>
      </c>
      <c r="K1693" s="30">
        <v>0.99720142934512701</v>
      </c>
    </row>
    <row r="1694" spans="3:11">
      <c r="C1694" s="3" t="s">
        <v>1699</v>
      </c>
      <c r="D1694" s="30">
        <v>0.30263825668326916</v>
      </c>
      <c r="E1694">
        <v>1688</v>
      </c>
      <c r="F1694">
        <f t="shared" si="26"/>
        <v>0.99900692320985496</v>
      </c>
      <c r="J1694" s="3" t="s">
        <v>698</v>
      </c>
      <c r="K1694" s="30">
        <v>0.99900692320985496</v>
      </c>
    </row>
    <row r="1695" spans="3:11">
      <c r="C1695" s="3" t="s">
        <v>1700</v>
      </c>
      <c r="D1695" s="30">
        <v>0.63216401254133892</v>
      </c>
      <c r="E1695">
        <v>1689</v>
      </c>
      <c r="F1695">
        <f t="shared" si="26"/>
        <v>0.99962885049290318</v>
      </c>
      <c r="J1695" s="3" t="s">
        <v>1897</v>
      </c>
      <c r="K1695" s="30">
        <v>0.99962885049290318</v>
      </c>
    </row>
    <row r="1696" spans="3:11">
      <c r="C1696" s="3" t="s">
        <v>1701</v>
      </c>
      <c r="D1696" s="30">
        <v>0.64408450067386047</v>
      </c>
      <c r="E1696">
        <v>1690</v>
      </c>
      <c r="F1696">
        <f t="shared" si="26"/>
        <v>1.0026649385190523</v>
      </c>
      <c r="J1696" s="3" t="s">
        <v>1632</v>
      </c>
      <c r="K1696" s="30">
        <v>1.0026649385190523</v>
      </c>
    </row>
    <row r="1697" spans="3:11">
      <c r="C1697" s="3" t="s">
        <v>1702</v>
      </c>
      <c r="D1697" s="30">
        <v>0.44021235214013232</v>
      </c>
      <c r="E1697">
        <v>1691</v>
      </c>
      <c r="F1697">
        <f t="shared" si="26"/>
        <v>1.0043389185918561</v>
      </c>
      <c r="J1697" s="3" t="s">
        <v>423</v>
      </c>
      <c r="K1697" s="30">
        <v>1.0043389185918561</v>
      </c>
    </row>
    <row r="1698" spans="3:11">
      <c r="C1698" s="3" t="s">
        <v>1703</v>
      </c>
      <c r="D1698" s="30">
        <v>-0.7761730654419372</v>
      </c>
      <c r="E1698">
        <v>1692</v>
      </c>
      <c r="F1698">
        <f t="shared" si="26"/>
        <v>1.0093661370492641</v>
      </c>
      <c r="J1698" s="3" t="s">
        <v>1837</v>
      </c>
      <c r="K1698" s="30">
        <v>1.0093661370492641</v>
      </c>
    </row>
    <row r="1699" spans="3:11">
      <c r="C1699" s="3" t="s">
        <v>1704</v>
      </c>
      <c r="D1699" s="30">
        <v>-2.6504056474757554E-2</v>
      </c>
      <c r="E1699">
        <v>1693</v>
      </c>
      <c r="F1699">
        <f t="shared" si="26"/>
        <v>1.0153685253660278</v>
      </c>
      <c r="J1699" s="3" t="s">
        <v>1534</v>
      </c>
      <c r="K1699" s="30">
        <v>1.0153685253660278</v>
      </c>
    </row>
    <row r="1700" spans="3:11">
      <c r="C1700" s="3" t="s">
        <v>1705</v>
      </c>
      <c r="D1700" s="30">
        <v>0.77124232585645824</v>
      </c>
      <c r="E1700">
        <v>1694</v>
      </c>
      <c r="F1700">
        <f t="shared" si="26"/>
        <v>1.0202664482076045</v>
      </c>
      <c r="J1700" s="3" t="s">
        <v>735</v>
      </c>
      <c r="K1700" s="30">
        <v>1.0202664482076045</v>
      </c>
    </row>
    <row r="1701" spans="3:11">
      <c r="C1701" s="3" t="s">
        <v>1706</v>
      </c>
      <c r="D1701" s="30">
        <v>-0.46253543421449733</v>
      </c>
      <c r="E1701">
        <v>1695</v>
      </c>
      <c r="F1701">
        <f t="shared" si="26"/>
        <v>1.0235398049982767</v>
      </c>
      <c r="J1701" s="3" t="s">
        <v>315</v>
      </c>
      <c r="K1701" s="30">
        <v>1.0235398049982767</v>
      </c>
    </row>
    <row r="1702" spans="3:11">
      <c r="C1702" s="3" t="s">
        <v>1707</v>
      </c>
      <c r="D1702" s="30">
        <v>0.22451911027046734</v>
      </c>
      <c r="E1702">
        <v>1696</v>
      </c>
      <c r="F1702">
        <f t="shared" si="26"/>
        <v>1.0250550053222049</v>
      </c>
      <c r="J1702" s="3" t="s">
        <v>1174</v>
      </c>
      <c r="K1702" s="30">
        <v>1.0250550053222049</v>
      </c>
    </row>
    <row r="1703" spans="3:11">
      <c r="C1703" s="3" t="s">
        <v>1708</v>
      </c>
      <c r="D1703" s="30">
        <v>0.57482040376218269</v>
      </c>
      <c r="E1703">
        <v>1697</v>
      </c>
      <c r="F1703">
        <f t="shared" si="26"/>
        <v>1.0267726159618797</v>
      </c>
      <c r="J1703" s="3" t="s">
        <v>617</v>
      </c>
      <c r="K1703" s="30">
        <v>1.0267726159618797</v>
      </c>
    </row>
    <row r="1704" spans="3:11">
      <c r="C1704" s="3" t="s">
        <v>1709</v>
      </c>
      <c r="D1704" s="30">
        <v>-1.280945313616479</v>
      </c>
      <c r="E1704">
        <v>1698</v>
      </c>
      <c r="F1704">
        <f t="shared" si="26"/>
        <v>1.02772596207819</v>
      </c>
      <c r="J1704" s="3" t="s">
        <v>1854</v>
      </c>
      <c r="K1704" s="30">
        <v>1.02772596207819</v>
      </c>
    </row>
    <row r="1705" spans="3:11">
      <c r="C1705" s="3" t="s">
        <v>1710</v>
      </c>
      <c r="D1705" s="30">
        <v>-0.13298221572596333</v>
      </c>
      <c r="E1705">
        <v>1699</v>
      </c>
      <c r="F1705">
        <f t="shared" si="26"/>
        <v>1.0328636535477111</v>
      </c>
      <c r="J1705" s="3" t="s">
        <v>392</v>
      </c>
      <c r="K1705" s="30">
        <v>1.0328636535477111</v>
      </c>
    </row>
    <row r="1706" spans="3:11">
      <c r="C1706" s="3" t="s">
        <v>1711</v>
      </c>
      <c r="D1706" s="30">
        <v>-1.0959699158022578</v>
      </c>
      <c r="E1706">
        <v>1700</v>
      </c>
      <c r="F1706">
        <f t="shared" si="26"/>
        <v>1.0350420341435247</v>
      </c>
      <c r="J1706" s="3" t="s">
        <v>900</v>
      </c>
      <c r="K1706" s="30">
        <v>1.0350420341435247</v>
      </c>
    </row>
    <row r="1707" spans="3:11">
      <c r="C1707" s="3" t="s">
        <v>1712</v>
      </c>
      <c r="D1707" s="30">
        <v>-1.3948562994255456</v>
      </c>
      <c r="E1707">
        <v>1701</v>
      </c>
      <c r="F1707">
        <f t="shared" si="26"/>
        <v>1.0390117801490373</v>
      </c>
      <c r="J1707" s="3" t="s">
        <v>54</v>
      </c>
      <c r="K1707" s="30">
        <v>1.0390117801490373</v>
      </c>
    </row>
    <row r="1708" spans="3:11">
      <c r="C1708" s="3" t="s">
        <v>1713</v>
      </c>
      <c r="D1708" s="30">
        <v>2.0901373229989004</v>
      </c>
      <c r="E1708">
        <v>1702</v>
      </c>
      <c r="F1708">
        <f t="shared" si="26"/>
        <v>1.0455241643430779</v>
      </c>
      <c r="J1708" s="3" t="s">
        <v>60</v>
      </c>
      <c r="K1708" s="30">
        <v>1.0455241643430779</v>
      </c>
    </row>
    <row r="1709" spans="3:11">
      <c r="C1709" s="3" t="s">
        <v>1714</v>
      </c>
      <c r="D1709" s="30">
        <v>0.88592965862285955</v>
      </c>
      <c r="E1709">
        <v>1703</v>
      </c>
      <c r="F1709">
        <f t="shared" si="26"/>
        <v>1.0474930068081838</v>
      </c>
      <c r="J1709" s="3" t="s">
        <v>980</v>
      </c>
      <c r="K1709" s="30">
        <v>1.0474930068081838</v>
      </c>
    </row>
    <row r="1710" spans="3:11">
      <c r="C1710" s="3" t="s">
        <v>1715</v>
      </c>
      <c r="D1710" s="30">
        <v>-0.45172949591486494</v>
      </c>
      <c r="E1710">
        <v>1704</v>
      </c>
      <c r="F1710">
        <f t="shared" si="26"/>
        <v>1.0488726743827201</v>
      </c>
      <c r="J1710" s="3" t="s">
        <v>1049</v>
      </c>
      <c r="K1710" s="30">
        <v>1.0488726743827201</v>
      </c>
    </row>
    <row r="1711" spans="3:11">
      <c r="C1711" s="3" t="s">
        <v>1716</v>
      </c>
      <c r="D1711" s="30">
        <v>0.16447410927387954</v>
      </c>
      <c r="E1711">
        <v>1705</v>
      </c>
      <c r="F1711">
        <f t="shared" si="26"/>
        <v>1.0509880400971452</v>
      </c>
      <c r="J1711" s="3" t="s">
        <v>393</v>
      </c>
      <c r="K1711" s="30">
        <v>1.0509880400971452</v>
      </c>
    </row>
    <row r="1712" spans="3:11">
      <c r="C1712" s="3" t="s">
        <v>1717</v>
      </c>
      <c r="D1712" s="30">
        <v>0.44835180770646071</v>
      </c>
      <c r="E1712">
        <v>1706</v>
      </c>
      <c r="F1712">
        <f t="shared" si="26"/>
        <v>1.0517368210705651</v>
      </c>
      <c r="J1712" s="3" t="s">
        <v>570</v>
      </c>
      <c r="K1712" s="30">
        <v>1.0517368210705651</v>
      </c>
    </row>
    <row r="1713" spans="3:11">
      <c r="C1713" s="3" t="s">
        <v>1718</v>
      </c>
      <c r="D1713" s="30">
        <v>-0.72017329856958712</v>
      </c>
      <c r="E1713">
        <v>1707</v>
      </c>
      <c r="F1713">
        <f t="shared" si="26"/>
        <v>1.0521479303466146</v>
      </c>
      <c r="J1713" s="3" t="s">
        <v>1519</v>
      </c>
      <c r="K1713" s="30">
        <v>1.0521479303466146</v>
      </c>
    </row>
    <row r="1714" spans="3:11">
      <c r="C1714" s="3" t="s">
        <v>1719</v>
      </c>
      <c r="D1714" s="30">
        <v>0.15791361686610836</v>
      </c>
      <c r="E1714">
        <v>1708</v>
      </c>
      <c r="F1714">
        <f t="shared" si="26"/>
        <v>1.0546080061614018</v>
      </c>
      <c r="J1714" s="3" t="s">
        <v>619</v>
      </c>
      <c r="K1714" s="30">
        <v>1.0546080061614018</v>
      </c>
    </row>
    <row r="1715" spans="3:11">
      <c r="C1715" s="3" t="s">
        <v>1720</v>
      </c>
      <c r="D1715" s="30">
        <v>-0.975863380816964</v>
      </c>
      <c r="E1715">
        <v>1709</v>
      </c>
      <c r="F1715">
        <f t="shared" si="26"/>
        <v>1.05603641892689</v>
      </c>
      <c r="J1715" s="3" t="s">
        <v>1623</v>
      </c>
      <c r="K1715" s="30">
        <v>1.05603641892689</v>
      </c>
    </row>
    <row r="1716" spans="3:11">
      <c r="C1716" s="3" t="s">
        <v>1721</v>
      </c>
      <c r="D1716" s="30">
        <v>3.4914662671563207E-2</v>
      </c>
      <c r="E1716">
        <v>1710</v>
      </c>
      <c r="F1716">
        <f t="shared" si="26"/>
        <v>1.0586634323468473</v>
      </c>
      <c r="J1716" s="3" t="s">
        <v>1473</v>
      </c>
      <c r="K1716" s="30">
        <v>1.0586634323468473</v>
      </c>
    </row>
    <row r="1717" spans="3:11">
      <c r="C1717" s="3" t="s">
        <v>1722</v>
      </c>
      <c r="D1717" s="30">
        <v>-0.22587130080582762</v>
      </c>
      <c r="E1717">
        <v>1711</v>
      </c>
      <c r="F1717">
        <f t="shared" si="26"/>
        <v>1.0602076416537602</v>
      </c>
      <c r="J1717" s="3" t="s">
        <v>1178</v>
      </c>
      <c r="K1717" s="30">
        <v>1.0602076416537602</v>
      </c>
    </row>
    <row r="1718" spans="3:11">
      <c r="C1718" s="3" t="s">
        <v>1723</v>
      </c>
      <c r="D1718" s="30">
        <v>-0.18436274243914363</v>
      </c>
      <c r="E1718">
        <v>1712</v>
      </c>
      <c r="F1718">
        <f t="shared" si="26"/>
        <v>1.0616700906760801</v>
      </c>
      <c r="J1718" s="3" t="s">
        <v>142</v>
      </c>
      <c r="K1718" s="30">
        <v>1.0616700906760801</v>
      </c>
    </row>
    <row r="1719" spans="3:11">
      <c r="C1719" s="3" t="s">
        <v>1724</v>
      </c>
      <c r="D1719" s="30">
        <v>-3.1049033209281411</v>
      </c>
      <c r="E1719">
        <v>1713</v>
      </c>
      <c r="F1719">
        <f t="shared" si="26"/>
        <v>1.0631652366556152</v>
      </c>
      <c r="J1719" s="3" t="s">
        <v>1312</v>
      </c>
      <c r="K1719" s="30">
        <v>1.0631652366556152</v>
      </c>
    </row>
    <row r="1720" spans="3:11">
      <c r="C1720" s="3" t="s">
        <v>1725</v>
      </c>
      <c r="D1720" s="30">
        <v>-1.3628727778130969</v>
      </c>
      <c r="E1720">
        <v>1714</v>
      </c>
      <c r="F1720">
        <f t="shared" si="26"/>
        <v>1.0633775697793819</v>
      </c>
      <c r="J1720" s="3" t="s">
        <v>1345</v>
      </c>
      <c r="K1720" s="30">
        <v>1.0633775697793819</v>
      </c>
    </row>
    <row r="1721" spans="3:11">
      <c r="C1721" s="3" t="s">
        <v>1726</v>
      </c>
      <c r="D1721" s="30">
        <v>-0.59446158337026234</v>
      </c>
      <c r="E1721">
        <v>1715</v>
      </c>
      <c r="F1721">
        <f t="shared" si="26"/>
        <v>1.0658095419140445</v>
      </c>
      <c r="J1721" s="3" t="s">
        <v>955</v>
      </c>
      <c r="K1721" s="30">
        <v>1.0658095419140445</v>
      </c>
    </row>
    <row r="1722" spans="3:11">
      <c r="C1722" s="3" t="s">
        <v>1727</v>
      </c>
      <c r="D1722" s="30">
        <v>-0.75523368363550669</v>
      </c>
      <c r="E1722">
        <v>1716</v>
      </c>
      <c r="F1722">
        <f t="shared" si="26"/>
        <v>1.0703847118156764</v>
      </c>
      <c r="J1722" s="3" t="s">
        <v>838</v>
      </c>
      <c r="K1722" s="30">
        <v>1.0703847118156764</v>
      </c>
    </row>
    <row r="1723" spans="3:11">
      <c r="C1723" s="3" t="s">
        <v>1728</v>
      </c>
      <c r="D1723" s="30">
        <v>-1.0009165299231118</v>
      </c>
      <c r="E1723">
        <v>1717</v>
      </c>
      <c r="F1723">
        <f t="shared" si="26"/>
        <v>1.0774322889387717</v>
      </c>
      <c r="J1723" s="3" t="s">
        <v>756</v>
      </c>
      <c r="K1723" s="30">
        <v>1.0774322889387717</v>
      </c>
    </row>
    <row r="1724" spans="3:11">
      <c r="C1724" s="3" t="s">
        <v>1729</v>
      </c>
      <c r="D1724" s="30">
        <v>-0.49112598170618466</v>
      </c>
      <c r="E1724">
        <v>1718</v>
      </c>
      <c r="F1724">
        <f t="shared" si="26"/>
        <v>1.0783200910587019</v>
      </c>
      <c r="J1724" s="3" t="s">
        <v>479</v>
      </c>
      <c r="K1724" s="30">
        <v>1.0783200910587019</v>
      </c>
    </row>
    <row r="1725" spans="3:11">
      <c r="C1725" s="3" t="s">
        <v>1730</v>
      </c>
      <c r="D1725" s="30">
        <v>-1.5207572253381842</v>
      </c>
      <c r="E1725">
        <v>1719</v>
      </c>
      <c r="F1725">
        <f t="shared" si="26"/>
        <v>1.0787606122053766</v>
      </c>
      <c r="J1725" s="3" t="s">
        <v>1320</v>
      </c>
      <c r="K1725" s="30">
        <v>1.0787606122053766</v>
      </c>
    </row>
    <row r="1726" spans="3:11">
      <c r="C1726" s="3" t="s">
        <v>1731</v>
      </c>
      <c r="D1726" s="30">
        <v>-7.0648240269145582E-2</v>
      </c>
      <c r="E1726">
        <v>1720</v>
      </c>
      <c r="F1726">
        <f t="shared" si="26"/>
        <v>1.0831568650044376</v>
      </c>
      <c r="J1726" s="3" t="s">
        <v>1302</v>
      </c>
      <c r="K1726" s="30">
        <v>1.0831568650044376</v>
      </c>
    </row>
    <row r="1727" spans="3:11">
      <c r="C1727" s="3" t="s">
        <v>1732</v>
      </c>
      <c r="D1727" s="30">
        <v>-0.65812365682234064</v>
      </c>
      <c r="E1727">
        <v>1721</v>
      </c>
      <c r="F1727">
        <f t="shared" si="26"/>
        <v>1.0853736825716769</v>
      </c>
      <c r="J1727" s="3" t="s">
        <v>1965</v>
      </c>
      <c r="K1727" s="30">
        <v>1.0853736825716769</v>
      </c>
    </row>
    <row r="1728" spans="3:11">
      <c r="C1728" s="3" t="s">
        <v>1733</v>
      </c>
      <c r="D1728" s="30">
        <v>-0.26307348090003008</v>
      </c>
      <c r="E1728">
        <v>1722</v>
      </c>
      <c r="F1728">
        <f t="shared" si="26"/>
        <v>1.0925603224770175</v>
      </c>
      <c r="J1728" s="3" t="s">
        <v>1070</v>
      </c>
      <c r="K1728" s="30">
        <v>1.0925603224770175</v>
      </c>
    </row>
    <row r="1729" spans="3:11">
      <c r="C1729" s="3" t="s">
        <v>1734</v>
      </c>
      <c r="D1729" s="30">
        <v>-1.1237396414358405</v>
      </c>
      <c r="E1729">
        <v>1723</v>
      </c>
      <c r="F1729">
        <f t="shared" si="26"/>
        <v>1.0976849604796699</v>
      </c>
      <c r="J1729" s="3" t="s">
        <v>507</v>
      </c>
      <c r="K1729" s="30">
        <v>1.0976849604796699</v>
      </c>
    </row>
    <row r="1730" spans="3:11">
      <c r="C1730" s="3" t="s">
        <v>1735</v>
      </c>
      <c r="D1730" s="30">
        <v>5.2494234987107681E-2</v>
      </c>
      <c r="E1730">
        <v>1724</v>
      </c>
      <c r="F1730">
        <f t="shared" si="26"/>
        <v>1.101904270919623</v>
      </c>
      <c r="J1730" s="3" t="s">
        <v>1094</v>
      </c>
      <c r="K1730" s="30">
        <v>1.101904270919623</v>
      </c>
    </row>
    <row r="1731" spans="3:11">
      <c r="C1731" s="3" t="s">
        <v>1736</v>
      </c>
      <c r="D1731" s="30">
        <v>3.1427856238100842E-2</v>
      </c>
      <c r="E1731">
        <v>1725</v>
      </c>
      <c r="F1731">
        <f t="shared" si="26"/>
        <v>1.1030565895292033</v>
      </c>
      <c r="J1731" s="3" t="s">
        <v>1128</v>
      </c>
      <c r="K1731" s="30">
        <v>1.1030565895292033</v>
      </c>
    </row>
    <row r="1732" spans="3:11">
      <c r="C1732" s="3" t="s">
        <v>1737</v>
      </c>
      <c r="D1732" s="30">
        <v>0.79211439855976296</v>
      </c>
      <c r="E1732">
        <v>1726</v>
      </c>
      <c r="F1732">
        <f t="shared" si="26"/>
        <v>1.1038990667491682</v>
      </c>
      <c r="J1732" s="3" t="s">
        <v>1093</v>
      </c>
      <c r="K1732" s="30">
        <v>1.1038990667491682</v>
      </c>
    </row>
    <row r="1733" spans="3:11">
      <c r="C1733" s="3" t="s">
        <v>1738</v>
      </c>
      <c r="D1733" s="30">
        <v>0.54228326949985228</v>
      </c>
      <c r="E1733">
        <v>1727</v>
      </c>
      <c r="F1733">
        <f t="shared" si="26"/>
        <v>1.1083461189544748</v>
      </c>
      <c r="J1733" s="3" t="s">
        <v>1468</v>
      </c>
      <c r="K1733" s="30">
        <v>1.1083461189544748</v>
      </c>
    </row>
    <row r="1734" spans="3:11">
      <c r="C1734" s="3" t="s">
        <v>1739</v>
      </c>
      <c r="D1734" s="30">
        <v>0.22397206803855724</v>
      </c>
      <c r="E1734">
        <v>1728</v>
      </c>
      <c r="F1734">
        <f t="shared" si="26"/>
        <v>1.1177610341314432</v>
      </c>
      <c r="J1734" s="3" t="s">
        <v>680</v>
      </c>
      <c r="K1734" s="30">
        <v>1.1177610341314432</v>
      </c>
    </row>
    <row r="1735" spans="3:11">
      <c r="C1735" s="3" t="s">
        <v>1740</v>
      </c>
      <c r="D1735" s="30">
        <v>-4.6638898286260402E-2</v>
      </c>
      <c r="E1735">
        <v>1729</v>
      </c>
      <c r="F1735">
        <f t="shared" si="26"/>
        <v>1.125680087865927</v>
      </c>
      <c r="J1735" s="3" t="s">
        <v>341</v>
      </c>
      <c r="K1735" s="30">
        <v>1.125680087865927</v>
      </c>
    </row>
    <row r="1736" spans="3:11">
      <c r="C1736" s="3" t="s">
        <v>1741</v>
      </c>
      <c r="D1736" s="30">
        <v>-2.2169426886663341</v>
      </c>
      <c r="E1736">
        <v>1730</v>
      </c>
      <c r="F1736">
        <f t="shared" ref="F1736:F1799" si="27">SMALL($D$7:$D$1999,E1736)</f>
        <v>1.1261852326668804</v>
      </c>
      <c r="J1736" s="3" t="s">
        <v>1588</v>
      </c>
      <c r="K1736" s="30">
        <v>1.1261852326668804</v>
      </c>
    </row>
    <row r="1737" spans="3:11">
      <c r="C1737" s="3" t="s">
        <v>1742</v>
      </c>
      <c r="D1737" s="30">
        <v>-0.37679850211490273</v>
      </c>
      <c r="E1737">
        <v>1731</v>
      </c>
      <c r="F1737">
        <f t="shared" si="27"/>
        <v>1.1265629411537708</v>
      </c>
      <c r="J1737" s="3" t="s">
        <v>692</v>
      </c>
      <c r="K1737" s="30">
        <v>1.1265629411537708</v>
      </c>
    </row>
    <row r="1738" spans="3:11">
      <c r="C1738" s="3" t="s">
        <v>1743</v>
      </c>
      <c r="D1738" s="30">
        <v>1.1431347709629283</v>
      </c>
      <c r="E1738">
        <v>1732</v>
      </c>
      <c r="F1738">
        <f t="shared" si="27"/>
        <v>1.1272395844279142</v>
      </c>
      <c r="J1738" s="3" t="s">
        <v>1948</v>
      </c>
      <c r="K1738" s="30">
        <v>1.1272395844279142</v>
      </c>
    </row>
    <row r="1739" spans="3:11">
      <c r="C1739" s="3" t="s">
        <v>1744</v>
      </c>
      <c r="D1739" s="30">
        <v>-2.014357464243868E-2</v>
      </c>
      <c r="E1739">
        <v>1733</v>
      </c>
      <c r="F1739">
        <f t="shared" si="27"/>
        <v>1.1300402216116188</v>
      </c>
      <c r="J1739" s="3" t="s">
        <v>1382</v>
      </c>
      <c r="K1739" s="30">
        <v>1.1300402216116188</v>
      </c>
    </row>
    <row r="1740" spans="3:11">
      <c r="C1740" s="3" t="s">
        <v>1745</v>
      </c>
      <c r="D1740" s="30">
        <v>-0.95158241992446346</v>
      </c>
      <c r="E1740">
        <v>1734</v>
      </c>
      <c r="F1740">
        <f t="shared" si="27"/>
        <v>1.1310921510970078</v>
      </c>
      <c r="J1740" s="3" t="s">
        <v>457</v>
      </c>
      <c r="K1740" s="30">
        <v>1.1310921510970078</v>
      </c>
    </row>
    <row r="1741" spans="3:11">
      <c r="C1741" s="3" t="s">
        <v>1746</v>
      </c>
      <c r="D1741" s="30">
        <v>-0.70927482722675772</v>
      </c>
      <c r="E1741">
        <v>1735</v>
      </c>
      <c r="F1741">
        <f t="shared" si="27"/>
        <v>1.1324005040066187</v>
      </c>
      <c r="J1741" s="3" t="s">
        <v>1606</v>
      </c>
      <c r="K1741" s="30">
        <v>1.1324005040066187</v>
      </c>
    </row>
    <row r="1742" spans="3:11">
      <c r="C1742" s="3" t="s">
        <v>1747</v>
      </c>
      <c r="D1742" s="30">
        <v>-2.1634030064061576</v>
      </c>
      <c r="E1742">
        <v>1736</v>
      </c>
      <c r="F1742">
        <f t="shared" si="27"/>
        <v>1.1337838149749124</v>
      </c>
      <c r="J1742" s="3" t="s">
        <v>595</v>
      </c>
      <c r="K1742" s="30">
        <v>1.1337838149749124</v>
      </c>
    </row>
    <row r="1743" spans="3:11">
      <c r="C1743" s="3" t="s">
        <v>1748</v>
      </c>
      <c r="D1743" s="30">
        <v>-0.4605410528180286</v>
      </c>
      <c r="E1743">
        <v>1737</v>
      </c>
      <c r="F1743">
        <f t="shared" si="27"/>
        <v>1.1347515180769498</v>
      </c>
      <c r="J1743" s="3" t="s">
        <v>1017</v>
      </c>
      <c r="K1743" s="30">
        <v>1.1347515180769498</v>
      </c>
    </row>
    <row r="1744" spans="3:11">
      <c r="C1744" s="3" t="s">
        <v>1749</v>
      </c>
      <c r="D1744" s="30">
        <v>0.83244327065035228</v>
      </c>
      <c r="E1744">
        <v>1738</v>
      </c>
      <c r="F1744">
        <f t="shared" si="27"/>
        <v>1.1422084627601541</v>
      </c>
      <c r="J1744" s="3" t="s">
        <v>948</v>
      </c>
      <c r="K1744" s="30">
        <v>1.1422084627601541</v>
      </c>
    </row>
    <row r="1745" spans="3:11">
      <c r="C1745" s="3" t="s">
        <v>1750</v>
      </c>
      <c r="D1745" s="30">
        <v>0.16168007851516406</v>
      </c>
      <c r="E1745">
        <v>1739</v>
      </c>
      <c r="F1745">
        <f t="shared" si="27"/>
        <v>1.1431347709629283</v>
      </c>
      <c r="J1745" s="3" t="s">
        <v>1743</v>
      </c>
      <c r="K1745" s="30">
        <v>1.1431347709629283</v>
      </c>
    </row>
    <row r="1746" spans="3:11">
      <c r="C1746" s="3" t="s">
        <v>1751</v>
      </c>
      <c r="D1746" s="30">
        <v>0.76408266647833856</v>
      </c>
      <c r="E1746">
        <v>1740</v>
      </c>
      <c r="F1746">
        <f t="shared" si="27"/>
        <v>1.1448688766869837</v>
      </c>
      <c r="J1746" s="3" t="s">
        <v>453</v>
      </c>
      <c r="K1746" s="30">
        <v>1.1448688766869837</v>
      </c>
    </row>
    <row r="1747" spans="3:11">
      <c r="C1747" s="3" t="s">
        <v>1752</v>
      </c>
      <c r="D1747" s="30">
        <v>0.37355559937163468</v>
      </c>
      <c r="E1747">
        <v>1741</v>
      </c>
      <c r="F1747">
        <f t="shared" si="27"/>
        <v>1.14764657502106</v>
      </c>
      <c r="J1747" s="3" t="s">
        <v>1883</v>
      </c>
      <c r="K1747" s="30">
        <v>1.14764657502106</v>
      </c>
    </row>
    <row r="1748" spans="3:11">
      <c r="C1748" s="3" t="s">
        <v>1753</v>
      </c>
      <c r="D1748" s="30">
        <v>0.86097136591799683</v>
      </c>
      <c r="E1748">
        <v>1742</v>
      </c>
      <c r="F1748">
        <f t="shared" si="27"/>
        <v>1.157340436258518</v>
      </c>
      <c r="J1748" s="3" t="s">
        <v>1413</v>
      </c>
      <c r="K1748" s="30">
        <v>1.157340436258518</v>
      </c>
    </row>
    <row r="1749" spans="3:11">
      <c r="C1749" s="3" t="s">
        <v>1754</v>
      </c>
      <c r="D1749" s="30">
        <v>1.9027265985838713</v>
      </c>
      <c r="E1749">
        <v>1743</v>
      </c>
      <c r="F1749">
        <f t="shared" si="27"/>
        <v>1.1608242059347109</v>
      </c>
      <c r="J1749" s="3" t="s">
        <v>1005</v>
      </c>
      <c r="K1749" s="30">
        <v>1.1608242059347109</v>
      </c>
    </row>
    <row r="1750" spans="3:11">
      <c r="C1750" s="3" t="s">
        <v>1755</v>
      </c>
      <c r="D1750" s="30">
        <v>0.54457226760433985</v>
      </c>
      <c r="E1750">
        <v>1744</v>
      </c>
      <c r="F1750">
        <f t="shared" si="27"/>
        <v>1.1612726411140477</v>
      </c>
      <c r="J1750" s="3" t="s">
        <v>314</v>
      </c>
      <c r="K1750" s="30">
        <v>1.1612726411140477</v>
      </c>
    </row>
    <row r="1751" spans="3:11">
      <c r="C1751" s="3" t="s">
        <v>1756</v>
      </c>
      <c r="D1751" s="30">
        <v>0.93743071711787629</v>
      </c>
      <c r="E1751">
        <v>1745</v>
      </c>
      <c r="F1751">
        <f t="shared" si="27"/>
        <v>1.1625619129218288</v>
      </c>
      <c r="J1751" s="3" t="s">
        <v>854</v>
      </c>
      <c r="K1751" s="30">
        <v>1.1625619129218288</v>
      </c>
    </row>
    <row r="1752" spans="3:11">
      <c r="C1752" s="3" t="s">
        <v>1757</v>
      </c>
      <c r="D1752" s="30">
        <v>1.5039442256853286</v>
      </c>
      <c r="E1752">
        <v>1746</v>
      </c>
      <c r="F1752">
        <f t="shared" si="27"/>
        <v>1.1672560010179882</v>
      </c>
      <c r="J1752" s="3" t="s">
        <v>1558</v>
      </c>
      <c r="K1752" s="30">
        <v>1.1672560010179882</v>
      </c>
    </row>
    <row r="1753" spans="3:11">
      <c r="C1753" s="3" t="s">
        <v>1758</v>
      </c>
      <c r="D1753" s="30">
        <v>1.3144474170267986</v>
      </c>
      <c r="E1753">
        <v>1747</v>
      </c>
      <c r="F1753">
        <f t="shared" si="27"/>
        <v>1.1682774404353458</v>
      </c>
      <c r="J1753" s="3" t="s">
        <v>1077</v>
      </c>
      <c r="K1753" s="30">
        <v>1.1682774404353458</v>
      </c>
    </row>
    <row r="1754" spans="3:11">
      <c r="C1754" s="3" t="s">
        <v>1759</v>
      </c>
      <c r="D1754" s="30">
        <v>0.91266827255386673</v>
      </c>
      <c r="E1754">
        <v>1748</v>
      </c>
      <c r="F1754">
        <f t="shared" si="27"/>
        <v>1.169969239606985</v>
      </c>
      <c r="J1754" s="3" t="s">
        <v>972</v>
      </c>
      <c r="K1754" s="30">
        <v>1.169969239606985</v>
      </c>
    </row>
    <row r="1755" spans="3:11">
      <c r="C1755" s="3" t="s">
        <v>1760</v>
      </c>
      <c r="D1755" s="30">
        <v>1.9158589518985591E-2</v>
      </c>
      <c r="E1755">
        <v>1749</v>
      </c>
      <c r="F1755">
        <f t="shared" si="27"/>
        <v>1.1751469365586513</v>
      </c>
      <c r="J1755" s="3" t="s">
        <v>1160</v>
      </c>
      <c r="K1755" s="30">
        <v>1.1751469365586513</v>
      </c>
    </row>
    <row r="1756" spans="3:11">
      <c r="C1756" s="3" t="s">
        <v>1761</v>
      </c>
      <c r="D1756" s="30">
        <v>-1.5563461236165474</v>
      </c>
      <c r="E1756">
        <v>1750</v>
      </c>
      <c r="F1756">
        <f t="shared" si="27"/>
        <v>1.1764488114073228</v>
      </c>
      <c r="J1756" s="3" t="s">
        <v>460</v>
      </c>
      <c r="K1756" s="30">
        <v>1.1764488114073228</v>
      </c>
    </row>
    <row r="1757" spans="3:11">
      <c r="C1757" s="3" t="s">
        <v>1762</v>
      </c>
      <c r="D1757" s="30">
        <v>0.31741706393058916</v>
      </c>
      <c r="E1757">
        <v>1751</v>
      </c>
      <c r="F1757">
        <f t="shared" si="27"/>
        <v>1.1768231939349794</v>
      </c>
      <c r="J1757" s="3" t="s">
        <v>1421</v>
      </c>
      <c r="K1757" s="30">
        <v>1.1768231939349794</v>
      </c>
    </row>
    <row r="1758" spans="3:11">
      <c r="C1758" s="3" t="s">
        <v>1763</v>
      </c>
      <c r="D1758" s="30">
        <v>-0.93216628177684979</v>
      </c>
      <c r="E1758">
        <v>1752</v>
      </c>
      <c r="F1758">
        <f t="shared" si="27"/>
        <v>1.1783898313783023</v>
      </c>
      <c r="J1758" s="3" t="s">
        <v>1584</v>
      </c>
      <c r="K1758" s="30">
        <v>1.1783898313783023</v>
      </c>
    </row>
    <row r="1759" spans="3:11">
      <c r="C1759" s="3" t="s">
        <v>1764</v>
      </c>
      <c r="D1759" s="30">
        <v>-1.6453210854616649</v>
      </c>
      <c r="E1759">
        <v>1753</v>
      </c>
      <c r="F1759">
        <f t="shared" si="27"/>
        <v>1.1797864684019566</v>
      </c>
      <c r="J1759" s="3" t="s">
        <v>1092</v>
      </c>
      <c r="K1759" s="30">
        <v>1.1797864684019566</v>
      </c>
    </row>
    <row r="1760" spans="3:11">
      <c r="C1760" s="3" t="s">
        <v>1765</v>
      </c>
      <c r="D1760" s="30">
        <v>1.8483051123629815</v>
      </c>
      <c r="E1760">
        <v>1754</v>
      </c>
      <c r="F1760">
        <f t="shared" si="27"/>
        <v>1.1809253315711792</v>
      </c>
      <c r="J1760" s="3" t="s">
        <v>1510</v>
      </c>
      <c r="K1760" s="30">
        <v>1.1809253315711792</v>
      </c>
    </row>
    <row r="1761" spans="3:11">
      <c r="C1761" s="3" t="s">
        <v>1766</v>
      </c>
      <c r="D1761" s="30">
        <v>0.40735237545885128</v>
      </c>
      <c r="E1761">
        <v>1755</v>
      </c>
      <c r="F1761">
        <f t="shared" si="27"/>
        <v>1.1820600928067511</v>
      </c>
      <c r="J1761" s="3" t="s">
        <v>143</v>
      </c>
      <c r="K1761" s="30">
        <v>1.1820600928067511</v>
      </c>
    </row>
    <row r="1762" spans="3:11">
      <c r="C1762" s="3" t="s">
        <v>1767</v>
      </c>
      <c r="D1762" s="30">
        <v>0.83561463925468982</v>
      </c>
      <c r="E1762">
        <v>1756</v>
      </c>
      <c r="F1762">
        <f t="shared" si="27"/>
        <v>1.1822931683205231</v>
      </c>
      <c r="J1762" s="3" t="s">
        <v>59</v>
      </c>
      <c r="K1762" s="30">
        <v>1.1822931683205231</v>
      </c>
    </row>
    <row r="1763" spans="3:11">
      <c r="C1763" s="3" t="s">
        <v>1768</v>
      </c>
      <c r="D1763" s="30">
        <v>1.3162629825010812</v>
      </c>
      <c r="E1763">
        <v>1757</v>
      </c>
      <c r="F1763">
        <f t="shared" si="27"/>
        <v>1.1863750941542581</v>
      </c>
      <c r="J1763" s="3" t="s">
        <v>1994</v>
      </c>
      <c r="K1763" s="30">
        <v>1.1863750941542581</v>
      </c>
    </row>
    <row r="1764" spans="3:11">
      <c r="C1764" s="3" t="s">
        <v>1769</v>
      </c>
      <c r="D1764" s="30">
        <v>-0.3357988913414342</v>
      </c>
      <c r="E1764">
        <v>1758</v>
      </c>
      <c r="F1764">
        <f t="shared" si="27"/>
        <v>1.1894893786990348</v>
      </c>
      <c r="J1764" s="3" t="s">
        <v>88</v>
      </c>
      <c r="K1764" s="30">
        <v>1.1894893786990348</v>
      </c>
    </row>
    <row r="1765" spans="3:11">
      <c r="C1765" s="3" t="s">
        <v>1770</v>
      </c>
      <c r="D1765" s="30">
        <v>-0.58893625704913821</v>
      </c>
      <c r="E1765">
        <v>1759</v>
      </c>
      <c r="F1765">
        <f t="shared" si="27"/>
        <v>1.1909657635828161</v>
      </c>
      <c r="J1765" s="3" t="s">
        <v>1134</v>
      </c>
      <c r="K1765" s="30">
        <v>1.1909657635828161</v>
      </c>
    </row>
    <row r="1766" spans="3:11">
      <c r="C1766" s="3" t="s">
        <v>1771</v>
      </c>
      <c r="D1766" s="30">
        <v>3.2371165333404534E-2</v>
      </c>
      <c r="E1766">
        <v>1760</v>
      </c>
      <c r="F1766">
        <f t="shared" si="27"/>
        <v>1.1911049369935738</v>
      </c>
      <c r="J1766" s="3" t="s">
        <v>1458</v>
      </c>
      <c r="K1766" s="30">
        <v>1.1911049369935738</v>
      </c>
    </row>
    <row r="1767" spans="3:11">
      <c r="C1767" s="3" t="s">
        <v>1772</v>
      </c>
      <c r="D1767" s="30">
        <v>0.94745581678818602</v>
      </c>
      <c r="E1767">
        <v>1761</v>
      </c>
      <c r="F1767">
        <f t="shared" si="27"/>
        <v>1.1916902825947178</v>
      </c>
      <c r="J1767" s="3" t="s">
        <v>1896</v>
      </c>
      <c r="K1767" s="30">
        <v>1.1916902825947178</v>
      </c>
    </row>
    <row r="1768" spans="3:11">
      <c r="C1768" s="3" t="s">
        <v>1773</v>
      </c>
      <c r="D1768" s="30">
        <v>-0.11142414890917771</v>
      </c>
      <c r="E1768">
        <v>1762</v>
      </c>
      <c r="F1768">
        <f t="shared" si="27"/>
        <v>1.1933511851981775</v>
      </c>
      <c r="J1768" s="3" t="s">
        <v>1992</v>
      </c>
      <c r="K1768" s="30">
        <v>1.1933511851981775</v>
      </c>
    </row>
    <row r="1769" spans="3:11">
      <c r="C1769" s="3" t="s">
        <v>1774</v>
      </c>
      <c r="D1769" s="30">
        <v>-0.74800642666458661</v>
      </c>
      <c r="E1769">
        <v>1763</v>
      </c>
      <c r="F1769">
        <f t="shared" si="27"/>
        <v>1.1958578163499864</v>
      </c>
      <c r="J1769" s="3" t="s">
        <v>744</v>
      </c>
      <c r="K1769" s="30">
        <v>1.1958578163499864</v>
      </c>
    </row>
    <row r="1770" spans="3:11">
      <c r="C1770" s="3" t="s">
        <v>1775</v>
      </c>
      <c r="D1770" s="30">
        <v>-0.11800841229313228</v>
      </c>
      <c r="E1770">
        <v>1764</v>
      </c>
      <c r="F1770">
        <f t="shared" si="27"/>
        <v>1.2009884759611908</v>
      </c>
      <c r="J1770" s="3" t="s">
        <v>1294</v>
      </c>
      <c r="K1770" s="30">
        <v>1.2009884759611908</v>
      </c>
    </row>
    <row r="1771" spans="3:11">
      <c r="C1771" s="3" t="s">
        <v>1776</v>
      </c>
      <c r="D1771" s="30">
        <v>0.22942516337889332</v>
      </c>
      <c r="E1771">
        <v>1765</v>
      </c>
      <c r="F1771">
        <f t="shared" si="27"/>
        <v>1.2061611149875247</v>
      </c>
      <c r="J1771" s="3" t="s">
        <v>785</v>
      </c>
      <c r="K1771" s="30">
        <v>1.2061611149875247</v>
      </c>
    </row>
    <row r="1772" spans="3:11">
      <c r="C1772" s="3" t="s">
        <v>1777</v>
      </c>
      <c r="D1772" s="30">
        <v>-0.3633603434484482</v>
      </c>
      <c r="E1772">
        <v>1766</v>
      </c>
      <c r="F1772">
        <f t="shared" si="27"/>
        <v>1.2069995722227296</v>
      </c>
      <c r="J1772" s="3" t="s">
        <v>271</v>
      </c>
      <c r="K1772" s="30">
        <v>1.2069995722227296</v>
      </c>
    </row>
    <row r="1773" spans="3:11">
      <c r="C1773" s="3" t="s">
        <v>1778</v>
      </c>
      <c r="D1773" s="30">
        <v>0.9042603131258441</v>
      </c>
      <c r="E1773">
        <v>1767</v>
      </c>
      <c r="F1773">
        <f t="shared" si="27"/>
        <v>1.2079228690634838</v>
      </c>
      <c r="J1773" s="3" t="s">
        <v>95</v>
      </c>
      <c r="K1773" s="30">
        <v>1.2079228690634838</v>
      </c>
    </row>
    <row r="1774" spans="3:11">
      <c r="C1774" s="3" t="s">
        <v>1779</v>
      </c>
      <c r="D1774" s="30">
        <v>0.98781814128605627</v>
      </c>
      <c r="E1774">
        <v>1768</v>
      </c>
      <c r="F1774">
        <f t="shared" si="27"/>
        <v>1.208133911621192</v>
      </c>
      <c r="J1774" s="3" t="s">
        <v>589</v>
      </c>
      <c r="K1774" s="30">
        <v>1.208133911621192</v>
      </c>
    </row>
    <row r="1775" spans="3:11">
      <c r="C1775" s="3" t="s">
        <v>1780</v>
      </c>
      <c r="D1775" s="30">
        <v>1.4190938324482193E-2</v>
      </c>
      <c r="E1775">
        <v>1769</v>
      </c>
      <c r="F1775">
        <f t="shared" si="27"/>
        <v>1.211782882269165</v>
      </c>
      <c r="J1775" s="3" t="s">
        <v>1804</v>
      </c>
      <c r="K1775" s="30">
        <v>1.211782882269165</v>
      </c>
    </row>
    <row r="1776" spans="3:11">
      <c r="C1776" s="3" t="s">
        <v>1781</v>
      </c>
      <c r="D1776" s="30">
        <v>0.12541327790028267</v>
      </c>
      <c r="E1776">
        <v>1770</v>
      </c>
      <c r="F1776">
        <f t="shared" si="27"/>
        <v>1.2157784899797173</v>
      </c>
      <c r="J1776" s="3" t="s">
        <v>618</v>
      </c>
      <c r="K1776" s="30">
        <v>1.2157784899797173</v>
      </c>
    </row>
    <row r="1777" spans="3:11">
      <c r="C1777" s="3" t="s">
        <v>1782</v>
      </c>
      <c r="D1777" s="30">
        <v>-0.99752192825952923</v>
      </c>
      <c r="E1777">
        <v>1771</v>
      </c>
      <c r="F1777">
        <f t="shared" si="27"/>
        <v>1.2176578886426364</v>
      </c>
      <c r="J1777" s="3" t="s">
        <v>103</v>
      </c>
      <c r="K1777" s="30">
        <v>1.2176578886426364</v>
      </c>
    </row>
    <row r="1778" spans="3:11">
      <c r="C1778" s="3" t="s">
        <v>1783</v>
      </c>
      <c r="D1778" s="30">
        <v>0.39197825937686698</v>
      </c>
      <c r="E1778">
        <v>1772</v>
      </c>
      <c r="F1778">
        <f t="shared" si="27"/>
        <v>1.2196907628298803</v>
      </c>
      <c r="J1778" s="3" t="s">
        <v>30</v>
      </c>
      <c r="K1778" s="30">
        <v>1.2196907628298803</v>
      </c>
    </row>
    <row r="1779" spans="3:11">
      <c r="C1779" s="3" t="s">
        <v>1784</v>
      </c>
      <c r="D1779" s="30">
        <v>-0.32279317863074147</v>
      </c>
      <c r="E1779">
        <v>1773</v>
      </c>
      <c r="F1779">
        <f t="shared" si="27"/>
        <v>1.222142537531262</v>
      </c>
      <c r="J1779" s="3" t="s">
        <v>162</v>
      </c>
      <c r="K1779" s="30">
        <v>1.222142537531262</v>
      </c>
    </row>
    <row r="1780" spans="3:11">
      <c r="C1780" s="3" t="s">
        <v>1785</v>
      </c>
      <c r="D1780" s="30">
        <v>-0.48472963003682179</v>
      </c>
      <c r="E1780">
        <v>1774</v>
      </c>
      <c r="F1780">
        <f t="shared" si="27"/>
        <v>1.2224863524143597</v>
      </c>
      <c r="J1780" s="3" t="s">
        <v>115</v>
      </c>
      <c r="K1780" s="30">
        <v>1.2224863524143597</v>
      </c>
    </row>
    <row r="1781" spans="3:11">
      <c r="C1781" s="3" t="s">
        <v>1786</v>
      </c>
      <c r="D1781" s="30">
        <v>0.3233892309701929</v>
      </c>
      <c r="E1781">
        <v>1775</v>
      </c>
      <c r="F1781">
        <f t="shared" si="27"/>
        <v>1.2238536930289745</v>
      </c>
      <c r="J1781" s="3" t="s">
        <v>43</v>
      </c>
      <c r="K1781" s="30">
        <v>1.2238536930289745</v>
      </c>
    </row>
    <row r="1782" spans="3:11">
      <c r="C1782" s="3" t="s">
        <v>1787</v>
      </c>
      <c r="D1782" s="30">
        <v>0.50787006463875728</v>
      </c>
      <c r="E1782">
        <v>1776</v>
      </c>
      <c r="F1782">
        <f t="shared" si="27"/>
        <v>1.2300795611749251</v>
      </c>
      <c r="J1782" s="3" t="s">
        <v>1526</v>
      </c>
      <c r="K1782" s="30">
        <v>1.2300795611749251</v>
      </c>
    </row>
    <row r="1783" spans="3:11">
      <c r="C1783" s="3" t="s">
        <v>1788</v>
      </c>
      <c r="D1783" s="30">
        <v>1.7850295074117299</v>
      </c>
      <c r="E1783">
        <v>1777</v>
      </c>
      <c r="F1783">
        <f t="shared" si="27"/>
        <v>1.2392838316780697</v>
      </c>
      <c r="J1783" s="3" t="s">
        <v>1540</v>
      </c>
      <c r="K1783" s="30">
        <v>1.2392838316780697</v>
      </c>
    </row>
    <row r="1784" spans="3:11">
      <c r="C1784" s="3" t="s">
        <v>1789</v>
      </c>
      <c r="D1784" s="30">
        <v>1.3245734911675431</v>
      </c>
      <c r="E1784">
        <v>1778</v>
      </c>
      <c r="F1784">
        <f t="shared" si="27"/>
        <v>1.2405378937386871</v>
      </c>
      <c r="J1784" s="3" t="s">
        <v>1962</v>
      </c>
      <c r="K1784" s="30">
        <v>1.2405378937386871</v>
      </c>
    </row>
    <row r="1785" spans="3:11">
      <c r="C1785" s="3" t="s">
        <v>1790</v>
      </c>
      <c r="D1785" s="30">
        <v>0.18290991238654439</v>
      </c>
      <c r="E1785">
        <v>1779</v>
      </c>
      <c r="F1785">
        <f t="shared" si="27"/>
        <v>1.2422497613091055</v>
      </c>
      <c r="J1785" s="3" t="s">
        <v>742</v>
      </c>
      <c r="K1785" s="30">
        <v>1.2422497613091055</v>
      </c>
    </row>
    <row r="1786" spans="3:11">
      <c r="C1786" s="3" t="s">
        <v>1791</v>
      </c>
      <c r="D1786" s="30">
        <v>0.43967231806463514</v>
      </c>
      <c r="E1786">
        <v>1780</v>
      </c>
      <c r="F1786">
        <f t="shared" si="27"/>
        <v>1.2447897474495022</v>
      </c>
      <c r="J1786" s="3" t="s">
        <v>246</v>
      </c>
      <c r="K1786" s="30">
        <v>1.2447897474495022</v>
      </c>
    </row>
    <row r="1787" spans="3:11">
      <c r="C1787" s="3" t="s">
        <v>1792</v>
      </c>
      <c r="D1787" s="30">
        <v>0.79729673626079123</v>
      </c>
      <c r="E1787">
        <v>1781</v>
      </c>
      <c r="F1787">
        <f t="shared" si="27"/>
        <v>1.2581633055725883</v>
      </c>
      <c r="J1787" s="3" t="s">
        <v>179</v>
      </c>
      <c r="K1787" s="30">
        <v>1.2581633055725883</v>
      </c>
    </row>
    <row r="1788" spans="3:11">
      <c r="C1788" s="3" t="s">
        <v>1793</v>
      </c>
      <c r="D1788" s="30">
        <v>-0.79206336039931269</v>
      </c>
      <c r="E1788">
        <v>1782</v>
      </c>
      <c r="F1788">
        <f t="shared" si="27"/>
        <v>1.258490462689521</v>
      </c>
      <c r="J1788" s="3" t="s">
        <v>12</v>
      </c>
      <c r="K1788" s="30">
        <v>1.258490462689521</v>
      </c>
    </row>
    <row r="1789" spans="3:11">
      <c r="C1789" s="3" t="s">
        <v>1794</v>
      </c>
      <c r="D1789" s="30">
        <v>0.41205032418906351</v>
      </c>
      <c r="E1789">
        <v>1783</v>
      </c>
      <c r="F1789">
        <f t="shared" si="27"/>
        <v>1.2595908419947333</v>
      </c>
      <c r="J1789" s="3" t="s">
        <v>1595</v>
      </c>
      <c r="K1789" s="30">
        <v>1.2595908419947333</v>
      </c>
    </row>
    <row r="1790" spans="3:11">
      <c r="C1790" s="3" t="s">
        <v>1795</v>
      </c>
      <c r="D1790" s="30">
        <v>1.3125187628018524</v>
      </c>
      <c r="E1790">
        <v>1784</v>
      </c>
      <c r="F1790">
        <f t="shared" si="27"/>
        <v>1.2650619721486229</v>
      </c>
      <c r="J1790" s="3" t="s">
        <v>1357</v>
      </c>
      <c r="K1790" s="30">
        <v>1.2650619721486229</v>
      </c>
    </row>
    <row r="1791" spans="3:11">
      <c r="C1791" s="3" t="s">
        <v>1796</v>
      </c>
      <c r="D1791" s="30">
        <v>-1.5742996728929726</v>
      </c>
      <c r="E1791">
        <v>1785</v>
      </c>
      <c r="F1791">
        <f t="shared" si="27"/>
        <v>1.2657560792279361</v>
      </c>
      <c r="J1791" s="3" t="s">
        <v>1444</v>
      </c>
      <c r="K1791" s="30">
        <v>1.2657560792279361</v>
      </c>
    </row>
    <row r="1792" spans="3:11">
      <c r="C1792" s="3" t="s">
        <v>1797</v>
      </c>
      <c r="D1792" s="30">
        <v>-1.9537586597673169</v>
      </c>
      <c r="E1792">
        <v>1786</v>
      </c>
      <c r="F1792">
        <f t="shared" si="27"/>
        <v>1.271314276487908</v>
      </c>
      <c r="J1792" s="3" t="s">
        <v>1616</v>
      </c>
      <c r="K1792" s="30">
        <v>1.271314276487908</v>
      </c>
    </row>
    <row r="1793" spans="3:11">
      <c r="C1793" s="3" t="s">
        <v>1798</v>
      </c>
      <c r="D1793" s="30">
        <v>-0.27466806244667913</v>
      </c>
      <c r="E1793">
        <v>1787</v>
      </c>
      <c r="F1793">
        <f t="shared" si="27"/>
        <v>1.2743601512150442</v>
      </c>
      <c r="J1793" s="3" t="s">
        <v>828</v>
      </c>
      <c r="K1793" s="30">
        <v>1.2743601512150442</v>
      </c>
    </row>
    <row r="1794" spans="3:11">
      <c r="C1794" s="3" t="s">
        <v>1799</v>
      </c>
      <c r="D1794" s="30">
        <v>0.36067089759872401</v>
      </c>
      <c r="E1794">
        <v>1788</v>
      </c>
      <c r="F1794">
        <f t="shared" si="27"/>
        <v>1.2757196371996251</v>
      </c>
      <c r="J1794" s="3" t="s">
        <v>81</v>
      </c>
      <c r="K1794" s="30">
        <v>1.2757196371996251</v>
      </c>
    </row>
    <row r="1795" spans="3:11">
      <c r="C1795" s="3" t="s">
        <v>1800</v>
      </c>
      <c r="D1795" s="30">
        <v>-0.44155550312074404</v>
      </c>
      <c r="E1795">
        <v>1789</v>
      </c>
      <c r="F1795">
        <f t="shared" si="27"/>
        <v>1.2761993031894301</v>
      </c>
      <c r="J1795" s="3" t="s">
        <v>1508</v>
      </c>
      <c r="K1795" s="30">
        <v>1.2761993031894301</v>
      </c>
    </row>
    <row r="1796" spans="3:11">
      <c r="C1796" s="3" t="s">
        <v>1801</v>
      </c>
      <c r="D1796" s="30">
        <v>1.3181096474497354</v>
      </c>
      <c r="E1796">
        <v>1790</v>
      </c>
      <c r="F1796">
        <f t="shared" si="27"/>
        <v>1.2807894044543751</v>
      </c>
      <c r="J1796" s="3" t="s">
        <v>970</v>
      </c>
      <c r="K1796" s="30">
        <v>1.2807894044543751</v>
      </c>
    </row>
    <row r="1797" spans="3:11">
      <c r="C1797" s="3" t="s">
        <v>1802</v>
      </c>
      <c r="D1797" s="30">
        <v>-0.67834865927392274</v>
      </c>
      <c r="E1797">
        <v>1791</v>
      </c>
      <c r="F1797">
        <f t="shared" si="27"/>
        <v>1.282539329629129</v>
      </c>
      <c r="J1797" s="3" t="s">
        <v>782</v>
      </c>
      <c r="K1797" s="30">
        <v>1.282539329629129</v>
      </c>
    </row>
    <row r="1798" spans="3:11">
      <c r="C1798" s="3" t="s">
        <v>1803</v>
      </c>
      <c r="D1798" s="30">
        <v>0.54173256925169322</v>
      </c>
      <c r="E1798">
        <v>1792</v>
      </c>
      <c r="F1798">
        <f t="shared" si="27"/>
        <v>1.2853280107808494</v>
      </c>
      <c r="J1798" s="3" t="s">
        <v>1830</v>
      </c>
      <c r="K1798" s="30">
        <v>1.2853280107808494</v>
      </c>
    </row>
    <row r="1799" spans="3:11">
      <c r="C1799" s="3" t="s">
        <v>1804</v>
      </c>
      <c r="D1799" s="30">
        <v>1.211782882269165</v>
      </c>
      <c r="E1799">
        <v>1793</v>
      </c>
      <c r="F1799">
        <f t="shared" si="27"/>
        <v>1.288997508613555</v>
      </c>
      <c r="J1799" s="3" t="s">
        <v>1252</v>
      </c>
      <c r="K1799" s="30">
        <v>1.288997508613555</v>
      </c>
    </row>
    <row r="1800" spans="3:11">
      <c r="C1800" s="3" t="s">
        <v>1805</v>
      </c>
      <c r="D1800" s="30">
        <v>1.7562177043456897</v>
      </c>
      <c r="E1800">
        <v>1794</v>
      </c>
      <c r="F1800">
        <f t="shared" ref="F1800:F1863" si="28">SMALL($D$7:$D$1999,E1800)</f>
        <v>1.2913779004468364</v>
      </c>
      <c r="J1800" s="3" t="s">
        <v>261</v>
      </c>
      <c r="K1800" s="30">
        <v>1.2913779004468364</v>
      </c>
    </row>
    <row r="1801" spans="3:11">
      <c r="C1801" s="3" t="s">
        <v>1806</v>
      </c>
      <c r="D1801" s="30">
        <v>0.32246302023709095</v>
      </c>
      <c r="E1801">
        <v>1795</v>
      </c>
      <c r="F1801">
        <f t="shared" si="28"/>
        <v>1.2932373412191647</v>
      </c>
      <c r="J1801" s="3" t="s">
        <v>739</v>
      </c>
      <c r="K1801" s="30">
        <v>1.2932373412191647</v>
      </c>
    </row>
    <row r="1802" spans="3:11">
      <c r="C1802" s="3" t="s">
        <v>1807</v>
      </c>
      <c r="D1802" s="30">
        <v>-1.0436893911638017</v>
      </c>
      <c r="E1802">
        <v>1796</v>
      </c>
      <c r="F1802">
        <f t="shared" si="28"/>
        <v>1.296230639104867</v>
      </c>
      <c r="J1802" s="3" t="s">
        <v>1275</v>
      </c>
      <c r="K1802" s="30">
        <v>1.296230639104867</v>
      </c>
    </row>
    <row r="1803" spans="3:11">
      <c r="C1803" s="3" t="s">
        <v>1808</v>
      </c>
      <c r="D1803" s="30">
        <v>-0.55507594611245348</v>
      </c>
      <c r="E1803">
        <v>1797</v>
      </c>
      <c r="F1803">
        <f t="shared" si="28"/>
        <v>1.2974340241321518</v>
      </c>
      <c r="J1803" s="3" t="s">
        <v>1234</v>
      </c>
      <c r="K1803" s="30">
        <v>1.2974340241321518</v>
      </c>
    </row>
    <row r="1804" spans="3:11">
      <c r="C1804" s="3" t="s">
        <v>1809</v>
      </c>
      <c r="D1804" s="30">
        <v>1.3455022289179315</v>
      </c>
      <c r="E1804">
        <v>1798</v>
      </c>
      <c r="F1804">
        <f t="shared" si="28"/>
        <v>1.3024900796784131</v>
      </c>
      <c r="J1804" s="3" t="s">
        <v>766</v>
      </c>
      <c r="K1804" s="30">
        <v>1.3024900796784131</v>
      </c>
    </row>
    <row r="1805" spans="3:11">
      <c r="C1805" s="3" t="s">
        <v>1810</v>
      </c>
      <c r="D1805" s="30">
        <v>-1.3235928463096858</v>
      </c>
      <c r="E1805">
        <v>1799</v>
      </c>
      <c r="F1805">
        <f t="shared" si="28"/>
        <v>1.3067942988663905</v>
      </c>
      <c r="J1805" s="3" t="s">
        <v>18</v>
      </c>
      <c r="K1805" s="30">
        <v>1.3067942988663905</v>
      </c>
    </row>
    <row r="1806" spans="3:11">
      <c r="C1806" s="3" t="s">
        <v>1811</v>
      </c>
      <c r="D1806" s="30">
        <v>0.25448477176827694</v>
      </c>
      <c r="E1806">
        <v>1800</v>
      </c>
      <c r="F1806">
        <f t="shared" si="28"/>
        <v>1.3087842844606812</v>
      </c>
      <c r="J1806" s="3" t="s">
        <v>1295</v>
      </c>
      <c r="K1806" s="30">
        <v>1.3087842844606812</v>
      </c>
    </row>
    <row r="1807" spans="3:11">
      <c r="C1807" s="3" t="s">
        <v>1812</v>
      </c>
      <c r="D1807" s="30">
        <v>-0.72567503600119376</v>
      </c>
      <c r="E1807">
        <v>1801</v>
      </c>
      <c r="F1807">
        <f t="shared" si="28"/>
        <v>1.3125187628018524</v>
      </c>
      <c r="J1807" s="3" t="s">
        <v>1795</v>
      </c>
      <c r="K1807" s="30">
        <v>1.3125187628018524</v>
      </c>
    </row>
    <row r="1808" spans="3:11">
      <c r="C1808" s="3" t="s">
        <v>1813</v>
      </c>
      <c r="D1808" s="30">
        <v>1.4200129534841788</v>
      </c>
      <c r="E1808">
        <v>1802</v>
      </c>
      <c r="F1808">
        <f t="shared" si="28"/>
        <v>1.3130126385216565</v>
      </c>
      <c r="J1808" s="3" t="s">
        <v>885</v>
      </c>
      <c r="K1808" s="30">
        <v>1.3130126385216565</v>
      </c>
    </row>
    <row r="1809" spans="3:11">
      <c r="C1809" s="3" t="s">
        <v>1814</v>
      </c>
      <c r="D1809" s="30">
        <v>1.767591150041316</v>
      </c>
      <c r="E1809">
        <v>1803</v>
      </c>
      <c r="F1809">
        <f t="shared" si="28"/>
        <v>1.3144474170267986</v>
      </c>
      <c r="J1809" s="3" t="s">
        <v>1758</v>
      </c>
      <c r="K1809" s="30">
        <v>1.3144474170267986</v>
      </c>
    </row>
    <row r="1810" spans="3:11">
      <c r="C1810" s="3" t="s">
        <v>1815</v>
      </c>
      <c r="D1810" s="30">
        <v>-0.71876267505626956</v>
      </c>
      <c r="E1810">
        <v>1804</v>
      </c>
      <c r="F1810">
        <f t="shared" si="28"/>
        <v>1.3153387513744537</v>
      </c>
      <c r="J1810" s="3" t="s">
        <v>1911</v>
      </c>
      <c r="K1810" s="30">
        <v>1.3153387513744537</v>
      </c>
    </row>
    <row r="1811" spans="3:11">
      <c r="C1811" s="3" t="s">
        <v>1816</v>
      </c>
      <c r="D1811" s="30">
        <v>-5.3212515560213308E-2</v>
      </c>
      <c r="E1811">
        <v>1805</v>
      </c>
      <c r="F1811">
        <f t="shared" si="28"/>
        <v>1.316097295302983</v>
      </c>
      <c r="J1811" s="3" t="s">
        <v>1678</v>
      </c>
      <c r="K1811" s="30">
        <v>1.316097295302983</v>
      </c>
    </row>
    <row r="1812" spans="3:11">
      <c r="C1812" s="3" t="s">
        <v>1817</v>
      </c>
      <c r="D1812" s="30">
        <v>0.83825672014775132</v>
      </c>
      <c r="E1812">
        <v>1806</v>
      </c>
      <c r="F1812">
        <f t="shared" si="28"/>
        <v>1.3162629825010812</v>
      </c>
      <c r="J1812" s="3" t="s">
        <v>1768</v>
      </c>
      <c r="K1812" s="30">
        <v>1.3162629825010812</v>
      </c>
    </row>
    <row r="1813" spans="3:11">
      <c r="C1813" s="3" t="s">
        <v>1818</v>
      </c>
      <c r="D1813" s="30">
        <v>-8.3724502863962672E-4</v>
      </c>
      <c r="E1813">
        <v>1807</v>
      </c>
      <c r="F1813">
        <f t="shared" si="28"/>
        <v>1.3177146929411363</v>
      </c>
      <c r="J1813" s="3" t="s">
        <v>1203</v>
      </c>
      <c r="K1813" s="30">
        <v>1.3177146929411363</v>
      </c>
    </row>
    <row r="1814" spans="3:11">
      <c r="C1814" s="3" t="s">
        <v>1819</v>
      </c>
      <c r="D1814" s="30">
        <v>1.8939430974712974E-2</v>
      </c>
      <c r="E1814">
        <v>1808</v>
      </c>
      <c r="F1814">
        <f t="shared" si="28"/>
        <v>1.3181096474497354</v>
      </c>
      <c r="J1814" s="3" t="s">
        <v>1801</v>
      </c>
      <c r="K1814" s="30">
        <v>1.3181096474497354</v>
      </c>
    </row>
    <row r="1815" spans="3:11">
      <c r="C1815" s="3" t="s">
        <v>1820</v>
      </c>
      <c r="D1815" s="30">
        <v>0.31927190041896303</v>
      </c>
      <c r="E1815">
        <v>1809</v>
      </c>
      <c r="F1815">
        <f t="shared" si="28"/>
        <v>1.321923671378805</v>
      </c>
      <c r="J1815" s="3" t="s">
        <v>1276</v>
      </c>
      <c r="K1815" s="30">
        <v>1.321923671378805</v>
      </c>
    </row>
    <row r="1816" spans="3:11">
      <c r="C1816" s="3" t="s">
        <v>1821</v>
      </c>
      <c r="D1816" s="30">
        <v>-1.2030715799847402</v>
      </c>
      <c r="E1816">
        <v>1810</v>
      </c>
      <c r="F1816">
        <f t="shared" si="28"/>
        <v>1.3232217359899177</v>
      </c>
      <c r="J1816" s="3" t="s">
        <v>624</v>
      </c>
      <c r="K1816" s="30">
        <v>1.3232217359899177</v>
      </c>
    </row>
    <row r="1817" spans="3:11">
      <c r="C1817" s="3" t="s">
        <v>1822</v>
      </c>
      <c r="D1817" s="30">
        <v>-0.36601875735665157</v>
      </c>
      <c r="E1817">
        <v>1811</v>
      </c>
      <c r="F1817">
        <f t="shared" si="28"/>
        <v>1.3245734911675431</v>
      </c>
      <c r="J1817" s="3" t="s">
        <v>1789</v>
      </c>
      <c r="K1817" s="30">
        <v>1.3245734911675431</v>
      </c>
    </row>
    <row r="1818" spans="3:11">
      <c r="C1818" s="3" t="s">
        <v>1823</v>
      </c>
      <c r="D1818" s="30">
        <v>0.61405174952525499</v>
      </c>
      <c r="E1818">
        <v>1812</v>
      </c>
      <c r="F1818">
        <f t="shared" si="28"/>
        <v>1.325373879858512</v>
      </c>
      <c r="J1818" s="3" t="s">
        <v>136</v>
      </c>
      <c r="K1818" s="30">
        <v>1.325373879858512</v>
      </c>
    </row>
    <row r="1819" spans="3:11">
      <c r="C1819" s="3" t="s">
        <v>1824</v>
      </c>
      <c r="D1819" s="30">
        <v>0.99161026643148642</v>
      </c>
      <c r="E1819">
        <v>1813</v>
      </c>
      <c r="F1819">
        <f t="shared" si="28"/>
        <v>1.3266038677068521</v>
      </c>
      <c r="J1819" s="3" t="s">
        <v>1205</v>
      </c>
      <c r="K1819" s="30">
        <v>1.3266038677068521</v>
      </c>
    </row>
    <row r="1820" spans="3:11">
      <c r="C1820" s="3" t="s">
        <v>1825</v>
      </c>
      <c r="D1820" s="30">
        <v>0.3315631815115278</v>
      </c>
      <c r="E1820">
        <v>1814</v>
      </c>
      <c r="F1820">
        <f t="shared" si="28"/>
        <v>1.3366749663451853</v>
      </c>
      <c r="J1820" s="3" t="s">
        <v>180</v>
      </c>
      <c r="K1820" s="30">
        <v>1.3366749663451853</v>
      </c>
    </row>
    <row r="1821" spans="3:11">
      <c r="C1821" s="3" t="s">
        <v>1826</v>
      </c>
      <c r="D1821" s="30">
        <v>0.70667801145424036</v>
      </c>
      <c r="E1821">
        <v>1815</v>
      </c>
      <c r="F1821">
        <f t="shared" si="28"/>
        <v>1.3408744010470151</v>
      </c>
      <c r="J1821" s="3" t="s">
        <v>825</v>
      </c>
      <c r="K1821" s="30">
        <v>1.3408744010470151</v>
      </c>
    </row>
    <row r="1822" spans="3:11">
      <c r="C1822" s="3" t="s">
        <v>1827</v>
      </c>
      <c r="D1822" s="30">
        <v>1.5521132430563596</v>
      </c>
      <c r="E1822">
        <v>1816</v>
      </c>
      <c r="F1822">
        <f t="shared" si="28"/>
        <v>1.3417376031126005</v>
      </c>
      <c r="J1822" s="3" t="s">
        <v>1303</v>
      </c>
      <c r="K1822" s="30">
        <v>1.3417376031126005</v>
      </c>
    </row>
    <row r="1823" spans="3:11">
      <c r="C1823" s="3" t="s">
        <v>1828</v>
      </c>
      <c r="D1823" s="30">
        <v>-2.3383807889669916</v>
      </c>
      <c r="E1823">
        <v>1817</v>
      </c>
      <c r="F1823">
        <f t="shared" si="28"/>
        <v>1.3454047083514782</v>
      </c>
      <c r="J1823" s="3" t="s">
        <v>1314</v>
      </c>
      <c r="K1823" s="30">
        <v>1.3454047083514782</v>
      </c>
    </row>
    <row r="1824" spans="3:11">
      <c r="C1824" s="3" t="s">
        <v>1829</v>
      </c>
      <c r="D1824" s="30">
        <v>-1.1731589399157552</v>
      </c>
      <c r="E1824">
        <v>1818</v>
      </c>
      <c r="F1824">
        <f t="shared" si="28"/>
        <v>1.3455022289179315</v>
      </c>
      <c r="J1824" s="3" t="s">
        <v>1809</v>
      </c>
      <c r="K1824" s="30">
        <v>1.3455022289179315</v>
      </c>
    </row>
    <row r="1825" spans="3:11">
      <c r="C1825" s="3" t="s">
        <v>1830</v>
      </c>
      <c r="D1825" s="30">
        <v>1.2853280107808494</v>
      </c>
      <c r="E1825">
        <v>1819</v>
      </c>
      <c r="F1825">
        <f t="shared" si="28"/>
        <v>1.3461365151849947</v>
      </c>
      <c r="J1825" s="3" t="s">
        <v>993</v>
      </c>
      <c r="K1825" s="30">
        <v>1.3461365151849947</v>
      </c>
    </row>
    <row r="1826" spans="3:11">
      <c r="C1826" s="3" t="s">
        <v>1831</v>
      </c>
      <c r="D1826" s="30">
        <v>-0.31890188237060552</v>
      </c>
      <c r="E1826">
        <v>1820</v>
      </c>
      <c r="F1826">
        <f t="shared" si="28"/>
        <v>1.3518211863942242</v>
      </c>
      <c r="J1826" s="3" t="s">
        <v>1547</v>
      </c>
      <c r="K1826" s="30">
        <v>1.3518211863942242</v>
      </c>
    </row>
    <row r="1827" spans="3:11">
      <c r="C1827" s="3" t="s">
        <v>1832</v>
      </c>
      <c r="D1827" s="30">
        <v>-0.7878151099841133</v>
      </c>
      <c r="E1827">
        <v>1821</v>
      </c>
      <c r="F1827">
        <f t="shared" si="28"/>
        <v>1.3520487217346713</v>
      </c>
      <c r="J1827" s="3" t="s">
        <v>117</v>
      </c>
      <c r="K1827" s="30">
        <v>1.3520487217346713</v>
      </c>
    </row>
    <row r="1828" spans="3:11">
      <c r="C1828" s="3" t="s">
        <v>1833</v>
      </c>
      <c r="D1828" s="30">
        <v>-1.7596581725610949</v>
      </c>
      <c r="E1828">
        <v>1822</v>
      </c>
      <c r="F1828">
        <f t="shared" si="28"/>
        <v>1.3587635857788778</v>
      </c>
      <c r="J1828" s="3" t="s">
        <v>13</v>
      </c>
      <c r="K1828" s="30">
        <v>1.3587635857788778</v>
      </c>
    </row>
    <row r="1829" spans="3:11">
      <c r="C1829" s="3" t="s">
        <v>1834</v>
      </c>
      <c r="D1829" s="30">
        <v>3.1754028920810404E-2</v>
      </c>
      <c r="E1829">
        <v>1823</v>
      </c>
      <c r="F1829">
        <f t="shared" si="28"/>
        <v>1.3591716510837415</v>
      </c>
      <c r="J1829" s="3" t="s">
        <v>256</v>
      </c>
      <c r="K1829" s="30">
        <v>1.3591716510837415</v>
      </c>
    </row>
    <row r="1830" spans="3:11">
      <c r="C1830" s="3" t="s">
        <v>1835</v>
      </c>
      <c r="D1830" s="30">
        <v>0.51919596655579892</v>
      </c>
      <c r="E1830">
        <v>1824</v>
      </c>
      <c r="F1830">
        <f t="shared" si="28"/>
        <v>1.366905255854246</v>
      </c>
      <c r="J1830" s="3" t="s">
        <v>1050</v>
      </c>
      <c r="K1830" s="30">
        <v>1.366905255854246</v>
      </c>
    </row>
    <row r="1831" spans="3:11">
      <c r="C1831" s="3" t="s">
        <v>1836</v>
      </c>
      <c r="D1831" s="30">
        <v>-1.7378181943941085</v>
      </c>
      <c r="E1831">
        <v>1825</v>
      </c>
      <c r="F1831">
        <f t="shared" si="28"/>
        <v>1.3741560264171717</v>
      </c>
      <c r="J1831" s="3" t="s">
        <v>323</v>
      </c>
      <c r="K1831" s="30">
        <v>1.3741560264171717</v>
      </c>
    </row>
    <row r="1832" spans="3:11">
      <c r="C1832" s="3" t="s">
        <v>1837</v>
      </c>
      <c r="D1832" s="30">
        <v>1.0093661370492641</v>
      </c>
      <c r="E1832">
        <v>1826</v>
      </c>
      <c r="F1832">
        <f t="shared" si="28"/>
        <v>1.3852242606080021</v>
      </c>
      <c r="J1832" s="3" t="s">
        <v>1191</v>
      </c>
      <c r="K1832" s="30">
        <v>1.3852242606080021</v>
      </c>
    </row>
    <row r="1833" spans="3:11">
      <c r="C1833" s="3" t="s">
        <v>1838</v>
      </c>
      <c r="D1833" s="30">
        <v>-0.54718647261433251</v>
      </c>
      <c r="E1833">
        <v>1827</v>
      </c>
      <c r="F1833">
        <f t="shared" si="28"/>
        <v>1.3883693161530202</v>
      </c>
      <c r="J1833" s="3" t="s">
        <v>1125</v>
      </c>
      <c r="K1833" s="30">
        <v>1.3883693161530202</v>
      </c>
    </row>
    <row r="1834" spans="3:11">
      <c r="C1834" s="3" t="s">
        <v>1839</v>
      </c>
      <c r="D1834" s="30">
        <v>-0.90133373228420477</v>
      </c>
      <c r="E1834">
        <v>1828</v>
      </c>
      <c r="F1834">
        <f t="shared" si="28"/>
        <v>1.3896688847333987</v>
      </c>
      <c r="J1834" s="3" t="s">
        <v>195</v>
      </c>
      <c r="K1834" s="30">
        <v>1.3896688847333987</v>
      </c>
    </row>
    <row r="1835" spans="3:11">
      <c r="C1835" s="3" t="s">
        <v>1840</v>
      </c>
      <c r="D1835" s="30">
        <v>0.66011767477561745</v>
      </c>
      <c r="E1835">
        <v>1829</v>
      </c>
      <c r="F1835">
        <f t="shared" si="28"/>
        <v>1.3929163749031175</v>
      </c>
      <c r="J1835" s="3" t="s">
        <v>1673</v>
      </c>
      <c r="K1835" s="30">
        <v>1.3929163749031175</v>
      </c>
    </row>
    <row r="1836" spans="3:11">
      <c r="C1836" s="3" t="s">
        <v>1841</v>
      </c>
      <c r="D1836" s="30">
        <v>-9.0748818443679782E-2</v>
      </c>
      <c r="E1836">
        <v>1830</v>
      </c>
      <c r="F1836">
        <f t="shared" si="28"/>
        <v>1.3968170516201692</v>
      </c>
      <c r="J1836" s="3" t="s">
        <v>1322</v>
      </c>
      <c r="K1836" s="30">
        <v>1.3968170516201692</v>
      </c>
    </row>
    <row r="1837" spans="3:11">
      <c r="C1837" s="3" t="s">
        <v>1842</v>
      </c>
      <c r="D1837" s="30">
        <v>0.93158513337900084</v>
      </c>
      <c r="E1837">
        <v>1831</v>
      </c>
      <c r="F1837">
        <f t="shared" si="28"/>
        <v>1.4005247964530541</v>
      </c>
      <c r="J1837" s="3" t="s">
        <v>145</v>
      </c>
      <c r="K1837" s="30">
        <v>1.4005247964530541</v>
      </c>
    </row>
    <row r="1838" spans="3:11">
      <c r="C1838" s="3" t="s">
        <v>1843</v>
      </c>
      <c r="D1838" s="30">
        <v>8.479436033263392E-2</v>
      </c>
      <c r="E1838">
        <v>1832</v>
      </c>
      <c r="F1838">
        <f t="shared" si="28"/>
        <v>1.4138305051187072</v>
      </c>
      <c r="J1838" s="3" t="s">
        <v>1404</v>
      </c>
      <c r="K1838" s="30">
        <v>1.4138305051187072</v>
      </c>
    </row>
    <row r="1839" spans="3:11">
      <c r="C1839" s="3" t="s">
        <v>1844</v>
      </c>
      <c r="D1839" s="30">
        <v>0.23657210423205771</v>
      </c>
      <c r="E1839">
        <v>1833</v>
      </c>
      <c r="F1839">
        <f t="shared" si="28"/>
        <v>1.4140605211595587</v>
      </c>
      <c r="J1839" s="3" t="s">
        <v>1891</v>
      </c>
      <c r="K1839" s="30">
        <v>1.4140605211595587</v>
      </c>
    </row>
    <row r="1840" spans="3:11">
      <c r="C1840" s="3" t="s">
        <v>1845</v>
      </c>
      <c r="D1840" s="30">
        <v>-0.5582039082837168</v>
      </c>
      <c r="E1840">
        <v>1834</v>
      </c>
      <c r="F1840">
        <f t="shared" si="28"/>
        <v>1.4174809366509995</v>
      </c>
      <c r="J1840" s="3" t="s">
        <v>335</v>
      </c>
      <c r="K1840" s="30">
        <v>1.4174809366509995</v>
      </c>
    </row>
    <row r="1841" spans="3:11">
      <c r="C1841" s="3" t="s">
        <v>1846</v>
      </c>
      <c r="D1841" s="30">
        <v>0.33571493214646275</v>
      </c>
      <c r="E1841">
        <v>1835</v>
      </c>
      <c r="F1841">
        <f t="shared" si="28"/>
        <v>1.4196828988120045</v>
      </c>
      <c r="J1841" s="3" t="s">
        <v>1578</v>
      </c>
      <c r="K1841" s="30">
        <v>1.4196828988120045</v>
      </c>
    </row>
    <row r="1842" spans="3:11">
      <c r="C1842" s="3" t="s">
        <v>1847</v>
      </c>
      <c r="D1842" s="30">
        <v>0.68459516901825446</v>
      </c>
      <c r="E1842">
        <v>1836</v>
      </c>
      <c r="F1842">
        <f t="shared" si="28"/>
        <v>1.4200129534841788</v>
      </c>
      <c r="J1842" s="3" t="s">
        <v>1813</v>
      </c>
      <c r="K1842" s="30">
        <v>1.4200129534841788</v>
      </c>
    </row>
    <row r="1843" spans="3:11">
      <c r="C1843" s="3" t="s">
        <v>1848</v>
      </c>
      <c r="D1843" s="30">
        <v>-1.2536059377300504</v>
      </c>
      <c r="E1843">
        <v>1837</v>
      </c>
      <c r="F1843">
        <f t="shared" si="28"/>
        <v>1.4270657834643767</v>
      </c>
      <c r="J1843" s="3" t="s">
        <v>642</v>
      </c>
      <c r="K1843" s="30">
        <v>1.4270657834643767</v>
      </c>
    </row>
    <row r="1844" spans="3:11">
      <c r="C1844" s="3" t="s">
        <v>1849</v>
      </c>
      <c r="D1844" s="30">
        <v>-0.28345703309439835</v>
      </c>
      <c r="E1844">
        <v>1838</v>
      </c>
      <c r="F1844">
        <f t="shared" si="28"/>
        <v>1.4293972495913299</v>
      </c>
      <c r="J1844" s="3" t="s">
        <v>98</v>
      </c>
      <c r="K1844" s="30">
        <v>1.4293972495913299</v>
      </c>
    </row>
    <row r="1845" spans="3:11">
      <c r="C1845" s="3" t="s">
        <v>1850</v>
      </c>
      <c r="D1845" s="30">
        <v>1.578648603799448</v>
      </c>
      <c r="E1845">
        <v>1839</v>
      </c>
      <c r="F1845">
        <f t="shared" si="28"/>
        <v>1.4328180938500223</v>
      </c>
      <c r="J1845" s="3" t="s">
        <v>878</v>
      </c>
      <c r="K1845" s="30">
        <v>1.4328180938500223</v>
      </c>
    </row>
    <row r="1846" spans="3:11">
      <c r="C1846" s="3" t="s">
        <v>1851</v>
      </c>
      <c r="D1846" s="30">
        <v>-1.8516724966939682</v>
      </c>
      <c r="E1846">
        <v>1840</v>
      </c>
      <c r="F1846">
        <f t="shared" si="28"/>
        <v>1.4339577467455156</v>
      </c>
      <c r="J1846" s="3" t="s">
        <v>700</v>
      </c>
      <c r="K1846" s="30">
        <v>1.4339577467455156</v>
      </c>
    </row>
    <row r="1847" spans="3:11">
      <c r="C1847" s="3" t="s">
        <v>1852</v>
      </c>
      <c r="D1847" s="30">
        <v>1.5187396831797135</v>
      </c>
      <c r="E1847">
        <v>1841</v>
      </c>
      <c r="F1847">
        <f t="shared" si="28"/>
        <v>1.440277300944304</v>
      </c>
      <c r="J1847" s="3" t="s">
        <v>1583</v>
      </c>
      <c r="K1847" s="30">
        <v>1.440277300944304</v>
      </c>
    </row>
    <row r="1848" spans="3:11">
      <c r="C1848" s="3" t="s">
        <v>1853</v>
      </c>
      <c r="D1848" s="30">
        <v>-1.3653199201236137</v>
      </c>
      <c r="E1848">
        <v>1842</v>
      </c>
      <c r="F1848">
        <f t="shared" si="28"/>
        <v>1.4495685632570898</v>
      </c>
      <c r="J1848" s="3" t="s">
        <v>870</v>
      </c>
      <c r="K1848" s="30">
        <v>1.4495685632570898</v>
      </c>
    </row>
    <row r="1849" spans="3:11">
      <c r="C1849" s="3" t="s">
        <v>1854</v>
      </c>
      <c r="D1849" s="30">
        <v>1.02772596207819</v>
      </c>
      <c r="E1849">
        <v>1843</v>
      </c>
      <c r="F1849">
        <f t="shared" si="28"/>
        <v>1.4499345717393195</v>
      </c>
      <c r="J1849" s="3" t="s">
        <v>1369</v>
      </c>
      <c r="K1849" s="30">
        <v>1.4499345717393195</v>
      </c>
    </row>
    <row r="1850" spans="3:11">
      <c r="C1850" s="3" t="s">
        <v>1855</v>
      </c>
      <c r="D1850" s="30">
        <v>1.8449922348605414</v>
      </c>
      <c r="E1850">
        <v>1844</v>
      </c>
      <c r="F1850">
        <f t="shared" si="28"/>
        <v>1.4506772076111742</v>
      </c>
      <c r="J1850" s="3" t="s">
        <v>630</v>
      </c>
      <c r="K1850" s="30">
        <v>1.4506772076111742</v>
      </c>
    </row>
    <row r="1851" spans="3:11">
      <c r="C1851" s="3" t="s">
        <v>1856</v>
      </c>
      <c r="D1851" s="30">
        <v>-0.34600354141839573</v>
      </c>
      <c r="E1851">
        <v>1845</v>
      </c>
      <c r="F1851">
        <f t="shared" si="28"/>
        <v>1.4606186283070255</v>
      </c>
      <c r="J1851" s="3" t="s">
        <v>56</v>
      </c>
      <c r="K1851" s="30">
        <v>1.4606186283070255</v>
      </c>
    </row>
    <row r="1852" spans="3:11">
      <c r="C1852" s="3" t="s">
        <v>1857</v>
      </c>
      <c r="D1852" s="30">
        <v>0.54489954849894673</v>
      </c>
      <c r="E1852">
        <v>1846</v>
      </c>
      <c r="F1852">
        <f t="shared" si="28"/>
        <v>1.4662284261467782</v>
      </c>
      <c r="J1852" s="3" t="s">
        <v>467</v>
      </c>
      <c r="K1852" s="30">
        <v>1.4662284261467782</v>
      </c>
    </row>
    <row r="1853" spans="3:11">
      <c r="C1853" s="3" t="s">
        <v>1858</v>
      </c>
      <c r="D1853" s="30">
        <v>0.3727714203940472</v>
      </c>
      <c r="E1853">
        <v>1847</v>
      </c>
      <c r="F1853">
        <f t="shared" si="28"/>
        <v>1.4675745957467889</v>
      </c>
      <c r="J1853" s="3" t="s">
        <v>1545</v>
      </c>
      <c r="K1853" s="30">
        <v>1.4675745957467889</v>
      </c>
    </row>
    <row r="1854" spans="3:11">
      <c r="C1854" s="3" t="s">
        <v>1859</v>
      </c>
      <c r="D1854" s="30">
        <v>-0.53324407807045704</v>
      </c>
      <c r="E1854">
        <v>1848</v>
      </c>
      <c r="F1854">
        <f t="shared" si="28"/>
        <v>1.4680649071805594</v>
      </c>
      <c r="J1854" s="3" t="s">
        <v>75</v>
      </c>
      <c r="K1854" s="30">
        <v>1.4680649071805594</v>
      </c>
    </row>
    <row r="1855" spans="3:11">
      <c r="C1855" s="3" t="s">
        <v>1860</v>
      </c>
      <c r="D1855" s="30">
        <v>-0.61290737935996153</v>
      </c>
      <c r="E1855">
        <v>1849</v>
      </c>
      <c r="F1855">
        <f t="shared" si="28"/>
        <v>1.4687842432919775</v>
      </c>
      <c r="J1855" s="3" t="s">
        <v>1246</v>
      </c>
      <c r="K1855" s="30">
        <v>1.4687842432919775</v>
      </c>
    </row>
    <row r="1856" spans="3:11">
      <c r="C1856" s="3" t="s">
        <v>1861</v>
      </c>
      <c r="D1856" s="30">
        <v>0.56711229125525109</v>
      </c>
      <c r="E1856">
        <v>1850</v>
      </c>
      <c r="F1856">
        <f t="shared" si="28"/>
        <v>1.4798997259086242</v>
      </c>
      <c r="J1856" s="3" t="s">
        <v>1905</v>
      </c>
      <c r="K1856" s="30">
        <v>1.4798997259086242</v>
      </c>
    </row>
    <row r="1857" spans="3:11">
      <c r="C1857" s="3" t="s">
        <v>1862</v>
      </c>
      <c r="D1857" s="30">
        <v>1.6601705388941768</v>
      </c>
      <c r="E1857">
        <v>1851</v>
      </c>
      <c r="F1857">
        <f t="shared" si="28"/>
        <v>1.4891860858022992</v>
      </c>
      <c r="J1857" s="3" t="s">
        <v>1528</v>
      </c>
      <c r="K1857" s="30">
        <v>1.4891860858022992</v>
      </c>
    </row>
    <row r="1858" spans="3:11">
      <c r="C1858" s="3" t="s">
        <v>1863</v>
      </c>
      <c r="D1858" s="30">
        <v>-1.0027222809084322</v>
      </c>
      <c r="E1858">
        <v>1852</v>
      </c>
      <c r="F1858">
        <f t="shared" si="28"/>
        <v>1.4935504859504529</v>
      </c>
      <c r="J1858" s="3" t="s">
        <v>1923</v>
      </c>
      <c r="K1858" s="30">
        <v>1.4935504859504529</v>
      </c>
    </row>
    <row r="1859" spans="3:11">
      <c r="C1859" s="3" t="s">
        <v>1864</v>
      </c>
      <c r="D1859" s="30">
        <v>0.76623951620330022</v>
      </c>
      <c r="E1859">
        <v>1853</v>
      </c>
      <c r="F1859">
        <f t="shared" si="28"/>
        <v>1.4971015740852589</v>
      </c>
      <c r="J1859" s="3" t="s">
        <v>1040</v>
      </c>
      <c r="K1859" s="30">
        <v>1.4971015740852589</v>
      </c>
    </row>
    <row r="1860" spans="3:11">
      <c r="C1860" s="3" t="s">
        <v>1865</v>
      </c>
      <c r="D1860" s="30">
        <v>0.10198781757949593</v>
      </c>
      <c r="E1860">
        <v>1854</v>
      </c>
      <c r="F1860">
        <f t="shared" si="28"/>
        <v>1.4983636915677869</v>
      </c>
      <c r="J1860" s="3" t="s">
        <v>1906</v>
      </c>
      <c r="K1860" s="30">
        <v>1.4983636915677869</v>
      </c>
    </row>
    <row r="1861" spans="3:11">
      <c r="C1861" s="3" t="s">
        <v>1866</v>
      </c>
      <c r="D1861" s="30">
        <v>0.70150106990923589</v>
      </c>
      <c r="E1861">
        <v>1855</v>
      </c>
      <c r="F1861">
        <f t="shared" si="28"/>
        <v>1.5019616773948985</v>
      </c>
      <c r="J1861" s="3" t="s">
        <v>1989</v>
      </c>
      <c r="K1861" s="30">
        <v>1.5019616773948985</v>
      </c>
    </row>
    <row r="1862" spans="3:11">
      <c r="C1862" s="3" t="s">
        <v>1867</v>
      </c>
      <c r="D1862" s="30">
        <v>-0.38547254745143472</v>
      </c>
      <c r="E1862">
        <v>1856</v>
      </c>
      <c r="F1862">
        <f t="shared" si="28"/>
        <v>1.5024604619854456</v>
      </c>
      <c r="J1862" s="3" t="s">
        <v>1875</v>
      </c>
      <c r="K1862" s="30">
        <v>1.5024604619854456</v>
      </c>
    </row>
    <row r="1863" spans="3:11">
      <c r="C1863" s="3" t="s">
        <v>1868</v>
      </c>
      <c r="D1863" s="30">
        <v>-0.10502399217569669</v>
      </c>
      <c r="E1863">
        <v>1857</v>
      </c>
      <c r="F1863">
        <f t="shared" si="28"/>
        <v>1.5026782386028528</v>
      </c>
      <c r="J1863" s="3" t="s">
        <v>780</v>
      </c>
      <c r="K1863" s="30">
        <v>1.5026782386028528</v>
      </c>
    </row>
    <row r="1864" spans="3:11">
      <c r="C1864" s="3" t="s">
        <v>1869</v>
      </c>
      <c r="D1864" s="30">
        <v>-0.99364835205301227</v>
      </c>
      <c r="E1864">
        <v>1858</v>
      </c>
      <c r="F1864">
        <f t="shared" ref="F1864:F1927" si="29">SMALL($D$7:$D$1999,E1864)</f>
        <v>1.5039442256853286</v>
      </c>
      <c r="J1864" s="3" t="s">
        <v>1757</v>
      </c>
      <c r="K1864" s="30">
        <v>1.5039442256853286</v>
      </c>
    </row>
    <row r="1865" spans="3:11">
      <c r="C1865" s="3" t="s">
        <v>1870</v>
      </c>
      <c r="D1865" s="30">
        <v>0.87613677834679593</v>
      </c>
      <c r="E1865">
        <v>1859</v>
      </c>
      <c r="F1865">
        <f t="shared" si="29"/>
        <v>1.5058822243260832</v>
      </c>
      <c r="J1865" s="3" t="s">
        <v>1161</v>
      </c>
      <c r="K1865" s="30">
        <v>1.5058822243260832</v>
      </c>
    </row>
    <row r="1866" spans="3:11">
      <c r="C1866" s="3" t="s">
        <v>1871</v>
      </c>
      <c r="D1866" s="30">
        <v>-1.925641838921019</v>
      </c>
      <c r="E1866">
        <v>1860</v>
      </c>
      <c r="F1866">
        <f t="shared" si="29"/>
        <v>1.5062424731347801</v>
      </c>
      <c r="J1866" s="3" t="s">
        <v>659</v>
      </c>
      <c r="K1866" s="30">
        <v>1.5062424731347801</v>
      </c>
    </row>
    <row r="1867" spans="3:11">
      <c r="C1867" s="3" t="s">
        <v>1872</v>
      </c>
      <c r="D1867" s="30">
        <v>1.5881537848782918</v>
      </c>
      <c r="E1867">
        <v>1861</v>
      </c>
      <c r="F1867">
        <f t="shared" si="29"/>
        <v>1.5156609506207421</v>
      </c>
      <c r="J1867" s="3" t="s">
        <v>434</v>
      </c>
      <c r="K1867" s="30">
        <v>1.5156609506207421</v>
      </c>
    </row>
    <row r="1868" spans="3:11">
      <c r="C1868" s="3" t="s">
        <v>1873</v>
      </c>
      <c r="D1868" s="30">
        <v>-0.56737424802394021</v>
      </c>
      <c r="E1868">
        <v>1862</v>
      </c>
      <c r="F1868">
        <f t="shared" si="29"/>
        <v>1.5187396831797135</v>
      </c>
      <c r="J1868" s="3" t="s">
        <v>1852</v>
      </c>
      <c r="K1868" s="30">
        <v>1.5187396831797135</v>
      </c>
    </row>
    <row r="1869" spans="3:11">
      <c r="C1869" s="3" t="s">
        <v>1874</v>
      </c>
      <c r="D1869" s="30">
        <v>0.72953708883955315</v>
      </c>
      <c r="E1869">
        <v>1863</v>
      </c>
      <c r="F1869">
        <f t="shared" si="29"/>
        <v>1.527577818304128</v>
      </c>
      <c r="J1869" s="3" t="s">
        <v>730</v>
      </c>
      <c r="K1869" s="30">
        <v>1.527577818304128</v>
      </c>
    </row>
    <row r="1870" spans="3:11">
      <c r="C1870" s="3" t="s">
        <v>1875</v>
      </c>
      <c r="D1870" s="30">
        <v>1.5024604619854456</v>
      </c>
      <c r="E1870">
        <v>1864</v>
      </c>
      <c r="F1870">
        <f t="shared" si="29"/>
        <v>1.5277373276402535</v>
      </c>
      <c r="J1870" s="3" t="s">
        <v>1028</v>
      </c>
      <c r="K1870" s="30">
        <v>1.5277373276402535</v>
      </c>
    </row>
    <row r="1871" spans="3:11">
      <c r="C1871" s="3" t="s">
        <v>1876</v>
      </c>
      <c r="D1871" s="30">
        <v>0.19412921635352337</v>
      </c>
      <c r="E1871">
        <v>1865</v>
      </c>
      <c r="F1871">
        <f t="shared" si="29"/>
        <v>1.5281070654224964</v>
      </c>
      <c r="J1871" s="3" t="s">
        <v>127</v>
      </c>
      <c r="K1871" s="30">
        <v>1.5281070654224964</v>
      </c>
    </row>
    <row r="1872" spans="3:11">
      <c r="C1872" s="3" t="s">
        <v>1877</v>
      </c>
      <c r="D1872" s="30">
        <v>-1.2112474603612344</v>
      </c>
      <c r="E1872">
        <v>1866</v>
      </c>
      <c r="F1872">
        <f t="shared" si="29"/>
        <v>1.5298188387211407</v>
      </c>
      <c r="J1872" s="3" t="s">
        <v>1521</v>
      </c>
      <c r="K1872" s="30">
        <v>1.5298188387211407</v>
      </c>
    </row>
    <row r="1873" spans="3:11">
      <c r="C1873" s="3" t="s">
        <v>1878</v>
      </c>
      <c r="D1873" s="30">
        <v>-0.72874995023501243</v>
      </c>
      <c r="E1873">
        <v>1867</v>
      </c>
      <c r="F1873">
        <f t="shared" si="29"/>
        <v>1.5299146859299642</v>
      </c>
      <c r="J1873" s="3" t="s">
        <v>1211</v>
      </c>
      <c r="K1873" s="30">
        <v>1.5299146859299642</v>
      </c>
    </row>
    <row r="1874" spans="3:11">
      <c r="C1874" s="3" t="s">
        <v>1879</v>
      </c>
      <c r="D1874" s="30">
        <v>-1.8968140486707477</v>
      </c>
      <c r="E1874">
        <v>1868</v>
      </c>
      <c r="F1874">
        <f t="shared" si="29"/>
        <v>1.5330878706011697</v>
      </c>
      <c r="J1874" s="3" t="s">
        <v>789</v>
      </c>
      <c r="K1874" s="30">
        <v>1.5330878706011697</v>
      </c>
    </row>
    <row r="1875" spans="3:11">
      <c r="C1875" s="3" t="s">
        <v>1880</v>
      </c>
      <c r="D1875" s="30">
        <v>-0.86605542020175985</v>
      </c>
      <c r="E1875">
        <v>1869</v>
      </c>
      <c r="F1875">
        <f t="shared" si="29"/>
        <v>1.5357051524004675</v>
      </c>
      <c r="J1875" s="3" t="s">
        <v>1150</v>
      </c>
      <c r="K1875" s="30">
        <v>1.5357051524004675</v>
      </c>
    </row>
    <row r="1876" spans="3:11">
      <c r="C1876" s="3" t="s">
        <v>1881</v>
      </c>
      <c r="D1876" s="30">
        <v>-4.9608312504238479E-2</v>
      </c>
      <c r="E1876">
        <v>1870</v>
      </c>
      <c r="F1876">
        <f t="shared" si="29"/>
        <v>1.5415179092773044</v>
      </c>
      <c r="J1876" s="3" t="s">
        <v>537</v>
      </c>
      <c r="K1876" s="30">
        <v>1.5415179092773044</v>
      </c>
    </row>
    <row r="1877" spans="3:11">
      <c r="C1877" s="3" t="s">
        <v>1882</v>
      </c>
      <c r="D1877" s="30">
        <v>0.17873056922912534</v>
      </c>
      <c r="E1877">
        <v>1871</v>
      </c>
      <c r="F1877">
        <f t="shared" si="29"/>
        <v>1.543674588056712</v>
      </c>
      <c r="J1877" s="3" t="s">
        <v>459</v>
      </c>
      <c r="K1877" s="30">
        <v>1.543674588056712</v>
      </c>
    </row>
    <row r="1878" spans="3:11">
      <c r="C1878" s="3" t="s">
        <v>1883</v>
      </c>
      <c r="D1878" s="30">
        <v>1.14764657502106</v>
      </c>
      <c r="E1878">
        <v>1872</v>
      </c>
      <c r="F1878">
        <f t="shared" si="29"/>
        <v>1.5451149301988794</v>
      </c>
      <c r="J1878" s="3" t="s">
        <v>1359</v>
      </c>
      <c r="K1878" s="30">
        <v>1.5451149301988794</v>
      </c>
    </row>
    <row r="1879" spans="3:11">
      <c r="C1879" s="3" t="s">
        <v>1884</v>
      </c>
      <c r="D1879" s="30">
        <v>-1.5608519600359798</v>
      </c>
      <c r="E1879">
        <v>1873</v>
      </c>
      <c r="F1879">
        <f t="shared" si="29"/>
        <v>1.5521019443867972</v>
      </c>
      <c r="J1879" s="3" t="s">
        <v>608</v>
      </c>
      <c r="K1879" s="30">
        <v>1.5521019443867972</v>
      </c>
    </row>
    <row r="1880" spans="3:11">
      <c r="C1880" s="3" t="s">
        <v>1885</v>
      </c>
      <c r="D1880" s="30">
        <v>-0.14174099850264771</v>
      </c>
      <c r="E1880">
        <v>1874</v>
      </c>
      <c r="F1880">
        <f t="shared" si="29"/>
        <v>1.5521132430563596</v>
      </c>
      <c r="J1880" s="3" t="s">
        <v>1827</v>
      </c>
      <c r="K1880" s="30">
        <v>1.5521132430563596</v>
      </c>
    </row>
    <row r="1881" spans="3:11">
      <c r="C1881" s="3" t="s">
        <v>1886</v>
      </c>
      <c r="D1881" s="30">
        <v>-2.2741560793529247</v>
      </c>
      <c r="E1881">
        <v>1875</v>
      </c>
      <c r="F1881">
        <f t="shared" si="29"/>
        <v>1.5611041783584485</v>
      </c>
      <c r="J1881" s="3" t="s">
        <v>855</v>
      </c>
      <c r="K1881" s="30">
        <v>1.5611041783584485</v>
      </c>
    </row>
    <row r="1882" spans="3:11">
      <c r="C1882" s="3" t="s">
        <v>1887</v>
      </c>
      <c r="D1882" s="30">
        <v>-0.12171541235912277</v>
      </c>
      <c r="E1882">
        <v>1876</v>
      </c>
      <c r="F1882">
        <f t="shared" si="29"/>
        <v>1.5623177091888658</v>
      </c>
      <c r="J1882" s="3" t="s">
        <v>1054</v>
      </c>
      <c r="K1882" s="30">
        <v>1.5623177091888658</v>
      </c>
    </row>
    <row r="1883" spans="3:11">
      <c r="C1883" s="3" t="s">
        <v>1888</v>
      </c>
      <c r="D1883" s="30">
        <v>0.42418643200032513</v>
      </c>
      <c r="E1883">
        <v>1877</v>
      </c>
      <c r="F1883">
        <f t="shared" si="29"/>
        <v>1.562397721791372</v>
      </c>
      <c r="J1883" s="3" t="s">
        <v>701</v>
      </c>
      <c r="K1883" s="30">
        <v>1.562397721791372</v>
      </c>
    </row>
    <row r="1884" spans="3:11">
      <c r="C1884" s="3" t="s">
        <v>1889</v>
      </c>
      <c r="D1884" s="30">
        <v>1.9461065503474733</v>
      </c>
      <c r="E1884">
        <v>1878</v>
      </c>
      <c r="F1884">
        <f t="shared" si="29"/>
        <v>1.5705375712747471</v>
      </c>
      <c r="J1884" s="3" t="s">
        <v>1925</v>
      </c>
      <c r="K1884" s="30">
        <v>1.5705375712747471</v>
      </c>
    </row>
    <row r="1885" spans="3:11">
      <c r="C1885" s="3" t="s">
        <v>1890</v>
      </c>
      <c r="D1885" s="30">
        <v>-1.2458764977256291</v>
      </c>
      <c r="E1885">
        <v>1879</v>
      </c>
      <c r="F1885">
        <f t="shared" si="29"/>
        <v>1.573010657897183</v>
      </c>
      <c r="J1885" s="3" t="s">
        <v>428</v>
      </c>
      <c r="K1885" s="30">
        <v>1.573010657897183</v>
      </c>
    </row>
    <row r="1886" spans="3:11">
      <c r="C1886" s="3" t="s">
        <v>1891</v>
      </c>
      <c r="D1886" s="30">
        <v>1.4140605211595587</v>
      </c>
      <c r="E1886">
        <v>1880</v>
      </c>
      <c r="F1886">
        <f t="shared" si="29"/>
        <v>1.5737753208756198</v>
      </c>
      <c r="J1886" s="3" t="s">
        <v>651</v>
      </c>
      <c r="K1886" s="30">
        <v>1.5737753208756198</v>
      </c>
    </row>
    <row r="1887" spans="3:11">
      <c r="C1887" s="3" t="s">
        <v>1892</v>
      </c>
      <c r="D1887" s="30">
        <v>0.27581283262129902</v>
      </c>
      <c r="E1887">
        <v>1881</v>
      </c>
      <c r="F1887">
        <f t="shared" si="29"/>
        <v>1.578648603799448</v>
      </c>
      <c r="J1887" s="3" t="s">
        <v>1850</v>
      </c>
      <c r="K1887" s="30">
        <v>1.578648603799448</v>
      </c>
    </row>
    <row r="1888" spans="3:11">
      <c r="C1888" s="3" t="s">
        <v>1893</v>
      </c>
      <c r="D1888" s="30">
        <v>0.64982448847853524</v>
      </c>
      <c r="E1888">
        <v>1882</v>
      </c>
      <c r="F1888">
        <f t="shared" si="29"/>
        <v>1.5835490421992384</v>
      </c>
      <c r="J1888" s="3" t="s">
        <v>1566</v>
      </c>
      <c r="K1888" s="30">
        <v>1.5835490421992384</v>
      </c>
    </row>
    <row r="1889" spans="3:11">
      <c r="C1889" s="3" t="s">
        <v>1894</v>
      </c>
      <c r="D1889" s="30">
        <v>-1.9525310195526826</v>
      </c>
      <c r="E1889">
        <v>1883</v>
      </c>
      <c r="F1889">
        <f t="shared" si="29"/>
        <v>1.5881537848782918</v>
      </c>
      <c r="J1889" s="3" t="s">
        <v>1872</v>
      </c>
      <c r="K1889" s="30">
        <v>1.5881537848782918</v>
      </c>
    </row>
    <row r="1890" spans="3:11">
      <c r="C1890" s="3" t="s">
        <v>1895</v>
      </c>
      <c r="D1890" s="30">
        <v>1.5912937425354181</v>
      </c>
      <c r="E1890">
        <v>1884</v>
      </c>
      <c r="F1890">
        <f t="shared" si="29"/>
        <v>1.5912937425354181</v>
      </c>
      <c r="J1890" s="3" t="s">
        <v>1895</v>
      </c>
      <c r="K1890" s="30">
        <v>1.5912937425354181</v>
      </c>
    </row>
    <row r="1891" spans="3:11">
      <c r="C1891" s="3" t="s">
        <v>1896</v>
      </c>
      <c r="D1891" s="30">
        <v>1.1916902825947178</v>
      </c>
      <c r="E1891">
        <v>1885</v>
      </c>
      <c r="F1891">
        <f t="shared" si="29"/>
        <v>1.5923758272412116</v>
      </c>
      <c r="J1891" s="3" t="s">
        <v>208</v>
      </c>
      <c r="K1891" s="30">
        <v>1.5923758272412116</v>
      </c>
    </row>
    <row r="1892" spans="3:11">
      <c r="C1892" s="3" t="s">
        <v>1897</v>
      </c>
      <c r="D1892" s="30">
        <v>0.99962885049290318</v>
      </c>
      <c r="E1892">
        <v>1886</v>
      </c>
      <c r="F1892">
        <f t="shared" si="29"/>
        <v>1.5951425176963137</v>
      </c>
      <c r="J1892" s="3" t="s">
        <v>626</v>
      </c>
      <c r="K1892" s="30">
        <v>1.5951425176963137</v>
      </c>
    </row>
    <row r="1893" spans="3:11">
      <c r="C1893" s="3" t="s">
        <v>1898</v>
      </c>
      <c r="D1893" s="30">
        <v>0.63939225372419284</v>
      </c>
      <c r="E1893">
        <v>1887</v>
      </c>
      <c r="F1893">
        <f t="shared" si="29"/>
        <v>1.5981569469539596</v>
      </c>
      <c r="J1893" s="3" t="s">
        <v>1238</v>
      </c>
      <c r="K1893" s="30">
        <v>1.5981569469539596</v>
      </c>
    </row>
    <row r="1894" spans="3:11">
      <c r="C1894" s="3" t="s">
        <v>1899</v>
      </c>
      <c r="D1894" s="30">
        <v>0.44403210085492312</v>
      </c>
      <c r="E1894">
        <v>1888</v>
      </c>
      <c r="F1894">
        <f t="shared" si="29"/>
        <v>1.6036854243782108</v>
      </c>
      <c r="J1894" s="3" t="s">
        <v>716</v>
      </c>
      <c r="K1894" s="30">
        <v>1.6036854243782108</v>
      </c>
    </row>
    <row r="1895" spans="3:11">
      <c r="C1895" s="3" t="s">
        <v>1900</v>
      </c>
      <c r="D1895" s="30">
        <v>-0.62514707005277503</v>
      </c>
      <c r="E1895">
        <v>1889</v>
      </c>
      <c r="F1895">
        <f t="shared" si="29"/>
        <v>1.6090976059847697</v>
      </c>
      <c r="J1895" s="3" t="s">
        <v>482</v>
      </c>
      <c r="K1895" s="30">
        <v>1.6090976059847697</v>
      </c>
    </row>
    <row r="1896" spans="3:11">
      <c r="C1896" s="3" t="s">
        <v>1901</v>
      </c>
      <c r="D1896" s="30">
        <v>0.74217311638796424</v>
      </c>
      <c r="E1896">
        <v>1890</v>
      </c>
      <c r="F1896">
        <f t="shared" si="29"/>
        <v>1.6182631001015795</v>
      </c>
      <c r="J1896" s="3" t="s">
        <v>1043</v>
      </c>
      <c r="K1896" s="30">
        <v>1.6182631001015795</v>
      </c>
    </row>
    <row r="1897" spans="3:11">
      <c r="C1897" s="3" t="s">
        <v>1902</v>
      </c>
      <c r="D1897" s="30">
        <v>0.27369914068607726</v>
      </c>
      <c r="E1897">
        <v>1891</v>
      </c>
      <c r="F1897">
        <f t="shared" si="29"/>
        <v>1.6213721886353187</v>
      </c>
      <c r="J1897" s="3" t="s">
        <v>934</v>
      </c>
      <c r="K1897" s="30">
        <v>1.6213721886353187</v>
      </c>
    </row>
    <row r="1898" spans="3:11">
      <c r="C1898" s="3" t="s">
        <v>1903</v>
      </c>
      <c r="D1898" s="30">
        <v>-0.18983849731310634</v>
      </c>
      <c r="E1898">
        <v>1892</v>
      </c>
      <c r="F1898">
        <f t="shared" si="29"/>
        <v>1.6213898889031153</v>
      </c>
      <c r="J1898" s="3" t="s">
        <v>1513</v>
      </c>
      <c r="K1898" s="30">
        <v>1.6213898889031153</v>
      </c>
    </row>
    <row r="1899" spans="3:11">
      <c r="C1899" s="3" t="s">
        <v>1904</v>
      </c>
      <c r="D1899" s="30">
        <v>-0.94812669493052426</v>
      </c>
      <c r="E1899">
        <v>1893</v>
      </c>
      <c r="F1899">
        <f t="shared" si="29"/>
        <v>1.6248827413652025</v>
      </c>
      <c r="J1899" s="3" t="s">
        <v>1334</v>
      </c>
      <c r="K1899" s="30">
        <v>1.6248827413652025</v>
      </c>
    </row>
    <row r="1900" spans="3:11">
      <c r="C1900" s="3" t="s">
        <v>1905</v>
      </c>
      <c r="D1900" s="30">
        <v>1.4798997259086242</v>
      </c>
      <c r="E1900">
        <v>1894</v>
      </c>
      <c r="F1900">
        <f t="shared" si="29"/>
        <v>1.6326652646907189</v>
      </c>
      <c r="J1900" s="3" t="s">
        <v>302</v>
      </c>
      <c r="K1900" s="30">
        <v>1.6326652646907189</v>
      </c>
    </row>
    <row r="1901" spans="3:11">
      <c r="C1901" s="3" t="s">
        <v>1906</v>
      </c>
      <c r="D1901" s="30">
        <v>1.4983636915677869</v>
      </c>
      <c r="E1901">
        <v>1895</v>
      </c>
      <c r="F1901">
        <f t="shared" si="29"/>
        <v>1.6359696942691919</v>
      </c>
      <c r="J1901" s="3" t="s">
        <v>637</v>
      </c>
      <c r="K1901" s="30">
        <v>1.6359696942691919</v>
      </c>
    </row>
    <row r="1902" spans="3:11">
      <c r="C1902" s="3" t="s">
        <v>1907</v>
      </c>
      <c r="D1902" s="30">
        <v>0.66065588025783062</v>
      </c>
      <c r="E1902">
        <v>1896</v>
      </c>
      <c r="F1902">
        <f t="shared" si="29"/>
        <v>1.6380316032770501</v>
      </c>
      <c r="J1902" s="3" t="s">
        <v>1104</v>
      </c>
      <c r="K1902" s="30">
        <v>1.6380316032770501</v>
      </c>
    </row>
    <row r="1903" spans="3:11">
      <c r="C1903" s="3" t="s">
        <v>1908</v>
      </c>
      <c r="D1903" s="30">
        <v>-0.79485504283589059</v>
      </c>
      <c r="E1903">
        <v>1897</v>
      </c>
      <c r="F1903">
        <f t="shared" si="29"/>
        <v>1.6386395532749978</v>
      </c>
      <c r="J1903" s="3" t="s">
        <v>370</v>
      </c>
      <c r="K1903" s="30">
        <v>1.6386395532749978</v>
      </c>
    </row>
    <row r="1904" spans="3:11">
      <c r="C1904" s="3" t="s">
        <v>1909</v>
      </c>
      <c r="D1904" s="30">
        <v>-0.461322378009419</v>
      </c>
      <c r="E1904">
        <v>1898</v>
      </c>
      <c r="F1904">
        <f t="shared" si="29"/>
        <v>1.6542621327632092</v>
      </c>
      <c r="J1904" s="3" t="s">
        <v>1210</v>
      </c>
      <c r="K1904" s="30">
        <v>1.6542621327632092</v>
      </c>
    </row>
    <row r="1905" spans="3:11">
      <c r="C1905" s="3" t="s">
        <v>1910</v>
      </c>
      <c r="D1905" s="30">
        <v>0.8234342797059292</v>
      </c>
      <c r="E1905">
        <v>1899</v>
      </c>
      <c r="F1905">
        <f t="shared" si="29"/>
        <v>1.6590889350202938</v>
      </c>
      <c r="J1905" s="3" t="s">
        <v>831</v>
      </c>
      <c r="K1905" s="30">
        <v>1.6590889350202938</v>
      </c>
    </row>
    <row r="1906" spans="3:11">
      <c r="C1906" s="3" t="s">
        <v>1911</v>
      </c>
      <c r="D1906" s="30">
        <v>1.3153387513744537</v>
      </c>
      <c r="E1906">
        <v>1900</v>
      </c>
      <c r="F1906">
        <f t="shared" si="29"/>
        <v>1.6601705388941768</v>
      </c>
      <c r="J1906" s="3" t="s">
        <v>1862</v>
      </c>
      <c r="K1906" s="30">
        <v>1.6601705388941768</v>
      </c>
    </row>
    <row r="1907" spans="3:11">
      <c r="C1907" s="3" t="s">
        <v>1912</v>
      </c>
      <c r="D1907" s="30">
        <v>-1.859625635717038</v>
      </c>
      <c r="E1907">
        <v>1901</v>
      </c>
      <c r="F1907">
        <f t="shared" si="29"/>
        <v>1.6628543117075385</v>
      </c>
      <c r="J1907" s="3" t="s">
        <v>1143</v>
      </c>
      <c r="K1907" s="30">
        <v>1.6628543117075385</v>
      </c>
    </row>
    <row r="1908" spans="3:11">
      <c r="C1908" s="3" t="s">
        <v>1913</v>
      </c>
      <c r="D1908" s="30">
        <v>-0.23074214322018233</v>
      </c>
      <c r="E1908">
        <v>1902</v>
      </c>
      <c r="F1908">
        <f t="shared" si="29"/>
        <v>1.6692847882071042</v>
      </c>
      <c r="J1908" s="3" t="s">
        <v>765</v>
      </c>
      <c r="K1908" s="30">
        <v>1.6692847882071042</v>
      </c>
    </row>
    <row r="1909" spans="3:11">
      <c r="C1909" s="3" t="s">
        <v>1914</v>
      </c>
      <c r="D1909" s="30">
        <v>-1.3187844111247033</v>
      </c>
      <c r="E1909">
        <v>1903</v>
      </c>
      <c r="F1909">
        <f t="shared" si="29"/>
        <v>1.6713373036130859</v>
      </c>
      <c r="J1909" s="3" t="s">
        <v>71</v>
      </c>
      <c r="K1909" s="30">
        <v>1.6713373036130859</v>
      </c>
    </row>
    <row r="1910" spans="3:11">
      <c r="C1910" s="3" t="s">
        <v>1915</v>
      </c>
      <c r="D1910" s="30">
        <v>0.97744972457039847</v>
      </c>
      <c r="E1910">
        <v>1904</v>
      </c>
      <c r="F1910">
        <f t="shared" si="29"/>
        <v>1.6747534773776582</v>
      </c>
      <c r="J1910" s="3" t="s">
        <v>814</v>
      </c>
      <c r="K1910" s="30">
        <v>1.6747534773776582</v>
      </c>
    </row>
    <row r="1911" spans="3:11">
      <c r="C1911" s="3" t="s">
        <v>1916</v>
      </c>
      <c r="D1911" s="30">
        <v>-0.73971491613703033</v>
      </c>
      <c r="E1911">
        <v>1905</v>
      </c>
      <c r="F1911">
        <f t="shared" si="29"/>
        <v>1.6785293747861845</v>
      </c>
      <c r="J1911" s="3" t="s">
        <v>1278</v>
      </c>
      <c r="K1911" s="30">
        <v>1.6785293747861845</v>
      </c>
    </row>
    <row r="1912" spans="3:11">
      <c r="C1912" s="3" t="s">
        <v>1917</v>
      </c>
      <c r="D1912" s="30">
        <v>0.9162346476106068</v>
      </c>
      <c r="E1912">
        <v>1906</v>
      </c>
      <c r="F1912">
        <f t="shared" si="29"/>
        <v>1.6822663658114749</v>
      </c>
      <c r="J1912" s="3" t="s">
        <v>128</v>
      </c>
      <c r="K1912" s="30">
        <v>1.6822663658114749</v>
      </c>
    </row>
    <row r="1913" spans="3:11">
      <c r="C1913" s="3" t="s">
        <v>1918</v>
      </c>
      <c r="D1913" s="30">
        <v>0.51271361983607788</v>
      </c>
      <c r="E1913">
        <v>1907</v>
      </c>
      <c r="F1913">
        <f t="shared" si="29"/>
        <v>1.6861961758170223</v>
      </c>
      <c r="J1913" s="3" t="s">
        <v>1037</v>
      </c>
      <c r="K1913" s="30">
        <v>1.6861961758170223</v>
      </c>
    </row>
    <row r="1914" spans="3:11">
      <c r="C1914" s="3" t="s">
        <v>1919</v>
      </c>
      <c r="D1914" s="30">
        <v>-1.0062963429020839</v>
      </c>
      <c r="E1914">
        <v>1908</v>
      </c>
      <c r="F1914">
        <f t="shared" si="29"/>
        <v>1.6862043342399786</v>
      </c>
      <c r="J1914" s="3" t="s">
        <v>385</v>
      </c>
      <c r="K1914" s="30">
        <v>1.6862043342399786</v>
      </c>
    </row>
    <row r="1915" spans="3:11">
      <c r="C1915" s="3" t="s">
        <v>1920</v>
      </c>
      <c r="D1915" s="30">
        <v>-0.37475856349533293</v>
      </c>
      <c r="E1915">
        <v>1909</v>
      </c>
      <c r="F1915">
        <f t="shared" si="29"/>
        <v>1.688704705779126</v>
      </c>
      <c r="J1915" s="3" t="s">
        <v>1403</v>
      </c>
      <c r="K1915" s="30">
        <v>1.688704705779126</v>
      </c>
    </row>
    <row r="1916" spans="3:11">
      <c r="C1916" s="3" t="s">
        <v>1921</v>
      </c>
      <c r="D1916" s="30">
        <v>0.63099117001530391</v>
      </c>
      <c r="E1916">
        <v>1910</v>
      </c>
      <c r="F1916">
        <f t="shared" si="29"/>
        <v>1.6921199040375596</v>
      </c>
      <c r="J1916" s="3" t="s">
        <v>541</v>
      </c>
      <c r="K1916" s="30">
        <v>1.6921199040375596</v>
      </c>
    </row>
    <row r="1917" spans="3:11">
      <c r="C1917" s="3" t="s">
        <v>1922</v>
      </c>
      <c r="D1917" s="30">
        <v>0.8613803648667725</v>
      </c>
      <c r="E1917">
        <v>1911</v>
      </c>
      <c r="F1917">
        <f t="shared" si="29"/>
        <v>1.6938234194945012</v>
      </c>
      <c r="J1917" s="3" t="s">
        <v>1253</v>
      </c>
      <c r="K1917" s="30">
        <v>1.6938234194945012</v>
      </c>
    </row>
    <row r="1918" spans="3:11">
      <c r="C1918" s="3" t="s">
        <v>1923</v>
      </c>
      <c r="D1918" s="30">
        <v>1.4935504859504529</v>
      </c>
      <c r="E1918">
        <v>1912</v>
      </c>
      <c r="F1918">
        <f t="shared" si="29"/>
        <v>1.7004147238690881</v>
      </c>
      <c r="J1918" s="3" t="s">
        <v>1499</v>
      </c>
      <c r="K1918" s="30">
        <v>1.7004147238690881</v>
      </c>
    </row>
    <row r="1919" spans="3:11">
      <c r="C1919" s="3" t="s">
        <v>1924</v>
      </c>
      <c r="D1919" s="30">
        <v>1.7807945860791927</v>
      </c>
      <c r="E1919">
        <v>1913</v>
      </c>
      <c r="F1919">
        <f t="shared" si="29"/>
        <v>1.7096307070955543</v>
      </c>
      <c r="J1919" s="3" t="s">
        <v>1215</v>
      </c>
      <c r="K1919" s="30">
        <v>1.7096307070955543</v>
      </c>
    </row>
    <row r="1920" spans="3:11">
      <c r="C1920" s="3" t="s">
        <v>1925</v>
      </c>
      <c r="D1920" s="30">
        <v>1.5705375712747471</v>
      </c>
      <c r="E1920">
        <v>1914</v>
      </c>
      <c r="F1920">
        <f t="shared" si="29"/>
        <v>1.7140349585494754</v>
      </c>
      <c r="J1920" s="3" t="s">
        <v>548</v>
      </c>
      <c r="K1920" s="30">
        <v>1.7140349585494754</v>
      </c>
    </row>
    <row r="1921" spans="3:11">
      <c r="C1921" s="3" t="s">
        <v>1926</v>
      </c>
      <c r="D1921" s="30">
        <v>0.80142803396206574</v>
      </c>
      <c r="E1921">
        <v>1915</v>
      </c>
      <c r="F1921">
        <f t="shared" si="29"/>
        <v>1.7147988971095665</v>
      </c>
      <c r="J1921" s="3" t="s">
        <v>49</v>
      </c>
      <c r="K1921" s="30">
        <v>1.7147988971095665</v>
      </c>
    </row>
    <row r="1922" spans="3:11">
      <c r="C1922" s="3" t="s">
        <v>1927</v>
      </c>
      <c r="D1922" s="30">
        <v>0.619562913470735</v>
      </c>
      <c r="E1922">
        <v>1916</v>
      </c>
      <c r="F1922">
        <f t="shared" si="29"/>
        <v>1.7155240832286718</v>
      </c>
      <c r="J1922" s="3" t="s">
        <v>290</v>
      </c>
      <c r="K1922" s="30">
        <v>1.7155240832286718</v>
      </c>
    </row>
    <row r="1923" spans="3:11">
      <c r="C1923" s="3" t="s">
        <v>1928</v>
      </c>
      <c r="D1923" s="30">
        <v>0.13472381393380845</v>
      </c>
      <c r="E1923">
        <v>1917</v>
      </c>
      <c r="F1923">
        <f t="shared" si="29"/>
        <v>1.7254557941884181</v>
      </c>
      <c r="J1923" s="3" t="s">
        <v>957</v>
      </c>
      <c r="K1923" s="30">
        <v>1.7254557941884181</v>
      </c>
    </row>
    <row r="1924" spans="3:11">
      <c r="C1924" s="3" t="s">
        <v>1929</v>
      </c>
      <c r="D1924" s="30">
        <v>0.17615242370127104</v>
      </c>
      <c r="E1924">
        <v>1918</v>
      </c>
      <c r="F1924">
        <f t="shared" si="29"/>
        <v>1.7255157856739423</v>
      </c>
      <c r="J1924" s="3" t="s">
        <v>1376</v>
      </c>
      <c r="K1924" s="30">
        <v>1.7255157856739423</v>
      </c>
    </row>
    <row r="1925" spans="3:11">
      <c r="C1925" s="3" t="s">
        <v>1930</v>
      </c>
      <c r="D1925" s="30">
        <v>0.10435456436981663</v>
      </c>
      <c r="E1925">
        <v>1919</v>
      </c>
      <c r="F1925">
        <f t="shared" si="29"/>
        <v>1.729772487755586</v>
      </c>
      <c r="J1925" s="3" t="s">
        <v>524</v>
      </c>
      <c r="K1925" s="30">
        <v>1.729772487755586</v>
      </c>
    </row>
    <row r="1926" spans="3:11">
      <c r="C1926" s="3" t="s">
        <v>1931</v>
      </c>
      <c r="D1926" s="30">
        <v>-0.1357491723857254</v>
      </c>
      <c r="E1926">
        <v>1920</v>
      </c>
      <c r="F1926">
        <f t="shared" si="29"/>
        <v>1.7400076001309386</v>
      </c>
      <c r="J1926" s="3" t="s">
        <v>889</v>
      </c>
      <c r="K1926" s="30">
        <v>1.7400076001309386</v>
      </c>
    </row>
    <row r="1927" spans="3:11">
      <c r="C1927" s="3" t="s">
        <v>1932</v>
      </c>
      <c r="D1927" s="30">
        <v>-0.91676977695625173</v>
      </c>
      <c r="E1927">
        <v>1921</v>
      </c>
      <c r="F1927">
        <f t="shared" si="29"/>
        <v>1.7553704707926165</v>
      </c>
      <c r="J1927" s="3" t="s">
        <v>647</v>
      </c>
      <c r="K1927" s="30">
        <v>1.7553704707926165</v>
      </c>
    </row>
    <row r="1928" spans="3:11">
      <c r="C1928" s="3" t="s">
        <v>1933</v>
      </c>
      <c r="D1928" s="30">
        <v>-0.72940413665599713</v>
      </c>
      <c r="E1928">
        <v>1922</v>
      </c>
      <c r="F1928">
        <f t="shared" ref="F1928:F1991" si="30">SMALL($D$7:$D$1999,E1928)</f>
        <v>1.7562177043456897</v>
      </c>
      <c r="J1928" s="3" t="s">
        <v>1805</v>
      </c>
      <c r="K1928" s="30">
        <v>1.7562177043456897</v>
      </c>
    </row>
    <row r="1929" spans="3:11">
      <c r="C1929" s="3" t="s">
        <v>1934</v>
      </c>
      <c r="D1929" s="30">
        <v>0.89216558564380799</v>
      </c>
      <c r="E1929">
        <v>1923</v>
      </c>
      <c r="F1929">
        <f t="shared" si="30"/>
        <v>1.7620144089535386</v>
      </c>
      <c r="J1929" s="3" t="s">
        <v>69</v>
      </c>
      <c r="K1929" s="30">
        <v>1.7620144089535386</v>
      </c>
    </row>
    <row r="1930" spans="3:11">
      <c r="C1930" s="3" t="s">
        <v>1935</v>
      </c>
      <c r="D1930" s="30">
        <v>-1.5168182629038007</v>
      </c>
      <c r="E1930">
        <v>1924</v>
      </c>
      <c r="F1930">
        <f t="shared" si="30"/>
        <v>1.7673758908544785</v>
      </c>
      <c r="J1930" s="3" t="s">
        <v>1140</v>
      </c>
      <c r="K1930" s="30">
        <v>1.7673758908544785</v>
      </c>
    </row>
    <row r="1931" spans="3:11">
      <c r="C1931" s="3" t="s">
        <v>1936</v>
      </c>
      <c r="D1931" s="30">
        <v>-0.26827287727835575</v>
      </c>
      <c r="E1931">
        <v>1925</v>
      </c>
      <c r="F1931">
        <f t="shared" si="30"/>
        <v>1.767591150041316</v>
      </c>
      <c r="J1931" s="3" t="s">
        <v>1814</v>
      </c>
      <c r="K1931" s="30">
        <v>1.767591150041316</v>
      </c>
    </row>
    <row r="1932" spans="3:11">
      <c r="C1932" s="3" t="s">
        <v>1937</v>
      </c>
      <c r="D1932" s="30">
        <v>-1.0262591652941837</v>
      </c>
      <c r="E1932">
        <v>1926</v>
      </c>
      <c r="F1932">
        <f t="shared" si="30"/>
        <v>1.7807945860791927</v>
      </c>
      <c r="J1932" s="3" t="s">
        <v>1924</v>
      </c>
      <c r="K1932" s="30">
        <v>1.7807945860791927</v>
      </c>
    </row>
    <row r="1933" spans="3:11">
      <c r="C1933" s="3" t="s">
        <v>1938</v>
      </c>
      <c r="D1933" s="30">
        <v>-0.49874492782744451</v>
      </c>
      <c r="E1933">
        <v>1927</v>
      </c>
      <c r="F1933">
        <f t="shared" si="30"/>
        <v>1.7822092923354595</v>
      </c>
      <c r="J1933" s="3" t="s">
        <v>661</v>
      </c>
      <c r="K1933" s="30">
        <v>1.7822092923354595</v>
      </c>
    </row>
    <row r="1934" spans="3:11">
      <c r="C1934" s="3" t="s">
        <v>1939</v>
      </c>
      <c r="D1934" s="30">
        <v>0.35887763900504743</v>
      </c>
      <c r="E1934">
        <v>1928</v>
      </c>
      <c r="F1934">
        <f t="shared" si="30"/>
        <v>1.7822929269915917</v>
      </c>
      <c r="J1934" s="3" t="s">
        <v>928</v>
      </c>
      <c r="K1934" s="30">
        <v>1.7822929269915917</v>
      </c>
    </row>
    <row r="1935" spans="3:11">
      <c r="C1935" s="3" t="s">
        <v>1940</v>
      </c>
      <c r="D1935" s="30">
        <v>-1.5515891837743596</v>
      </c>
      <c r="E1935">
        <v>1929</v>
      </c>
      <c r="F1935">
        <f t="shared" si="30"/>
        <v>1.7850295074117299</v>
      </c>
      <c r="J1935" s="3" t="s">
        <v>1788</v>
      </c>
      <c r="K1935" s="30">
        <v>1.7850295074117299</v>
      </c>
    </row>
    <row r="1936" spans="3:11">
      <c r="C1936" s="3" t="s">
        <v>1941</v>
      </c>
      <c r="D1936" s="30">
        <v>-0.72262680906456245</v>
      </c>
      <c r="E1936">
        <v>1930</v>
      </c>
      <c r="F1936">
        <f t="shared" si="30"/>
        <v>1.7896768644769585</v>
      </c>
      <c r="J1936" s="3" t="s">
        <v>816</v>
      </c>
      <c r="K1936" s="30">
        <v>1.7896768644769585</v>
      </c>
    </row>
    <row r="1937" spans="3:11">
      <c r="C1937" s="3" t="s">
        <v>1942</v>
      </c>
      <c r="D1937" s="30">
        <v>0.19668744150403122</v>
      </c>
      <c r="E1937">
        <v>1931</v>
      </c>
      <c r="F1937">
        <f t="shared" si="30"/>
        <v>1.7962182417186041</v>
      </c>
      <c r="J1937" s="3" t="s">
        <v>158</v>
      </c>
      <c r="K1937" s="30">
        <v>1.7962182417186041</v>
      </c>
    </row>
    <row r="1938" spans="3:11">
      <c r="C1938" s="3" t="s">
        <v>1943</v>
      </c>
      <c r="D1938" s="30">
        <v>-1.0286057332643157</v>
      </c>
      <c r="E1938">
        <v>1932</v>
      </c>
      <c r="F1938">
        <f t="shared" si="30"/>
        <v>1.8074346834364952</v>
      </c>
      <c r="J1938" s="3" t="s">
        <v>458</v>
      </c>
      <c r="K1938" s="30">
        <v>1.8074346834364952</v>
      </c>
    </row>
    <row r="1939" spans="3:11">
      <c r="C1939" s="3" t="s">
        <v>1944</v>
      </c>
      <c r="D1939" s="30">
        <v>-0.88169116889175336</v>
      </c>
      <c r="E1939">
        <v>1933</v>
      </c>
      <c r="F1939">
        <f t="shared" si="30"/>
        <v>1.8252084721156099</v>
      </c>
      <c r="J1939" s="3" t="s">
        <v>1509</v>
      </c>
      <c r="K1939" s="30">
        <v>1.8252084721156099</v>
      </c>
    </row>
    <row r="1940" spans="3:11">
      <c r="C1940" s="3" t="s">
        <v>1945</v>
      </c>
      <c r="D1940" s="30">
        <v>-0.39280858334910784</v>
      </c>
      <c r="E1940">
        <v>1934</v>
      </c>
      <c r="F1940">
        <f t="shared" si="30"/>
        <v>1.8254129028371717</v>
      </c>
      <c r="J1940" s="3" t="s">
        <v>901</v>
      </c>
      <c r="K1940" s="30">
        <v>1.8254129028371717</v>
      </c>
    </row>
    <row r="1941" spans="3:11">
      <c r="C1941" s="3" t="s">
        <v>1946</v>
      </c>
      <c r="D1941" s="30">
        <v>-0.87392613722995227</v>
      </c>
      <c r="E1941">
        <v>1935</v>
      </c>
      <c r="F1941">
        <f t="shared" si="30"/>
        <v>1.8309147006922923</v>
      </c>
      <c r="J1941" s="3" t="s">
        <v>331</v>
      </c>
      <c r="K1941" s="30">
        <v>1.8309147006922923</v>
      </c>
    </row>
    <row r="1942" spans="3:11">
      <c r="C1942" s="3" t="s">
        <v>1947</v>
      </c>
      <c r="D1942" s="30">
        <v>-0.26473722340722805</v>
      </c>
      <c r="E1942">
        <v>1936</v>
      </c>
      <c r="F1942">
        <f t="shared" si="30"/>
        <v>1.8449922348605414</v>
      </c>
      <c r="J1942" s="3" t="s">
        <v>1855</v>
      </c>
      <c r="K1942" s="30">
        <v>1.8449922348605414</v>
      </c>
    </row>
    <row r="1943" spans="3:11">
      <c r="C1943" s="3" t="s">
        <v>1948</v>
      </c>
      <c r="D1943" s="30">
        <v>1.1272395844279142</v>
      </c>
      <c r="E1943">
        <v>1937</v>
      </c>
      <c r="F1943">
        <f t="shared" si="30"/>
        <v>1.8483051123629815</v>
      </c>
      <c r="J1943" s="3" t="s">
        <v>1765</v>
      </c>
      <c r="K1943" s="30">
        <v>1.8483051123629815</v>
      </c>
    </row>
    <row r="1944" spans="3:11">
      <c r="C1944" s="3" t="s">
        <v>1949</v>
      </c>
      <c r="D1944" s="30">
        <v>0.82121894934816941</v>
      </c>
      <c r="E1944">
        <v>1938</v>
      </c>
      <c r="F1944">
        <f t="shared" si="30"/>
        <v>1.852514970052588</v>
      </c>
      <c r="J1944" s="3" t="s">
        <v>1399</v>
      </c>
      <c r="K1944" s="30">
        <v>1.852514970052588</v>
      </c>
    </row>
    <row r="1945" spans="3:11">
      <c r="C1945" s="3" t="s">
        <v>1950</v>
      </c>
      <c r="D1945" s="30">
        <v>-0.28740744162140286</v>
      </c>
      <c r="E1945">
        <v>1939</v>
      </c>
      <c r="F1945">
        <f t="shared" si="30"/>
        <v>1.8563451456619404</v>
      </c>
      <c r="J1945" s="3" t="s">
        <v>1120</v>
      </c>
      <c r="K1945" s="30">
        <v>1.8563451456619404</v>
      </c>
    </row>
    <row r="1946" spans="3:11">
      <c r="C1946" s="3" t="s">
        <v>1951</v>
      </c>
      <c r="D1946" s="30">
        <v>0.68387743753282859</v>
      </c>
      <c r="E1946">
        <v>1940</v>
      </c>
      <c r="F1946">
        <f t="shared" si="30"/>
        <v>1.8576932674242155</v>
      </c>
      <c r="J1946" s="3" t="s">
        <v>355</v>
      </c>
      <c r="K1946" s="30">
        <v>1.8576932674242155</v>
      </c>
    </row>
    <row r="1947" spans="3:11">
      <c r="C1947" s="3" t="s">
        <v>1952</v>
      </c>
      <c r="D1947" s="30">
        <v>-1.4790208997708671</v>
      </c>
      <c r="E1947">
        <v>1941</v>
      </c>
      <c r="F1947">
        <f t="shared" si="30"/>
        <v>1.8590874087746887</v>
      </c>
      <c r="J1947" s="3" t="s">
        <v>991</v>
      </c>
      <c r="K1947" s="30">
        <v>1.8590874087746887</v>
      </c>
    </row>
    <row r="1948" spans="3:11">
      <c r="C1948" s="3" t="s">
        <v>1953</v>
      </c>
      <c r="D1948" s="30">
        <v>-1.2020322027771007</v>
      </c>
      <c r="E1948">
        <v>1942</v>
      </c>
      <c r="F1948">
        <f t="shared" si="30"/>
        <v>1.8624437200673822</v>
      </c>
      <c r="J1948" s="3" t="s">
        <v>444</v>
      </c>
      <c r="K1948" s="30">
        <v>1.8624437200673822</v>
      </c>
    </row>
    <row r="1949" spans="3:11">
      <c r="C1949" s="3" t="s">
        <v>1954</v>
      </c>
      <c r="D1949" s="30">
        <v>3.4368482607313823E-2</v>
      </c>
      <c r="E1949">
        <v>1943</v>
      </c>
      <c r="F1949">
        <f t="shared" si="30"/>
        <v>1.8647557625561084</v>
      </c>
      <c r="J1949" s="3" t="s">
        <v>382</v>
      </c>
      <c r="K1949" s="30">
        <v>1.8647557625561084</v>
      </c>
    </row>
    <row r="1950" spans="3:11">
      <c r="C1950" s="3" t="s">
        <v>1955</v>
      </c>
      <c r="D1950" s="30">
        <v>0.9084348670802268</v>
      </c>
      <c r="E1950">
        <v>1944</v>
      </c>
      <c r="F1950">
        <f t="shared" si="30"/>
        <v>1.8850472881437081</v>
      </c>
      <c r="J1950" s="3" t="s">
        <v>1247</v>
      </c>
      <c r="K1950" s="30">
        <v>1.8850472881437081</v>
      </c>
    </row>
    <row r="1951" spans="3:11">
      <c r="C1951" s="3" t="s">
        <v>1956</v>
      </c>
      <c r="D1951" s="30">
        <v>-0.64747326143442652</v>
      </c>
      <c r="E1951">
        <v>1945</v>
      </c>
      <c r="F1951">
        <f t="shared" si="30"/>
        <v>1.902136877087101</v>
      </c>
      <c r="J1951" s="3" t="s">
        <v>70</v>
      </c>
      <c r="K1951" s="30">
        <v>1.902136877087101</v>
      </c>
    </row>
    <row r="1952" spans="3:11">
      <c r="C1952" s="3" t="s">
        <v>1957</v>
      </c>
      <c r="D1952" s="30">
        <v>0.59882074378704597</v>
      </c>
      <c r="E1952">
        <v>1946</v>
      </c>
      <c r="F1952">
        <f t="shared" si="30"/>
        <v>1.9027265985838713</v>
      </c>
      <c r="J1952" s="3" t="s">
        <v>1754</v>
      </c>
      <c r="K1952" s="30">
        <v>1.9027265985838713</v>
      </c>
    </row>
    <row r="1953" spans="3:11">
      <c r="C1953" s="3" t="s">
        <v>1958</v>
      </c>
      <c r="D1953" s="30">
        <v>0.96100359692930448</v>
      </c>
      <c r="E1953">
        <v>1947</v>
      </c>
      <c r="F1953">
        <f t="shared" si="30"/>
        <v>1.9077164764490202</v>
      </c>
      <c r="J1953" s="3" t="s">
        <v>1976</v>
      </c>
      <c r="K1953" s="30">
        <v>1.9077164764490202</v>
      </c>
    </row>
    <row r="1954" spans="3:11">
      <c r="C1954" s="3" t="s">
        <v>1959</v>
      </c>
      <c r="D1954" s="30">
        <v>0.63010330943847381</v>
      </c>
      <c r="E1954">
        <v>1948</v>
      </c>
      <c r="F1954">
        <f t="shared" si="30"/>
        <v>1.9105022960527067</v>
      </c>
      <c r="J1954" s="3" t="s">
        <v>1438</v>
      </c>
      <c r="K1954" s="30">
        <v>1.9105022960527067</v>
      </c>
    </row>
    <row r="1955" spans="3:11">
      <c r="C1955" s="3" t="s">
        <v>1960</v>
      </c>
      <c r="D1955" s="30">
        <v>0.27918547241744213</v>
      </c>
      <c r="E1955">
        <v>1949</v>
      </c>
      <c r="F1955">
        <f t="shared" si="30"/>
        <v>1.9212232889874621</v>
      </c>
      <c r="J1955" s="3" t="s">
        <v>713</v>
      </c>
      <c r="K1955" s="30">
        <v>1.9212232889874621</v>
      </c>
    </row>
    <row r="1956" spans="3:11">
      <c r="C1956" s="3" t="s">
        <v>1961</v>
      </c>
      <c r="D1956" s="30">
        <v>-1.1739868532063917</v>
      </c>
      <c r="E1956">
        <v>1950</v>
      </c>
      <c r="F1956">
        <f t="shared" si="30"/>
        <v>1.9422527054879233</v>
      </c>
      <c r="J1956" s="3" t="s">
        <v>527</v>
      </c>
      <c r="K1956" s="30">
        <v>1.9422527054879233</v>
      </c>
    </row>
    <row r="1957" spans="3:11">
      <c r="C1957" s="3" t="s">
        <v>1962</v>
      </c>
      <c r="D1957" s="30">
        <v>1.2405378937386871</v>
      </c>
      <c r="E1957">
        <v>1951</v>
      </c>
      <c r="F1957">
        <f t="shared" si="30"/>
        <v>1.9461065503474733</v>
      </c>
      <c r="J1957" s="3" t="s">
        <v>1889</v>
      </c>
      <c r="K1957" s="30">
        <v>1.9461065503474733</v>
      </c>
    </row>
    <row r="1958" spans="3:11">
      <c r="C1958" s="3" t="s">
        <v>1963</v>
      </c>
      <c r="D1958" s="30">
        <v>-0.2916192231356749</v>
      </c>
      <c r="E1958">
        <v>1952</v>
      </c>
      <c r="F1958">
        <f t="shared" si="30"/>
        <v>1.9499480582882442</v>
      </c>
      <c r="J1958" s="3" t="s">
        <v>1256</v>
      </c>
      <c r="K1958" s="30">
        <v>1.9499480582882442</v>
      </c>
    </row>
    <row r="1959" spans="3:11">
      <c r="C1959" s="3" t="s">
        <v>1964</v>
      </c>
      <c r="D1959" s="30">
        <v>0.1476614581075204</v>
      </c>
      <c r="E1959">
        <v>1953</v>
      </c>
      <c r="F1959">
        <f t="shared" si="30"/>
        <v>1.962861886612538</v>
      </c>
      <c r="J1959" s="3" t="s">
        <v>897</v>
      </c>
      <c r="K1959" s="30">
        <v>1.962861886612538</v>
      </c>
    </row>
    <row r="1960" spans="3:11">
      <c r="C1960" s="3" t="s">
        <v>1965</v>
      </c>
      <c r="D1960" s="30">
        <v>1.0853736825716769</v>
      </c>
      <c r="E1960">
        <v>1954</v>
      </c>
      <c r="F1960">
        <f t="shared" si="30"/>
        <v>1.9630131167445846</v>
      </c>
      <c r="J1960" s="3" t="s">
        <v>710</v>
      </c>
      <c r="K1960" s="30">
        <v>1.9630131167445846</v>
      </c>
    </row>
    <row r="1961" spans="3:11">
      <c r="C1961" s="3" t="s">
        <v>1966</v>
      </c>
      <c r="D1961" s="30">
        <v>-1.7135688619720737</v>
      </c>
      <c r="E1961">
        <v>1955</v>
      </c>
      <c r="F1961">
        <f t="shared" si="30"/>
        <v>1.9636002255827751</v>
      </c>
      <c r="J1961" s="3" t="s">
        <v>1290</v>
      </c>
      <c r="K1961" s="30">
        <v>1.9636002255827751</v>
      </c>
    </row>
    <row r="1962" spans="3:11">
      <c r="C1962" s="3" t="s">
        <v>1967</v>
      </c>
      <c r="D1962" s="30">
        <v>-1.4071159874496393</v>
      </c>
      <c r="E1962">
        <v>1956</v>
      </c>
      <c r="F1962">
        <f t="shared" si="30"/>
        <v>1.9659246415433791</v>
      </c>
      <c r="J1962" s="3" t="s">
        <v>809</v>
      </c>
      <c r="K1962" s="30">
        <v>1.9659246415433791</v>
      </c>
    </row>
    <row r="1963" spans="3:11">
      <c r="C1963" s="3" t="s">
        <v>1968</v>
      </c>
      <c r="D1963" s="30">
        <v>-0.23665184195388014</v>
      </c>
      <c r="E1963">
        <v>1957</v>
      </c>
      <c r="F1963">
        <f t="shared" si="30"/>
        <v>1.9770341830549529</v>
      </c>
      <c r="J1963" s="3" t="s">
        <v>1107</v>
      </c>
      <c r="K1963" s="30">
        <v>1.9770341830549529</v>
      </c>
    </row>
    <row r="1964" spans="3:11">
      <c r="C1964" s="3" t="s">
        <v>1969</v>
      </c>
      <c r="D1964" s="30">
        <v>-0.78470724543348847</v>
      </c>
      <c r="E1964">
        <v>1958</v>
      </c>
      <c r="F1964">
        <f t="shared" si="30"/>
        <v>1.9781618637814247</v>
      </c>
      <c r="J1964" s="3" t="s">
        <v>1406</v>
      </c>
      <c r="K1964" s="30">
        <v>1.9781618637814247</v>
      </c>
    </row>
    <row r="1965" spans="3:11">
      <c r="C1965" s="3" t="s">
        <v>1970</v>
      </c>
      <c r="D1965" s="30">
        <v>0.55908660036925206</v>
      </c>
      <c r="E1965">
        <v>1959</v>
      </c>
      <c r="F1965">
        <f t="shared" si="30"/>
        <v>1.992511977134076</v>
      </c>
      <c r="J1965" s="3" t="s">
        <v>1123</v>
      </c>
      <c r="K1965" s="30">
        <v>1.992511977134076</v>
      </c>
    </row>
    <row r="1966" spans="3:11">
      <c r="C1966" s="3" t="s">
        <v>1971</v>
      </c>
      <c r="D1966" s="30">
        <v>-0.83916131320491216</v>
      </c>
      <c r="E1966">
        <v>1960</v>
      </c>
      <c r="F1966">
        <f t="shared" si="30"/>
        <v>1.9929753825798147</v>
      </c>
      <c r="J1966" s="3" t="s">
        <v>333</v>
      </c>
      <c r="K1966" s="30">
        <v>1.9929753825798147</v>
      </c>
    </row>
    <row r="1967" spans="3:11">
      <c r="C1967" s="3" t="s">
        <v>1972</v>
      </c>
      <c r="D1967" s="30">
        <v>-1.6518554015107847</v>
      </c>
      <c r="E1967">
        <v>1961</v>
      </c>
      <c r="F1967">
        <f t="shared" si="30"/>
        <v>2.0360938057811175</v>
      </c>
      <c r="J1967" s="3" t="s">
        <v>896</v>
      </c>
      <c r="K1967" s="30">
        <v>2.0360938057811175</v>
      </c>
    </row>
    <row r="1968" spans="3:11">
      <c r="C1968" s="3" t="s">
        <v>1973</v>
      </c>
      <c r="D1968" s="30">
        <v>-0.21953214049805445</v>
      </c>
      <c r="E1968">
        <v>1962</v>
      </c>
      <c r="F1968">
        <f t="shared" si="30"/>
        <v>2.0448411532934601</v>
      </c>
      <c r="J1968" s="3" t="s">
        <v>278</v>
      </c>
      <c r="K1968" s="30">
        <v>2.0448411532934601</v>
      </c>
    </row>
    <row r="1969" spans="3:11">
      <c r="C1969" s="3" t="s">
        <v>1974</v>
      </c>
      <c r="D1969" s="30">
        <v>-1.4695282398359588</v>
      </c>
      <c r="E1969">
        <v>1963</v>
      </c>
      <c r="F1969">
        <f t="shared" si="30"/>
        <v>2.0555871933221983</v>
      </c>
      <c r="J1969" s="3" t="s">
        <v>1118</v>
      </c>
      <c r="K1969" s="30">
        <v>2.0555871933221983</v>
      </c>
    </row>
    <row r="1970" spans="3:11">
      <c r="C1970" s="3" t="s">
        <v>1975</v>
      </c>
      <c r="D1970" s="30">
        <v>-3.4894092551827689E-2</v>
      </c>
      <c r="E1970">
        <v>1964</v>
      </c>
      <c r="F1970">
        <f t="shared" si="30"/>
        <v>2.0639466340630404</v>
      </c>
      <c r="J1970" s="3" t="s">
        <v>1331</v>
      </c>
      <c r="K1970" s="30">
        <v>2.0639466340630404</v>
      </c>
    </row>
    <row r="1971" spans="3:11">
      <c r="C1971" s="3" t="s">
        <v>1976</v>
      </c>
      <c r="D1971" s="30">
        <v>1.9077164764490202</v>
      </c>
      <c r="E1971">
        <v>1965</v>
      </c>
      <c r="F1971">
        <f t="shared" si="30"/>
        <v>2.0700174074942344</v>
      </c>
      <c r="J1971" s="3" t="s">
        <v>1388</v>
      </c>
      <c r="K1971" s="30">
        <v>2.0700174074942344</v>
      </c>
    </row>
    <row r="1972" spans="3:11">
      <c r="C1972" s="3" t="s">
        <v>1977</v>
      </c>
      <c r="D1972" s="30">
        <v>0.39309443365165597</v>
      </c>
      <c r="E1972">
        <v>1966</v>
      </c>
      <c r="F1972">
        <f t="shared" si="30"/>
        <v>2.0901373229989004</v>
      </c>
      <c r="J1972" s="3" t="s">
        <v>1713</v>
      </c>
      <c r="K1972" s="30">
        <v>2.0901373229989004</v>
      </c>
    </row>
    <row r="1973" spans="3:11">
      <c r="C1973" s="3" t="s">
        <v>1978</v>
      </c>
      <c r="D1973" s="30">
        <v>-3.1465064108707805</v>
      </c>
      <c r="E1973">
        <v>1967</v>
      </c>
      <c r="F1973">
        <f t="shared" si="30"/>
        <v>2.1401855119462421</v>
      </c>
      <c r="J1973" s="3" t="s">
        <v>851</v>
      </c>
      <c r="K1973" s="30">
        <v>2.1401855119462421</v>
      </c>
    </row>
    <row r="1974" spans="3:11">
      <c r="C1974" s="3" t="s">
        <v>1979</v>
      </c>
      <c r="D1974" s="30">
        <v>-1.2322496411998629</v>
      </c>
      <c r="E1974">
        <v>1968</v>
      </c>
      <c r="F1974">
        <f t="shared" si="30"/>
        <v>2.1464189159794538</v>
      </c>
      <c r="J1974" s="3" t="s">
        <v>235</v>
      </c>
      <c r="K1974" s="30">
        <v>2.1464189159794538</v>
      </c>
    </row>
    <row r="1975" spans="3:11">
      <c r="C1975" s="3" t="s">
        <v>1980</v>
      </c>
      <c r="D1975" s="30">
        <v>0.51134920601023148</v>
      </c>
      <c r="E1975">
        <v>1969</v>
      </c>
      <c r="F1975">
        <f t="shared" si="30"/>
        <v>2.1546315915818246</v>
      </c>
      <c r="J1975" s="3" t="s">
        <v>307</v>
      </c>
      <c r="K1975" s="30">
        <v>2.1546315915818246</v>
      </c>
    </row>
    <row r="1976" spans="3:11">
      <c r="C1976" s="3" t="s">
        <v>1981</v>
      </c>
      <c r="D1976" s="30">
        <v>-1.1901460596274771</v>
      </c>
      <c r="E1976">
        <v>1970</v>
      </c>
      <c r="F1976">
        <f t="shared" si="30"/>
        <v>2.1678871730325406</v>
      </c>
      <c r="J1976" s="3" t="s">
        <v>1045</v>
      </c>
      <c r="K1976" s="30">
        <v>2.1678871730325406</v>
      </c>
    </row>
    <row r="1977" spans="3:11">
      <c r="C1977" s="3" t="s">
        <v>1982</v>
      </c>
      <c r="D1977" s="30">
        <v>-1.0419937789521621</v>
      </c>
      <c r="E1977">
        <v>1971</v>
      </c>
      <c r="F1977">
        <f t="shared" si="30"/>
        <v>2.1733194591750289</v>
      </c>
      <c r="J1977" s="3" t="s">
        <v>790</v>
      </c>
      <c r="K1977" s="30">
        <v>2.1733194591750289</v>
      </c>
    </row>
    <row r="1978" spans="3:11">
      <c r="C1978" s="3" t="s">
        <v>1983</v>
      </c>
      <c r="D1978" s="30">
        <v>0.59441170059129644</v>
      </c>
      <c r="E1978">
        <v>1972</v>
      </c>
      <c r="F1978">
        <f t="shared" si="30"/>
        <v>2.1777764592645075</v>
      </c>
      <c r="J1978" s="3" t="s">
        <v>768</v>
      </c>
      <c r="K1978" s="30">
        <v>2.1777764592645075</v>
      </c>
    </row>
    <row r="1979" spans="3:11">
      <c r="C1979" s="3" t="s">
        <v>1984</v>
      </c>
      <c r="D1979" s="30">
        <v>-0.88140992290006348</v>
      </c>
      <c r="E1979">
        <v>1973</v>
      </c>
      <c r="F1979">
        <f t="shared" si="30"/>
        <v>2.2221992239256485</v>
      </c>
      <c r="J1979" s="3" t="s">
        <v>227</v>
      </c>
      <c r="K1979" s="30">
        <v>2.2221992239256485</v>
      </c>
    </row>
    <row r="1980" spans="3:11">
      <c r="C1980" s="3" t="s">
        <v>1985</v>
      </c>
      <c r="D1980" s="30">
        <v>0.35953691991720427</v>
      </c>
      <c r="E1980">
        <v>1974</v>
      </c>
      <c r="F1980">
        <f t="shared" si="30"/>
        <v>2.2222049654747402</v>
      </c>
      <c r="J1980" s="3" t="s">
        <v>544</v>
      </c>
      <c r="K1980" s="30">
        <v>2.2222049654747402</v>
      </c>
    </row>
    <row r="1981" spans="3:11">
      <c r="C1981" s="3" t="s">
        <v>1986</v>
      </c>
      <c r="D1981" s="30">
        <v>-0.25650056664270732</v>
      </c>
      <c r="E1981">
        <v>1975</v>
      </c>
      <c r="F1981">
        <f t="shared" si="30"/>
        <v>2.247878965995513</v>
      </c>
      <c r="J1981" s="3" t="s">
        <v>1362</v>
      </c>
      <c r="K1981" s="30">
        <v>2.247878965995513</v>
      </c>
    </row>
    <row r="1982" spans="3:11">
      <c r="C1982" s="3" t="s">
        <v>1987</v>
      </c>
      <c r="D1982" s="30">
        <v>0.37014163816907369</v>
      </c>
      <c r="E1982">
        <v>1976</v>
      </c>
      <c r="F1982">
        <f t="shared" si="30"/>
        <v>2.2665329496434552</v>
      </c>
      <c r="J1982" s="3" t="s">
        <v>545</v>
      </c>
      <c r="K1982" s="30">
        <v>2.2665329496434552</v>
      </c>
    </row>
    <row r="1983" spans="3:11">
      <c r="C1983" s="3" t="s">
        <v>1988</v>
      </c>
      <c r="D1983" s="30">
        <v>-1.217977997182774</v>
      </c>
      <c r="E1983">
        <v>1977</v>
      </c>
      <c r="F1983">
        <f t="shared" si="30"/>
        <v>2.2669678702633478</v>
      </c>
      <c r="J1983" s="3" t="s">
        <v>981</v>
      </c>
      <c r="K1983" s="30">
        <v>2.2669678702633478</v>
      </c>
    </row>
    <row r="1984" spans="3:11">
      <c r="C1984" s="3" t="s">
        <v>1989</v>
      </c>
      <c r="D1984" s="30">
        <v>1.5019616773948985</v>
      </c>
      <c r="E1984">
        <v>1978</v>
      </c>
      <c r="F1984">
        <f t="shared" si="30"/>
        <v>2.3185715507360505</v>
      </c>
      <c r="J1984" s="3" t="s">
        <v>1116</v>
      </c>
      <c r="K1984" s="30">
        <v>2.3185715507360505</v>
      </c>
    </row>
    <row r="1985" spans="3:11">
      <c r="C1985" s="3" t="s">
        <v>1990</v>
      </c>
      <c r="D1985" s="30">
        <v>-0.35426633592980705</v>
      </c>
      <c r="E1985">
        <v>1979</v>
      </c>
      <c r="F1985">
        <f t="shared" si="30"/>
        <v>2.3198687581014763</v>
      </c>
      <c r="J1985" s="3" t="s">
        <v>1091</v>
      </c>
      <c r="K1985" s="30">
        <v>2.3198687581014763</v>
      </c>
    </row>
    <row r="1986" spans="3:11">
      <c r="C1986" s="3" t="s">
        <v>1991</v>
      </c>
      <c r="D1986" s="30">
        <v>-0.2706681173383893</v>
      </c>
      <c r="E1986">
        <v>1980</v>
      </c>
      <c r="F1986">
        <f t="shared" si="30"/>
        <v>2.3475430559825319</v>
      </c>
      <c r="J1986" s="3" t="s">
        <v>1287</v>
      </c>
      <c r="K1986" s="30">
        <v>2.3475430559825319</v>
      </c>
    </row>
    <row r="1987" spans="3:11">
      <c r="C1987" s="3" t="s">
        <v>1992</v>
      </c>
      <c r="D1987" s="30">
        <v>1.1933511851981775</v>
      </c>
      <c r="E1987">
        <v>1981</v>
      </c>
      <c r="F1987">
        <f t="shared" si="30"/>
        <v>2.3612965960522394</v>
      </c>
      <c r="J1987" s="3" t="s">
        <v>1226</v>
      </c>
      <c r="K1987" s="30">
        <v>2.3612965960522394</v>
      </c>
    </row>
    <row r="1988" spans="3:11">
      <c r="C1988" s="3" t="s">
        <v>1993</v>
      </c>
      <c r="D1988" s="30">
        <v>0.43011958116161103</v>
      </c>
      <c r="E1988">
        <v>1982</v>
      </c>
      <c r="F1988">
        <f t="shared" si="30"/>
        <v>2.379451233356523</v>
      </c>
      <c r="J1988" s="3" t="s">
        <v>141</v>
      </c>
      <c r="K1988" s="30">
        <v>2.379451233356523</v>
      </c>
    </row>
    <row r="1989" spans="3:11">
      <c r="C1989" s="3" t="s">
        <v>1994</v>
      </c>
      <c r="D1989" s="30">
        <v>1.1863750941542581</v>
      </c>
      <c r="E1989">
        <v>1983</v>
      </c>
      <c r="F1989">
        <f t="shared" si="30"/>
        <v>2.420070432471638</v>
      </c>
      <c r="J1989" s="3" t="s">
        <v>465</v>
      </c>
      <c r="K1989" s="30">
        <v>2.420070432471638</v>
      </c>
    </row>
    <row r="1990" spans="3:11">
      <c r="C1990" s="3" t="s">
        <v>1995</v>
      </c>
      <c r="D1990" s="30">
        <v>-0.63223758296936472</v>
      </c>
      <c r="E1990">
        <v>1984</v>
      </c>
      <c r="F1990">
        <f t="shared" si="30"/>
        <v>2.4604951490246911</v>
      </c>
      <c r="J1990" s="3" t="s">
        <v>1301</v>
      </c>
      <c r="K1990" s="30">
        <v>2.4604951490246911</v>
      </c>
    </row>
    <row r="1991" spans="3:11">
      <c r="C1991" s="3" t="s">
        <v>1996</v>
      </c>
      <c r="D1991" s="30">
        <v>-1.6045793776133788</v>
      </c>
      <c r="E1991">
        <v>1985</v>
      </c>
      <c r="F1991">
        <f t="shared" si="30"/>
        <v>2.5733620460689819</v>
      </c>
      <c r="J1991" s="3" t="s">
        <v>676</v>
      </c>
      <c r="K1991" s="30">
        <v>2.5733620460689819</v>
      </c>
    </row>
    <row r="1992" spans="3:11">
      <c r="C1992" s="3" t="s">
        <v>1997</v>
      </c>
      <c r="D1992" s="30">
        <v>0.64627821422202802</v>
      </c>
      <c r="E1992">
        <v>1986</v>
      </c>
      <c r="F1992">
        <f t="shared" ref="F1992:F1999" si="31">SMALL($D$7:$D$1999,E1992)</f>
        <v>2.6183338076600213</v>
      </c>
      <c r="J1992" s="3" t="s">
        <v>1184</v>
      </c>
      <c r="K1992" s="30">
        <v>2.6183338076600213</v>
      </c>
    </row>
    <row r="1993" spans="3:11">
      <c r="C1993" s="3" t="s">
        <v>1998</v>
      </c>
      <c r="D1993" s="30">
        <v>-0.5704877530921727</v>
      </c>
      <c r="E1993">
        <v>1987</v>
      </c>
      <c r="F1993">
        <f t="shared" si="31"/>
        <v>2.6381771463614325</v>
      </c>
      <c r="J1993" s="3" t="s">
        <v>951</v>
      </c>
      <c r="K1993" s="30">
        <v>2.6381771463614325</v>
      </c>
    </row>
    <row r="1994" spans="3:11">
      <c r="C1994" s="3" t="s">
        <v>1999</v>
      </c>
      <c r="D1994" s="30">
        <v>-1.2808373926316303</v>
      </c>
      <c r="E1994">
        <v>1988</v>
      </c>
      <c r="F1994">
        <f t="shared" si="31"/>
        <v>2.6718420034082069</v>
      </c>
      <c r="J1994" s="3" t="s">
        <v>1201</v>
      </c>
      <c r="K1994" s="30">
        <v>2.6718420034082069</v>
      </c>
    </row>
    <row r="1995" spans="3:11">
      <c r="C1995" s="3" t="s">
        <v>2000</v>
      </c>
      <c r="D1995" s="30">
        <v>-0.6025850529255562</v>
      </c>
      <c r="E1995">
        <v>1989</v>
      </c>
      <c r="F1995">
        <f t="shared" si="31"/>
        <v>2.713133276077186</v>
      </c>
      <c r="J1995" s="3" t="s">
        <v>83</v>
      </c>
      <c r="K1995" s="30">
        <v>2.713133276077186</v>
      </c>
    </row>
    <row r="1996" spans="3:11">
      <c r="C1996" s="3" t="s">
        <v>2001</v>
      </c>
      <c r="D1996" s="30">
        <v>0.61311182687580335</v>
      </c>
      <c r="E1996">
        <v>1990</v>
      </c>
      <c r="F1996">
        <f t="shared" si="31"/>
        <v>2.7852785894184349</v>
      </c>
      <c r="J1996" s="3" t="s">
        <v>156</v>
      </c>
      <c r="K1996" s="30">
        <v>2.7852785894184349</v>
      </c>
    </row>
    <row r="1997" spans="3:11">
      <c r="C1997" s="3" t="s">
        <v>2002</v>
      </c>
      <c r="D1997" s="30">
        <v>0.61080713529281982</v>
      </c>
      <c r="E1997">
        <v>1991</v>
      </c>
      <c r="F1997">
        <f t="shared" si="31"/>
        <v>2.8252452293814554</v>
      </c>
      <c r="J1997" s="3" t="s">
        <v>1068</v>
      </c>
      <c r="K1997" s="30">
        <v>2.8252452293814554</v>
      </c>
    </row>
    <row r="1998" spans="3:11">
      <c r="C1998" s="3" t="s">
        <v>2003</v>
      </c>
      <c r="D1998" s="30">
        <v>0.95017050547318072</v>
      </c>
      <c r="E1998">
        <v>1992</v>
      </c>
      <c r="F1998">
        <f t="shared" si="31"/>
        <v>2.8326140935432442</v>
      </c>
      <c r="J1998" s="3" t="s">
        <v>1462</v>
      </c>
      <c r="K1998" s="30">
        <v>2.8326140935432442</v>
      </c>
    </row>
    <row r="1999" spans="3:11" ht="15.75" thickBot="1">
      <c r="C1999" s="4" t="s">
        <v>2004</v>
      </c>
      <c r="D1999" s="31">
        <v>0.2181985114990036</v>
      </c>
      <c r="E1999">
        <v>1993</v>
      </c>
      <c r="F1999">
        <f t="shared" si="31"/>
        <v>3.0600752774425355</v>
      </c>
      <c r="J1999" s="4" t="s">
        <v>1441</v>
      </c>
      <c r="K1999" s="31">
        <v>3.0600752774425355</v>
      </c>
    </row>
  </sheetData>
  <sortState xmlns:xlrd2="http://schemas.microsoft.com/office/spreadsheetml/2017/richdata2" ref="J7:K1999">
    <sortCondition ref="K7:K1999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67C39-23D2-4DDA-82AC-4F19F3A14F6F}"/>
</file>

<file path=customXml/itemProps2.xml><?xml version="1.0" encoding="utf-8"?>
<ds:datastoreItem xmlns:ds="http://schemas.openxmlformats.org/officeDocument/2006/customXml" ds:itemID="{22E58A4A-B95C-4EC0-AF77-63A034379EB2}"/>
</file>

<file path=customXml/itemProps3.xml><?xml version="1.0" encoding="utf-8"?>
<ds:datastoreItem xmlns:ds="http://schemas.openxmlformats.org/officeDocument/2006/customXml" ds:itemID="{0D0EBDDE-CBA7-4F75-8C80-EF0504CA7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Chacon Aguilera</cp:lastModifiedBy>
  <cp:revision/>
  <dcterms:created xsi:type="dcterms:W3CDTF">2006-09-16T00:00:00Z</dcterms:created>
  <dcterms:modified xsi:type="dcterms:W3CDTF">2020-11-16T18:54:20Z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