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jFFqc5N0eYDiVEbvvTuDZTVF11Ng=="/>
    </ext>
  </extLst>
</workbook>
</file>

<file path=xl/sharedStrings.xml><?xml version="1.0" encoding="utf-8"?>
<sst xmlns="http://schemas.openxmlformats.org/spreadsheetml/2006/main" count="664" uniqueCount="450">
  <si>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</si>
  <si>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</si>
  <si>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</si>
  <si>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</si>
  <si>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</si>
  <si>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</si>
  <si>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</si>
  <si>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</si>
  <si>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</si>
  <si>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</si>
  <si>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</si>
  <si>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</si>
  <si>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</si>
  <si>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</si>
  <si>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</si>
  <si>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</si>
  <si>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</si>
  <si>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</si>
  <si>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</si>
  <si>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</si>
  <si>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</si>
  <si>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</si>
  <si>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</si>
  <si>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</si>
  <si>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</si>
  <si>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</si>
  <si>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</si>
  <si>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</si>
  <si>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</si>
  <si>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</si>
  <si>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</si>
  <si>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</si>
  <si>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</si>
  <si>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</si>
  <si>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</si>
  <si>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</si>
  <si>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</si>
  <si>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</si>
  <si>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</si>
  <si>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</si>
  <si>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</si>
  <si>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</si>
  <si>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</si>
  <si>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No se alinea correctamente en el cálculo del total de la compra.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</si>
  <si>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</si>
  <si>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</si>
  <si>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</si>
  <si>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</si>
  <si>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</si>
  <si>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</si>
  <si>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</si>
  <si>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</si>
  <si>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</si>
  <si>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</si>
  <si>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</si>
  <si>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</si>
  <si>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</si>
  <si>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</si>
  <si>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</si>
  <si>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</si>
  <si>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</si>
  <si>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</si>
  <si>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</si>
  <si>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</si>
  <si>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</si>
  <si>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</si>
  <si>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>Está un poco demasiado abajo, pero esto suele ser común y aquí se muestra bien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</si>
  <si>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</si>
  <si>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</si>
  <si>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</si>
  <si>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</si>
  <si>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</si>
  <si>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</si>
  <si>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</si>
  <si>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</si>
  <si>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</si>
  <si>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</si>
  <si>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</si>
  <si>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</si>
  <si>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</si>
  <si>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</si>
  <si>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</si>
  <si>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</si>
  <si>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</si>
  <si>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</si>
  <si>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</si>
  <si>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</si>
  <si>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>Como tal no se ofrece la ayuda completa en el contexto, sino que es el usuario el que “se lo busca”.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</si>
  <si>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</si>
  <si>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</si>
  <si>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</si>
  <si>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</si>
  <si>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>La sección de ayuda es una página web que nos saca de los menús usuales del supermercado. Pensando en el navegador habría que abrir pestaña nueva y no sería algo fatídico. Cierto es que se debería complementar un poco esta funcionalidad.</t>
  </si>
  <si>
    <t xml:space="preserve">2.19 </t>
  </si>
  <si>
    <t>Después de acceder a la ayuda, ¿en qué grado pueden los usuarios reanudar el trabajo donde lo dejaron?</t>
  </si>
  <si>
    <t>El carro se conserva.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</si>
  <si>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</si>
  <si>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</si>
  <si>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</si>
  <si>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</si>
  <si>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</si>
  <si>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</si>
  <si>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</si>
  <si>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</si>
  <si>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</si>
  <si>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</si>
  <si>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</si>
  <si>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</si>
  <si>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</si>
  <si>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</si>
  <si>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</si>
  <si>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</si>
  <si>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</si>
  <si>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</si>
  <si>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</si>
  <si>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</si>
  <si>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</si>
  <si>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</si>
  <si>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</si>
  <si>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</si>
  <si>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Si un producto está agotado el botón se ve en gris. Sin embargo, faltaría que la imagen estuviera en blanco y negro y, sobre todo, que no pudiera “jugar” con la selección de la cantidad del producto.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</si>
  <si>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</si>
  <si>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</si>
  <si>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</si>
  <si>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</si>
  <si>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</si>
  <si>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</si>
  <si>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</si>
  <si>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</si>
  <si>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Estamos en el contexto del confinamiento, pero otras páginas web se han adaptado mucho mejor que esta.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</si>
  <si>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</si>
  <si>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</si>
  <si>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</si>
  <si>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</si>
  <si>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</si>
  <si>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</si>
  <si>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</si>
  <si>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</si>
  <si>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</si>
  <si>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</si>
  <si>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</si>
  <si>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</si>
  <si>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</si>
  <si>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</si>
  <si>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</si>
  <si>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</si>
  <si>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</si>
  <si>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</si>
  <si>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</si>
  <si>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</si>
  <si>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No hay operación cancelable durante su proceso, pero tampoco es muy necesario en el contexto de un supermercado.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</si>
  <si>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</si>
  <si>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</si>
  <si>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</si>
  <si>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</si>
  <si>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</si>
  <si>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</si>
  <si>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</si>
  <si>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</si>
  <si>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</si>
  <si>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</si>
  <si>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Aunque esto es más competencia del navegador, se aprecia el no entorpecerlo.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</si>
  <si>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</si>
  <si>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</si>
  <si>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</si>
  <si>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</si>
  <si>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</si>
  <si>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</si>
  <si>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</si>
  <si>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</si>
  <si>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</si>
  <si>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</si>
  <si>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</si>
  <si>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</si>
  <si>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</si>
  <si>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</si>
  <si>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</si>
  <si>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</si>
  <si>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</si>
  <si>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</si>
  <si>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>Apenas hay abreviaturas</t>
  </si>
  <si>
    <t xml:space="preserve">5.3 </t>
  </si>
  <si>
    <t>¿En qué medidas los números enteros están justificados a la derecha y los reales con decimales alineados?</t>
  </si>
  <si>
    <t>Apenas hay números enteros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</si>
  <si>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</si>
  <si>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</si>
  <si>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</si>
  <si>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</si>
  <si>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</si>
  <si>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</si>
  <si>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</si>
  <si>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</si>
  <si>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</si>
  <si>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</si>
  <si>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</si>
  <si>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</si>
  <si>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>No tenemos menús con "salir" como opción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</si>
  <si>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</si>
  <si>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</si>
  <si>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</si>
  <si>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</si>
  <si>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>No ocurre pero no lo consideramos fatídico.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</si>
  <si>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</si>
  <si>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</si>
  <si>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</si>
  <si>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</si>
  <si>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</si>
  <si>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</si>
  <si>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</si>
  <si>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</si>
  <si>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</si>
  <si>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</si>
  <si>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</si>
  <si>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</si>
  <si>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</si>
  <si>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</si>
  <si>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</si>
  <si>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</si>
  <si>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</si>
  <si>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</si>
  <si>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</si>
  <si>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</si>
  <si>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No hay parpadeos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</si>
  <si>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</si>
  <si>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</si>
  <si>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</si>
  <si>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</si>
  <si>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No se utilizan sonidos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</si>
  <si>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</si>
  <si>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</si>
  <si>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</si>
  <si>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</si>
  <si>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No hay leyenda alguna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</si>
  <si>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</si>
  <si>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</si>
  <si>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</si>
  <si>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</si>
  <si>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</si>
  <si>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</si>
  <si>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</si>
  <si>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</si>
  <si>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</si>
  <si>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</si>
  <si>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</si>
  <si>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</si>
  <si>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</si>
  <si>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</si>
  <si>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</si>
  <si>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</si>
  <si>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</si>
  <si>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</si>
  <si>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No hay abreviaturas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</si>
  <si>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</si>
  <si>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</si>
  <si>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</si>
  <si>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</si>
  <si>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</si>
  <si>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</si>
  <si>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</si>
  <si>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</si>
  <si>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</si>
  <si>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</si>
  <si>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</si>
  <si>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</si>
  <si>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</si>
  <si>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</si>
  <si>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</si>
  <si>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</si>
  <si>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</si>
  <si>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</si>
  <si>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</si>
  <si>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</si>
  <si>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</si>
  <si>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</si>
  <si>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</si>
  <si>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</si>
  <si>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</si>
  <si>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</si>
  <si>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</si>
  <si>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</si>
  <si>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No se usan símbolos de rotura de línea, porque utilizan otra técnica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</si>
  <si>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</si>
  <si>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</si>
  <si>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</si>
  <si>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</si>
  <si>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</si>
  <si>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</si>
  <si>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</si>
  <si>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</si>
  <si>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</si>
  <si>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</si>
  <si>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</si>
  <si>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</si>
  <si>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</si>
  <si>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</si>
  <si>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</si>
  <si>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</si>
  <si>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</si>
  <si>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</si>
  <si>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</si>
  <si>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</si>
  <si>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</si>
  <si>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</si>
  <si>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</si>
  <si>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</si>
  <si>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</si>
  <si>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</si>
  <si>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</si>
  <si>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</si>
  <si>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</si>
  <si>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</si>
  <si>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</si>
  <si>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</si>
  <si>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</si>
  <si>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</si>
  <si>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He llegado a encontrarme excepciones de Java. Muy probablemente por la tesitura que supone el contexto actual.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</si>
  <si>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</si>
  <si>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</si>
  <si>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</si>
  <si>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</si>
  <si>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Quizá demasiada responsabilidad del sistema cuando son excepciones de Java…</t>
  </si>
  <si>
    <t>7.6</t>
  </si>
  <si>
    <t>Si se usan mensajes de error graciosos ¿en qué grado son apropiados y no ofenden a los usuarios?</t>
  </si>
  <si>
    <t>No hay ninguno gracioso (o no lo hemos encontrado)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</si>
  <si>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</si>
  <si>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</si>
  <si>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</si>
  <si>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</si>
  <si>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</si>
  <si>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</si>
  <si>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</si>
  <si>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</si>
  <si>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</si>
  <si>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</si>
  <si>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Una misma acción te puede mostrar un error con pop-up, con una página de base de El Corte Inglés, con una página de base del Supermercado, como una excepción de Java o como una excepción sin html alguno…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</si>
  <si>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</si>
  <si>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</si>
  <si>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</si>
  <si>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</si>
  <si>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</si>
  <si>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</si>
  <si>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</si>
  <si>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</si>
  <si>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</si>
  <si>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</si>
  <si>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</si>
  <si>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</si>
  <si>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</si>
  <si>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</si>
  <si>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</si>
  <si>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</si>
  <si>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</si>
  <si>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</si>
  <si>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</si>
  <si>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</si>
  <si>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Desconocemos la base de datos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</si>
  <si>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</si>
  <si>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</si>
  <si>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</si>
  <si>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</si>
  <si>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</si>
  <si>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</si>
  <si>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</si>
  <si>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</si>
  <si>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</si>
  <si>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</si>
  <si>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</si>
  <si>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</si>
  <si>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</si>
  <si>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</si>
  <si>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</si>
  <si>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</si>
  <si>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</si>
  <si>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</si>
  <si>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Probablemente porque la página desconoce cuándo va a ocurrir ese error serio…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</si>
  <si>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</si>
  <si>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</si>
  <si>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</si>
  <si>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</si>
  <si>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</si>
  <si>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</si>
  <si>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Introduzco código postal de ciudades con un único supermercado de El Corte Inglés y tengo que seleccionarlo aun así, entre otros ejemplos…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</si>
  <si>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</si>
  <si>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</si>
  <si>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</si>
  <si>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</si>
  <si>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</si>
  <si>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</si>
  <si>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</si>
  <si>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</si>
  <si>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</si>
  <si>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</si>
  <si>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</si>
  <si>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</si>
  <si>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</si>
  <si>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</si>
  <si>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</si>
  <si>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</si>
  <si>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</si>
  <si>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</si>
  <si>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</si>
  <si>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</si>
  <si>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</si>
  <si>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</si>
  <si>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</si>
  <si>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</si>
  <si>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</si>
  <si>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</si>
  <si>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</si>
  <si>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</si>
  <si>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</si>
  <si>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</si>
  <si>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</si>
  <si>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</si>
  <si>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</si>
  <si>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</si>
  <si>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>Páginas de error bastante diferentes, así como que las secciones de ayuda parecen otra web.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</si>
  <si>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</si>
  <si>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</si>
  <si>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</si>
  <si>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</si>
  <si>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</si>
  <si>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</si>
  <si>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</si>
  <si>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</si>
  <si>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</si>
  <si>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</si>
  <si>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No puedo guardar carros ni editarlos ni “jugar” con sus datos.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</si>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</sst>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20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2" fillId="3" fontId="1" numFmtId="0" xfId="0" applyAlignment="1" applyBorder="1" applyFont="1">
      <alignment horizontal="center" shrinkToFit="0" vertical="bottom" wrapText="0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4" fillId="3" fontId="6" numFmtId="0" xfId="0" applyAlignment="1" applyBorder="1" applyFont="1">
      <alignment horizontal="center" shrinkToFit="0" vertical="center" wrapText="0"/>
    </xf>
    <xf borderId="2" fillId="0" fontId="7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horizontal="center" shrinkToFit="0" vertical="bottom" wrapText="0"/>
    </xf>
    <xf borderId="5" fillId="0" fontId="8" numFmtId="0" xfId="0" applyBorder="1" applyFont="1"/>
    <xf borderId="4" fillId="3" fontId="9" numFmtId="0" xfId="0" applyAlignment="1" applyBorder="1" applyFont="1">
      <alignment horizontal="center" shrinkToFit="0" vertical="center" wrapText="0"/>
    </xf>
    <xf borderId="6" fillId="5" fontId="10" numFmtId="0" xfId="0" applyAlignment="1" applyBorder="1" applyFill="1" applyFont="1">
      <alignment horizontal="center" shrinkToFit="0" vertical="bottom" wrapText="1"/>
    </xf>
    <xf borderId="7" fillId="0" fontId="8" numFmtId="0" xfId="0" applyBorder="1" applyFont="1"/>
    <xf borderId="8" fillId="0" fontId="8" numFmtId="0" xfId="0" applyBorder="1" applyFont="1"/>
    <xf borderId="6" fillId="5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shrinkToFit="0" vertical="center" wrapText="0"/>
    </xf>
    <xf borderId="2" fillId="3" fontId="2" numFmtId="0" xfId="0" applyAlignment="1" applyBorder="1" applyFont="1">
      <alignment shrinkToFit="0" vertical="bottom" wrapText="1"/>
    </xf>
    <xf borderId="2" fillId="6" fontId="2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horizontal="center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6" fillId="4" fontId="2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shrinkToFit="0" vertical="bottom" wrapText="1"/>
    </xf>
    <xf borderId="2" fillId="3" fontId="9" numFmtId="0" xfId="0" applyAlignment="1" applyBorder="1" applyFont="1">
      <alignment horizontal="center" shrinkToFit="0" vertical="center" wrapText="0"/>
    </xf>
    <xf borderId="9" fillId="5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5" fontId="6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12" fillId="3" fontId="2" numFmtId="0" xfId="0" applyAlignment="1" applyBorder="1" applyFont="1">
      <alignment horizontal="left" shrinkToFit="0" vertical="bottom" wrapText="1"/>
    </xf>
    <xf borderId="3" fillId="0" fontId="2" numFmtId="0" xfId="0" applyAlignment="1" applyBorder="1" applyFont="1">
      <alignment horizontal="center" shrinkToFit="0" vertical="center" wrapText="0"/>
    </xf>
    <xf borderId="13" fillId="0" fontId="2" numFmtId="0" xfId="0" applyAlignment="1" applyBorder="1" applyFont="1">
      <alignment horizontal="center" shrinkToFit="0" vertical="center" wrapText="0"/>
    </xf>
    <xf borderId="6" fillId="0" fontId="2" numFmtId="0" xfId="0" applyAlignment="1" applyBorder="1" applyFont="1">
      <alignment shrinkToFit="0" vertical="bottom" wrapText="1"/>
    </xf>
    <xf borderId="2" fillId="0" fontId="0" numFmtId="0" xfId="0" applyAlignment="1" applyBorder="1" applyFont="1">
      <alignment shrinkToFit="0" vertical="bottom" wrapText="1"/>
    </xf>
    <xf borderId="14" fillId="6" fontId="2" numFmtId="0" xfId="0" applyAlignment="1" applyBorder="1" applyFont="1">
      <alignment shrinkToFit="0" vertical="bottom" wrapText="1"/>
    </xf>
    <xf borderId="15" fillId="0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shrinkToFit="0" vertical="bottom" wrapText="1"/>
    </xf>
    <xf borderId="16" fillId="5" fontId="6" numFmtId="0" xfId="0" applyAlignment="1" applyBorder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8" fillId="0" fontId="2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1" t="s">
        <v>12</v>
      </c>
      <c r="G6" s="21"/>
      <c r="H6" s="3"/>
      <c r="I6" s="2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1" t="s">
        <v>12</v>
      </c>
      <c r="G7" s="21"/>
      <c r="H7" s="3"/>
      <c r="I7" s="2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2" t="s">
        <v>16</v>
      </c>
      <c r="C8" s="21"/>
      <c r="D8" s="21"/>
      <c r="E8" s="21" t="s">
        <v>12</v>
      </c>
      <c r="F8" s="21"/>
      <c r="G8" s="21"/>
      <c r="H8" s="3"/>
      <c r="I8" s="20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3" t="s">
        <v>18</v>
      </c>
      <c r="C9" s="21"/>
      <c r="D9" s="21"/>
      <c r="E9" s="21"/>
      <c r="F9" s="21"/>
      <c r="G9" s="21"/>
      <c r="H9" s="24" t="s">
        <v>12</v>
      </c>
      <c r="I9" s="20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2" t="s">
        <v>20</v>
      </c>
      <c r="C10" s="21"/>
      <c r="D10" s="21"/>
      <c r="E10" s="21"/>
      <c r="F10" s="21" t="s">
        <v>12</v>
      </c>
      <c r="G10" s="21"/>
      <c r="H10" s="3"/>
      <c r="I10" s="20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 t="s">
        <v>12</v>
      </c>
      <c r="F11" s="21"/>
      <c r="G11" s="21"/>
      <c r="H11" s="25"/>
      <c r="I11" s="20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3" t="s">
        <v>24</v>
      </c>
      <c r="C12" s="21"/>
      <c r="D12" s="21"/>
      <c r="E12" s="21"/>
      <c r="F12" s="21"/>
      <c r="G12" s="21"/>
      <c r="H12" s="24" t="s">
        <v>12</v>
      </c>
      <c r="I12" s="20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1"/>
      <c r="G13" s="21" t="s">
        <v>12</v>
      </c>
      <c r="H13" s="3"/>
      <c r="I13" s="20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1"/>
      <c r="G14" s="21" t="s">
        <v>12</v>
      </c>
      <c r="H14" s="3"/>
      <c r="I14" s="20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3" t="s">
        <v>30</v>
      </c>
      <c r="C15" s="21"/>
      <c r="D15" s="21"/>
      <c r="E15" s="21"/>
      <c r="F15" s="21"/>
      <c r="G15" s="21"/>
      <c r="H15" s="24" t="s">
        <v>12</v>
      </c>
      <c r="I15" s="20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2" t="s">
        <v>32</v>
      </c>
      <c r="C16" s="21"/>
      <c r="D16" s="21"/>
      <c r="E16" s="21"/>
      <c r="F16" s="21"/>
      <c r="G16" s="21" t="s">
        <v>12</v>
      </c>
      <c r="H16" s="3"/>
      <c r="I16" s="20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1" t="s">
        <v>12</v>
      </c>
      <c r="G17" s="21"/>
      <c r="H17" s="3"/>
      <c r="I17" s="20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 t="s">
        <v>12</v>
      </c>
      <c r="E18" s="21"/>
      <c r="F18" s="21"/>
      <c r="G18" s="21"/>
      <c r="H18" s="3"/>
      <c r="I18" s="20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3" t="s">
        <v>38</v>
      </c>
      <c r="C19" s="21"/>
      <c r="D19" s="21"/>
      <c r="E19" s="21"/>
      <c r="F19" s="21"/>
      <c r="G19" s="21"/>
      <c r="H19" s="24" t="s">
        <v>12</v>
      </c>
      <c r="I19" s="20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1" t="s">
        <v>12</v>
      </c>
      <c r="F20" s="21"/>
      <c r="G20" s="21"/>
      <c r="H20" s="3"/>
      <c r="I20" s="20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 t="s">
        <v>12</v>
      </c>
      <c r="E21" s="21"/>
      <c r="F21" s="21"/>
      <c r="G21" s="21"/>
      <c r="H21" s="3"/>
      <c r="I21" s="20" t="s">
        <v>43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44</v>
      </c>
      <c r="B22" s="20" t="s">
        <v>45</v>
      </c>
      <c r="C22" s="21"/>
      <c r="D22" s="21"/>
      <c r="E22" s="21"/>
      <c r="F22" s="21"/>
      <c r="G22" s="21" t="s">
        <v>12</v>
      </c>
      <c r="H22" s="3"/>
      <c r="I22" s="20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46</v>
      </c>
      <c r="B23" s="20" t="s">
        <v>47</v>
      </c>
      <c r="C23" s="21"/>
      <c r="D23" s="21"/>
      <c r="E23" s="21"/>
      <c r="F23" s="21"/>
      <c r="G23" s="21" t="s">
        <v>12</v>
      </c>
      <c r="H23" s="3"/>
      <c r="I23" s="20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48</v>
      </c>
      <c r="B24" s="20" t="s">
        <v>49</v>
      </c>
      <c r="C24" s="21"/>
      <c r="D24" s="21" t="s">
        <v>12</v>
      </c>
      <c r="E24" s="21"/>
      <c r="F24" s="21"/>
      <c r="G24" s="21"/>
      <c r="H24" s="3"/>
      <c r="I24" s="20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50</v>
      </c>
      <c r="B25" s="20"/>
      <c r="C25" s="21">
        <f t="shared" ref="C25:G25" si="1">COUNTIF(C6:C24,"x")</f>
        <v>0</v>
      </c>
      <c r="D25" s="21">
        <f t="shared" si="1"/>
        <v>3</v>
      </c>
      <c r="E25" s="21">
        <f t="shared" si="1"/>
        <v>3</v>
      </c>
      <c r="F25" s="21">
        <f t="shared" si="1"/>
        <v>4</v>
      </c>
      <c r="G25" s="21">
        <f t="shared" si="1"/>
        <v>5</v>
      </c>
      <c r="H25" s="3"/>
      <c r="I25" s="26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51</v>
      </c>
      <c r="B26" s="20"/>
      <c r="C26" s="27">
        <f>IF(SUM(C25:G25)&gt;0,(C25+D25*2+E25*3+F25*4+G25*5)/SUM(C25:G25),0)</f>
        <v>3.733333333</v>
      </c>
      <c r="D26" s="16"/>
      <c r="E26" s="16"/>
      <c r="F26" s="16"/>
      <c r="G26" s="17"/>
      <c r="H26" s="3"/>
      <c r="I26" s="28"/>
      <c r="J26" s="25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26"/>
      <c r="J27" s="3"/>
      <c r="K27" s="3"/>
      <c r="L27" s="3"/>
      <c r="M27" s="3"/>
      <c r="N27" s="3"/>
      <c r="O27" s="3"/>
      <c r="P27" s="3"/>
      <c r="Q27" s="3"/>
      <c r="R27" s="3"/>
      <c r="S27" s="3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ht="15.75" customHeight="1">
      <c r="A28" s="29">
        <v>2.0</v>
      </c>
      <c r="B28" s="15" t="s">
        <v>52</v>
      </c>
      <c r="C28" s="16"/>
      <c r="D28" s="16"/>
      <c r="E28" s="16"/>
      <c r="F28" s="16"/>
      <c r="G28" s="17"/>
      <c r="H28" s="3"/>
      <c r="I28" s="26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29"/>
      <c r="B29" s="30" t="s">
        <v>53</v>
      </c>
      <c r="C29" s="31"/>
      <c r="D29" s="31"/>
      <c r="E29" s="31"/>
      <c r="F29" s="31"/>
      <c r="G29" s="32"/>
      <c r="H29" s="3"/>
      <c r="I29" s="2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3" t="s">
        <v>54</v>
      </c>
      <c r="B30" s="22" t="s">
        <v>55</v>
      </c>
      <c r="C30" s="21"/>
      <c r="D30" s="21" t="s">
        <v>12</v>
      </c>
      <c r="E30" s="21"/>
      <c r="F30" s="34"/>
      <c r="G30" s="21"/>
      <c r="H30" s="3"/>
      <c r="I30" s="20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3" t="s">
        <v>56</v>
      </c>
      <c r="B31" s="20" t="s">
        <v>57</v>
      </c>
      <c r="C31" s="21"/>
      <c r="D31" s="21"/>
      <c r="E31" s="21"/>
      <c r="F31" s="34"/>
      <c r="G31" s="21" t="s">
        <v>12</v>
      </c>
      <c r="H31" s="3"/>
      <c r="I31" s="20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3" t="s">
        <v>58</v>
      </c>
      <c r="B32" s="20" t="s">
        <v>59</v>
      </c>
      <c r="C32" s="21"/>
      <c r="D32" s="21" t="s">
        <v>12</v>
      </c>
      <c r="E32" s="21"/>
      <c r="F32" s="34"/>
      <c r="G32" s="21"/>
      <c r="H32" s="3"/>
      <c r="I32" s="20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3" t="s">
        <v>60</v>
      </c>
      <c r="B33" s="20" t="s">
        <v>61</v>
      </c>
      <c r="C33" s="21"/>
      <c r="D33" s="21"/>
      <c r="E33" s="21" t="s">
        <v>12</v>
      </c>
      <c r="F33" s="34"/>
      <c r="G33" s="21"/>
      <c r="H33" s="3"/>
      <c r="I33" s="20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3" t="s">
        <v>62</v>
      </c>
      <c r="B34" s="20" t="s">
        <v>63</v>
      </c>
      <c r="C34" s="21"/>
      <c r="D34" s="21"/>
      <c r="E34" s="21"/>
      <c r="F34" s="34"/>
      <c r="G34" s="21" t="s">
        <v>12</v>
      </c>
      <c r="H34" s="3"/>
      <c r="I34" s="20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3" t="s">
        <v>64</v>
      </c>
      <c r="B35" s="20" t="s">
        <v>65</v>
      </c>
      <c r="C35" s="21"/>
      <c r="D35" s="21"/>
      <c r="E35" s="21"/>
      <c r="F35" s="34" t="s">
        <v>12</v>
      </c>
      <c r="G35" s="21"/>
      <c r="H35" s="3"/>
      <c r="I35" s="20" t="s">
        <v>66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3" t="s">
        <v>67</v>
      </c>
      <c r="B36" s="20" t="s">
        <v>68</v>
      </c>
      <c r="C36" s="21"/>
      <c r="D36" s="21"/>
      <c r="E36" s="21"/>
      <c r="F36" s="34"/>
      <c r="G36" s="21" t="s">
        <v>12</v>
      </c>
      <c r="H36" s="3"/>
      <c r="I36" s="20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3" t="s">
        <v>69</v>
      </c>
      <c r="B37" s="20" t="s">
        <v>70</v>
      </c>
      <c r="C37" s="21"/>
      <c r="D37" s="21"/>
      <c r="E37" s="21"/>
      <c r="F37" s="34" t="s">
        <v>12</v>
      </c>
      <c r="G37" s="21"/>
      <c r="H37" s="3"/>
      <c r="I37" s="20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3" t="s">
        <v>71</v>
      </c>
      <c r="B38" s="20" t="s">
        <v>72</v>
      </c>
      <c r="C38" s="21"/>
      <c r="D38" s="21"/>
      <c r="E38" s="21"/>
      <c r="F38" s="34" t="s">
        <v>12</v>
      </c>
      <c r="G38" s="21"/>
      <c r="H38" s="3"/>
      <c r="I38" s="20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3" t="s">
        <v>73</v>
      </c>
      <c r="B39" s="20" t="s">
        <v>74</v>
      </c>
      <c r="C39" s="21"/>
      <c r="D39" s="21"/>
      <c r="E39" s="21"/>
      <c r="F39" s="34" t="s">
        <v>12</v>
      </c>
      <c r="G39" s="21"/>
      <c r="H39" s="3"/>
      <c r="I39" s="20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3" t="s">
        <v>75</v>
      </c>
      <c r="B40" s="23" t="s">
        <v>76</v>
      </c>
      <c r="C40" s="21"/>
      <c r="D40" s="21"/>
      <c r="E40" s="21"/>
      <c r="F40" s="34"/>
      <c r="G40" s="21"/>
      <c r="H40" s="24" t="s">
        <v>12</v>
      </c>
      <c r="I40" s="20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3" t="s">
        <v>77</v>
      </c>
      <c r="B41" s="23" t="s">
        <v>78</v>
      </c>
      <c r="C41" s="21"/>
      <c r="D41" s="21"/>
      <c r="E41" s="21"/>
      <c r="F41" s="34"/>
      <c r="G41" s="21"/>
      <c r="H41" s="24" t="s">
        <v>12</v>
      </c>
      <c r="I41" s="20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3" t="s">
        <v>79</v>
      </c>
      <c r="B42" s="23" t="s">
        <v>80</v>
      </c>
      <c r="C42" s="21"/>
      <c r="D42" s="21"/>
      <c r="E42" s="21"/>
      <c r="F42" s="34"/>
      <c r="G42" s="21"/>
      <c r="H42" s="24" t="s">
        <v>12</v>
      </c>
      <c r="I42" s="20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3" t="s">
        <v>81</v>
      </c>
      <c r="B43" s="23" t="s">
        <v>82</v>
      </c>
      <c r="C43" s="21"/>
      <c r="D43" s="21"/>
      <c r="E43" s="21"/>
      <c r="F43" s="34"/>
      <c r="G43" s="21"/>
      <c r="H43" s="24" t="s">
        <v>12</v>
      </c>
      <c r="I43" s="20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3" t="s">
        <v>83</v>
      </c>
      <c r="B44" s="23" t="s">
        <v>84</v>
      </c>
      <c r="C44" s="21"/>
      <c r="D44" s="21"/>
      <c r="E44" s="21"/>
      <c r="F44" s="34"/>
      <c r="G44" s="21"/>
      <c r="H44" s="24" t="s">
        <v>12</v>
      </c>
      <c r="I44" s="20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3" t="s">
        <v>85</v>
      </c>
      <c r="B45" s="20" t="s">
        <v>86</v>
      </c>
      <c r="C45" s="21"/>
      <c r="D45" s="21" t="s">
        <v>12</v>
      </c>
      <c r="E45" s="21"/>
      <c r="F45" s="34"/>
      <c r="G45" s="21"/>
      <c r="H45" s="24"/>
      <c r="I45" s="20" t="s">
        <v>87</v>
      </c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3" t="s">
        <v>88</v>
      </c>
      <c r="B46" s="20" t="s">
        <v>89</v>
      </c>
      <c r="C46" s="21"/>
      <c r="D46" s="21" t="s">
        <v>12</v>
      </c>
      <c r="E46" s="21"/>
      <c r="F46" s="34"/>
      <c r="G46" s="21"/>
      <c r="H46" s="24"/>
      <c r="I46" s="20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3" t="s">
        <v>90</v>
      </c>
      <c r="B47" s="20" t="s">
        <v>91</v>
      </c>
      <c r="C47" s="21" t="s">
        <v>12</v>
      </c>
      <c r="D47" s="21"/>
      <c r="E47" s="21"/>
      <c r="F47" s="34"/>
      <c r="G47" s="21"/>
      <c r="H47" s="24"/>
      <c r="I47" s="35" t="s">
        <v>92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3" t="s">
        <v>93</v>
      </c>
      <c r="B48" s="20" t="s">
        <v>94</v>
      </c>
      <c r="C48" s="21"/>
      <c r="D48" s="21" t="s">
        <v>12</v>
      </c>
      <c r="E48" s="21"/>
      <c r="F48" s="34"/>
      <c r="G48" s="21"/>
      <c r="H48" s="24"/>
      <c r="I48" s="35" t="s">
        <v>95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3" t="s">
        <v>50</v>
      </c>
      <c r="B49" s="20"/>
      <c r="C49" s="36">
        <f t="shared" ref="C49:G49" si="2">COUNTIF(C30:C48,"x")</f>
        <v>1</v>
      </c>
      <c r="D49" s="36">
        <f t="shared" si="2"/>
        <v>5</v>
      </c>
      <c r="E49" s="36">
        <f t="shared" si="2"/>
        <v>1</v>
      </c>
      <c r="F49" s="36">
        <f t="shared" si="2"/>
        <v>4</v>
      </c>
      <c r="G49" s="37">
        <f t="shared" si="2"/>
        <v>3</v>
      </c>
      <c r="H49" s="24"/>
      <c r="I49" s="26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51</v>
      </c>
      <c r="B50" s="38"/>
      <c r="C50" s="27">
        <f>IF(SUM(C49:G49)&gt;0,(C49+D49*2+E49*3+F49*4+G49*5)/SUM(C49:G49),0)</f>
        <v>3.214285714</v>
      </c>
      <c r="D50" s="16"/>
      <c r="E50" s="16"/>
      <c r="F50" s="16"/>
      <c r="G50" s="17"/>
      <c r="H50" s="24"/>
      <c r="I50" s="28"/>
      <c r="J50" s="25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24"/>
      <c r="I51" s="26"/>
      <c r="J51" s="3"/>
      <c r="K51" s="3"/>
      <c r="L51" s="3"/>
      <c r="M51" s="3"/>
      <c r="N51" s="3"/>
      <c r="O51" s="3"/>
      <c r="P51" s="3"/>
      <c r="Q51" s="3"/>
      <c r="R51" s="3"/>
      <c r="S51" s="3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ht="15.75" customHeight="1">
      <c r="A52" s="29">
        <v>3.0</v>
      </c>
      <c r="B52" s="15" t="s">
        <v>96</v>
      </c>
      <c r="C52" s="16"/>
      <c r="D52" s="16"/>
      <c r="E52" s="16"/>
      <c r="F52" s="16"/>
      <c r="G52" s="17"/>
      <c r="H52" s="24"/>
      <c r="I52" s="26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29"/>
      <c r="B53" s="30" t="s">
        <v>97</v>
      </c>
      <c r="C53" s="31"/>
      <c r="D53" s="31"/>
      <c r="E53" s="31"/>
      <c r="F53" s="31"/>
      <c r="G53" s="32"/>
      <c r="H53" s="24"/>
      <c r="I53" s="2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3" t="s">
        <v>98</v>
      </c>
      <c r="B54" s="20" t="s">
        <v>99</v>
      </c>
      <c r="C54" s="21"/>
      <c r="D54" s="21"/>
      <c r="E54" s="21"/>
      <c r="F54" s="34"/>
      <c r="G54" s="21" t="s">
        <v>12</v>
      </c>
      <c r="H54" s="24"/>
      <c r="I54" s="20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3" t="s">
        <v>100</v>
      </c>
      <c r="B55" s="23" t="s">
        <v>101</v>
      </c>
      <c r="C55" s="21"/>
      <c r="D55" s="21"/>
      <c r="E55" s="21"/>
      <c r="F55" s="34"/>
      <c r="G55" s="21"/>
      <c r="H55" s="24" t="s">
        <v>12</v>
      </c>
      <c r="I55" s="20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3" t="s">
        <v>102</v>
      </c>
      <c r="B56" s="23" t="s">
        <v>103</v>
      </c>
      <c r="C56" s="21"/>
      <c r="D56" s="21"/>
      <c r="E56" s="21"/>
      <c r="F56" s="34"/>
      <c r="G56" s="21"/>
      <c r="H56" s="24" t="s">
        <v>12</v>
      </c>
      <c r="I56" s="20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3" t="s">
        <v>104</v>
      </c>
      <c r="B57" s="23" t="s">
        <v>105</v>
      </c>
      <c r="C57" s="21"/>
      <c r="D57" s="21"/>
      <c r="E57" s="21"/>
      <c r="F57" s="34"/>
      <c r="G57" s="21"/>
      <c r="H57" s="24" t="s">
        <v>12</v>
      </c>
      <c r="I57" s="39"/>
      <c r="J57" s="25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3" t="s">
        <v>106</v>
      </c>
      <c r="B58" s="23" t="s">
        <v>107</v>
      </c>
      <c r="C58" s="21"/>
      <c r="D58" s="21"/>
      <c r="E58" s="21"/>
      <c r="F58" s="34"/>
      <c r="G58" s="21"/>
      <c r="H58" s="24" t="s">
        <v>12</v>
      </c>
      <c r="I58" s="20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3" t="s">
        <v>108</v>
      </c>
      <c r="B59" s="20" t="s">
        <v>109</v>
      </c>
      <c r="C59" s="21"/>
      <c r="D59" s="21"/>
      <c r="E59" s="21" t="s">
        <v>12</v>
      </c>
      <c r="F59" s="34"/>
      <c r="G59" s="21"/>
      <c r="H59" s="24"/>
      <c r="I59" s="20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3" t="s">
        <v>110</v>
      </c>
      <c r="B60" s="20" t="s">
        <v>111</v>
      </c>
      <c r="C60" s="21"/>
      <c r="D60" s="21"/>
      <c r="E60" s="21"/>
      <c r="F60" s="34"/>
      <c r="G60" s="21" t="s">
        <v>12</v>
      </c>
      <c r="H60" s="24"/>
      <c r="I60" s="20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3" t="s">
        <v>112</v>
      </c>
      <c r="B61" s="20" t="s">
        <v>113</v>
      </c>
      <c r="C61" s="21"/>
      <c r="D61" s="21"/>
      <c r="E61" s="21"/>
      <c r="F61" s="34"/>
      <c r="G61" s="21" t="s">
        <v>12</v>
      </c>
      <c r="H61" s="24"/>
      <c r="I61" s="20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3" t="s">
        <v>114</v>
      </c>
      <c r="B62" s="20" t="s">
        <v>115</v>
      </c>
      <c r="C62" s="21"/>
      <c r="D62" s="21"/>
      <c r="E62" s="21"/>
      <c r="F62" s="34"/>
      <c r="G62" s="21" t="s">
        <v>12</v>
      </c>
      <c r="H62" s="24"/>
      <c r="I62" s="20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3" t="s">
        <v>116</v>
      </c>
      <c r="B63" s="20" t="s">
        <v>117</v>
      </c>
      <c r="C63" s="21"/>
      <c r="D63" s="21"/>
      <c r="E63" s="21"/>
      <c r="F63" s="34" t="s">
        <v>12</v>
      </c>
      <c r="G63" s="21"/>
      <c r="H63" s="24"/>
      <c r="I63" s="20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3" t="s">
        <v>118</v>
      </c>
      <c r="B64" s="20" t="s">
        <v>119</v>
      </c>
      <c r="C64" s="21"/>
      <c r="D64" s="21"/>
      <c r="E64" s="21" t="s">
        <v>12</v>
      </c>
      <c r="F64" s="34"/>
      <c r="G64" s="21"/>
      <c r="H64" s="24"/>
      <c r="I64" s="20" t="s">
        <v>120</v>
      </c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3" t="s">
        <v>121</v>
      </c>
      <c r="B65" s="20" t="s">
        <v>122</v>
      </c>
      <c r="C65" s="21"/>
      <c r="D65" s="21"/>
      <c r="E65" s="21" t="s">
        <v>12</v>
      </c>
      <c r="F65" s="34"/>
      <c r="G65" s="21"/>
      <c r="H65" s="24"/>
      <c r="I65" s="20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3" t="s">
        <v>123</v>
      </c>
      <c r="B66" s="20" t="s">
        <v>124</v>
      </c>
      <c r="C66" s="21"/>
      <c r="D66" s="21"/>
      <c r="E66" s="21"/>
      <c r="F66" s="34" t="s">
        <v>12</v>
      </c>
      <c r="G66" s="21"/>
      <c r="H66" s="24"/>
      <c r="I66" s="20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3" t="s">
        <v>125</v>
      </c>
      <c r="B67" s="20" t="s">
        <v>126</v>
      </c>
      <c r="C67" s="21" t="s">
        <v>12</v>
      </c>
      <c r="D67" s="21"/>
      <c r="E67" s="21"/>
      <c r="F67" s="34"/>
      <c r="G67" s="21"/>
      <c r="H67" s="24"/>
      <c r="I67" s="20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3" t="s">
        <v>127</v>
      </c>
      <c r="B68" s="20" t="s">
        <v>128</v>
      </c>
      <c r="C68" s="21" t="s">
        <v>12</v>
      </c>
      <c r="D68" s="21"/>
      <c r="E68" s="21"/>
      <c r="F68" s="34"/>
      <c r="G68" s="21"/>
      <c r="H68" s="24"/>
      <c r="I68" s="20" t="s">
        <v>129</v>
      </c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3" t="s">
        <v>130</v>
      </c>
      <c r="B69" s="20" t="s">
        <v>131</v>
      </c>
      <c r="C69" s="21"/>
      <c r="D69" s="21"/>
      <c r="E69" s="21" t="s">
        <v>12</v>
      </c>
      <c r="F69" s="34"/>
      <c r="G69" s="21"/>
      <c r="H69" s="24"/>
      <c r="I69" s="20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3" t="s">
        <v>132</v>
      </c>
      <c r="B70" s="20" t="s">
        <v>133</v>
      </c>
      <c r="C70" s="21" t="s">
        <v>12</v>
      </c>
      <c r="D70" s="21"/>
      <c r="E70" s="21"/>
      <c r="F70" s="34"/>
      <c r="G70" s="21"/>
      <c r="H70" s="24"/>
      <c r="I70" s="20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3" t="s">
        <v>134</v>
      </c>
      <c r="B71" s="20" t="s">
        <v>135</v>
      </c>
      <c r="C71" s="21"/>
      <c r="D71" s="21" t="s">
        <v>12</v>
      </c>
      <c r="E71" s="21"/>
      <c r="F71" s="34"/>
      <c r="G71" s="21"/>
      <c r="H71" s="24"/>
      <c r="I71" s="20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3" t="s">
        <v>136</v>
      </c>
      <c r="B72" s="20" t="s">
        <v>137</v>
      </c>
      <c r="C72" s="21" t="s">
        <v>12</v>
      </c>
      <c r="D72" s="21"/>
      <c r="E72" s="21"/>
      <c r="F72" s="34"/>
      <c r="G72" s="21"/>
      <c r="H72" s="24"/>
      <c r="I72" s="20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3" t="s">
        <v>50</v>
      </c>
      <c r="B73" s="20"/>
      <c r="C73" s="21">
        <f t="shared" ref="C73:G73" si="3">COUNTIF(C54:C72,"x")</f>
        <v>4</v>
      </c>
      <c r="D73" s="21">
        <f t="shared" si="3"/>
        <v>1</v>
      </c>
      <c r="E73" s="21">
        <f t="shared" si="3"/>
        <v>4</v>
      </c>
      <c r="F73" s="34">
        <f t="shared" si="3"/>
        <v>2</v>
      </c>
      <c r="G73" s="21">
        <f t="shared" si="3"/>
        <v>4</v>
      </c>
      <c r="H73" s="24"/>
      <c r="I73" s="20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51</v>
      </c>
      <c r="B74" s="38"/>
      <c r="C74" s="27">
        <f>IF(SUM(C73:G73)&gt;0,(C73+D73*2+E73*3+F73*4+G73*5)/SUM(C73:G73),0)</f>
        <v>3.066666667</v>
      </c>
      <c r="D74" s="16"/>
      <c r="E74" s="16"/>
      <c r="F74" s="16"/>
      <c r="G74" s="17"/>
      <c r="H74" s="24"/>
      <c r="I74" s="28"/>
      <c r="J74" s="25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24"/>
      <c r="I75" s="26"/>
      <c r="J75" s="3"/>
      <c r="K75" s="3"/>
      <c r="L75" s="3"/>
      <c r="M75" s="3"/>
      <c r="N75" s="3"/>
      <c r="O75" s="3"/>
      <c r="P75" s="3"/>
      <c r="Q75" s="3"/>
      <c r="R75" s="3"/>
      <c r="S75" s="3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ht="15.75" customHeight="1">
      <c r="A76" s="29">
        <v>4.0</v>
      </c>
      <c r="B76" s="15" t="s">
        <v>138</v>
      </c>
      <c r="C76" s="16"/>
      <c r="D76" s="16"/>
      <c r="E76" s="16"/>
      <c r="F76" s="16"/>
      <c r="G76" s="17"/>
      <c r="H76" s="24"/>
      <c r="I76" s="26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29"/>
      <c r="B77" s="30" t="s">
        <v>139</v>
      </c>
      <c r="C77" s="31"/>
      <c r="D77" s="31"/>
      <c r="E77" s="31"/>
      <c r="F77" s="31"/>
      <c r="G77" s="32"/>
      <c r="H77" s="24"/>
      <c r="I77" s="2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3" t="s">
        <v>140</v>
      </c>
      <c r="B78" s="20" t="s">
        <v>141</v>
      </c>
      <c r="C78" s="21"/>
      <c r="D78" s="21"/>
      <c r="E78" s="21" t="s">
        <v>12</v>
      </c>
      <c r="F78" s="34"/>
      <c r="G78" s="21"/>
      <c r="H78" s="24"/>
      <c r="I78" s="20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3" t="s">
        <v>142</v>
      </c>
      <c r="B79" s="23" t="s">
        <v>143</v>
      </c>
      <c r="C79" s="21"/>
      <c r="D79" s="21"/>
      <c r="E79" s="21"/>
      <c r="F79" s="34"/>
      <c r="G79" s="21"/>
      <c r="H79" s="24" t="s">
        <v>12</v>
      </c>
      <c r="I79" s="20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5.75" customHeight="1">
      <c r="A80" s="33" t="s">
        <v>144</v>
      </c>
      <c r="B80" s="20" t="s">
        <v>145</v>
      </c>
      <c r="C80" s="21"/>
      <c r="D80" s="21"/>
      <c r="E80" s="21"/>
      <c r="F80" s="34"/>
      <c r="G80" s="21" t="s">
        <v>12</v>
      </c>
      <c r="H80" s="24"/>
      <c r="I80" s="20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3" t="s">
        <v>146</v>
      </c>
      <c r="B81" s="20" t="s">
        <v>147</v>
      </c>
      <c r="C81" s="21"/>
      <c r="D81" s="21"/>
      <c r="E81" s="21" t="s">
        <v>12</v>
      </c>
      <c r="F81" s="34"/>
      <c r="G81" s="21"/>
      <c r="H81" s="24"/>
      <c r="I81" s="39"/>
      <c r="J81" s="25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3" t="s">
        <v>148</v>
      </c>
      <c r="B82" s="22" t="s">
        <v>149</v>
      </c>
      <c r="C82" s="21"/>
      <c r="D82" s="21" t="s">
        <v>12</v>
      </c>
      <c r="E82" s="21"/>
      <c r="F82" s="34"/>
      <c r="G82" s="21"/>
      <c r="H82" s="24"/>
      <c r="I82" s="20" t="s">
        <v>150</v>
      </c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3" t="s">
        <v>151</v>
      </c>
      <c r="B83" s="23" t="s">
        <v>152</v>
      </c>
      <c r="C83" s="21"/>
      <c r="D83" s="21"/>
      <c r="E83" s="21"/>
      <c r="F83" s="34"/>
      <c r="G83" s="21"/>
      <c r="H83" s="24" t="s">
        <v>12</v>
      </c>
      <c r="I83" s="20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3" t="s">
        <v>153</v>
      </c>
      <c r="B84" s="20" t="s">
        <v>154</v>
      </c>
      <c r="C84" s="21"/>
      <c r="D84" s="21"/>
      <c r="E84" s="21"/>
      <c r="F84" s="34"/>
      <c r="G84" s="21" t="s">
        <v>12</v>
      </c>
      <c r="H84" s="24"/>
      <c r="I84" s="20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3" t="s">
        <v>155</v>
      </c>
      <c r="B85" s="22" t="s">
        <v>156</v>
      </c>
      <c r="C85" s="21"/>
      <c r="D85" s="21" t="s">
        <v>12</v>
      </c>
      <c r="E85" s="21"/>
      <c r="F85" s="34"/>
      <c r="G85" s="21"/>
      <c r="H85" s="24"/>
      <c r="I85" s="20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3" t="s">
        <v>157</v>
      </c>
      <c r="B86" s="20" t="s">
        <v>158</v>
      </c>
      <c r="C86" s="21"/>
      <c r="D86" s="21"/>
      <c r="E86" s="21"/>
      <c r="F86" s="34" t="s">
        <v>12</v>
      </c>
      <c r="G86" s="21"/>
      <c r="H86" s="24"/>
      <c r="I86" s="20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5.75" customHeight="1">
      <c r="A87" s="33" t="s">
        <v>159</v>
      </c>
      <c r="B87" s="20" t="s">
        <v>160</v>
      </c>
      <c r="C87" s="21"/>
      <c r="D87" s="21"/>
      <c r="E87" s="21"/>
      <c r="F87" s="34"/>
      <c r="G87" s="21" t="s">
        <v>12</v>
      </c>
      <c r="H87" s="24"/>
      <c r="I87" s="20" t="s">
        <v>161</v>
      </c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3" t="s">
        <v>162</v>
      </c>
      <c r="B88" s="20" t="s">
        <v>163</v>
      </c>
      <c r="C88" s="21"/>
      <c r="D88" s="21"/>
      <c r="E88" s="21"/>
      <c r="F88" s="34"/>
      <c r="G88" s="21" t="s">
        <v>12</v>
      </c>
      <c r="H88" s="24"/>
      <c r="I88" s="20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3" t="s">
        <v>164</v>
      </c>
      <c r="B89" s="40" t="s">
        <v>165</v>
      </c>
      <c r="C89" s="21"/>
      <c r="D89" s="21"/>
      <c r="E89" s="21"/>
      <c r="F89" s="34"/>
      <c r="G89" s="21"/>
      <c r="H89" s="24" t="s">
        <v>12</v>
      </c>
      <c r="I89" s="20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3" t="s">
        <v>166</v>
      </c>
      <c r="B90" s="23" t="s">
        <v>167</v>
      </c>
      <c r="C90" s="21"/>
      <c r="D90" s="21"/>
      <c r="E90" s="21"/>
      <c r="F90" s="34"/>
      <c r="G90" s="21"/>
      <c r="H90" s="24" t="s">
        <v>12</v>
      </c>
      <c r="I90" s="20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3" t="s">
        <v>168</v>
      </c>
      <c r="B91" s="23" t="s">
        <v>169</v>
      </c>
      <c r="C91" s="21"/>
      <c r="D91" s="21"/>
      <c r="E91" s="21"/>
      <c r="F91" s="34"/>
      <c r="G91" s="21"/>
      <c r="H91" s="24" t="s">
        <v>12</v>
      </c>
      <c r="I91" s="20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3" t="s">
        <v>170</v>
      </c>
      <c r="B92" s="20" t="s">
        <v>171</v>
      </c>
      <c r="C92" s="21"/>
      <c r="D92" s="21" t="s">
        <v>12</v>
      </c>
      <c r="E92" s="21"/>
      <c r="F92" s="34"/>
      <c r="G92" s="21"/>
      <c r="H92" s="24"/>
      <c r="I92" s="20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3" t="s">
        <v>172</v>
      </c>
      <c r="B93" s="20" t="s">
        <v>173</v>
      </c>
      <c r="C93" s="21" t="s">
        <v>12</v>
      </c>
      <c r="D93" s="21"/>
      <c r="E93" s="21"/>
      <c r="F93" s="34"/>
      <c r="G93" s="21"/>
      <c r="H93" s="24"/>
      <c r="I93" s="20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3" t="s">
        <v>50</v>
      </c>
      <c r="B94" s="20"/>
      <c r="C94" s="36">
        <f t="shared" ref="C94:G94" si="4">COUNTIF(C78:C93,"x")</f>
        <v>1</v>
      </c>
      <c r="D94" s="36">
        <f t="shared" si="4"/>
        <v>3</v>
      </c>
      <c r="E94" s="36">
        <f t="shared" si="4"/>
        <v>2</v>
      </c>
      <c r="F94" s="36">
        <f t="shared" si="4"/>
        <v>1</v>
      </c>
      <c r="G94" s="37">
        <f t="shared" si="4"/>
        <v>4</v>
      </c>
      <c r="H94" s="24"/>
      <c r="I94" s="26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51</v>
      </c>
      <c r="B95" s="38"/>
      <c r="C95" s="27">
        <f>IF(SUM(C94:G94)&gt;0,(C94+D94*2+E94*3+F94*4+G94*5)/SUM(C94:G94),0)</f>
        <v>3.363636364</v>
      </c>
      <c r="D95" s="16"/>
      <c r="E95" s="16"/>
      <c r="F95" s="16"/>
      <c r="G95" s="17"/>
      <c r="H95" s="24"/>
      <c r="I95" s="28"/>
      <c r="J95" s="25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24"/>
      <c r="I96" s="26"/>
      <c r="J96" s="3"/>
      <c r="K96" s="3"/>
      <c r="L96" s="3"/>
      <c r="M96" s="3"/>
      <c r="N96" s="3"/>
      <c r="O96" s="3"/>
      <c r="P96" s="3"/>
      <c r="Q96" s="3"/>
      <c r="R96" s="3"/>
      <c r="S96" s="3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ht="15.75" customHeight="1">
      <c r="A97" s="29">
        <v>5.0</v>
      </c>
      <c r="B97" s="15" t="s">
        <v>174</v>
      </c>
      <c r="C97" s="16"/>
      <c r="D97" s="16"/>
      <c r="E97" s="16"/>
      <c r="F97" s="16"/>
      <c r="G97" s="17"/>
      <c r="H97" s="24"/>
      <c r="I97" s="26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29"/>
      <c r="B98" s="30" t="s">
        <v>175</v>
      </c>
      <c r="C98" s="31"/>
      <c r="D98" s="31"/>
      <c r="E98" s="31"/>
      <c r="F98" s="31"/>
      <c r="G98" s="32"/>
      <c r="H98" s="24"/>
      <c r="I98" s="2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3" t="s">
        <v>176</v>
      </c>
      <c r="B99" s="20" t="s">
        <v>177</v>
      </c>
      <c r="C99" s="21"/>
      <c r="D99" s="21"/>
      <c r="E99" s="21"/>
      <c r="F99" s="34"/>
      <c r="G99" s="21" t="s">
        <v>12</v>
      </c>
      <c r="H99" s="24"/>
      <c r="I99" s="20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3" t="s">
        <v>178</v>
      </c>
      <c r="B100" s="20" t="s">
        <v>179</v>
      </c>
      <c r="C100" s="21"/>
      <c r="D100" s="21"/>
      <c r="E100" s="21" t="s">
        <v>12</v>
      </c>
      <c r="F100" s="34"/>
      <c r="G100" s="21"/>
      <c r="H100" s="24"/>
      <c r="I100" s="20" t="s">
        <v>180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3" t="s">
        <v>181</v>
      </c>
      <c r="B101" s="20" t="s">
        <v>182</v>
      </c>
      <c r="C101" s="21"/>
      <c r="D101" s="21"/>
      <c r="E101" s="21"/>
      <c r="F101" s="34" t="s">
        <v>12</v>
      </c>
      <c r="G101" s="21"/>
      <c r="H101" s="24"/>
      <c r="I101" s="20" t="s">
        <v>183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3" t="s">
        <v>184</v>
      </c>
      <c r="B102" s="20" t="s">
        <v>185</v>
      </c>
      <c r="C102" s="21"/>
      <c r="D102" s="21"/>
      <c r="E102" s="21"/>
      <c r="F102" s="34"/>
      <c r="G102" s="21" t="s">
        <v>12</v>
      </c>
      <c r="H102" s="24"/>
      <c r="I102" s="39"/>
      <c r="J102" s="25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3" t="s">
        <v>186</v>
      </c>
      <c r="B103" s="20" t="s">
        <v>187</v>
      </c>
      <c r="C103" s="21"/>
      <c r="D103" s="21"/>
      <c r="E103" s="21"/>
      <c r="F103" s="34"/>
      <c r="G103" s="21" t="s">
        <v>12</v>
      </c>
      <c r="H103" s="24"/>
      <c r="I103" s="20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3" t="s">
        <v>188</v>
      </c>
      <c r="B104" s="20" t="s">
        <v>189</v>
      </c>
      <c r="C104" s="21"/>
      <c r="D104" s="21"/>
      <c r="E104" s="21"/>
      <c r="F104" s="34" t="s">
        <v>12</v>
      </c>
      <c r="G104" s="21"/>
      <c r="H104" s="24"/>
      <c r="I104" s="20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3" t="s">
        <v>190</v>
      </c>
      <c r="B105" s="20" t="s">
        <v>191</v>
      </c>
      <c r="C105" s="21"/>
      <c r="D105" s="21"/>
      <c r="E105" s="21"/>
      <c r="F105" s="34" t="s">
        <v>12</v>
      </c>
      <c r="G105" s="21"/>
      <c r="H105" s="24"/>
      <c r="I105" s="20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3" t="s">
        <v>192</v>
      </c>
      <c r="B106" s="20" t="s">
        <v>193</v>
      </c>
      <c r="C106" s="21"/>
      <c r="D106" s="21"/>
      <c r="E106" s="21"/>
      <c r="F106" s="34"/>
      <c r="G106" s="21" t="s">
        <v>12</v>
      </c>
      <c r="H106" s="24"/>
      <c r="I106" s="20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3" t="s">
        <v>194</v>
      </c>
      <c r="B107" s="23" t="s">
        <v>195</v>
      </c>
      <c r="C107" s="21"/>
      <c r="D107" s="21"/>
      <c r="E107" s="21"/>
      <c r="F107" s="34"/>
      <c r="G107" s="21"/>
      <c r="H107" s="24" t="s">
        <v>12</v>
      </c>
      <c r="I107" s="20" t="s">
        <v>196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3" t="s">
        <v>197</v>
      </c>
      <c r="B108" s="20" t="s">
        <v>198</v>
      </c>
      <c r="C108" s="21"/>
      <c r="D108" s="21"/>
      <c r="E108" s="21"/>
      <c r="F108" s="34"/>
      <c r="G108" s="21" t="s">
        <v>12</v>
      </c>
      <c r="H108" s="24"/>
      <c r="I108" s="20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3" t="s">
        <v>199</v>
      </c>
      <c r="B109" s="20" t="s">
        <v>200</v>
      </c>
      <c r="C109" s="21" t="s">
        <v>12</v>
      </c>
      <c r="D109" s="21"/>
      <c r="E109" s="21"/>
      <c r="F109" s="34"/>
      <c r="G109" s="21"/>
      <c r="H109" s="24"/>
      <c r="I109" s="20" t="s">
        <v>201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3" t="s">
        <v>202</v>
      </c>
      <c r="B110" s="20" t="s">
        <v>203</v>
      </c>
      <c r="C110" s="21"/>
      <c r="D110" s="21"/>
      <c r="E110" s="21"/>
      <c r="F110" s="34" t="s">
        <v>12</v>
      </c>
      <c r="G110" s="21"/>
      <c r="H110" s="24"/>
      <c r="I110" s="20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3" t="s">
        <v>204</v>
      </c>
      <c r="B111" s="20" t="s">
        <v>205</v>
      </c>
      <c r="C111" s="21"/>
      <c r="D111" s="21"/>
      <c r="E111" s="21"/>
      <c r="F111" s="34"/>
      <c r="G111" s="21" t="s">
        <v>12</v>
      </c>
      <c r="H111" s="24"/>
      <c r="I111" s="20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3" t="s">
        <v>206</v>
      </c>
      <c r="B112" s="20" t="s">
        <v>207</v>
      </c>
      <c r="C112" s="21"/>
      <c r="D112" s="21"/>
      <c r="E112" s="21"/>
      <c r="F112" s="34"/>
      <c r="G112" s="21" t="s">
        <v>12</v>
      </c>
      <c r="H112" s="24"/>
      <c r="I112" s="20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3" t="s">
        <v>208</v>
      </c>
      <c r="B113" s="20" t="s">
        <v>209</v>
      </c>
      <c r="C113" s="21"/>
      <c r="D113" s="21"/>
      <c r="E113" s="21"/>
      <c r="F113" s="34" t="s">
        <v>12</v>
      </c>
      <c r="G113" s="21"/>
      <c r="H113" s="24"/>
      <c r="I113" s="20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3" t="s">
        <v>210</v>
      </c>
      <c r="B114" s="23" t="s">
        <v>211</v>
      </c>
      <c r="C114" s="21"/>
      <c r="D114" s="21"/>
      <c r="E114" s="21"/>
      <c r="F114" s="34"/>
      <c r="G114" s="21"/>
      <c r="H114" s="24" t="s">
        <v>12</v>
      </c>
      <c r="I114" s="20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3" t="s">
        <v>212</v>
      </c>
      <c r="B115" s="20" t="s">
        <v>213</v>
      </c>
      <c r="C115" s="21"/>
      <c r="D115" s="21"/>
      <c r="E115" s="21"/>
      <c r="F115" s="34"/>
      <c r="G115" s="21" t="s">
        <v>12</v>
      </c>
      <c r="H115" s="24"/>
      <c r="I115" s="20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3" t="s">
        <v>214</v>
      </c>
      <c r="B116" s="20" t="s">
        <v>215</v>
      </c>
      <c r="C116" s="21"/>
      <c r="D116" s="21"/>
      <c r="E116" s="21"/>
      <c r="F116" s="34" t="s">
        <v>12</v>
      </c>
      <c r="G116" s="21"/>
      <c r="H116" s="24"/>
      <c r="I116" s="20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3" t="s">
        <v>216</v>
      </c>
      <c r="B117" s="20" t="s">
        <v>217</v>
      </c>
      <c r="C117" s="21"/>
      <c r="D117" s="21"/>
      <c r="E117" s="21"/>
      <c r="F117" s="34"/>
      <c r="G117" s="21" t="s">
        <v>12</v>
      </c>
      <c r="H117" s="24"/>
      <c r="I117" s="20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3" t="s">
        <v>218</v>
      </c>
      <c r="B118" s="20" t="s">
        <v>219</v>
      </c>
      <c r="C118" s="21"/>
      <c r="D118" s="21"/>
      <c r="E118" s="21"/>
      <c r="F118" s="34"/>
      <c r="G118" s="21" t="s">
        <v>12</v>
      </c>
      <c r="H118" s="24"/>
      <c r="I118" s="20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3" t="s">
        <v>220</v>
      </c>
      <c r="B119" s="23" t="s">
        <v>221</v>
      </c>
      <c r="C119" s="21"/>
      <c r="D119" s="21"/>
      <c r="E119" s="21"/>
      <c r="F119" s="34"/>
      <c r="G119" s="21"/>
      <c r="H119" s="24" t="s">
        <v>12</v>
      </c>
      <c r="I119" s="20" t="s">
        <v>222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ht="15.75" customHeight="1">
      <c r="A120" s="33" t="s">
        <v>223</v>
      </c>
      <c r="B120" s="20" t="s">
        <v>224</v>
      </c>
      <c r="C120" s="21"/>
      <c r="D120" s="21"/>
      <c r="E120" s="21"/>
      <c r="F120" s="34" t="s">
        <v>12</v>
      </c>
      <c r="G120" s="21"/>
      <c r="H120" s="24"/>
      <c r="I120" s="20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ht="15.75" customHeight="1">
      <c r="A121" s="33" t="s">
        <v>225</v>
      </c>
      <c r="B121" s="23" t="s">
        <v>226</v>
      </c>
      <c r="C121" s="21"/>
      <c r="D121" s="21"/>
      <c r="E121" s="21"/>
      <c r="F121" s="34"/>
      <c r="G121" s="21"/>
      <c r="H121" s="24" t="s">
        <v>12</v>
      </c>
      <c r="I121" s="20" t="s">
        <v>227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ht="31.5" customHeight="1">
      <c r="A122" s="33" t="s">
        <v>228</v>
      </c>
      <c r="B122" s="20" t="s">
        <v>229</v>
      </c>
      <c r="C122" s="21"/>
      <c r="D122" s="21"/>
      <c r="E122" s="21"/>
      <c r="F122" s="34" t="s">
        <v>12</v>
      </c>
      <c r="G122" s="21"/>
      <c r="H122" s="24"/>
      <c r="I122" s="20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ht="31.5" customHeight="1">
      <c r="A123" s="33" t="s">
        <v>230</v>
      </c>
      <c r="B123" s="20" t="s">
        <v>231</v>
      </c>
      <c r="C123" s="21" t="s">
        <v>12</v>
      </c>
      <c r="D123" s="21"/>
      <c r="E123" s="21"/>
      <c r="F123" s="34"/>
      <c r="G123" s="21"/>
      <c r="H123" s="24"/>
      <c r="I123" s="20" t="s">
        <v>232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ht="15.75" customHeight="1">
      <c r="A124" s="33" t="s">
        <v>233</v>
      </c>
      <c r="B124" s="20" t="s">
        <v>234</v>
      </c>
      <c r="C124" s="21"/>
      <c r="D124" s="21"/>
      <c r="E124" s="21"/>
      <c r="F124" s="34" t="s">
        <v>12</v>
      </c>
      <c r="G124" s="21"/>
      <c r="H124" s="24"/>
      <c r="I124" s="20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ht="31.5" customHeight="1">
      <c r="A125" s="33" t="s">
        <v>235</v>
      </c>
      <c r="B125" s="20" t="s">
        <v>236</v>
      </c>
      <c r="C125" s="21"/>
      <c r="D125" s="21"/>
      <c r="E125" s="21" t="s">
        <v>12</v>
      </c>
      <c r="F125" s="34"/>
      <c r="G125" s="21"/>
      <c r="H125" s="24"/>
      <c r="I125" s="20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ht="31.5" customHeight="1">
      <c r="A126" s="33" t="s">
        <v>237</v>
      </c>
      <c r="B126" s="20" t="s">
        <v>238</v>
      </c>
      <c r="C126" s="21"/>
      <c r="D126" s="21"/>
      <c r="E126" s="21"/>
      <c r="F126" s="34"/>
      <c r="G126" s="21" t="s">
        <v>12</v>
      </c>
      <c r="H126" s="24"/>
      <c r="I126" s="20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ht="31.5" customHeight="1">
      <c r="A127" s="33" t="s">
        <v>239</v>
      </c>
      <c r="B127" s="23" t="s">
        <v>240</v>
      </c>
      <c r="C127" s="21"/>
      <c r="D127" s="21"/>
      <c r="E127" s="21"/>
      <c r="F127" s="34"/>
      <c r="G127" s="21"/>
      <c r="H127" s="24" t="s">
        <v>12</v>
      </c>
      <c r="I127" s="20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ht="31.5" customHeight="1">
      <c r="A128" s="33" t="s">
        <v>241</v>
      </c>
      <c r="B128" s="20" t="s">
        <v>242</v>
      </c>
      <c r="C128" s="21"/>
      <c r="D128" s="21"/>
      <c r="E128" s="21"/>
      <c r="F128" s="34"/>
      <c r="G128" s="21" t="s">
        <v>12</v>
      </c>
      <c r="H128" s="24"/>
      <c r="I128" s="20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ht="31.5" customHeight="1">
      <c r="A129" s="33" t="s">
        <v>243</v>
      </c>
      <c r="B129" s="20" t="s">
        <v>244</v>
      </c>
      <c r="C129" s="21"/>
      <c r="D129" s="21"/>
      <c r="E129" s="21"/>
      <c r="F129" s="34" t="s">
        <v>12</v>
      </c>
      <c r="G129" s="21"/>
      <c r="H129" s="24"/>
      <c r="I129" s="20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ht="31.5" customHeight="1">
      <c r="A130" s="33" t="s">
        <v>245</v>
      </c>
      <c r="B130" s="23" t="s">
        <v>246</v>
      </c>
      <c r="C130" s="21"/>
      <c r="D130" s="21"/>
      <c r="E130" s="21"/>
      <c r="F130" s="34"/>
      <c r="G130" s="21"/>
      <c r="H130" s="24" t="s">
        <v>12</v>
      </c>
      <c r="I130" s="20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ht="15.75" customHeight="1">
      <c r="A131" s="33" t="s">
        <v>247</v>
      </c>
      <c r="B131" s="23" t="s">
        <v>248</v>
      </c>
      <c r="C131" s="21"/>
      <c r="D131" s="21"/>
      <c r="E131" s="21"/>
      <c r="F131" s="34"/>
      <c r="G131" s="21"/>
      <c r="H131" s="24" t="s">
        <v>12</v>
      </c>
      <c r="I131" s="20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ht="30.75" customHeight="1">
      <c r="A132" s="33" t="s">
        <v>249</v>
      </c>
      <c r="B132" s="23" t="s">
        <v>250</v>
      </c>
      <c r="C132" s="21"/>
      <c r="D132" s="21"/>
      <c r="E132" s="21"/>
      <c r="F132" s="34"/>
      <c r="G132" s="21"/>
      <c r="H132" s="24" t="s">
        <v>12</v>
      </c>
      <c r="I132" s="20" t="s">
        <v>251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ht="15.75" customHeight="1">
      <c r="A133" s="33" t="s">
        <v>252</v>
      </c>
      <c r="B133" s="23" t="s">
        <v>253</v>
      </c>
      <c r="C133" s="21"/>
      <c r="D133" s="21"/>
      <c r="E133" s="21"/>
      <c r="F133" s="34"/>
      <c r="G133" s="21"/>
      <c r="H133" s="24" t="s">
        <v>12</v>
      </c>
      <c r="I133" s="20" t="s">
        <v>251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ht="15.75" customHeight="1">
      <c r="A134" s="33" t="s">
        <v>254</v>
      </c>
      <c r="B134" s="23" t="s">
        <v>255</v>
      </c>
      <c r="C134" s="21"/>
      <c r="D134" s="21"/>
      <c r="E134" s="21"/>
      <c r="F134" s="34"/>
      <c r="G134" s="21"/>
      <c r="H134" s="24" t="s">
        <v>12</v>
      </c>
      <c r="I134" s="20" t="s">
        <v>251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ht="15.75" customHeight="1">
      <c r="A135" s="33" t="s">
        <v>256</v>
      </c>
      <c r="B135" s="20" t="s">
        <v>257</v>
      </c>
      <c r="C135" s="21"/>
      <c r="D135" s="21"/>
      <c r="E135" s="21"/>
      <c r="F135" s="34"/>
      <c r="G135" s="21" t="s">
        <v>12</v>
      </c>
      <c r="H135" s="24"/>
      <c r="I135" s="20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ht="15.75" customHeight="1">
      <c r="A136" s="33" t="s">
        <v>258</v>
      </c>
      <c r="B136" s="20" t="s">
        <v>259</v>
      </c>
      <c r="C136" s="21"/>
      <c r="D136" s="21"/>
      <c r="E136" s="21"/>
      <c r="F136" s="34" t="s">
        <v>12</v>
      </c>
      <c r="G136" s="21"/>
      <c r="H136" s="24"/>
      <c r="I136" s="20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ht="31.5" customHeight="1">
      <c r="A137" s="33" t="s">
        <v>260</v>
      </c>
      <c r="B137" s="23" t="s">
        <v>261</v>
      </c>
      <c r="C137" s="21"/>
      <c r="D137" s="21"/>
      <c r="E137" s="21"/>
      <c r="F137" s="34"/>
      <c r="G137" s="21"/>
      <c r="H137" s="24" t="s">
        <v>12</v>
      </c>
      <c r="I137" s="20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ht="31.5" customHeight="1">
      <c r="A138" s="33" t="s">
        <v>262</v>
      </c>
      <c r="B138" s="23" t="s">
        <v>263</v>
      </c>
      <c r="C138" s="21"/>
      <c r="D138" s="21"/>
      <c r="E138" s="21"/>
      <c r="F138" s="34"/>
      <c r="G138" s="21"/>
      <c r="H138" s="24" t="s">
        <v>12</v>
      </c>
      <c r="I138" s="20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ht="31.5" customHeight="1">
      <c r="A139" s="33" t="s">
        <v>264</v>
      </c>
      <c r="B139" s="23" t="s">
        <v>265</v>
      </c>
      <c r="C139" s="21"/>
      <c r="D139" s="21"/>
      <c r="E139" s="21"/>
      <c r="F139" s="34"/>
      <c r="G139" s="21"/>
      <c r="H139" s="24" t="s">
        <v>12</v>
      </c>
      <c r="I139" s="20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ht="31.5" customHeight="1">
      <c r="A140" s="33" t="s">
        <v>266</v>
      </c>
      <c r="B140" s="23" t="s">
        <v>267</v>
      </c>
      <c r="C140" s="21"/>
      <c r="D140" s="21"/>
      <c r="E140" s="21"/>
      <c r="F140" s="34"/>
      <c r="G140" s="21"/>
      <c r="H140" s="24" t="s">
        <v>12</v>
      </c>
      <c r="I140" s="20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ht="15.75" customHeight="1">
      <c r="A141" s="33" t="s">
        <v>50</v>
      </c>
      <c r="B141" s="20"/>
      <c r="C141" s="36">
        <f t="shared" ref="C141:G141" si="5">COUNTIF(C99:C140,"x")</f>
        <v>2</v>
      </c>
      <c r="D141" s="36">
        <f t="shared" si="5"/>
        <v>0</v>
      </c>
      <c r="E141" s="36">
        <f t="shared" si="5"/>
        <v>2</v>
      </c>
      <c r="F141" s="36">
        <f t="shared" si="5"/>
        <v>11</v>
      </c>
      <c r="G141" s="37">
        <f t="shared" si="5"/>
        <v>13</v>
      </c>
      <c r="H141" s="24"/>
      <c r="I141" s="26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51</v>
      </c>
      <c r="B142" s="38"/>
      <c r="C142" s="27">
        <f>IF(SUM(C141:G141)&gt;0,(C141+D141*2+E141*3+F141*4+G141*5)/SUM(C141:G141),0)</f>
        <v>4.178571429</v>
      </c>
      <c r="D142" s="16"/>
      <c r="E142" s="16"/>
      <c r="F142" s="16"/>
      <c r="G142" s="17"/>
      <c r="H142" s="24"/>
      <c r="I142" s="28"/>
      <c r="J142" s="25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24"/>
      <c r="I143" s="2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ht="15.75" customHeight="1">
      <c r="A144" s="29">
        <v>6.0</v>
      </c>
      <c r="B144" s="15" t="s">
        <v>268</v>
      </c>
      <c r="C144" s="16"/>
      <c r="D144" s="16"/>
      <c r="E144" s="16"/>
      <c r="F144" s="16"/>
      <c r="G144" s="17"/>
      <c r="H144" s="24"/>
      <c r="I144" s="26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29"/>
      <c r="B145" s="30" t="s">
        <v>269</v>
      </c>
      <c r="C145" s="31"/>
      <c r="D145" s="31"/>
      <c r="E145" s="31"/>
      <c r="F145" s="31"/>
      <c r="G145" s="32"/>
      <c r="H145" s="24"/>
      <c r="I145" s="2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3" t="s">
        <v>270</v>
      </c>
      <c r="B146" s="20" t="s">
        <v>271</v>
      </c>
      <c r="C146" s="21"/>
      <c r="D146" s="21"/>
      <c r="E146" s="21"/>
      <c r="F146" s="34"/>
      <c r="G146" s="21" t="s">
        <v>12</v>
      </c>
      <c r="H146" s="24"/>
      <c r="I146" s="20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3" t="s">
        <v>272</v>
      </c>
      <c r="B147" s="20" t="s">
        <v>273</v>
      </c>
      <c r="C147" s="21"/>
      <c r="D147" s="21"/>
      <c r="E147" s="21" t="s">
        <v>12</v>
      </c>
      <c r="F147" s="34"/>
      <c r="G147" s="21"/>
      <c r="H147" s="24"/>
      <c r="I147" s="20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3" t="s">
        <v>274</v>
      </c>
      <c r="B148" s="20" t="s">
        <v>275</v>
      </c>
      <c r="C148" s="21"/>
      <c r="D148" s="21"/>
      <c r="E148" s="21"/>
      <c r="F148" s="34"/>
      <c r="G148" s="21" t="s">
        <v>12</v>
      </c>
      <c r="H148" s="24"/>
      <c r="I148" s="20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3" t="s">
        <v>276</v>
      </c>
      <c r="B149" s="20" t="s">
        <v>277</v>
      </c>
      <c r="C149" s="21"/>
      <c r="D149" s="21"/>
      <c r="E149" s="21"/>
      <c r="F149" s="34" t="s">
        <v>12</v>
      </c>
      <c r="G149" s="21"/>
      <c r="H149" s="24"/>
      <c r="I149" s="39"/>
      <c r="J149" s="25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3" t="s">
        <v>278</v>
      </c>
      <c r="B150" s="23" t="s">
        <v>279</v>
      </c>
      <c r="C150" s="21"/>
      <c r="D150" s="21"/>
      <c r="E150" s="21"/>
      <c r="F150" s="34"/>
      <c r="G150" s="21"/>
      <c r="H150" s="24" t="s">
        <v>12</v>
      </c>
      <c r="I150" s="20" t="s">
        <v>280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3" t="s">
        <v>281</v>
      </c>
      <c r="B151" s="20" t="s">
        <v>282</v>
      </c>
      <c r="C151" s="21"/>
      <c r="D151" s="21"/>
      <c r="E151" s="21"/>
      <c r="F151" s="34" t="s">
        <v>12</v>
      </c>
      <c r="G151" s="21"/>
      <c r="H151" s="24"/>
      <c r="I151" s="20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3" t="s">
        <v>283</v>
      </c>
      <c r="B152" s="20" t="s">
        <v>284</v>
      </c>
      <c r="C152" s="21"/>
      <c r="D152" s="21" t="s">
        <v>12</v>
      </c>
      <c r="E152" s="21"/>
      <c r="F152" s="34"/>
      <c r="G152" s="21"/>
      <c r="H152" s="24"/>
      <c r="I152" s="20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3" t="s">
        <v>285</v>
      </c>
      <c r="B153" s="20" t="s">
        <v>286</v>
      </c>
      <c r="C153" s="21"/>
      <c r="D153" s="21"/>
      <c r="E153" s="21"/>
      <c r="F153" s="34" t="s">
        <v>12</v>
      </c>
      <c r="G153" s="21"/>
      <c r="H153" s="24"/>
      <c r="I153" s="20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3" t="s">
        <v>287</v>
      </c>
      <c r="B154" s="20" t="s">
        <v>288</v>
      </c>
      <c r="C154" s="21"/>
      <c r="D154" s="21"/>
      <c r="E154" s="21" t="s">
        <v>12</v>
      </c>
      <c r="F154" s="34"/>
      <c r="G154" s="21"/>
      <c r="H154" s="24"/>
      <c r="I154" s="20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3" t="s">
        <v>289</v>
      </c>
      <c r="B155" s="20" t="s">
        <v>290</v>
      </c>
      <c r="C155" s="21"/>
      <c r="D155" s="21"/>
      <c r="E155" s="21"/>
      <c r="F155" s="34"/>
      <c r="G155" s="21" t="s">
        <v>12</v>
      </c>
      <c r="H155" s="24"/>
      <c r="I155" s="20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3" t="s">
        <v>291</v>
      </c>
      <c r="B156" s="20" t="s">
        <v>292</v>
      </c>
      <c r="C156" s="21"/>
      <c r="D156" s="21"/>
      <c r="E156" s="21"/>
      <c r="F156" s="34"/>
      <c r="G156" s="21" t="s">
        <v>12</v>
      </c>
      <c r="H156" s="24"/>
      <c r="I156" s="20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3" t="s">
        <v>293</v>
      </c>
      <c r="B157" s="20" t="s">
        <v>294</v>
      </c>
      <c r="C157" s="21" t="s">
        <v>12</v>
      </c>
      <c r="D157" s="21"/>
      <c r="E157" s="21"/>
      <c r="F157" s="34"/>
      <c r="G157" s="21"/>
      <c r="H157" s="24"/>
      <c r="I157" s="20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3" t="s">
        <v>295</v>
      </c>
      <c r="B158" s="20" t="s">
        <v>296</v>
      </c>
      <c r="C158" s="21"/>
      <c r="D158" s="21" t="s">
        <v>12</v>
      </c>
      <c r="E158" s="21"/>
      <c r="F158" s="34"/>
      <c r="G158" s="21"/>
      <c r="H158" s="24"/>
      <c r="I158" s="20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3" t="s">
        <v>297</v>
      </c>
      <c r="B159" s="20" t="s">
        <v>298</v>
      </c>
      <c r="C159" s="21"/>
      <c r="D159" s="21"/>
      <c r="E159" s="21" t="s">
        <v>12</v>
      </c>
      <c r="F159" s="34"/>
      <c r="G159" s="21"/>
      <c r="H159" s="24"/>
      <c r="I159" s="20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3" t="s">
        <v>299</v>
      </c>
      <c r="B160" s="20" t="s">
        <v>300</v>
      </c>
      <c r="C160" s="21"/>
      <c r="D160" s="21"/>
      <c r="E160" s="21" t="s">
        <v>12</v>
      </c>
      <c r="F160" s="34"/>
      <c r="G160" s="21"/>
      <c r="H160" s="24"/>
      <c r="I160" s="20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ht="15.75" customHeight="1">
      <c r="A161" s="33" t="s">
        <v>301</v>
      </c>
      <c r="B161" s="20" t="s">
        <v>302</v>
      </c>
      <c r="C161" s="21" t="s">
        <v>12</v>
      </c>
      <c r="D161" s="21"/>
      <c r="E161" s="21"/>
      <c r="F161" s="34"/>
      <c r="G161" s="21"/>
      <c r="H161" s="24"/>
      <c r="I161" s="20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ht="15.75" customHeight="1">
      <c r="A162" s="33" t="s">
        <v>303</v>
      </c>
      <c r="B162" s="23" t="s">
        <v>304</v>
      </c>
      <c r="C162" s="21"/>
      <c r="D162" s="21"/>
      <c r="E162" s="21"/>
      <c r="F162" s="34"/>
      <c r="G162" s="21"/>
      <c r="H162" s="24" t="s">
        <v>12</v>
      </c>
      <c r="I162" s="20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ht="15.75" customHeight="1">
      <c r="A163" s="33" t="s">
        <v>305</v>
      </c>
      <c r="B163" s="20" t="s">
        <v>306</v>
      </c>
      <c r="C163" s="21" t="s">
        <v>12</v>
      </c>
      <c r="D163" s="21"/>
      <c r="E163" s="21"/>
      <c r="F163" s="34"/>
      <c r="G163" s="21"/>
      <c r="H163" s="24"/>
      <c r="I163" s="20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ht="15.75" customHeight="1">
      <c r="A164" s="33" t="s">
        <v>50</v>
      </c>
      <c r="B164" s="20"/>
      <c r="C164" s="36">
        <f t="shared" ref="C164:G164" si="6">COUNTIF(C146:C163,"x")</f>
        <v>3</v>
      </c>
      <c r="D164" s="36">
        <f t="shared" si="6"/>
        <v>2</v>
      </c>
      <c r="E164" s="36">
        <f t="shared" si="6"/>
        <v>4</v>
      </c>
      <c r="F164" s="36">
        <f t="shared" si="6"/>
        <v>3</v>
      </c>
      <c r="G164" s="37">
        <f t="shared" si="6"/>
        <v>4</v>
      </c>
      <c r="H164" s="24"/>
      <c r="I164" s="26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51</v>
      </c>
      <c r="B165" s="38"/>
      <c r="C165" s="27">
        <f>IF(SUM(C164:G164)&gt;0,(C164+D164*2+E164*3+F164*4+G164*5)/SUM(C164:G164),0)</f>
        <v>3.1875</v>
      </c>
      <c r="D165" s="16"/>
      <c r="E165" s="16"/>
      <c r="F165" s="16"/>
      <c r="G165" s="17"/>
      <c r="H165" s="24"/>
      <c r="I165" s="28"/>
      <c r="J165" s="25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24"/>
      <c r="I166" s="2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ht="15.75" customHeight="1">
      <c r="A167" s="29">
        <v>7.0</v>
      </c>
      <c r="B167" s="15" t="s">
        <v>307</v>
      </c>
      <c r="C167" s="16"/>
      <c r="D167" s="16"/>
      <c r="E167" s="16"/>
      <c r="F167" s="16"/>
      <c r="G167" s="17"/>
      <c r="H167" s="24"/>
      <c r="I167" s="26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29"/>
      <c r="B168" s="30" t="s">
        <v>308</v>
      </c>
      <c r="C168" s="31"/>
      <c r="D168" s="31"/>
      <c r="E168" s="31"/>
      <c r="F168" s="31"/>
      <c r="G168" s="32"/>
      <c r="H168" s="24"/>
      <c r="I168" s="2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3" t="s">
        <v>309</v>
      </c>
      <c r="B169" s="20" t="s">
        <v>310</v>
      </c>
      <c r="C169" s="21" t="s">
        <v>12</v>
      </c>
      <c r="D169" s="21"/>
      <c r="E169" s="21"/>
      <c r="F169" s="34"/>
      <c r="G169" s="21"/>
      <c r="H169" s="24"/>
      <c r="I169" s="20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3" t="s">
        <v>311</v>
      </c>
      <c r="B170" s="20" t="s">
        <v>312</v>
      </c>
      <c r="C170" s="21"/>
      <c r="D170" s="21"/>
      <c r="E170" s="21"/>
      <c r="F170" s="34"/>
      <c r="G170" s="21" t="s">
        <v>12</v>
      </c>
      <c r="H170" s="24"/>
      <c r="I170" s="20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3" t="s">
        <v>313</v>
      </c>
      <c r="B171" s="20" t="s">
        <v>314</v>
      </c>
      <c r="C171" s="21"/>
      <c r="D171" s="21" t="s">
        <v>12</v>
      </c>
      <c r="E171" s="21"/>
      <c r="F171" s="34"/>
      <c r="G171" s="21"/>
      <c r="H171" s="24"/>
      <c r="I171" s="20" t="s">
        <v>315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3" t="s">
        <v>316</v>
      </c>
      <c r="B172" s="20" t="s">
        <v>317</v>
      </c>
      <c r="C172" s="21"/>
      <c r="D172" s="21" t="s">
        <v>12</v>
      </c>
      <c r="E172" s="21"/>
      <c r="F172" s="34"/>
      <c r="G172" s="21"/>
      <c r="H172" s="24"/>
      <c r="I172" s="39"/>
      <c r="J172" s="25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3" t="s">
        <v>318</v>
      </c>
      <c r="B173" s="20" t="s">
        <v>319</v>
      </c>
      <c r="C173" s="21"/>
      <c r="D173" s="21"/>
      <c r="E173" s="21"/>
      <c r="F173" s="34" t="s">
        <v>12</v>
      </c>
      <c r="G173" s="21"/>
      <c r="H173" s="24"/>
      <c r="I173" s="20" t="s">
        <v>320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3" t="s">
        <v>321</v>
      </c>
      <c r="B174" s="23" t="s">
        <v>322</v>
      </c>
      <c r="C174" s="21"/>
      <c r="D174" s="21"/>
      <c r="E174" s="21"/>
      <c r="F174" s="34"/>
      <c r="G174" s="21"/>
      <c r="H174" s="24" t="s">
        <v>12</v>
      </c>
      <c r="I174" s="20" t="s">
        <v>323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ht="15.75" customHeight="1">
      <c r="A175" s="33" t="s">
        <v>324</v>
      </c>
      <c r="B175" s="20" t="s">
        <v>325</v>
      </c>
      <c r="C175" s="21"/>
      <c r="D175" s="21"/>
      <c r="E175" s="21"/>
      <c r="F175" s="34"/>
      <c r="G175" s="21" t="s">
        <v>12</v>
      </c>
      <c r="H175" s="24"/>
      <c r="I175" s="20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3" t="s">
        <v>326</v>
      </c>
      <c r="B176" s="20" t="s">
        <v>327</v>
      </c>
      <c r="C176" s="21"/>
      <c r="D176" s="21"/>
      <c r="E176" s="21"/>
      <c r="F176" s="34"/>
      <c r="G176" s="21" t="s">
        <v>12</v>
      </c>
      <c r="H176" s="24"/>
      <c r="I176" s="20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3" t="s">
        <v>328</v>
      </c>
      <c r="B177" s="20" t="s">
        <v>329</v>
      </c>
      <c r="C177" s="21"/>
      <c r="D177" s="21"/>
      <c r="E177" s="21"/>
      <c r="F177" s="34"/>
      <c r="G177" s="21" t="s">
        <v>12</v>
      </c>
      <c r="H177" s="24"/>
      <c r="I177" s="20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3" t="s">
        <v>330</v>
      </c>
      <c r="B178" s="20" t="s">
        <v>331</v>
      </c>
      <c r="C178" s="21"/>
      <c r="D178" s="21"/>
      <c r="E178" s="21"/>
      <c r="F178" s="34"/>
      <c r="G178" s="21" t="s">
        <v>12</v>
      </c>
      <c r="H178" s="24"/>
      <c r="I178" s="20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3" t="s">
        <v>332</v>
      </c>
      <c r="B179" s="20" t="s">
        <v>333</v>
      </c>
      <c r="C179" s="21" t="s">
        <v>12</v>
      </c>
      <c r="D179" s="21"/>
      <c r="E179" s="21"/>
      <c r="F179" s="34"/>
      <c r="G179" s="21"/>
      <c r="H179" s="24"/>
      <c r="I179" s="20" t="s">
        <v>334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3" t="s">
        <v>335</v>
      </c>
      <c r="B180" s="23" t="s">
        <v>336</v>
      </c>
      <c r="C180" s="21"/>
      <c r="D180" s="21"/>
      <c r="E180" s="21"/>
      <c r="F180" s="34"/>
      <c r="G180" s="21"/>
      <c r="H180" s="24" t="s">
        <v>12</v>
      </c>
      <c r="I180" s="20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5.75" customHeight="1">
      <c r="A181" s="33" t="s">
        <v>337</v>
      </c>
      <c r="B181" s="20" t="s">
        <v>338</v>
      </c>
      <c r="C181" s="21" t="s">
        <v>12</v>
      </c>
      <c r="D181" s="21"/>
      <c r="E181" s="21"/>
      <c r="F181" s="34"/>
      <c r="G181" s="21"/>
      <c r="H181" s="24"/>
      <c r="I181" s="20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3" t="s">
        <v>339</v>
      </c>
      <c r="B182" s="20" t="s">
        <v>340</v>
      </c>
      <c r="C182" s="21"/>
      <c r="D182" s="21" t="s">
        <v>12</v>
      </c>
      <c r="E182" s="21"/>
      <c r="F182" s="34"/>
      <c r="G182" s="21"/>
      <c r="H182" s="24"/>
      <c r="I182" s="20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3" t="s">
        <v>341</v>
      </c>
      <c r="B183" s="20" t="s">
        <v>342</v>
      </c>
      <c r="C183" s="21"/>
      <c r="D183" s="21"/>
      <c r="E183" s="21" t="s">
        <v>12</v>
      </c>
      <c r="F183" s="34"/>
      <c r="G183" s="21"/>
      <c r="H183" s="24"/>
      <c r="I183" s="20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3" t="s">
        <v>343</v>
      </c>
      <c r="B184" s="20" t="s">
        <v>344</v>
      </c>
      <c r="C184" s="21"/>
      <c r="D184" s="21"/>
      <c r="E184" s="21" t="s">
        <v>12</v>
      </c>
      <c r="F184" s="34"/>
      <c r="G184" s="21"/>
      <c r="H184" s="24"/>
      <c r="I184" s="20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ht="15.75" customHeight="1">
      <c r="A185" s="33" t="s">
        <v>345</v>
      </c>
      <c r="B185" s="20" t="s">
        <v>346</v>
      </c>
      <c r="C185" s="21"/>
      <c r="D185" s="21"/>
      <c r="E185" s="21" t="s">
        <v>12</v>
      </c>
      <c r="F185" s="34"/>
      <c r="G185" s="21"/>
      <c r="H185" s="24"/>
      <c r="I185" s="20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ht="15.75" customHeight="1">
      <c r="A186" s="33" t="s">
        <v>347</v>
      </c>
      <c r="B186" s="20" t="s">
        <v>348</v>
      </c>
      <c r="C186" s="21"/>
      <c r="D186" s="21" t="s">
        <v>12</v>
      </c>
      <c r="E186" s="21"/>
      <c r="F186" s="34"/>
      <c r="G186" s="21"/>
      <c r="H186" s="24"/>
      <c r="I186" s="20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ht="15.75" customHeight="1">
      <c r="A187" s="33" t="s">
        <v>349</v>
      </c>
      <c r="B187" s="23" t="s">
        <v>350</v>
      </c>
      <c r="C187" s="21"/>
      <c r="D187" s="21"/>
      <c r="E187" s="21"/>
      <c r="F187" s="34"/>
      <c r="G187" s="21"/>
      <c r="H187" s="24" t="s">
        <v>12</v>
      </c>
      <c r="I187" s="20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ht="15.75" customHeight="1">
      <c r="A188" s="33" t="s">
        <v>50</v>
      </c>
      <c r="B188" s="20"/>
      <c r="C188" s="36">
        <f t="shared" ref="C188:G188" si="7">COUNTIF(C169:C187,"x")</f>
        <v>3</v>
      </c>
      <c r="D188" s="36">
        <f t="shared" si="7"/>
        <v>4</v>
      </c>
      <c r="E188" s="36">
        <f t="shared" si="7"/>
        <v>3</v>
      </c>
      <c r="F188" s="36">
        <f t="shared" si="7"/>
        <v>1</v>
      </c>
      <c r="G188" s="37">
        <f t="shared" si="7"/>
        <v>5</v>
      </c>
      <c r="H188" s="24"/>
      <c r="I188" s="26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51</v>
      </c>
      <c r="B189" s="38"/>
      <c r="C189" s="27">
        <f>IF(SUM(C188:G188)&gt;0,(C188+D188*2+E188*3+F188*4+G188*5)/SUM(C188:G188),0)</f>
        <v>3.0625</v>
      </c>
      <c r="D189" s="16"/>
      <c r="E189" s="16"/>
      <c r="F189" s="16"/>
      <c r="G189" s="17"/>
      <c r="H189" s="24"/>
      <c r="I189" s="28"/>
      <c r="J189" s="25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24"/>
      <c r="I190" s="26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ht="15.75" customHeight="1">
      <c r="A191" s="29">
        <v>8.0</v>
      </c>
      <c r="B191" s="15" t="s">
        <v>351</v>
      </c>
      <c r="C191" s="16"/>
      <c r="D191" s="16"/>
      <c r="E191" s="16"/>
      <c r="F191" s="16"/>
      <c r="G191" s="17"/>
      <c r="H191" s="24"/>
      <c r="I191" s="26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29"/>
      <c r="B192" s="30" t="s">
        <v>352</v>
      </c>
      <c r="C192" s="31"/>
      <c r="D192" s="31"/>
      <c r="E192" s="31"/>
      <c r="F192" s="31"/>
      <c r="G192" s="32"/>
      <c r="H192" s="24"/>
      <c r="I192" s="26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3" t="s">
        <v>353</v>
      </c>
      <c r="B193" s="23" t="s">
        <v>354</v>
      </c>
      <c r="C193" s="21"/>
      <c r="D193" s="21"/>
      <c r="E193" s="21"/>
      <c r="F193" s="34"/>
      <c r="G193" s="21"/>
      <c r="H193" s="24"/>
      <c r="I193" s="20" t="s">
        <v>355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3" t="s">
        <v>356</v>
      </c>
      <c r="B194" s="20" t="s">
        <v>357</v>
      </c>
      <c r="C194" s="21" t="s">
        <v>12</v>
      </c>
      <c r="D194" s="21"/>
      <c r="E194" s="21"/>
      <c r="F194" s="34"/>
      <c r="G194" s="21"/>
      <c r="H194" s="24"/>
      <c r="I194" s="20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3" t="s">
        <v>358</v>
      </c>
      <c r="B195" s="20" t="s">
        <v>359</v>
      </c>
      <c r="C195" s="21"/>
      <c r="D195" s="21"/>
      <c r="E195" s="21"/>
      <c r="F195" s="34" t="s">
        <v>12</v>
      </c>
      <c r="G195" s="21"/>
      <c r="H195" s="24"/>
      <c r="I195" s="20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3" t="s">
        <v>360</v>
      </c>
      <c r="B196" s="20" t="s">
        <v>361</v>
      </c>
      <c r="C196" s="21"/>
      <c r="D196" s="21"/>
      <c r="E196" s="21"/>
      <c r="F196" s="34" t="s">
        <v>12</v>
      </c>
      <c r="G196" s="21"/>
      <c r="H196" s="24"/>
      <c r="I196" s="39"/>
      <c r="J196" s="25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3" t="s">
        <v>362</v>
      </c>
      <c r="B197" s="23" t="s">
        <v>363</v>
      </c>
      <c r="C197" s="21"/>
      <c r="D197" s="21"/>
      <c r="E197" s="21"/>
      <c r="F197" s="34"/>
      <c r="G197" s="21"/>
      <c r="H197" s="24" t="s">
        <v>12</v>
      </c>
      <c r="I197" s="20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3" t="s">
        <v>364</v>
      </c>
      <c r="B198" s="23" t="s">
        <v>365</v>
      </c>
      <c r="C198" s="21"/>
      <c r="D198" s="21"/>
      <c r="E198" s="21"/>
      <c r="F198" s="34"/>
      <c r="G198" s="21"/>
      <c r="H198" s="24" t="s">
        <v>12</v>
      </c>
      <c r="I198" s="20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3" t="s">
        <v>366</v>
      </c>
      <c r="B199" s="23" t="s">
        <v>367</v>
      </c>
      <c r="C199" s="21"/>
      <c r="D199" s="21"/>
      <c r="E199" s="21"/>
      <c r="F199" s="34"/>
      <c r="G199" s="21"/>
      <c r="H199" s="24" t="s">
        <v>12</v>
      </c>
      <c r="I199" s="20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3" t="s">
        <v>368</v>
      </c>
      <c r="B200" s="20" t="s">
        <v>369</v>
      </c>
      <c r="C200" s="21"/>
      <c r="D200" s="21"/>
      <c r="E200" s="21"/>
      <c r="F200" s="34"/>
      <c r="G200" s="21" t="s">
        <v>12</v>
      </c>
      <c r="H200" s="24"/>
      <c r="I200" s="20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3" t="s">
        <v>370</v>
      </c>
      <c r="B201" s="20" t="s">
        <v>371</v>
      </c>
      <c r="C201" s="21" t="s">
        <v>12</v>
      </c>
      <c r="D201" s="21"/>
      <c r="E201" s="21"/>
      <c r="F201" s="34"/>
      <c r="G201" s="21"/>
      <c r="H201" s="24"/>
      <c r="I201" s="20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3" t="s">
        <v>372</v>
      </c>
      <c r="B202" s="20" t="s">
        <v>373</v>
      </c>
      <c r="C202" s="21" t="s">
        <v>12</v>
      </c>
      <c r="D202" s="21"/>
      <c r="E202" s="21"/>
      <c r="F202" s="34"/>
      <c r="G202" s="21"/>
      <c r="H202" s="24"/>
      <c r="I202" s="20" t="s">
        <v>374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3" t="s">
        <v>375</v>
      </c>
      <c r="B203" s="23" t="s">
        <v>376</v>
      </c>
      <c r="C203" s="21"/>
      <c r="D203" s="21"/>
      <c r="E203" s="21"/>
      <c r="F203" s="34"/>
      <c r="G203" s="21"/>
      <c r="H203" s="24" t="s">
        <v>12</v>
      </c>
      <c r="I203" s="20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3" t="s">
        <v>377</v>
      </c>
      <c r="B204" s="20" t="s">
        <v>378</v>
      </c>
      <c r="C204" s="21" t="s">
        <v>12</v>
      </c>
      <c r="D204" s="21"/>
      <c r="E204" s="21"/>
      <c r="F204" s="34"/>
      <c r="G204" s="21"/>
      <c r="H204" s="24"/>
      <c r="I204" s="20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ht="15.75" customHeight="1">
      <c r="A205" s="33" t="s">
        <v>379</v>
      </c>
      <c r="B205" s="20" t="s">
        <v>380</v>
      </c>
      <c r="C205" s="21"/>
      <c r="D205" s="21" t="s">
        <v>12</v>
      </c>
      <c r="E205" s="21"/>
      <c r="F205" s="34"/>
      <c r="G205" s="21"/>
      <c r="H205" s="24"/>
      <c r="I205" s="20" t="s">
        <v>381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ht="15.75" customHeight="1">
      <c r="A206" s="33" t="s">
        <v>382</v>
      </c>
      <c r="B206" s="20" t="s">
        <v>383</v>
      </c>
      <c r="C206" s="21"/>
      <c r="D206" s="21"/>
      <c r="E206" s="21"/>
      <c r="F206" s="34" t="s">
        <v>12</v>
      </c>
      <c r="G206" s="21"/>
      <c r="H206" s="24"/>
      <c r="I206" s="20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ht="15.75" customHeight="1">
      <c r="A207" s="33" t="s">
        <v>50</v>
      </c>
      <c r="B207" s="20"/>
      <c r="C207" s="36">
        <f t="shared" ref="C207:G207" si="8">COUNTIF(C193:C206,"x")</f>
        <v>4</v>
      </c>
      <c r="D207" s="36">
        <f t="shared" si="8"/>
        <v>1</v>
      </c>
      <c r="E207" s="36">
        <f t="shared" si="8"/>
        <v>0</v>
      </c>
      <c r="F207" s="36">
        <f t="shared" si="8"/>
        <v>3</v>
      </c>
      <c r="G207" s="37">
        <f t="shared" si="8"/>
        <v>1</v>
      </c>
      <c r="H207" s="24"/>
      <c r="I207" s="26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51</v>
      </c>
      <c r="B208" s="38"/>
      <c r="C208" s="27">
        <f>IF(SUM(C207:G207)&gt;0,(C207+D207*2+E207*3+F207*4+G207*5)/SUM(C207:G207),0)</f>
        <v>2.555555556</v>
      </c>
      <c r="D208" s="16"/>
      <c r="E208" s="16"/>
      <c r="F208" s="16"/>
      <c r="G208" s="17"/>
      <c r="H208" s="24"/>
      <c r="I208" s="28"/>
      <c r="J208" s="25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24"/>
      <c r="I209" s="26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ht="15.75" customHeight="1">
      <c r="A210" s="29">
        <v>9.0</v>
      </c>
      <c r="B210" s="15" t="s">
        <v>384</v>
      </c>
      <c r="C210" s="16"/>
      <c r="D210" s="16"/>
      <c r="E210" s="16"/>
      <c r="F210" s="16"/>
      <c r="G210" s="17"/>
      <c r="H210" s="24"/>
      <c r="I210" s="26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29"/>
      <c r="B211" s="30" t="s">
        <v>385</v>
      </c>
      <c r="C211" s="31"/>
      <c r="D211" s="31"/>
      <c r="E211" s="31"/>
      <c r="F211" s="31"/>
      <c r="G211" s="32"/>
      <c r="H211" s="24"/>
      <c r="I211" s="26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3" t="s">
        <v>386</v>
      </c>
      <c r="B212" s="20" t="s">
        <v>387</v>
      </c>
      <c r="C212" s="36"/>
      <c r="D212" s="36"/>
      <c r="E212" s="36" t="s">
        <v>12</v>
      </c>
      <c r="F212" s="41"/>
      <c r="G212" s="21"/>
      <c r="H212" s="24"/>
      <c r="I212" s="20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3" t="s">
        <v>388</v>
      </c>
      <c r="B213" s="20" t="s">
        <v>389</v>
      </c>
      <c r="C213" s="36"/>
      <c r="D213" s="36"/>
      <c r="E213" s="36"/>
      <c r="F213" s="41"/>
      <c r="G213" s="21" t="s">
        <v>12</v>
      </c>
      <c r="H213" s="24"/>
      <c r="I213" s="20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3" t="s">
        <v>390</v>
      </c>
      <c r="B214" s="20" t="s">
        <v>391</v>
      </c>
      <c r="C214" s="36"/>
      <c r="D214" s="36"/>
      <c r="E214" s="36"/>
      <c r="F214" s="41"/>
      <c r="G214" s="21" t="s">
        <v>12</v>
      </c>
      <c r="H214" s="24"/>
      <c r="I214" s="20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3" t="s">
        <v>392</v>
      </c>
      <c r="B215" s="20" t="s">
        <v>393</v>
      </c>
      <c r="C215" s="36"/>
      <c r="D215" s="36"/>
      <c r="E215" s="36"/>
      <c r="F215" s="41" t="s">
        <v>12</v>
      </c>
      <c r="G215" s="21"/>
      <c r="H215" s="24"/>
      <c r="I215" s="39"/>
      <c r="J215" s="25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3" t="s">
        <v>394</v>
      </c>
      <c r="B216" s="20" t="s">
        <v>395</v>
      </c>
      <c r="C216" s="36"/>
      <c r="D216" s="36"/>
      <c r="E216" s="36" t="s">
        <v>12</v>
      </c>
      <c r="F216" s="41"/>
      <c r="G216" s="21"/>
      <c r="H216" s="24"/>
      <c r="I216" s="20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3" t="s">
        <v>396</v>
      </c>
      <c r="B217" s="20" t="s">
        <v>397</v>
      </c>
      <c r="C217" s="36"/>
      <c r="D217" s="36"/>
      <c r="E217" s="36"/>
      <c r="F217" s="41"/>
      <c r="G217" s="21" t="s">
        <v>12</v>
      </c>
      <c r="H217" s="24"/>
      <c r="I217" s="20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3" t="s">
        <v>398</v>
      </c>
      <c r="B218" s="20" t="s">
        <v>399</v>
      </c>
      <c r="C218" s="36"/>
      <c r="D218" s="36"/>
      <c r="E218" s="36"/>
      <c r="F218" s="41" t="s">
        <v>12</v>
      </c>
      <c r="G218" s="21"/>
      <c r="H218" s="24"/>
      <c r="I218" s="20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3" t="s">
        <v>400</v>
      </c>
      <c r="B219" s="20" t="s">
        <v>401</v>
      </c>
      <c r="C219" s="36"/>
      <c r="D219" s="36"/>
      <c r="E219" s="36" t="s">
        <v>12</v>
      </c>
      <c r="F219" s="41"/>
      <c r="G219" s="21"/>
      <c r="H219" s="24"/>
      <c r="I219" s="20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3" t="s">
        <v>402</v>
      </c>
      <c r="B220" s="20" t="s">
        <v>403</v>
      </c>
      <c r="C220" s="36"/>
      <c r="D220" s="36"/>
      <c r="E220" s="36"/>
      <c r="F220" s="41" t="s">
        <v>12</v>
      </c>
      <c r="G220" s="21"/>
      <c r="H220" s="24"/>
      <c r="I220" s="20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3" t="s">
        <v>404</v>
      </c>
      <c r="B221" s="20" t="s">
        <v>405</v>
      </c>
      <c r="C221" s="36"/>
      <c r="D221" s="36"/>
      <c r="E221" s="36"/>
      <c r="F221" s="41" t="s">
        <v>12</v>
      </c>
      <c r="G221" s="21"/>
      <c r="H221" s="24"/>
      <c r="I221" s="20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3" t="s">
        <v>406</v>
      </c>
      <c r="B222" s="20" t="s">
        <v>407</v>
      </c>
      <c r="C222" s="36"/>
      <c r="D222" s="36"/>
      <c r="E222" s="36"/>
      <c r="F222" s="41"/>
      <c r="G222" s="21" t="s">
        <v>12</v>
      </c>
      <c r="H222" s="24"/>
      <c r="I222" s="20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3" t="s">
        <v>408</v>
      </c>
      <c r="B223" s="20" t="s">
        <v>409</v>
      </c>
      <c r="C223" s="36"/>
      <c r="D223" s="36" t="s">
        <v>12</v>
      </c>
      <c r="E223" s="36"/>
      <c r="F223" s="41"/>
      <c r="G223" s="21"/>
      <c r="H223" s="24"/>
      <c r="I223" s="20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3" t="s">
        <v>410</v>
      </c>
      <c r="B224" s="20" t="s">
        <v>411</v>
      </c>
      <c r="C224" s="36"/>
      <c r="D224" s="36"/>
      <c r="E224" s="36"/>
      <c r="F224" s="41"/>
      <c r="G224" s="21" t="s">
        <v>12</v>
      </c>
      <c r="H224" s="24"/>
      <c r="I224" s="20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3" t="s">
        <v>412</v>
      </c>
      <c r="B225" s="20" t="s">
        <v>413</v>
      </c>
      <c r="C225" s="36"/>
      <c r="D225" s="36"/>
      <c r="E225" s="36"/>
      <c r="F225" s="41" t="s">
        <v>12</v>
      </c>
      <c r="G225" s="21"/>
      <c r="H225" s="24"/>
      <c r="I225" s="20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3" t="s">
        <v>414</v>
      </c>
      <c r="B226" s="20" t="s">
        <v>415</v>
      </c>
      <c r="C226" s="36"/>
      <c r="D226" s="36"/>
      <c r="E226" s="36" t="s">
        <v>12</v>
      </c>
      <c r="F226" s="41"/>
      <c r="G226" s="21"/>
      <c r="H226" s="24"/>
      <c r="I226" s="20" t="s">
        <v>416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3" t="s">
        <v>417</v>
      </c>
      <c r="B227" s="42" t="s">
        <v>418</v>
      </c>
      <c r="C227" s="36"/>
      <c r="D227" s="36"/>
      <c r="E227" s="36"/>
      <c r="F227" s="41" t="s">
        <v>12</v>
      </c>
      <c r="G227" s="21"/>
      <c r="H227" s="24"/>
      <c r="I227" s="20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43" t="s">
        <v>50</v>
      </c>
      <c r="B228" s="20"/>
      <c r="C228" s="44">
        <f t="shared" ref="C228:G228" si="9">COUNTIF(C212:C227,"x")</f>
        <v>0</v>
      </c>
      <c r="D228" s="36">
        <f t="shared" si="9"/>
        <v>1</v>
      </c>
      <c r="E228" s="36">
        <f t="shared" si="9"/>
        <v>4</v>
      </c>
      <c r="F228" s="36">
        <f t="shared" si="9"/>
        <v>6</v>
      </c>
      <c r="G228" s="37">
        <f t="shared" si="9"/>
        <v>5</v>
      </c>
      <c r="H228" s="24"/>
      <c r="I228" s="26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51</v>
      </c>
      <c r="B229" s="20"/>
      <c r="C229" s="27">
        <f>IF(SUM(C228:G228)&gt;0,(C228+D228*2+E228*3+F228*4+G228*5)/SUM(C228:G228),0)</f>
        <v>3.9375</v>
      </c>
      <c r="D229" s="16"/>
      <c r="E229" s="16"/>
      <c r="F229" s="16"/>
      <c r="G229" s="17"/>
      <c r="H229" s="24"/>
      <c r="I229" s="28"/>
      <c r="J229" s="25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24"/>
      <c r="I230" s="26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29">
        <v>10.0</v>
      </c>
      <c r="B231" s="15" t="s">
        <v>419</v>
      </c>
      <c r="C231" s="16"/>
      <c r="D231" s="16"/>
      <c r="E231" s="16"/>
      <c r="F231" s="16"/>
      <c r="G231" s="17"/>
      <c r="H231" s="24"/>
      <c r="I231" s="26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29"/>
      <c r="B232" s="30" t="s">
        <v>420</v>
      </c>
      <c r="C232" s="31"/>
      <c r="D232" s="31"/>
      <c r="E232" s="31"/>
      <c r="F232" s="31"/>
      <c r="G232" s="32"/>
      <c r="H232" s="24"/>
      <c r="I232" s="26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3" t="s">
        <v>421</v>
      </c>
      <c r="B233" s="23" t="s">
        <v>422</v>
      </c>
      <c r="C233" s="44"/>
      <c r="D233" s="44"/>
      <c r="E233" s="44"/>
      <c r="F233" s="45"/>
      <c r="G233" s="21"/>
      <c r="H233" s="24" t="s">
        <v>12</v>
      </c>
      <c r="I233" s="20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3" t="s">
        <v>423</v>
      </c>
      <c r="B234" s="23" t="s">
        <v>424</v>
      </c>
      <c r="C234" s="44"/>
      <c r="D234" s="44"/>
      <c r="E234" s="44"/>
      <c r="F234" s="45"/>
      <c r="G234" s="21"/>
      <c r="H234" s="24" t="s">
        <v>12</v>
      </c>
      <c r="I234" s="39"/>
      <c r="J234" s="25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3" t="s">
        <v>425</v>
      </c>
      <c r="B235" s="20" t="s">
        <v>426</v>
      </c>
      <c r="C235" s="44"/>
      <c r="D235" s="44" t="s">
        <v>12</v>
      </c>
      <c r="E235" s="44"/>
      <c r="F235" s="45"/>
      <c r="G235" s="21"/>
      <c r="H235" s="24"/>
      <c r="I235" s="39" t="s">
        <v>427</v>
      </c>
      <c r="J235" s="25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3" t="s">
        <v>428</v>
      </c>
      <c r="B236" s="20" t="s">
        <v>429</v>
      </c>
      <c r="C236" s="44"/>
      <c r="D236" s="44"/>
      <c r="E236" s="44"/>
      <c r="F236" s="45" t="s">
        <v>12</v>
      </c>
      <c r="G236" s="21"/>
      <c r="H236" s="24"/>
      <c r="I236" s="39"/>
      <c r="J236" s="25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3" t="s">
        <v>430</v>
      </c>
      <c r="B237" s="23" t="s">
        <v>431</v>
      </c>
      <c r="C237" s="44"/>
      <c r="D237" s="44"/>
      <c r="E237" s="44"/>
      <c r="F237" s="45"/>
      <c r="G237" s="21"/>
      <c r="H237" s="24" t="s">
        <v>12</v>
      </c>
      <c r="I237" s="20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5.75" customHeight="1">
      <c r="A238" s="33" t="s">
        <v>432</v>
      </c>
      <c r="B238" s="23" t="s">
        <v>433</v>
      </c>
      <c r="C238" s="44"/>
      <c r="D238" s="44"/>
      <c r="E238" s="44"/>
      <c r="F238" s="45"/>
      <c r="G238" s="21"/>
      <c r="H238" s="24" t="s">
        <v>12</v>
      </c>
      <c r="I238" s="20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3" t="s">
        <v>434</v>
      </c>
      <c r="B239" s="23" t="s">
        <v>435</v>
      </c>
      <c r="C239" s="44"/>
      <c r="D239" s="44"/>
      <c r="E239" s="44"/>
      <c r="F239" s="45"/>
      <c r="G239" s="21"/>
      <c r="H239" s="24" t="s">
        <v>12</v>
      </c>
      <c r="I239" s="20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3" t="s">
        <v>436</v>
      </c>
      <c r="B240" s="20" t="s">
        <v>437</v>
      </c>
      <c r="C240" s="44"/>
      <c r="D240" s="44" t="s">
        <v>12</v>
      </c>
      <c r="E240" s="44"/>
      <c r="F240" s="45"/>
      <c r="G240" s="21"/>
      <c r="H240" s="24"/>
      <c r="I240" s="20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3" t="s">
        <v>438</v>
      </c>
      <c r="B241" s="20" t="s">
        <v>439</v>
      </c>
      <c r="C241" s="44" t="s">
        <v>12</v>
      </c>
      <c r="D241" s="44"/>
      <c r="E241" s="44"/>
      <c r="F241" s="45"/>
      <c r="G241" s="21"/>
      <c r="H241" s="24"/>
      <c r="I241" s="20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3" t="s">
        <v>440</v>
      </c>
      <c r="B242" s="20" t="s">
        <v>441</v>
      </c>
      <c r="C242" s="44"/>
      <c r="D242" s="44"/>
      <c r="E242" s="44"/>
      <c r="F242" s="45"/>
      <c r="G242" s="21" t="s">
        <v>12</v>
      </c>
      <c r="H242" s="24"/>
      <c r="I242" s="20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3" t="s">
        <v>442</v>
      </c>
      <c r="B243" s="20" t="s">
        <v>443</v>
      </c>
      <c r="C243" s="44"/>
      <c r="D243" s="44"/>
      <c r="E243" s="44"/>
      <c r="F243" s="45" t="s">
        <v>12</v>
      </c>
      <c r="G243" s="21"/>
      <c r="H243" s="24"/>
      <c r="I243" s="20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3" t="s">
        <v>444</v>
      </c>
      <c r="B244" s="20" t="s">
        <v>445</v>
      </c>
      <c r="C244" s="44"/>
      <c r="D244" s="44"/>
      <c r="E244" s="44" t="s">
        <v>12</v>
      </c>
      <c r="F244" s="45"/>
      <c r="G244" s="21"/>
      <c r="H244" s="46"/>
      <c r="I244" s="20"/>
      <c r="J244" s="3"/>
    </row>
    <row r="245" ht="15.75" customHeight="1">
      <c r="A245" s="33" t="s">
        <v>446</v>
      </c>
      <c r="B245" s="20" t="s">
        <v>447</v>
      </c>
      <c r="C245" s="44"/>
      <c r="D245" s="44"/>
      <c r="E245" s="44"/>
      <c r="F245" s="45"/>
      <c r="G245" s="21" t="s">
        <v>12</v>
      </c>
      <c r="H245" s="46"/>
      <c r="I245" s="20"/>
      <c r="J245" s="3"/>
    </row>
    <row r="246" ht="15.75" customHeight="1">
      <c r="A246" s="33" t="s">
        <v>448</v>
      </c>
      <c r="B246" s="20" t="s">
        <v>449</v>
      </c>
      <c r="C246" s="44"/>
      <c r="D246" s="44"/>
      <c r="E246" s="44"/>
      <c r="F246" s="45" t="s">
        <v>12</v>
      </c>
      <c r="G246" s="21"/>
      <c r="H246" s="46"/>
      <c r="I246" s="20"/>
      <c r="J246" s="3"/>
    </row>
    <row r="247" ht="15.0" customHeight="1">
      <c r="A247" s="33" t="s">
        <v>50</v>
      </c>
      <c r="B247" s="20"/>
      <c r="C247" s="44">
        <f t="shared" ref="C247:G247" si="10">COUNTIF(C233:C246,"x")</f>
        <v>1</v>
      </c>
      <c r="D247" s="44">
        <f t="shared" si="10"/>
        <v>2</v>
      </c>
      <c r="E247" s="44">
        <f t="shared" si="10"/>
        <v>1</v>
      </c>
      <c r="F247" s="44">
        <f t="shared" si="10"/>
        <v>3</v>
      </c>
      <c r="G247" s="47">
        <f t="shared" si="10"/>
        <v>2</v>
      </c>
      <c r="H247" s="46"/>
      <c r="I247" s="3"/>
      <c r="J247" s="3"/>
    </row>
    <row r="248" ht="15.0" customHeight="1">
      <c r="A248" s="19" t="s">
        <v>51</v>
      </c>
      <c r="B248" s="38"/>
      <c r="C248" s="27">
        <f>IF(SUM(C247:G247)&gt;0,(C247+D247*2+E247*3+F247*4+G247*5)/SUM(C247:G247),0)</f>
        <v>3.333333333</v>
      </c>
      <c r="D248" s="16"/>
      <c r="E248" s="16"/>
      <c r="F248" s="16"/>
      <c r="G248" s="17"/>
      <c r="H248" s="46"/>
      <c r="J248" s="25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