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9"/>
  </bookViews>
  <sheets>
    <sheet name="lattice" sheetId="1" r:id="rId1"/>
    <sheet name="para_cbox" sheetId="2" r:id="rId2"/>
    <sheet name="para_M" sheetId="6" r:id="rId3"/>
    <sheet name="para_N" sheetId="9" r:id="rId4"/>
    <sheet name="para_eccen" sheetId="3" r:id="rId5"/>
    <sheet name="para_B" sheetId="4" r:id="rId6"/>
    <sheet name="para_r" sheetId="11" r:id="rId7"/>
    <sheet name="para_L" sheetId="7" r:id="rId8"/>
    <sheet name="para_chiral_t" sheetId="8" r:id="rId9"/>
    <sheet name="damp" sheetId="12" r:id="rId10"/>
  </sheets>
  <calcPr calcId="145621"/>
</workbook>
</file>

<file path=xl/calcChain.xml><?xml version="1.0" encoding="utf-8"?>
<calcChain xmlns="http://schemas.openxmlformats.org/spreadsheetml/2006/main">
  <c r="F11" i="2" l="1"/>
  <c r="Y9" i="3"/>
  <c r="Z9" i="3"/>
  <c r="AA9" i="3"/>
  <c r="AB9" i="3"/>
  <c r="X9" i="3"/>
  <c r="U10" i="8" l="1"/>
  <c r="V10" i="8"/>
  <c r="W10" i="8"/>
  <c r="X10" i="8"/>
  <c r="Y10" i="8"/>
  <c r="T10" i="8"/>
  <c r="G10" i="7"/>
  <c r="F10" i="7"/>
  <c r="H10" i="7"/>
  <c r="E10" i="7"/>
  <c r="I10" i="11" l="1"/>
  <c r="J10" i="11"/>
  <c r="K10" i="11"/>
  <c r="L10" i="11"/>
  <c r="H10" i="11"/>
  <c r="F10" i="4"/>
  <c r="G10" i="4"/>
  <c r="H10" i="4"/>
  <c r="I10" i="4"/>
  <c r="J10" i="4"/>
  <c r="K10" i="4"/>
  <c r="E10" i="4"/>
  <c r="W9" i="3"/>
  <c r="Q9" i="3"/>
  <c r="R9" i="3"/>
  <c r="S9" i="3"/>
  <c r="T9" i="3"/>
  <c r="U9" i="3"/>
  <c r="V9" i="3"/>
  <c r="P9" i="3"/>
  <c r="H9" i="3" l="1"/>
  <c r="I9" i="3"/>
  <c r="J9" i="3"/>
  <c r="K9" i="3"/>
  <c r="L9" i="3"/>
  <c r="M9" i="3"/>
  <c r="G9" i="3"/>
  <c r="B10" i="11" l="1"/>
  <c r="C10" i="11"/>
  <c r="G10" i="11"/>
  <c r="F10" i="11"/>
  <c r="E10" i="11"/>
  <c r="D10" i="11"/>
  <c r="C10" i="6"/>
  <c r="D10" i="6"/>
  <c r="E10" i="6"/>
  <c r="F10" i="6"/>
  <c r="G10" i="6"/>
  <c r="B10" i="6"/>
  <c r="D10" i="9"/>
  <c r="E10" i="9"/>
  <c r="F10" i="9"/>
  <c r="G10" i="9"/>
  <c r="C10" i="9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F10" i="8"/>
  <c r="G11" i="2" l="1"/>
  <c r="H11" i="2"/>
  <c r="I11" i="2"/>
  <c r="J11" i="2"/>
</calcChain>
</file>

<file path=xl/sharedStrings.xml><?xml version="1.0" encoding="utf-8"?>
<sst xmlns="http://schemas.openxmlformats.org/spreadsheetml/2006/main" count="313" uniqueCount="107">
  <si>
    <t xml:space="preserve">Number of unit cells in spanwise direction </t>
  </si>
  <si>
    <t>Number of unit cells in transversal direction</t>
  </si>
  <si>
    <t>N</t>
  </si>
  <si>
    <t>M</t>
  </si>
  <si>
    <t>Young's modulus</t>
  </si>
  <si>
    <t>$E_{\mathrm{chiral}}$</t>
  </si>
  <si>
    <t>Material (ABS)</t>
  </si>
  <si>
    <t>Dimensions</t>
  </si>
  <si>
    <t>Poisson's ratio</t>
  </si>
  <si>
    <t>$\nu_{\mathrm{chiral}}$</t>
  </si>
  <si>
    <t>Parameter</t>
  </si>
  <si>
    <t>Simbol</t>
  </si>
  <si>
    <t>Units</t>
  </si>
  <si>
    <t>Nominal value</t>
  </si>
  <si>
    <t>N/mm$^2$</t>
  </si>
  <si>
    <t>Dimensionaless excentricity (e/B)</t>
  </si>
  <si>
    <t>Node radius</t>
  </si>
  <si>
    <t>$r_{\mathrm{chiral}}$</t>
  </si>
  <si>
    <t>mm</t>
  </si>
  <si>
    <t>$B_{\mathrm{chiral}}$</t>
  </si>
  <si>
    <t>Ligament half length</t>
  </si>
  <si>
    <t>$L_{\mathrm{chiral}}$</t>
  </si>
  <si>
    <t>Node depth</t>
  </si>
  <si>
    <t>Nominal</t>
  </si>
  <si>
    <t>C-box_t</t>
  </si>
  <si>
    <t>Range</t>
  </si>
  <si>
    <t>Collapse point</t>
  </si>
  <si>
    <t>Force:</t>
  </si>
  <si>
    <t>-</t>
  </si>
  <si>
    <t>Angular rotation at tip UR1 (deg)</t>
  </si>
  <si>
    <t>Parameter value</t>
  </si>
  <si>
    <t>damp</t>
  </si>
  <si>
    <t>Vertical displacement U2 (mm)</t>
  </si>
  <si>
    <t>L</t>
  </si>
  <si>
    <t>wingBoxLength</t>
  </si>
  <si>
    <t>tChiral</t>
  </si>
  <si>
    <t>equivForce</t>
  </si>
  <si>
    <t>Delta:</t>
  </si>
  <si>
    <t>double</t>
  </si>
  <si>
    <t>Wing-box height (mm)</t>
  </si>
  <si>
    <t>$\phi_{\mathrm{max}}$</t>
  </si>
  <si>
    <t>$e_{\phi,\mathrm{max}}$</t>
  </si>
  <si>
    <t>$\tilde{\phi}_{\mathrm{max}}}$</t>
  </si>
  <si>
    <t>$e_{\tilde{\phi},\mathrm{max}}$</t>
  </si>
  <si>
    <t>$\hat{x}_{v_{\mathrm{max}}}$</t>
  </si>
  <si>
    <t>$v_{\mathrm{min}}$</t>
  </si>
  <si>
    <t>$\hat{z}_{v_{\mathrm{min}}}$</t>
  </si>
  <si>
    <t>$\hat{x}_{v_{\mathrm{min}}}$</t>
  </si>
  <si>
    <t>$v_{\mathrm{max}}$</t>
  </si>
  <si>
    <t>$\hat{z}_{v_{\mathrm{max}}}$</t>
  </si>
  <si>
    <t>Wide</t>
  </si>
  <si>
    <t>Wider</t>
  </si>
  <si>
    <t xml:space="preserve">cd </t>
  </si>
  <si>
    <t>wide</t>
  </si>
  <si>
    <t>Delta correct</t>
  </si>
  <si>
    <t>Rigid</t>
  </si>
  <si>
    <t>Grid</t>
  </si>
  <si>
    <t>Iter</t>
  </si>
  <si>
    <t>typeOfModel</t>
  </si>
  <si>
    <t>completeModel</t>
  </si>
  <si>
    <t>jobName</t>
  </si>
  <si>
    <t>Job_current_parametric</t>
  </si>
  <si>
    <t>E_ribOverE1</t>
  </si>
  <si>
    <t>E1OverE2_simpleModel</t>
  </si>
  <si>
    <t>r</t>
  </si>
  <si>
    <t>B</t>
  </si>
  <si>
    <t>cutGap_x</t>
  </si>
  <si>
    <t>cutGap_y</t>
  </si>
  <si>
    <t>Cbox_t</t>
  </si>
  <si>
    <t>rib_t</t>
  </si>
  <si>
    <t>rib_t_inner</t>
  </si>
  <si>
    <t>innerRibs_n</t>
  </si>
  <si>
    <t>rootRibShape</t>
  </si>
  <si>
    <t>closed</t>
  </si>
  <si>
    <t>tipRibShape</t>
  </si>
  <si>
    <t>rib_a</t>
  </si>
  <si>
    <t>C3</t>
  </si>
  <si>
    <t>eOverB</t>
  </si>
  <si>
    <t>typeLoad</t>
  </si>
  <si>
    <t>singleForceOnLastRib_upper</t>
  </si>
  <si>
    <t>typeBC</t>
  </si>
  <si>
    <t>coupling</t>
  </si>
  <si>
    <t>additionalBC</t>
  </si>
  <si>
    <t>none</t>
  </si>
  <si>
    <t>conditionNodesInnerLattice</t>
  </si>
  <si>
    <t>tyre</t>
  </si>
  <si>
    <t>dofContraint</t>
  </si>
  <si>
    <t>1,2,3</t>
  </si>
  <si>
    <t>displImposed</t>
  </si>
  <si>
    <t>ForceMagnitude</t>
  </si>
  <si>
    <t>momentMagnitude</t>
  </si>
  <si>
    <t>forceXStart</t>
  </si>
  <si>
    <t>forceXEnd</t>
  </si>
  <si>
    <t>forceXn</t>
  </si>
  <si>
    <t>forceZPos</t>
  </si>
  <si>
    <t>courseSize</t>
  </si>
  <si>
    <t>fineSize</t>
  </si>
  <si>
    <t>maxTimeIncrement</t>
  </si>
  <si>
    <t>initialTimeIncrement</t>
  </si>
  <si>
    <t>minTimeIncrement</t>
  </si>
  <si>
    <t>maxNumInc</t>
  </si>
  <si>
    <t>executeJob</t>
  </si>
  <si>
    <t>executePostProc</t>
  </si>
  <si>
    <t>typeAnalysis</t>
  </si>
  <si>
    <t>double_linear_nonlinear</t>
  </si>
  <si>
    <t>typeAbaqus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</si>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</sst>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para_cbox!$F$8:$J$8</c:f>
              <c:numCache>
                <c:formatCode>General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xVal>
          <c:yVal>
            <c:numRef>
              <c:f>para_cbox!$F$11:$J$11</c:f>
              <c:numCache>
                <c:formatCode>General</c:formatCode>
                <c:ptCount val="5"/>
                <c:pt idx="0">
                  <c:v>224</c:v>
                </c:pt>
                <c:pt idx="1">
                  <c:v>305.2</c:v>
                </c:pt>
                <c:pt idx="2">
                  <c:v>384.3</c:v>
                </c:pt>
                <c:pt idx="3">
                  <c:v>523.17999999999995</c:v>
                </c:pt>
                <c:pt idx="4">
                  <c:v>662.06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11584"/>
        <c:axId val="59012160"/>
      </c:scatterChart>
      <c:valAx>
        <c:axId val="59011584"/>
        <c:scaling>
          <c:orientation val="minMax"/>
          <c:max val="1"/>
          <c:min val="0.4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thickness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12160"/>
        <c:crosses val="autoZero"/>
        <c:crossBetween val="midCat"/>
      </c:valAx>
      <c:valAx>
        <c:axId val="59012160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1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para_N!$J$8:$O$8</c:f>
              <c:numCache>
                <c:formatCode>General</c:formatCode>
                <c:ptCount val="6"/>
                <c:pt idx="0">
                  <c:v>611.88229999999999</c:v>
                </c:pt>
                <c:pt idx="1">
                  <c:v>713.86699999999996</c:v>
                </c:pt>
                <c:pt idx="2">
                  <c:v>815.84</c:v>
                </c:pt>
                <c:pt idx="3">
                  <c:v>917.82</c:v>
                </c:pt>
                <c:pt idx="4">
                  <c:v>1019.8</c:v>
                </c:pt>
                <c:pt idx="5">
                  <c:v>1121.78</c:v>
                </c:pt>
              </c:numCache>
            </c:numRef>
          </c:xVal>
          <c:yVal>
            <c:numRef>
              <c:f>para_N!$C$10:$G$10</c:f>
              <c:numCache>
                <c:formatCode>General</c:formatCode>
                <c:ptCount val="5"/>
                <c:pt idx="0">
                  <c:v>491.05</c:v>
                </c:pt>
                <c:pt idx="1">
                  <c:v>409.71000000000004</c:v>
                </c:pt>
                <c:pt idx="2">
                  <c:v>376.74</c:v>
                </c:pt>
                <c:pt idx="3">
                  <c:v>333.2</c:v>
                </c:pt>
                <c:pt idx="4">
                  <c:v>297.99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13888"/>
        <c:axId val="59014464"/>
      </c:scatterChart>
      <c:valAx>
        <c:axId val="59013888"/>
        <c:scaling>
          <c:orientation val="minMax"/>
          <c:max val="1100"/>
          <c:min val="60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length</a:t>
                </a:r>
                <a:r>
                  <a:rPr lang="en-US" sz="1400" baseline="0"/>
                  <a:t>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14464"/>
        <c:crosses val="autoZero"/>
        <c:crossBetween val="midCat"/>
      </c:valAx>
      <c:valAx>
        <c:axId val="59014464"/>
        <c:scaling>
          <c:orientation val="minMax"/>
          <c:max val="600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1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para_eccen!$B$7:$E$7</c:f>
              <c:numCache>
                <c:formatCode>General</c:formatCode>
                <c:ptCount val="4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</c:numCache>
            </c:numRef>
          </c:xVal>
          <c:yVal>
            <c:numRef>
              <c:f>para_eccen!$B$8:$E$8</c:f>
              <c:numCache>
                <c:formatCode>General</c:formatCode>
                <c:ptCount val="4"/>
                <c:pt idx="0">
                  <c:v>0.68</c:v>
                </c:pt>
                <c:pt idx="1">
                  <c:v>0.7</c:v>
                </c:pt>
                <c:pt idx="2">
                  <c:v>0.746</c:v>
                </c:pt>
                <c:pt idx="3">
                  <c:v>0.88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19072"/>
        <c:axId val="116819648"/>
      </c:scatterChart>
      <c:valAx>
        <c:axId val="11681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819648"/>
        <c:crosses val="autoZero"/>
        <c:crossBetween val="midCat"/>
      </c:valAx>
      <c:valAx>
        <c:axId val="11681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81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para_eccen!$G$7:$M$7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0.03</c:v>
                </c:pt>
                <c:pt idx="5">
                  <c:v>0.05</c:v>
                </c:pt>
                <c:pt idx="6">
                  <c:v>7.0000000000000007E-2</c:v>
                </c:pt>
              </c:numCache>
            </c:numRef>
          </c:xVal>
          <c:yVal>
            <c:numRef>
              <c:f>para_eccen!$G$9:$M$9</c:f>
              <c:numCache>
                <c:formatCode>General</c:formatCode>
                <c:ptCount val="7"/>
                <c:pt idx="0">
                  <c:v>509.66999999999996</c:v>
                </c:pt>
                <c:pt idx="1">
                  <c:v>482.22999999999996</c:v>
                </c:pt>
                <c:pt idx="2">
                  <c:v>493.22</c:v>
                </c:pt>
                <c:pt idx="3">
                  <c:v>522.20000000000005</c:v>
                </c:pt>
                <c:pt idx="4">
                  <c:v>565.88</c:v>
                </c:pt>
                <c:pt idx="5">
                  <c:v>580.29999999999995</c:v>
                </c:pt>
                <c:pt idx="6">
                  <c:v>662.06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21376"/>
        <c:axId val="116821952"/>
      </c:scatterChart>
      <c:valAx>
        <c:axId val="116821376"/>
        <c:scaling>
          <c:orientation val="minMax"/>
          <c:max val="8.0000000000000016E-2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eccentricity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821952"/>
        <c:crosses val="autoZero"/>
        <c:crossBetween val="midCat"/>
      </c:valAx>
      <c:valAx>
        <c:axId val="116821952"/>
        <c:scaling>
          <c:orientation val="minMax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821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para_eccen!$P$7:$W$7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5.0000000000000001E-3</c:v>
                </c:pt>
              </c:numCache>
            </c:numRef>
          </c:xVal>
          <c:yVal>
            <c:numRef>
              <c:f>para_eccen!$P$9:$W$9</c:f>
              <c:numCache>
                <c:formatCode>General</c:formatCode>
                <c:ptCount val="8"/>
                <c:pt idx="0">
                  <c:v>509.39</c:v>
                </c:pt>
                <c:pt idx="1">
                  <c:v>511.18899999999996</c:v>
                </c:pt>
                <c:pt idx="2">
                  <c:v>486.57000000000005</c:v>
                </c:pt>
                <c:pt idx="3">
                  <c:v>491.54</c:v>
                </c:pt>
                <c:pt idx="4">
                  <c:v>514.08000000000004</c:v>
                </c:pt>
                <c:pt idx="5">
                  <c:v>512.26</c:v>
                </c:pt>
                <c:pt idx="6">
                  <c:v>489.92999999999995</c:v>
                </c:pt>
                <c:pt idx="7">
                  <c:v>519.12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23680"/>
        <c:axId val="116824256"/>
      </c:scatterChart>
      <c:valAx>
        <c:axId val="116823680"/>
        <c:scaling>
          <c:orientation val="minMax"/>
          <c:max val="5.000000000000001E-3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eccentricity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824256"/>
        <c:crosses val="autoZero"/>
        <c:crossBetween val="midCat"/>
      </c:valAx>
      <c:valAx>
        <c:axId val="116824256"/>
        <c:scaling>
          <c:orientation val="minMax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823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para_eccen!$X$7:$AB$7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1.5E-3</c:v>
                </c:pt>
                <c:pt idx="3">
                  <c:v>0.01</c:v>
                </c:pt>
                <c:pt idx="4">
                  <c:v>0.05</c:v>
                </c:pt>
              </c:numCache>
            </c:numRef>
          </c:xVal>
          <c:yVal>
            <c:numRef>
              <c:f>para_eccen!$X$9:$AB$9</c:f>
              <c:numCache>
                <c:formatCode>General</c:formatCode>
                <c:ptCount val="5"/>
                <c:pt idx="0">
                  <c:v>675.64</c:v>
                </c:pt>
                <c:pt idx="1">
                  <c:v>497.7</c:v>
                </c:pt>
                <c:pt idx="2">
                  <c:v>615.29999999999995</c:v>
                </c:pt>
                <c:pt idx="3">
                  <c:v>491.12</c:v>
                </c:pt>
                <c:pt idx="4">
                  <c:v>571.13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5040"/>
        <c:axId val="116695616"/>
      </c:scatterChart>
      <c:valAx>
        <c:axId val="116695040"/>
        <c:scaling>
          <c:orientation val="minMax"/>
          <c:max val="5.000000000000001E-3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eccentricity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695616"/>
        <c:crosses val="autoZero"/>
        <c:crossBetween val="midCat"/>
      </c:valAx>
      <c:valAx>
        <c:axId val="116695616"/>
        <c:scaling>
          <c:orientation val="minMax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695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para_B!$F$8:$K$8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para_B!$F$10:$K$10</c:f>
              <c:numCache>
                <c:formatCode>General</c:formatCode>
                <c:ptCount val="6"/>
                <c:pt idx="0">
                  <c:v>411.88</c:v>
                </c:pt>
                <c:pt idx="1">
                  <c:v>480.34000000000003</c:v>
                </c:pt>
                <c:pt idx="2">
                  <c:v>522.9</c:v>
                </c:pt>
                <c:pt idx="3">
                  <c:v>557.13</c:v>
                </c:pt>
                <c:pt idx="4">
                  <c:v>619.43000000000006</c:v>
                </c:pt>
                <c:pt idx="5">
                  <c:v>679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7344"/>
        <c:axId val="116697920"/>
      </c:scatterChart>
      <c:valAx>
        <c:axId val="116697344"/>
        <c:scaling>
          <c:orientation val="minMax"/>
          <c:max val="45"/>
          <c:min val="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</a:t>
                </a:r>
                <a:r>
                  <a:rPr lang="en-US" sz="1400" baseline="0"/>
                  <a:t> node depth (mm)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697920"/>
        <c:crosses val="autoZero"/>
        <c:crossBetween val="midCat"/>
      </c:valAx>
      <c:valAx>
        <c:axId val="116697920"/>
        <c:scaling>
          <c:orientation val="minMax"/>
          <c:max val="700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69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para_r!$B$8:$E$8</c:f>
              <c:numCache>
                <c:formatCode>General</c:formatCode>
                <c:ptCount val="4"/>
                <c:pt idx="0">
                  <c:v>7.5</c:v>
                </c:pt>
                <c:pt idx="1">
                  <c:v>10</c:v>
                </c:pt>
                <c:pt idx="2">
                  <c:v>12.5</c:v>
                </c:pt>
                <c:pt idx="3">
                  <c:v>15</c:v>
                </c:pt>
              </c:numCache>
            </c:numRef>
          </c:xVal>
          <c:yVal>
            <c:numRef>
              <c:f>para_r!$B$10:$E$10</c:f>
              <c:numCache>
                <c:formatCode>General</c:formatCode>
                <c:ptCount val="4"/>
                <c:pt idx="0">
                  <c:v>477.12</c:v>
                </c:pt>
                <c:pt idx="1">
                  <c:v>523.39</c:v>
                </c:pt>
                <c:pt idx="2">
                  <c:v>552.44000000000005</c:v>
                </c:pt>
                <c:pt idx="3">
                  <c:v>546.98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9648"/>
        <c:axId val="116700224"/>
      </c:scatterChart>
      <c:valAx>
        <c:axId val="116699648"/>
        <c:scaling>
          <c:orientation val="minMax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length</a:t>
                </a:r>
                <a:r>
                  <a:rPr lang="en-US" sz="1400" baseline="0"/>
                  <a:t> </a:t>
                </a:r>
                <a:r>
                  <a:rPr lang="en-US" sz="1400"/>
                  <a:t>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700224"/>
        <c:crosses val="autoZero"/>
        <c:crossBetween val="midCat"/>
      </c:valAx>
      <c:valAx>
        <c:axId val="1167002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699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para_r!$H$8:$L$8</c:f>
              <c:numCache>
                <c:formatCode>General</c:formatCode>
                <c:ptCount val="5"/>
                <c:pt idx="0">
                  <c:v>7.5</c:v>
                </c:pt>
                <c:pt idx="1">
                  <c:v>10</c:v>
                </c:pt>
                <c:pt idx="2">
                  <c:v>12.5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para_r!$H$10:$L$10</c:f>
              <c:numCache>
                <c:formatCode>General</c:formatCode>
                <c:ptCount val="5"/>
                <c:pt idx="0">
                  <c:v>495.90000000000003</c:v>
                </c:pt>
                <c:pt idx="1">
                  <c:v>516.5</c:v>
                </c:pt>
                <c:pt idx="2">
                  <c:v>670.5</c:v>
                </c:pt>
                <c:pt idx="3">
                  <c:v>696.8</c:v>
                </c:pt>
                <c:pt idx="4">
                  <c:v>778.3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01952"/>
        <c:axId val="116702528"/>
      </c:scatterChart>
      <c:valAx>
        <c:axId val="116701952"/>
        <c:scaling>
          <c:orientation val="minMax"/>
          <c:min val="5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node</a:t>
                </a:r>
                <a:r>
                  <a:rPr lang="en-US" sz="1400" baseline="0"/>
                  <a:t> radius (mm)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702528"/>
        <c:crosses val="autoZero"/>
        <c:crossBetween val="midCat"/>
      </c:valAx>
      <c:valAx>
        <c:axId val="116702528"/>
        <c:scaling>
          <c:orientation val="minMax"/>
          <c:max val="800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6701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para_L!$E$8:$H$8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para_L!$E$10:$H$10</c:f>
              <c:numCache>
                <c:formatCode>General</c:formatCode>
                <c:ptCount val="4"/>
                <c:pt idx="0">
                  <c:v>523.25</c:v>
                </c:pt>
                <c:pt idx="1">
                  <c:v>402.49999999999994</c:v>
                </c:pt>
                <c:pt idx="2">
                  <c:v>327.32</c:v>
                </c:pt>
                <c:pt idx="3">
                  <c:v>277.40999999999997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06624"/>
        <c:axId val="118507200"/>
      </c:scatterChart>
      <c:valAx>
        <c:axId val="118506624"/>
        <c:scaling>
          <c:orientation val="minMax"/>
          <c:min val="4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ligament length</a:t>
                </a:r>
                <a:r>
                  <a:rPr lang="en-US" sz="1400" baseline="0"/>
                  <a:t>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07200"/>
        <c:crosses val="autoZero"/>
        <c:crossBetween val="midCat"/>
      </c:valAx>
      <c:valAx>
        <c:axId val="118507200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06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para_chiral_t!$F$8:$S$8</c:f>
              <c:numCache>
                <c:formatCode>General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</c:numCache>
            </c:numRef>
          </c:xVal>
          <c:yVal>
            <c:numRef>
              <c:f>para_chiral_t!$F$10:$S$10</c:f>
              <c:numCache>
                <c:formatCode>General</c:formatCode>
                <c:ptCount val="14"/>
                <c:pt idx="0">
                  <c:v>126</c:v>
                </c:pt>
                <c:pt idx="1">
                  <c:v>156.1</c:v>
                </c:pt>
                <c:pt idx="2">
                  <c:v>200.48</c:v>
                </c:pt>
                <c:pt idx="3">
                  <c:v>222.25</c:v>
                </c:pt>
                <c:pt idx="4">
                  <c:v>264.18</c:v>
                </c:pt>
                <c:pt idx="5">
                  <c:v>295.46999999999997</c:v>
                </c:pt>
                <c:pt idx="6">
                  <c:v>331.31</c:v>
                </c:pt>
                <c:pt idx="7">
                  <c:v>476.84000000000003</c:v>
                </c:pt>
                <c:pt idx="8">
                  <c:v>456.40000000000003</c:v>
                </c:pt>
                <c:pt idx="9">
                  <c:v>544.53</c:v>
                </c:pt>
                <c:pt idx="10">
                  <c:v>598.99</c:v>
                </c:pt>
                <c:pt idx="11">
                  <c:v>620.54999999999995</c:v>
                </c:pt>
                <c:pt idx="12">
                  <c:v>652.89</c:v>
                </c:pt>
                <c:pt idx="13">
                  <c:v>689.40199999999993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08928"/>
        <c:axId val="118509504"/>
      </c:scatterChart>
      <c:valAx>
        <c:axId val="118508928"/>
        <c:scaling>
          <c:orientation val="minMax"/>
          <c:max val="1"/>
          <c:min val="0.4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lattice</a:t>
                </a:r>
                <a:r>
                  <a:rPr lang="en-US" sz="1400" baseline="0"/>
                  <a:t> thickness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09504"/>
        <c:crosses val="autoZero"/>
        <c:crossBetween val="midCat"/>
      </c:valAx>
      <c:valAx>
        <c:axId val="118509504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08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para_chiral_t!$M$32:$M$46</c:f>
              <c:numCache>
                <c:formatCode>General</c:formatCode>
                <c:ptCount val="15"/>
                <c:pt idx="0">
                  <c:v>0.05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0.8</c:v>
                </c:pt>
                <c:pt idx="6">
                  <c:v>0.85</c:v>
                </c:pt>
                <c:pt idx="7">
                  <c:v>0.9</c:v>
                </c:pt>
                <c:pt idx="8">
                  <c:v>0.1</c:v>
                </c:pt>
                <c:pt idx="9">
                  <c:v>0.15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</c:numCache>
            </c:numRef>
          </c:xVal>
          <c:yVal>
            <c:numRef>
              <c:f>para_chiral_t!$N$32:$N$46</c:f>
              <c:numCache>
                <c:formatCode>General</c:formatCode>
                <c:ptCount val="15"/>
                <c:pt idx="0">
                  <c:v>-5.35</c:v>
                </c:pt>
                <c:pt idx="1">
                  <c:v>-10.475</c:v>
                </c:pt>
                <c:pt idx="2">
                  <c:v>-4.9169999999999998</c:v>
                </c:pt>
                <c:pt idx="3">
                  <c:v>-0.247</c:v>
                </c:pt>
                <c:pt idx="4">
                  <c:v>-3.4420000000000002</c:v>
                </c:pt>
                <c:pt idx="5">
                  <c:v>-5.3710000000000004</c:v>
                </c:pt>
                <c:pt idx="6">
                  <c:v>-4.0330000000000004</c:v>
                </c:pt>
                <c:pt idx="7">
                  <c:v>-0.379</c:v>
                </c:pt>
                <c:pt idx="8">
                  <c:v>-5.3239999999999998</c:v>
                </c:pt>
                <c:pt idx="9">
                  <c:v>-7.1669999999999998</c:v>
                </c:pt>
                <c:pt idx="10">
                  <c:v>-4.1859999999999999</c:v>
                </c:pt>
                <c:pt idx="11">
                  <c:v>-4.9409999999999998</c:v>
                </c:pt>
                <c:pt idx="12">
                  <c:v>-4.6120000000000001</c:v>
                </c:pt>
                <c:pt idx="13">
                  <c:v>-6.76</c:v>
                </c:pt>
                <c:pt idx="14">
                  <c:v>-4.8230000000000004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11232"/>
        <c:axId val="118511808"/>
      </c:scatterChart>
      <c:valAx>
        <c:axId val="118511232"/>
        <c:scaling>
          <c:orientation val="minMax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lattice</a:t>
                </a:r>
                <a:r>
                  <a:rPr lang="en-US" sz="1400" baseline="0"/>
                  <a:t> thickness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1808"/>
        <c:crosses val="autoZero"/>
        <c:crossBetween val="midCat"/>
      </c:valAx>
      <c:valAx>
        <c:axId val="1185118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l-GR" sz="1400">
                    <a:latin typeface="Calibri"/>
                  </a:rPr>
                  <a:t>ϕ</a:t>
                </a:r>
                <a:r>
                  <a:rPr lang="es-ES" sz="1400" baseline="-25000">
                    <a:latin typeface="Calibri"/>
                  </a:rPr>
                  <a:t>tip</a:t>
                </a:r>
                <a:r>
                  <a:rPr lang="en-US" sz="1400"/>
                  <a:t> (deg)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1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para_chiral_t!$T$8:$AA$8</c:f>
              <c:numCache>
                <c:formatCode>General</c:formatCode>
                <c:ptCount val="8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para_chiral_t!$T$10:$AA$10</c:f>
              <c:numCache>
                <c:formatCode>General</c:formatCode>
                <c:ptCount val="8"/>
                <c:pt idx="0">
                  <c:v>248.07999999999998</c:v>
                </c:pt>
                <c:pt idx="1">
                  <c:v>412.51000000000005</c:v>
                </c:pt>
                <c:pt idx="2">
                  <c:v>467.32</c:v>
                </c:pt>
                <c:pt idx="3">
                  <c:v>524.43999999999994</c:v>
                </c:pt>
                <c:pt idx="4">
                  <c:v>599.62</c:v>
                </c:pt>
                <c:pt idx="5">
                  <c:v>675.08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65920"/>
        <c:axId val="118866496"/>
      </c:scatterChart>
      <c:valAx>
        <c:axId val="118865920"/>
        <c:scaling>
          <c:orientation val="minMax"/>
          <c:max val="0.8"/>
          <c:min val="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lattice</a:t>
                </a:r>
                <a:r>
                  <a:rPr lang="en-US" sz="1400" baseline="0"/>
                  <a:t> thickness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866496"/>
        <c:crosses val="autoZero"/>
        <c:crossBetween val="midCat"/>
      </c:valAx>
      <c:valAx>
        <c:axId val="118866496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86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425824</xdr:colOff>
      <xdr:row>18</xdr:row>
      <xdr:rowOff>56030</xdr:rowOff>
    </xdr:from>
    <xdr:to>
      <xdr:col>20</xdr:col>
      <xdr:colOff>400611</xdr:colOff>
      <xdr:row>36</xdr:row>
      <xdr:rowOff>33618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33618</xdr:colOff>
      <xdr:row>10</xdr:row>
      <xdr:rowOff>123265</xdr:rowOff>
    </xdr:from>
    <xdr:to>
      <xdr:col>18</xdr:col>
      <xdr:colOff>346262</xdr:colOff>
      <xdr:row>23</xdr:row>
      <xdr:rowOff>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18</xdr:row>
      <xdr:rowOff>157162</xdr:rowOff>
    </xdr:from>
    <xdr:to>
      <xdr:col>19</xdr:col>
      <xdr:colOff>276224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23133</xdr:colOff>
      <xdr:row>29</xdr:row>
      <xdr:rowOff>27215</xdr:rowOff>
    </xdr:from>
    <xdr:to>
      <xdr:col>25</xdr:col>
      <xdr:colOff>204108</xdr:colOff>
      <xdr:row>42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449037</xdr:colOff>
      <xdr:row>9</xdr:row>
      <xdr:rowOff>149679</xdr:rowOff>
    </xdr:from>
    <xdr:to>
      <xdr:col>24</xdr:col>
      <xdr:colOff>582386</xdr:colOff>
      <xdr:row>22</xdr:row>
      <xdr:rowOff>92529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176893</xdr:colOff>
      <xdr:row>26</xdr:row>
      <xdr:rowOff>136071</xdr:rowOff>
    </xdr:from>
    <xdr:to>
      <xdr:col>33</xdr:col>
      <xdr:colOff>310243</xdr:colOff>
      <xdr:row>39</xdr:row>
      <xdr:rowOff>78921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28574</xdr:rowOff>
    </xdr:from>
    <xdr:to>
      <xdr:col>20</xdr:col>
      <xdr:colOff>228600</xdr:colOff>
      <xdr:row>28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517072</xdr:colOff>
      <xdr:row>19</xdr:row>
      <xdr:rowOff>0</xdr:rowOff>
    </xdr:from>
    <xdr:to>
      <xdr:col>18</xdr:col>
      <xdr:colOff>217395</xdr:colOff>
      <xdr:row>31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231320</xdr:colOff>
      <xdr:row>5</xdr:row>
      <xdr:rowOff>122465</xdr:rowOff>
    </xdr:from>
    <xdr:to>
      <xdr:col>25</xdr:col>
      <xdr:colOff>476249</xdr:colOff>
      <xdr:row>24</xdr:row>
      <xdr:rowOff>176893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95249</xdr:colOff>
      <xdr:row>4</xdr:row>
      <xdr:rowOff>85724</xdr:rowOff>
    </xdr:from>
    <xdr:to>
      <xdr:col>20</xdr:col>
      <xdr:colOff>409574</xdr:colOff>
      <xdr:row>21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201705</xdr:colOff>
      <xdr:row>14</xdr:row>
      <xdr:rowOff>112059</xdr:rowOff>
    </xdr:from>
    <xdr:to>
      <xdr:col>16</xdr:col>
      <xdr:colOff>514349</xdr:colOff>
      <xdr:row>26</xdr:row>
      <xdr:rowOff>188259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358588</xdr:colOff>
      <xdr:row>26</xdr:row>
      <xdr:rowOff>134470</xdr:rowOff>
    </xdr:from>
    <xdr:to>
      <xdr:col>25</xdr:col>
      <xdr:colOff>66115</xdr:colOff>
      <xdr:row>41</xdr:row>
      <xdr:rowOff>20170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336175</xdr:colOff>
      <xdr:row>11</xdr:row>
      <xdr:rowOff>67235</xdr:rowOff>
    </xdr:from>
    <xdr:to>
      <xdr:col>25</xdr:col>
      <xdr:colOff>224116</xdr:colOff>
      <xdr:row>25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RowHeight="15" x14ac:dyDescent="0.25"/>
  <cols>
    <col min="1" max="1" width="20.1406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7</v>
      </c>
    </row>
    <row r="3" spans="1:4" x14ac:dyDescent="0.25">
      <c r="A3" t="s">
        <v>0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15</v>
      </c>
      <c r="B5" t="s">
        <v>5</v>
      </c>
      <c r="D5">
        <v>0.01</v>
      </c>
    </row>
    <row r="6" spans="1:4" x14ac:dyDescent="0.25">
      <c r="A6" t="s">
        <v>16</v>
      </c>
      <c r="B6" t="s">
        <v>17</v>
      </c>
      <c r="C6" t="s">
        <v>18</v>
      </c>
      <c r="D6">
        <v>10</v>
      </c>
    </row>
    <row r="7" spans="1:4" x14ac:dyDescent="0.25">
      <c r="A7" t="s">
        <v>22</v>
      </c>
      <c r="B7" t="s">
        <v>19</v>
      </c>
      <c r="C7" t="s">
        <v>18</v>
      </c>
      <c r="D7">
        <v>20</v>
      </c>
    </row>
    <row r="8" spans="1:4" x14ac:dyDescent="0.25">
      <c r="A8" t="s">
        <v>20</v>
      </c>
      <c r="B8" t="s">
        <v>21</v>
      </c>
      <c r="C8" t="s">
        <v>18</v>
      </c>
      <c r="D8">
        <v>50</v>
      </c>
    </row>
    <row r="9" spans="1:4" x14ac:dyDescent="0.25">
      <c r="A9" t="s">
        <v>6</v>
      </c>
    </row>
    <row r="10" spans="1:4" x14ac:dyDescent="0.25">
      <c r="A10" t="s">
        <v>4</v>
      </c>
      <c r="B10" t="s">
        <v>5</v>
      </c>
      <c r="C10" t="s">
        <v>14</v>
      </c>
      <c r="D10">
        <v>31000</v>
      </c>
    </row>
    <row r="11" spans="1:4" x14ac:dyDescent="0.25">
      <c r="A11" t="s">
        <v>8</v>
      </c>
      <c r="B11" t="s">
        <v>9</v>
      </c>
      <c r="D1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zoomScale="85" zoomScaleNormal="85" workbookViewId="0">
      <selection activeCell="W11" sqref="W11"/>
    </sheetView>
  </sheetViews>
  <sheetFormatPr defaultRowHeight="15" x14ac:dyDescent="0.25"/>
  <cols>
    <col min="1" max="1" width="19.140625" customWidth="1"/>
    <col min="2" max="2" width="16.42578125" customWidth="1"/>
    <col min="3" max="3" width="13.5703125" customWidth="1"/>
    <col min="4" max="4" width="18.140625" customWidth="1"/>
    <col min="15" max="15" width="11.7109375" customWidth="1"/>
  </cols>
  <sheetData>
    <row r="1" spans="1:25" x14ac:dyDescent="0.25">
      <c r="A1" t="s">
        <v>23</v>
      </c>
    </row>
    <row r="2" spans="1:25" x14ac:dyDescent="0.25">
      <c r="B2" t="s">
        <v>24</v>
      </c>
    </row>
    <row r="3" spans="1:25" x14ac:dyDescent="0.25">
      <c r="B3">
        <v>0.8</v>
      </c>
    </row>
    <row r="7" spans="1:25" x14ac:dyDescent="0.25">
      <c r="B7" t="s">
        <v>27</v>
      </c>
      <c r="C7">
        <v>-800</v>
      </c>
      <c r="F7" t="s">
        <v>27</v>
      </c>
      <c r="G7">
        <v>-700</v>
      </c>
      <c r="Q7" t="s">
        <v>27</v>
      </c>
      <c r="R7">
        <v>900</v>
      </c>
      <c r="S7" s="2"/>
    </row>
    <row r="8" spans="1:25" x14ac:dyDescent="0.25">
      <c r="A8" t="s">
        <v>25</v>
      </c>
      <c r="B8">
        <v>0.8</v>
      </c>
      <c r="C8">
        <v>1</v>
      </c>
      <c r="D8">
        <v>1.2</v>
      </c>
      <c r="E8">
        <v>1.4</v>
      </c>
      <c r="F8">
        <v>0.5</v>
      </c>
      <c r="G8">
        <v>0.6</v>
      </c>
      <c r="H8">
        <v>0.7</v>
      </c>
      <c r="I8">
        <v>0.8</v>
      </c>
      <c r="J8">
        <v>0.9</v>
      </c>
      <c r="K8">
        <v>1</v>
      </c>
      <c r="L8">
        <v>1.1000000000000001</v>
      </c>
      <c r="M8">
        <v>1.2</v>
      </c>
      <c r="N8">
        <v>1.3</v>
      </c>
      <c r="O8">
        <v>1.4</v>
      </c>
      <c r="P8">
        <v>1.5</v>
      </c>
      <c r="Q8">
        <v>0.5</v>
      </c>
      <c r="R8">
        <v>0.6</v>
      </c>
      <c r="S8">
        <v>0.7</v>
      </c>
      <c r="T8">
        <v>0.8</v>
      </c>
      <c r="U8">
        <v>0.9</v>
      </c>
      <c r="V8">
        <v>1</v>
      </c>
      <c r="W8">
        <v>1.1000000000000001</v>
      </c>
      <c r="X8">
        <v>1.2</v>
      </c>
      <c r="Y8">
        <v>1.3</v>
      </c>
    </row>
    <row r="9" spans="1:25" x14ac:dyDescent="0.25">
      <c r="A9" t="s">
        <v>26</v>
      </c>
      <c r="B9">
        <v>0.62</v>
      </c>
      <c r="C9" t="s">
        <v>28</v>
      </c>
      <c r="D9" t="s">
        <v>28</v>
      </c>
      <c r="E9" t="s">
        <v>28</v>
      </c>
      <c r="F9">
        <v>0.32</v>
      </c>
      <c r="G9">
        <v>0.436</v>
      </c>
      <c r="H9">
        <v>0.54900000000000004</v>
      </c>
      <c r="I9">
        <v>0.74739999999999995</v>
      </c>
      <c r="J9">
        <v>0.94579999999999997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S9" s="2"/>
    </row>
    <row r="10" spans="1:25" x14ac:dyDescent="0.25">
      <c r="A10" t="s">
        <v>31</v>
      </c>
      <c r="B10" s="1">
        <v>2E-8</v>
      </c>
      <c r="C10" s="1">
        <v>2E-8</v>
      </c>
      <c r="D10" s="1">
        <v>2E-8</v>
      </c>
      <c r="E10" s="1">
        <v>2E-8</v>
      </c>
      <c r="S10" s="2"/>
    </row>
    <row r="11" spans="1:25" x14ac:dyDescent="0.25">
      <c r="A11" t="s">
        <v>36</v>
      </c>
      <c r="F11">
        <f>F9*ABS($G$7)</f>
        <v>224</v>
      </c>
      <c r="G11">
        <f t="shared" ref="G11:J11" si="0">G9*ABS($G$7)</f>
        <v>305.2</v>
      </c>
      <c r="H11">
        <f t="shared" si="0"/>
        <v>384.3</v>
      </c>
      <c r="I11">
        <f t="shared" si="0"/>
        <v>523.17999999999995</v>
      </c>
      <c r="J11">
        <f t="shared" si="0"/>
        <v>662.06</v>
      </c>
      <c r="S11" s="2"/>
    </row>
    <row r="12" spans="1:25" x14ac:dyDescent="0.25">
      <c r="S12" s="2"/>
    </row>
    <row r="13" spans="1:25" x14ac:dyDescent="0.25">
      <c r="A13" t="s">
        <v>29</v>
      </c>
      <c r="S13" s="2"/>
    </row>
    <row r="14" spans="1:25" x14ac:dyDescent="0.25">
      <c r="A14" t="s">
        <v>30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S14" s="2"/>
    </row>
    <row r="15" spans="1:25" x14ac:dyDescent="0.25">
      <c r="A15">
        <v>0.6</v>
      </c>
      <c r="B15">
        <v>-14.331</v>
      </c>
      <c r="C15">
        <v>11.13</v>
      </c>
      <c r="D15">
        <v>-0.27</v>
      </c>
      <c r="E15">
        <v>-14.259</v>
      </c>
      <c r="S15" s="2"/>
    </row>
    <row r="16" spans="1:25" x14ac:dyDescent="0.25">
      <c r="A16">
        <v>0.8</v>
      </c>
      <c r="B16">
        <v>-1.9339999999999999</v>
      </c>
      <c r="C16">
        <v>11.43</v>
      </c>
      <c r="D16">
        <v>-0.223</v>
      </c>
      <c r="E16">
        <v>-15.178000000000001</v>
      </c>
      <c r="S16" s="2"/>
    </row>
    <row r="17" spans="1:19" x14ac:dyDescent="0.25">
      <c r="A17">
        <v>1</v>
      </c>
      <c r="B17">
        <v>-0.40300000000000002</v>
      </c>
      <c r="C17">
        <v>14.651</v>
      </c>
      <c r="D17">
        <v>-0.2</v>
      </c>
      <c r="E17">
        <v>-19.922999999999998</v>
      </c>
      <c r="S17" s="2"/>
    </row>
    <row r="18" spans="1:19" x14ac:dyDescent="0.25">
      <c r="A18">
        <v>1.2</v>
      </c>
      <c r="B18">
        <v>-0.221</v>
      </c>
      <c r="C18">
        <v>15.031000000000001</v>
      </c>
      <c r="D18">
        <v>-0.17799999999999999</v>
      </c>
      <c r="E18">
        <v>-21.074000000000002</v>
      </c>
      <c r="S18" s="2"/>
    </row>
    <row r="19" spans="1:19" x14ac:dyDescent="0.25">
      <c r="S19" s="2"/>
    </row>
    <row r="20" spans="1:19" x14ac:dyDescent="0.25">
      <c r="A20" t="s">
        <v>32</v>
      </c>
      <c r="S20" s="2"/>
    </row>
    <row r="21" spans="1:19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  <c r="S21" s="2"/>
    </row>
    <row r="22" spans="1:19" x14ac:dyDescent="0.25">
      <c r="A22">
        <v>0.6</v>
      </c>
      <c r="B22">
        <v>0</v>
      </c>
      <c r="C22">
        <v>0</v>
      </c>
      <c r="D22">
        <v>0.121</v>
      </c>
      <c r="E22">
        <v>-85.506</v>
      </c>
      <c r="F22">
        <v>1</v>
      </c>
      <c r="G22">
        <v>0.97099999999999997</v>
      </c>
      <c r="S22" s="2"/>
    </row>
    <row r="23" spans="1:19" x14ac:dyDescent="0.25">
      <c r="A23">
        <v>0.8</v>
      </c>
      <c r="B23">
        <v>2.11</v>
      </c>
      <c r="C23">
        <v>0.9</v>
      </c>
      <c r="D23">
        <v>0.54600000000000004</v>
      </c>
      <c r="E23">
        <v>-15.914999999999999</v>
      </c>
      <c r="F23">
        <v>1</v>
      </c>
      <c r="G23">
        <v>0.33400000000000002</v>
      </c>
      <c r="S23" s="2"/>
    </row>
    <row r="24" spans="1:19" x14ac:dyDescent="0.25">
      <c r="A24">
        <v>1</v>
      </c>
      <c r="B24">
        <v>1.337</v>
      </c>
      <c r="C24">
        <v>1</v>
      </c>
      <c r="D24">
        <v>0.54600000000000004</v>
      </c>
      <c r="E24">
        <v>-4.7409999999999997</v>
      </c>
      <c r="F24">
        <v>1</v>
      </c>
      <c r="G24">
        <v>0.33400000000000002</v>
      </c>
      <c r="S24" s="2"/>
    </row>
    <row r="25" spans="1:19" x14ac:dyDescent="0.25">
      <c r="A25">
        <v>1.2</v>
      </c>
      <c r="B25">
        <v>0</v>
      </c>
      <c r="C25">
        <v>0</v>
      </c>
      <c r="D25">
        <v>0.121</v>
      </c>
      <c r="E25">
        <v>-1.246</v>
      </c>
      <c r="F25">
        <v>1</v>
      </c>
      <c r="G25">
        <v>0.97099999999999997</v>
      </c>
      <c r="S25" s="2"/>
    </row>
    <row r="26" spans="1:19" x14ac:dyDescent="0.25">
      <c r="S26" s="2"/>
    </row>
    <row r="27" spans="1:19" x14ac:dyDescent="0.25">
      <c r="S27" s="2"/>
    </row>
    <row r="28" spans="1:19" x14ac:dyDescent="0.25">
      <c r="S28" s="2"/>
    </row>
    <row r="29" spans="1:19" x14ac:dyDescent="0.25">
      <c r="S29" s="2"/>
    </row>
    <row r="30" spans="1:19" x14ac:dyDescent="0.25">
      <c r="S30" s="2"/>
    </row>
    <row r="31" spans="1:19" x14ac:dyDescent="0.25">
      <c r="S31" s="2"/>
    </row>
    <row r="32" spans="1:19" x14ac:dyDescent="0.25">
      <c r="S32" s="2"/>
    </row>
    <row r="33" spans="19:19" x14ac:dyDescent="0.25">
      <c r="S33" s="2"/>
    </row>
    <row r="34" spans="19:19" x14ac:dyDescent="0.25">
      <c r="S34" s="2"/>
    </row>
    <row r="35" spans="19:19" x14ac:dyDescent="0.25">
      <c r="S35" s="2"/>
    </row>
    <row r="36" spans="19:19" x14ac:dyDescent="0.25">
      <c r="S36" s="2"/>
    </row>
    <row r="37" spans="19:19" x14ac:dyDescent="0.25">
      <c r="S37" s="2"/>
    </row>
    <row r="38" spans="19:19" x14ac:dyDescent="0.25">
      <c r="S38" s="2"/>
    </row>
    <row r="39" spans="19:19" x14ac:dyDescent="0.25">
      <c r="S39" s="2"/>
    </row>
    <row r="40" spans="19:19" x14ac:dyDescent="0.25">
      <c r="S40" s="2"/>
    </row>
    <row r="41" spans="19:19" x14ac:dyDescent="0.25">
      <c r="S41" s="2"/>
    </row>
    <row r="42" spans="19:19" x14ac:dyDescent="0.25">
      <c r="S42" s="2"/>
    </row>
    <row r="43" spans="19:19" x14ac:dyDescent="0.25">
      <c r="S43" s="2"/>
    </row>
    <row r="44" spans="19:19" x14ac:dyDescent="0.25">
      <c r="S44" s="2"/>
    </row>
    <row r="45" spans="19:19" x14ac:dyDescent="0.25">
      <c r="S45" s="2"/>
    </row>
    <row r="46" spans="19:19" x14ac:dyDescent="0.25">
      <c r="S46" s="2"/>
    </row>
    <row r="47" spans="19:19" x14ac:dyDescent="0.25">
      <c r="S47" s="2"/>
    </row>
    <row r="48" spans="19:19" x14ac:dyDescent="0.25">
      <c r="S48" s="2"/>
    </row>
    <row r="49" spans="19:19" x14ac:dyDescent="0.25">
      <c r="S49" s="2"/>
    </row>
    <row r="50" spans="19:19" x14ac:dyDescent="0.25">
      <c r="S50" s="2"/>
    </row>
    <row r="51" spans="19:19" x14ac:dyDescent="0.25">
      <c r="S51" s="2"/>
    </row>
    <row r="52" spans="19:19" x14ac:dyDescent="0.25">
      <c r="S52" s="2"/>
    </row>
    <row r="53" spans="19:19" x14ac:dyDescent="0.25">
      <c r="S53" s="2"/>
    </row>
    <row r="54" spans="19:19" x14ac:dyDescent="0.25">
      <c r="S54" s="2"/>
    </row>
    <row r="55" spans="19:19" x14ac:dyDescent="0.25">
      <c r="S55" s="2"/>
    </row>
    <row r="56" spans="19:19" x14ac:dyDescent="0.25">
      <c r="S56" s="2"/>
    </row>
    <row r="57" spans="19:19" x14ac:dyDescent="0.25">
      <c r="S57" s="2"/>
    </row>
    <row r="58" spans="19:19" x14ac:dyDescent="0.25">
      <c r="S58" s="2"/>
    </row>
    <row r="59" spans="19:19" x14ac:dyDescent="0.25">
      <c r="S59" s="2"/>
    </row>
    <row r="60" spans="19:19" x14ac:dyDescent="0.25">
      <c r="S60" s="2"/>
    </row>
    <row r="61" spans="19:19" x14ac:dyDescent="0.25">
      <c r="S61" s="2"/>
    </row>
    <row r="62" spans="19:19" x14ac:dyDescent="0.25">
      <c r="S62" s="2"/>
    </row>
    <row r="63" spans="19:19" x14ac:dyDescent="0.25">
      <c r="S63" s="2"/>
    </row>
    <row r="64" spans="19:19" x14ac:dyDescent="0.25">
      <c r="S64" s="2"/>
    </row>
    <row r="65" spans="19:19" x14ac:dyDescent="0.25">
      <c r="S65" s="2"/>
    </row>
    <row r="66" spans="19:19" x14ac:dyDescent="0.25">
      <c r="S66" s="2"/>
    </row>
    <row r="67" spans="19:19" x14ac:dyDescent="0.25">
      <c r="S67" s="2"/>
    </row>
    <row r="68" spans="19:19" x14ac:dyDescent="0.25">
      <c r="S68" s="2"/>
    </row>
    <row r="69" spans="19:19" x14ac:dyDescent="0.25">
      <c r="S69" s="2"/>
    </row>
    <row r="70" spans="19:19" x14ac:dyDescent="0.25">
      <c r="S70" s="2"/>
    </row>
    <row r="71" spans="19:19" x14ac:dyDescent="0.25">
      <c r="S71" s="2"/>
    </row>
    <row r="72" spans="19:19" x14ac:dyDescent="0.25">
      <c r="S72" s="2"/>
    </row>
    <row r="73" spans="19:19" x14ac:dyDescent="0.25">
      <c r="S73" s="2"/>
    </row>
    <row r="74" spans="19:19" x14ac:dyDescent="0.25">
      <c r="S74" s="2"/>
    </row>
    <row r="75" spans="19:19" x14ac:dyDescent="0.25">
      <c r="S75" s="2"/>
    </row>
    <row r="76" spans="19:19" x14ac:dyDescent="0.25">
      <c r="S76" s="2"/>
    </row>
    <row r="77" spans="19:19" x14ac:dyDescent="0.25">
      <c r="S77" s="2"/>
    </row>
    <row r="78" spans="19:19" x14ac:dyDescent="0.25">
      <c r="S78" s="2"/>
    </row>
    <row r="79" spans="19:19" x14ac:dyDescent="0.25">
      <c r="S79" s="2"/>
    </row>
    <row r="80" spans="19:19" x14ac:dyDescent="0.25">
      <c r="S80" s="3"/>
    </row>
    <row r="81" spans="19:19" x14ac:dyDescent="0.25">
      <c r="S81" s="2"/>
    </row>
    <row r="82" spans="19:19" x14ac:dyDescent="0.25">
      <c r="S82" s="2"/>
    </row>
    <row r="83" spans="19:19" x14ac:dyDescent="0.25">
      <c r="S83" s="2"/>
    </row>
    <row r="84" spans="19:19" x14ac:dyDescent="0.25">
      <c r="S84" s="2"/>
    </row>
    <row r="85" spans="19:19" x14ac:dyDescent="0.25">
      <c r="S85" s="2"/>
    </row>
    <row r="86" spans="19:19" x14ac:dyDescent="0.25">
      <c r="S86" s="2"/>
    </row>
    <row r="87" spans="19:19" x14ac:dyDescent="0.25">
      <c r="S87" s="2"/>
    </row>
    <row r="88" spans="19:19" x14ac:dyDescent="0.25">
      <c r="S88" s="3"/>
    </row>
    <row r="89" spans="19:19" x14ac:dyDescent="0.25">
      <c r="S89" s="2"/>
    </row>
    <row r="90" spans="19:19" x14ac:dyDescent="0.25">
      <c r="S90" s="2"/>
    </row>
    <row r="91" spans="19:19" x14ac:dyDescent="0.25">
      <c r="S91" s="2"/>
    </row>
    <row r="92" spans="19:19" x14ac:dyDescent="0.25">
      <c r="S9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36"/>
  <sheetViews>
    <sheetView topLeftCell="A9" workbookViewId="0">
      <selection activeCell="N22" sqref="N22"/>
    </sheetView>
  </sheetViews>
  <sheetFormatPr defaultRowHeight="15" x14ac:dyDescent="0.25"/>
  <sheetData>
    <row r="7" spans="1:14" x14ac:dyDescent="0.25">
      <c r="B7" t="s">
        <v>27</v>
      </c>
      <c r="C7">
        <v>-700</v>
      </c>
      <c r="E7">
        <v>-1000</v>
      </c>
      <c r="L7" t="s">
        <v>39</v>
      </c>
    </row>
    <row r="8" spans="1:14" x14ac:dyDescent="0.25">
      <c r="A8" t="s">
        <v>25</v>
      </c>
      <c r="B8">
        <v>3</v>
      </c>
      <c r="C8">
        <v>4</v>
      </c>
      <c r="D8">
        <v>5</v>
      </c>
      <c r="E8">
        <v>3</v>
      </c>
      <c r="F8">
        <v>4</v>
      </c>
      <c r="G8">
        <v>5</v>
      </c>
      <c r="L8">
        <v>3</v>
      </c>
      <c r="M8">
        <v>4</v>
      </c>
      <c r="N8">
        <v>5</v>
      </c>
    </row>
    <row r="9" spans="1:14" x14ac:dyDescent="0.25">
      <c r="A9" t="s">
        <v>26</v>
      </c>
      <c r="B9">
        <v>0.74339999999999995</v>
      </c>
      <c r="C9" t="s">
        <v>28</v>
      </c>
      <c r="D9" t="s">
        <v>28</v>
      </c>
      <c r="E9">
        <v>0.49509999999999998</v>
      </c>
      <c r="F9">
        <v>0.85960000000000003</v>
      </c>
      <c r="G9" t="s">
        <v>28</v>
      </c>
      <c r="L9">
        <v>353.27</v>
      </c>
      <c r="M9">
        <v>529.90599999999995</v>
      </c>
      <c r="N9">
        <v>706.54100000000005</v>
      </c>
    </row>
    <row r="10" spans="1:14" x14ac:dyDescent="0.25">
      <c r="B10">
        <f>B9*ABS($C$7)</f>
        <v>520.38</v>
      </c>
      <c r="C10" t="e">
        <f t="shared" ref="C10:G10" si="0">C9*ABS($C$7)</f>
        <v>#VALUE!</v>
      </c>
      <c r="D10" t="e">
        <f t="shared" si="0"/>
        <v>#VALUE!</v>
      </c>
      <c r="E10">
        <f t="shared" si="0"/>
        <v>346.57</v>
      </c>
      <c r="F10">
        <f t="shared" si="0"/>
        <v>601.72</v>
      </c>
      <c r="G10" t="e">
        <f t="shared" si="0"/>
        <v>#VALUE!</v>
      </c>
    </row>
    <row r="12" spans="1:14" x14ac:dyDescent="0.25">
      <c r="A12" t="s">
        <v>29</v>
      </c>
    </row>
    <row r="13" spans="1:14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14" x14ac:dyDescent="0.25">
      <c r="A14">
        <v>3</v>
      </c>
      <c r="B14">
        <v>-9.6720000000000006</v>
      </c>
      <c r="C14">
        <v>11.43</v>
      </c>
      <c r="D14">
        <v>-0.33500000000000002</v>
      </c>
      <c r="E14">
        <v>-15.177</v>
      </c>
    </row>
    <row r="15" spans="1:14" x14ac:dyDescent="0.25">
      <c r="A15">
        <v>4</v>
      </c>
      <c r="B15">
        <v>-1.2210000000000001</v>
      </c>
      <c r="C15">
        <v>18.13</v>
      </c>
      <c r="D15">
        <v>-0.28899999999999998</v>
      </c>
      <c r="E15">
        <v>-24.408999999999999</v>
      </c>
    </row>
    <row r="16" spans="1:14" x14ac:dyDescent="0.25">
      <c r="A16">
        <v>5</v>
      </c>
      <c r="B16">
        <v>-0.38500000000000001</v>
      </c>
      <c r="C16">
        <v>15.3</v>
      </c>
      <c r="D16">
        <v>-0.26700000000000002</v>
      </c>
      <c r="E16">
        <v>-21.210999999999999</v>
      </c>
    </row>
    <row r="20" spans="1:16" x14ac:dyDescent="0.25">
      <c r="A20" t="s">
        <v>32</v>
      </c>
    </row>
    <row r="21" spans="1:16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16" x14ac:dyDescent="0.25">
      <c r="A22">
        <v>3</v>
      </c>
      <c r="B22">
        <v>0</v>
      </c>
      <c r="C22">
        <v>0</v>
      </c>
      <c r="D22">
        <v>0.121</v>
      </c>
      <c r="E22">
        <v>-55.962000000000003</v>
      </c>
      <c r="F22">
        <v>1</v>
      </c>
      <c r="G22">
        <v>0.97099999999999997</v>
      </c>
    </row>
    <row r="23" spans="1:16" x14ac:dyDescent="0.25">
      <c r="A23">
        <v>4</v>
      </c>
      <c r="B23">
        <v>12.417999999999999</v>
      </c>
      <c r="C23">
        <v>1</v>
      </c>
      <c r="D23">
        <v>0.33400000000000002</v>
      </c>
      <c r="E23">
        <v>-11.467000000000001</v>
      </c>
      <c r="F23">
        <v>1</v>
      </c>
      <c r="G23">
        <v>0.54600000000000004</v>
      </c>
    </row>
    <row r="24" spans="1:16" x14ac:dyDescent="0.25">
      <c r="A24">
        <v>5</v>
      </c>
      <c r="B24">
        <v>8.2000000000000003E-2</v>
      </c>
      <c r="C24">
        <v>1</v>
      </c>
      <c r="D24">
        <v>0.54600000000000004</v>
      </c>
      <c r="E24">
        <v>-1.7470000000000001</v>
      </c>
      <c r="F24">
        <v>0.9</v>
      </c>
      <c r="G24">
        <v>0.97099999999999997</v>
      </c>
    </row>
    <row r="28" spans="1:16" x14ac:dyDescent="0.25">
      <c r="D28" t="s">
        <v>3</v>
      </c>
      <c r="J28">
        <v>3</v>
      </c>
      <c r="K28">
        <v>0</v>
      </c>
      <c r="L28">
        <v>0</v>
      </c>
      <c r="M28">
        <v>0.121</v>
      </c>
      <c r="N28">
        <v>-55.962000000000003</v>
      </c>
      <c r="O28">
        <v>1</v>
      </c>
      <c r="P28">
        <v>0.97099999999999997</v>
      </c>
    </row>
    <row r="29" spans="1:16" x14ac:dyDescent="0.25">
      <c r="D29" t="s">
        <v>3</v>
      </c>
      <c r="J29">
        <v>4</v>
      </c>
      <c r="K29">
        <v>12.417999999999999</v>
      </c>
      <c r="L29">
        <v>1</v>
      </c>
      <c r="M29">
        <v>0.33400000000000002</v>
      </c>
      <c r="N29">
        <v>-11.467000000000001</v>
      </c>
      <c r="O29">
        <v>1</v>
      </c>
      <c r="P29">
        <v>0.54600000000000004</v>
      </c>
    </row>
    <row r="30" spans="1:16" x14ac:dyDescent="0.25">
      <c r="D30" t="s">
        <v>3</v>
      </c>
      <c r="J30">
        <v>5</v>
      </c>
      <c r="K30">
        <v>8.2000000000000003E-2</v>
      </c>
      <c r="L30">
        <v>1</v>
      </c>
      <c r="M30">
        <v>0.54600000000000004</v>
      </c>
      <c r="N30">
        <v>-1.7470000000000001</v>
      </c>
      <c r="O30">
        <v>0.9</v>
      </c>
      <c r="P30">
        <v>0.97099999999999997</v>
      </c>
    </row>
    <row r="32" spans="1:16" x14ac:dyDescent="0.25">
      <c r="E32" t="s">
        <v>3</v>
      </c>
      <c r="F32">
        <v>3</v>
      </c>
      <c r="G32">
        <v>0</v>
      </c>
      <c r="H32">
        <v>0</v>
      </c>
      <c r="I32">
        <v>0.121</v>
      </c>
      <c r="J32">
        <v>-55.962000000000003</v>
      </c>
      <c r="K32">
        <v>1</v>
      </c>
      <c r="L32">
        <v>0.97099999999999997</v>
      </c>
    </row>
    <row r="34" spans="5:12" x14ac:dyDescent="0.25">
      <c r="E34" t="s">
        <v>3</v>
      </c>
      <c r="F34">
        <v>4</v>
      </c>
      <c r="G34">
        <v>12.417999999999999</v>
      </c>
      <c r="H34">
        <v>1</v>
      </c>
      <c r="I34">
        <v>0.33400000000000002</v>
      </c>
      <c r="J34">
        <v>-11.467000000000001</v>
      </c>
      <c r="K34">
        <v>1</v>
      </c>
      <c r="L34">
        <v>0.54600000000000004</v>
      </c>
    </row>
    <row r="36" spans="5:12" x14ac:dyDescent="0.25">
      <c r="E36" t="s">
        <v>3</v>
      </c>
      <c r="F36">
        <v>5</v>
      </c>
      <c r="G36">
        <v>8.2000000000000003E-2</v>
      </c>
      <c r="H36">
        <v>1</v>
      </c>
      <c r="I36">
        <v>0.54600000000000004</v>
      </c>
      <c r="J36">
        <v>-1.7470000000000001</v>
      </c>
      <c r="K36">
        <v>0.9</v>
      </c>
      <c r="L36">
        <v>0.97099999999999997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39"/>
  <sheetViews>
    <sheetView zoomScale="85" zoomScaleNormal="85" workbookViewId="0">
      <selection activeCell="A13" sqref="A13:E19"/>
    </sheetView>
  </sheetViews>
  <sheetFormatPr defaultRowHeight="15" x14ac:dyDescent="0.25"/>
  <cols>
    <col min="1" max="1" width="15.85546875" customWidth="1"/>
  </cols>
  <sheetData>
    <row r="7" spans="1:15" x14ac:dyDescent="0.25">
      <c r="B7" t="s">
        <v>27</v>
      </c>
      <c r="C7">
        <v>700</v>
      </c>
      <c r="J7" t="s">
        <v>34</v>
      </c>
    </row>
    <row r="8" spans="1:15" x14ac:dyDescent="0.25">
      <c r="A8" t="s">
        <v>25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J8">
        <v>611.88229999999999</v>
      </c>
      <c r="K8">
        <v>713.86699999999996</v>
      </c>
      <c r="L8">
        <v>815.84</v>
      </c>
      <c r="M8">
        <v>917.82</v>
      </c>
      <c r="N8">
        <v>1019.8</v>
      </c>
      <c r="O8">
        <v>1121.78</v>
      </c>
    </row>
    <row r="9" spans="1:15" x14ac:dyDescent="0.25">
      <c r="A9" t="s">
        <v>26</v>
      </c>
      <c r="B9" t="s">
        <v>28</v>
      </c>
      <c r="C9">
        <v>0.70150000000000001</v>
      </c>
      <c r="D9">
        <v>0.58530000000000004</v>
      </c>
      <c r="E9">
        <v>0.53820000000000001</v>
      </c>
      <c r="F9">
        <v>0.47599999999999998</v>
      </c>
      <c r="G9">
        <v>0.42570000000000002</v>
      </c>
    </row>
    <row r="10" spans="1:15" x14ac:dyDescent="0.25">
      <c r="C10">
        <f>C9*$C$7</f>
        <v>491.05</v>
      </c>
      <c r="D10">
        <f t="shared" ref="D10:G10" si="0">D9*$C$7</f>
        <v>409.71000000000004</v>
      </c>
      <c r="E10">
        <f t="shared" si="0"/>
        <v>376.74</v>
      </c>
      <c r="F10">
        <f t="shared" si="0"/>
        <v>333.2</v>
      </c>
      <c r="G10">
        <f t="shared" si="0"/>
        <v>297.99</v>
      </c>
    </row>
    <row r="12" spans="1:15" x14ac:dyDescent="0.25">
      <c r="A12" t="s">
        <v>29</v>
      </c>
    </row>
    <row r="13" spans="1:15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15" x14ac:dyDescent="0.25">
      <c r="A14">
        <v>7</v>
      </c>
      <c r="B14">
        <v>-0.215</v>
      </c>
      <c r="C14">
        <v>13.74</v>
      </c>
      <c r="D14">
        <v>-0.16500000000000001</v>
      </c>
      <c r="E14">
        <v>-18.212</v>
      </c>
    </row>
    <row r="15" spans="1:15" x14ac:dyDescent="0.25">
      <c r="A15">
        <v>8</v>
      </c>
      <c r="B15">
        <v>-1.5960000000000001</v>
      </c>
      <c r="C15">
        <v>14.222</v>
      </c>
      <c r="D15">
        <v>-0.20300000000000001</v>
      </c>
      <c r="E15">
        <v>-18.443999999999999</v>
      </c>
    </row>
    <row r="16" spans="1:15" x14ac:dyDescent="0.25">
      <c r="A16">
        <v>9</v>
      </c>
      <c r="B16">
        <v>-3.419</v>
      </c>
      <c r="C16">
        <v>9.4190000000000005</v>
      </c>
      <c r="D16">
        <v>-0.23100000000000001</v>
      </c>
      <c r="E16">
        <v>-12.654</v>
      </c>
    </row>
    <row r="17" spans="1:7" x14ac:dyDescent="0.25">
      <c r="A17">
        <v>10</v>
      </c>
      <c r="B17">
        <v>-10.516</v>
      </c>
      <c r="C17">
        <v>7.7560000000000002</v>
      </c>
      <c r="D17">
        <v>-0.27</v>
      </c>
      <c r="E17">
        <v>-10.353</v>
      </c>
    </row>
    <row r="18" spans="1:7" x14ac:dyDescent="0.25">
      <c r="A18">
        <v>11</v>
      </c>
      <c r="B18">
        <v>-22.16</v>
      </c>
      <c r="C18">
        <v>6.4660000000000002</v>
      </c>
      <c r="D18">
        <v>-0.32100000000000001</v>
      </c>
      <c r="E18">
        <v>-8.8190000000000008</v>
      </c>
    </row>
    <row r="19" spans="1:7" x14ac:dyDescent="0.25">
      <c r="A19">
        <v>12</v>
      </c>
      <c r="B19">
        <v>-31.558</v>
      </c>
      <c r="C19">
        <v>5.3159999999999998</v>
      </c>
      <c r="D19">
        <v>-0.374</v>
      </c>
      <c r="E19">
        <v>-7.2220000000000004</v>
      </c>
    </row>
    <row r="20" spans="1:7" x14ac:dyDescent="0.25">
      <c r="A20" t="s">
        <v>32</v>
      </c>
    </row>
    <row r="21" spans="1:7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7" x14ac:dyDescent="0.25">
      <c r="A22">
        <v>7</v>
      </c>
      <c r="B22">
        <v>0.14699999999999999</v>
      </c>
      <c r="C22">
        <v>1</v>
      </c>
      <c r="D22">
        <v>0.34699999999999998</v>
      </c>
      <c r="E22">
        <v>-1.1819999999999999</v>
      </c>
      <c r="F22">
        <v>1</v>
      </c>
      <c r="G22">
        <v>0.97099999999999997</v>
      </c>
    </row>
    <row r="23" spans="1:7" x14ac:dyDescent="0.25">
      <c r="A23">
        <v>8</v>
      </c>
      <c r="B23">
        <v>1.653</v>
      </c>
      <c r="C23">
        <v>0.65</v>
      </c>
      <c r="D23">
        <v>0.54600000000000004</v>
      </c>
      <c r="E23">
        <v>-14.266999999999999</v>
      </c>
      <c r="F23">
        <v>1</v>
      </c>
      <c r="G23">
        <v>0.33400000000000002</v>
      </c>
    </row>
    <row r="24" spans="1:7" x14ac:dyDescent="0.25">
      <c r="A24">
        <v>9</v>
      </c>
      <c r="B24">
        <v>0.623</v>
      </c>
      <c r="C24">
        <v>0.6</v>
      </c>
      <c r="D24">
        <v>0.54</v>
      </c>
      <c r="E24">
        <v>-20.361000000000001</v>
      </c>
      <c r="F24">
        <v>1</v>
      </c>
      <c r="G24">
        <v>0.32400000000000001</v>
      </c>
    </row>
    <row r="25" spans="1:7" x14ac:dyDescent="0.25">
      <c r="A25">
        <v>10</v>
      </c>
      <c r="B25">
        <v>0</v>
      </c>
      <c r="C25">
        <v>0</v>
      </c>
      <c r="D25">
        <v>9.7000000000000003E-2</v>
      </c>
      <c r="E25">
        <v>-61.201999999999998</v>
      </c>
      <c r="F25">
        <v>1</v>
      </c>
      <c r="G25">
        <v>0.97099999999999997</v>
      </c>
    </row>
    <row r="26" spans="1:7" x14ac:dyDescent="0.25">
      <c r="A26">
        <v>11</v>
      </c>
      <c r="B26">
        <v>0</v>
      </c>
      <c r="C26">
        <v>0</v>
      </c>
      <c r="D26">
        <v>8.7999999999999995E-2</v>
      </c>
      <c r="E26">
        <v>-138.196</v>
      </c>
      <c r="F26">
        <v>1</v>
      </c>
      <c r="G26">
        <v>0.97099999999999997</v>
      </c>
    </row>
    <row r="27" spans="1:7" x14ac:dyDescent="0.25">
      <c r="A27">
        <v>12</v>
      </c>
      <c r="B27">
        <v>0</v>
      </c>
      <c r="C27">
        <v>0</v>
      </c>
      <c r="D27">
        <v>8.1000000000000003E-2</v>
      </c>
      <c r="E27">
        <v>-207.33500000000001</v>
      </c>
      <c r="F27">
        <v>1</v>
      </c>
      <c r="G27">
        <v>0.97099999999999997</v>
      </c>
    </row>
    <row r="34" spans="6:15" x14ac:dyDescent="0.25">
      <c r="F34" t="s">
        <v>2</v>
      </c>
      <c r="O34" t="s">
        <v>2</v>
      </c>
    </row>
    <row r="35" spans="6:15" x14ac:dyDescent="0.25">
      <c r="F35" t="s">
        <v>2</v>
      </c>
      <c r="O35" t="s">
        <v>2</v>
      </c>
    </row>
    <row r="36" spans="6:15" x14ac:dyDescent="0.25">
      <c r="F36" t="s">
        <v>2</v>
      </c>
      <c r="O36" t="s">
        <v>2</v>
      </c>
    </row>
    <row r="37" spans="6:15" x14ac:dyDescent="0.25">
      <c r="F37" t="s">
        <v>2</v>
      </c>
      <c r="O37" t="s">
        <v>2</v>
      </c>
    </row>
    <row r="38" spans="6:15" x14ac:dyDescent="0.25">
      <c r="F38" t="s">
        <v>2</v>
      </c>
      <c r="O38" t="s">
        <v>2</v>
      </c>
    </row>
    <row r="39" spans="6:15" x14ac:dyDescent="0.25">
      <c r="F39" t="s">
        <v>2</v>
      </c>
      <c r="O39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zoomScale="70" zoomScaleNormal="70" workbookViewId="0">
      <selection activeCell="F39" sqref="F39"/>
    </sheetView>
  </sheetViews>
  <sheetFormatPr defaultRowHeight="15" x14ac:dyDescent="0.25"/>
  <cols>
    <col min="1" max="1" width="16.7109375" customWidth="1"/>
  </cols>
  <sheetData>
    <row r="1" spans="1:29" x14ac:dyDescent="0.25">
      <c r="A1" t="s">
        <v>23</v>
      </c>
    </row>
    <row r="2" spans="1:29" x14ac:dyDescent="0.25">
      <c r="B2" t="s">
        <v>24</v>
      </c>
    </row>
    <row r="3" spans="1:29" x14ac:dyDescent="0.25">
      <c r="B3">
        <v>0.8</v>
      </c>
    </row>
    <row r="6" spans="1:29" x14ac:dyDescent="0.25">
      <c r="B6" t="s">
        <v>27</v>
      </c>
      <c r="C6">
        <v>-700</v>
      </c>
      <c r="G6" t="s">
        <v>50</v>
      </c>
      <c r="H6">
        <v>700</v>
      </c>
      <c r="P6" t="s">
        <v>51</v>
      </c>
      <c r="Q6">
        <v>700</v>
      </c>
      <c r="X6" t="s">
        <v>55</v>
      </c>
      <c r="Y6">
        <v>700</v>
      </c>
    </row>
    <row r="7" spans="1:29" x14ac:dyDescent="0.25">
      <c r="A7" t="s">
        <v>25</v>
      </c>
      <c r="B7">
        <v>1E-3</v>
      </c>
      <c r="C7">
        <v>5.0000000000000001E-3</v>
      </c>
      <c r="D7">
        <v>0.01</v>
      </c>
      <c r="E7">
        <v>0.05</v>
      </c>
      <c r="F7">
        <v>0.01</v>
      </c>
      <c r="G7">
        <v>0</v>
      </c>
      <c r="H7">
        <v>1E-3</v>
      </c>
      <c r="I7">
        <v>5.0000000000000001E-3</v>
      </c>
      <c r="J7">
        <v>0.01</v>
      </c>
      <c r="K7">
        <v>0.03</v>
      </c>
      <c r="L7">
        <v>0.05</v>
      </c>
      <c r="M7">
        <v>7.0000000000000007E-2</v>
      </c>
      <c r="N7">
        <v>0.1</v>
      </c>
      <c r="O7">
        <v>0.12</v>
      </c>
      <c r="P7">
        <v>0</v>
      </c>
      <c r="Q7">
        <v>5.0000000000000001E-4</v>
      </c>
      <c r="R7">
        <v>1E-3</v>
      </c>
      <c r="S7">
        <v>1.5E-3</v>
      </c>
      <c r="T7">
        <v>2E-3</v>
      </c>
      <c r="U7">
        <v>2.5000000000000001E-3</v>
      </c>
      <c r="V7">
        <v>3.0000000000000001E-3</v>
      </c>
      <c r="W7">
        <v>5.0000000000000001E-3</v>
      </c>
      <c r="X7">
        <v>0</v>
      </c>
      <c r="Y7">
        <v>1E-3</v>
      </c>
      <c r="Z7">
        <v>1.5E-3</v>
      </c>
      <c r="AA7">
        <v>0.01</v>
      </c>
      <c r="AB7">
        <v>0.05</v>
      </c>
      <c r="AC7">
        <v>0.1</v>
      </c>
    </row>
    <row r="8" spans="1:29" x14ac:dyDescent="0.25">
      <c r="A8" t="s">
        <v>26</v>
      </c>
      <c r="B8">
        <v>0.68</v>
      </c>
      <c r="C8">
        <v>0.7</v>
      </c>
      <c r="D8">
        <v>0.746</v>
      </c>
      <c r="E8">
        <v>0.88</v>
      </c>
      <c r="F8" t="s">
        <v>28</v>
      </c>
      <c r="G8">
        <v>0.72809999999999997</v>
      </c>
      <c r="H8">
        <v>0.68889999999999996</v>
      </c>
      <c r="I8">
        <v>0.7046</v>
      </c>
      <c r="J8">
        <v>0.746</v>
      </c>
      <c r="K8">
        <v>0.80840000000000001</v>
      </c>
      <c r="L8">
        <v>0.82899999999999996</v>
      </c>
      <c r="M8">
        <v>0.94579999999999997</v>
      </c>
      <c r="N8" t="s">
        <v>28</v>
      </c>
      <c r="O8" t="s">
        <v>28</v>
      </c>
      <c r="P8">
        <v>0.72770000000000001</v>
      </c>
      <c r="Q8">
        <v>0.73026999999999997</v>
      </c>
      <c r="R8">
        <v>0.69510000000000005</v>
      </c>
      <c r="S8">
        <v>0.70220000000000005</v>
      </c>
      <c r="T8">
        <v>0.73440000000000005</v>
      </c>
      <c r="U8">
        <v>0.73180000000000001</v>
      </c>
      <c r="V8">
        <v>0.69989999999999997</v>
      </c>
      <c r="W8">
        <v>0.74160000000000004</v>
      </c>
      <c r="X8">
        <v>0.96519999999999995</v>
      </c>
      <c r="Y8">
        <v>0.71099999999999997</v>
      </c>
      <c r="Z8">
        <v>0.879</v>
      </c>
      <c r="AA8">
        <v>0.7016</v>
      </c>
      <c r="AB8">
        <v>0.81589999999999996</v>
      </c>
      <c r="AC8" t="s">
        <v>28</v>
      </c>
    </row>
    <row r="9" spans="1:29" x14ac:dyDescent="0.25">
      <c r="G9">
        <f>G8*$H$6</f>
        <v>509.66999999999996</v>
      </c>
      <c r="H9">
        <f t="shared" ref="H9:M9" si="0">H8*$H$6</f>
        <v>482.22999999999996</v>
      </c>
      <c r="I9">
        <f t="shared" si="0"/>
        <v>493.22</v>
      </c>
      <c r="J9">
        <f t="shared" si="0"/>
        <v>522.20000000000005</v>
      </c>
      <c r="K9">
        <f t="shared" si="0"/>
        <v>565.88</v>
      </c>
      <c r="L9">
        <f t="shared" si="0"/>
        <v>580.29999999999995</v>
      </c>
      <c r="M9">
        <f t="shared" si="0"/>
        <v>662.06</v>
      </c>
      <c r="P9">
        <f>P8*$Q$6</f>
        <v>509.39</v>
      </c>
      <c r="Q9">
        <f t="shared" ref="Q9:V9" si="1">Q8*$Q$6</f>
        <v>511.18899999999996</v>
      </c>
      <c r="R9">
        <f t="shared" si="1"/>
        <v>486.57000000000005</v>
      </c>
      <c r="S9">
        <f t="shared" si="1"/>
        <v>491.54</v>
      </c>
      <c r="T9">
        <f t="shared" si="1"/>
        <v>514.08000000000004</v>
      </c>
      <c r="U9">
        <f t="shared" si="1"/>
        <v>512.26</v>
      </c>
      <c r="V9">
        <f t="shared" si="1"/>
        <v>489.92999999999995</v>
      </c>
      <c r="W9">
        <f>W8*$Q$6</f>
        <v>519.12</v>
      </c>
      <c r="X9">
        <f>X8*$Y$6</f>
        <v>675.64</v>
      </c>
      <c r="Y9">
        <f t="shared" ref="Y9:AB9" si="2">Y8*$Y$6</f>
        <v>497.7</v>
      </c>
      <c r="Z9">
        <f t="shared" si="2"/>
        <v>615.29999999999995</v>
      </c>
      <c r="AA9">
        <f t="shared" si="2"/>
        <v>491.12</v>
      </c>
      <c r="AB9">
        <f t="shared" si="2"/>
        <v>571.13</v>
      </c>
    </row>
    <row r="11" spans="1:29" x14ac:dyDescent="0.25">
      <c r="A11" t="s">
        <v>29</v>
      </c>
    </row>
    <row r="12" spans="1:29" x14ac:dyDescent="0.25">
      <c r="A12" t="s">
        <v>30</v>
      </c>
      <c r="B12" t="s">
        <v>40</v>
      </c>
      <c r="C12" t="s">
        <v>41</v>
      </c>
      <c r="D12" t="s">
        <v>42</v>
      </c>
      <c r="E12" t="s">
        <v>43</v>
      </c>
    </row>
    <row r="13" spans="1:29" x14ac:dyDescent="0.25">
      <c r="A13">
        <v>0</v>
      </c>
      <c r="B13">
        <v>-0.372</v>
      </c>
      <c r="C13">
        <v>12.092000000000001</v>
      </c>
      <c r="D13">
        <v>-0.182</v>
      </c>
      <c r="E13">
        <v>-13.82</v>
      </c>
    </row>
    <row r="14" spans="1:29" x14ac:dyDescent="0.25">
      <c r="A14">
        <v>1E-3</v>
      </c>
      <c r="B14">
        <v>-1.194</v>
      </c>
      <c r="C14">
        <v>11.467000000000001</v>
      </c>
      <c r="D14">
        <v>-0.191</v>
      </c>
      <c r="E14">
        <v>-15.24</v>
      </c>
    </row>
    <row r="15" spans="1:29" x14ac:dyDescent="0.25">
      <c r="A15">
        <v>1.5E-3</v>
      </c>
      <c r="B15">
        <v>-0.70299999999999996</v>
      </c>
      <c r="C15">
        <v>15.571</v>
      </c>
      <c r="D15">
        <v>-0.16</v>
      </c>
      <c r="E15">
        <v>-10.220000000000001</v>
      </c>
    </row>
    <row r="16" spans="1:29" x14ac:dyDescent="0.25">
      <c r="A16">
        <v>0.01</v>
      </c>
      <c r="B16">
        <v>-1.5960000000000001</v>
      </c>
      <c r="C16">
        <v>14.222</v>
      </c>
      <c r="D16">
        <v>-0.20300000000000001</v>
      </c>
      <c r="E16">
        <v>-18.440000000000001</v>
      </c>
    </row>
    <row r="17" spans="1:7" x14ac:dyDescent="0.25">
      <c r="A17">
        <v>0.05</v>
      </c>
      <c r="B17">
        <v>-1.2749999999999999</v>
      </c>
      <c r="C17">
        <v>14.18</v>
      </c>
      <c r="D17">
        <v>-0.223</v>
      </c>
      <c r="E17">
        <v>-18.27</v>
      </c>
    </row>
    <row r="18" spans="1:7" x14ac:dyDescent="0.25">
      <c r="A18">
        <v>0.1</v>
      </c>
      <c r="B18">
        <v>-0.28199999999999997</v>
      </c>
      <c r="C18">
        <v>14.065</v>
      </c>
      <c r="D18">
        <v>-0.22900000000000001</v>
      </c>
      <c r="E18">
        <v>-18.3</v>
      </c>
    </row>
    <row r="19" spans="1:7" x14ac:dyDescent="0.25">
      <c r="A19" t="s">
        <v>32</v>
      </c>
    </row>
    <row r="20" spans="1:7" x14ac:dyDescent="0.25">
      <c r="A20" t="s">
        <v>30</v>
      </c>
      <c r="B20" t="s">
        <v>48</v>
      </c>
      <c r="C20" t="s">
        <v>49</v>
      </c>
      <c r="D20" t="s">
        <v>44</v>
      </c>
      <c r="E20" t="s">
        <v>45</v>
      </c>
      <c r="F20" t="s">
        <v>46</v>
      </c>
      <c r="G20" t="s">
        <v>47</v>
      </c>
    </row>
    <row r="21" spans="1:7" x14ac:dyDescent="0.25">
      <c r="A21">
        <v>0</v>
      </c>
      <c r="B21">
        <v>3.6259999999999999</v>
      </c>
      <c r="C21">
        <v>1</v>
      </c>
      <c r="D21">
        <v>0.33400000000000002</v>
      </c>
      <c r="E21">
        <v>-4.1470000000000002</v>
      </c>
      <c r="F21">
        <v>1</v>
      </c>
      <c r="G21">
        <v>0.54600000000000004</v>
      </c>
    </row>
    <row r="22" spans="1:7" x14ac:dyDescent="0.25">
      <c r="A22">
        <v>1E-3</v>
      </c>
      <c r="B22">
        <v>1.25</v>
      </c>
      <c r="C22">
        <v>0.6</v>
      </c>
      <c r="D22">
        <v>0.54600000000000004</v>
      </c>
      <c r="E22">
        <v>-11.731</v>
      </c>
      <c r="F22">
        <v>1</v>
      </c>
      <c r="G22">
        <v>0.33400000000000002</v>
      </c>
    </row>
    <row r="23" spans="1:7" x14ac:dyDescent="0.25">
      <c r="A23">
        <v>1.5E-3</v>
      </c>
      <c r="B23">
        <v>7.548</v>
      </c>
      <c r="C23">
        <v>1</v>
      </c>
      <c r="D23">
        <v>0.33400000000000002</v>
      </c>
      <c r="E23">
        <v>-7.1219999999999999</v>
      </c>
      <c r="F23">
        <v>1</v>
      </c>
      <c r="G23">
        <v>0.54600000000000004</v>
      </c>
    </row>
    <row r="24" spans="1:7" x14ac:dyDescent="0.25">
      <c r="A24">
        <v>0.01</v>
      </c>
      <c r="B24">
        <v>1.653</v>
      </c>
      <c r="C24">
        <v>0.65</v>
      </c>
      <c r="D24">
        <v>0.54600000000000004</v>
      </c>
      <c r="E24">
        <v>-14.266999999999999</v>
      </c>
      <c r="F24">
        <v>1</v>
      </c>
      <c r="G24">
        <v>0.33400000000000002</v>
      </c>
    </row>
    <row r="25" spans="1:7" x14ac:dyDescent="0.25">
      <c r="A25">
        <v>0.05</v>
      </c>
      <c r="B25">
        <v>0</v>
      </c>
      <c r="C25">
        <v>0</v>
      </c>
      <c r="D25">
        <v>0.121</v>
      </c>
      <c r="E25">
        <v>-12.298</v>
      </c>
      <c r="F25">
        <v>1</v>
      </c>
      <c r="G25">
        <v>0.33400000000000002</v>
      </c>
    </row>
    <row r="26" spans="1:7" x14ac:dyDescent="0.25">
      <c r="A26">
        <v>0.1</v>
      </c>
      <c r="B26">
        <v>0</v>
      </c>
      <c r="C26">
        <v>0</v>
      </c>
      <c r="D26">
        <v>0.121</v>
      </c>
      <c r="E26">
        <v>-2.044</v>
      </c>
      <c r="F26">
        <v>1</v>
      </c>
      <c r="G26">
        <v>0.33400000000000002</v>
      </c>
    </row>
    <row r="27" spans="1:7" x14ac:dyDescent="0.25">
      <c r="A27" s="2"/>
    </row>
    <row r="28" spans="1:7" x14ac:dyDescent="0.25">
      <c r="A28" s="2"/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23" x14ac:dyDescent="0.25">
      <c r="A33" s="2"/>
    </row>
    <row r="34" spans="1:23" x14ac:dyDescent="0.25">
      <c r="A34" s="2"/>
    </row>
    <row r="35" spans="1:23" x14ac:dyDescent="0.25">
      <c r="A35" s="2"/>
    </row>
    <row r="36" spans="1:23" x14ac:dyDescent="0.25">
      <c r="A36" s="2"/>
    </row>
    <row r="37" spans="1:23" x14ac:dyDescent="0.25">
      <c r="A37" s="2"/>
    </row>
    <row r="38" spans="1:23" x14ac:dyDescent="0.25">
      <c r="A38" s="2"/>
      <c r="W38" t="s">
        <v>52</v>
      </c>
    </row>
    <row r="39" spans="1:23" x14ac:dyDescent="0.25">
      <c r="A39" s="2"/>
    </row>
    <row r="40" spans="1:23" x14ac:dyDescent="0.25">
      <c r="A40" s="2"/>
    </row>
    <row r="41" spans="1:23" x14ac:dyDescent="0.25">
      <c r="A41" s="2"/>
    </row>
    <row r="42" spans="1:23" x14ac:dyDescent="0.25">
      <c r="A42" s="2"/>
    </row>
    <row r="43" spans="1:23" x14ac:dyDescent="0.25">
      <c r="A43" s="2"/>
    </row>
    <row r="44" spans="1:23" x14ac:dyDescent="0.25">
      <c r="A44" s="2"/>
    </row>
    <row r="45" spans="1:23" x14ac:dyDescent="0.25">
      <c r="A45" s="2"/>
    </row>
    <row r="46" spans="1:23" x14ac:dyDescent="0.25">
      <c r="A46" s="2"/>
    </row>
    <row r="47" spans="1:23" x14ac:dyDescent="0.25">
      <c r="A47" s="2"/>
    </row>
    <row r="48" spans="1:2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3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3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4"/>
  <sheetViews>
    <sheetView topLeftCell="A4" workbookViewId="0">
      <selection activeCell="E25" sqref="E25"/>
    </sheetView>
  </sheetViews>
  <sheetFormatPr defaultRowHeight="15" x14ac:dyDescent="0.25"/>
  <cols>
    <col min="1" max="1" width="15.140625" customWidth="1"/>
  </cols>
  <sheetData>
    <row r="7" spans="1:12" x14ac:dyDescent="0.25">
      <c r="B7" t="s">
        <v>27</v>
      </c>
      <c r="C7">
        <v>-700</v>
      </c>
      <c r="E7" t="s">
        <v>53</v>
      </c>
      <c r="F7">
        <v>700</v>
      </c>
    </row>
    <row r="8" spans="1:12" x14ac:dyDescent="0.25">
      <c r="A8" t="s">
        <v>25</v>
      </c>
      <c r="B8">
        <v>10</v>
      </c>
      <c r="C8">
        <v>20</v>
      </c>
      <c r="D8">
        <v>30</v>
      </c>
      <c r="E8">
        <v>5</v>
      </c>
      <c r="F8">
        <v>10</v>
      </c>
      <c r="G8">
        <v>15</v>
      </c>
      <c r="H8">
        <v>20</v>
      </c>
      <c r="I8">
        <v>25</v>
      </c>
      <c r="J8">
        <v>30</v>
      </c>
      <c r="K8">
        <v>40</v>
      </c>
      <c r="L8">
        <v>40</v>
      </c>
    </row>
    <row r="9" spans="1:12" x14ac:dyDescent="0.25">
      <c r="A9" t="s">
        <v>26</v>
      </c>
      <c r="B9">
        <v>0.61850000000000005</v>
      </c>
      <c r="C9">
        <v>0.74619999999999997</v>
      </c>
      <c r="D9">
        <v>0.85980000000000001</v>
      </c>
      <c r="E9">
        <v>0.61360000000000003</v>
      </c>
      <c r="F9">
        <v>0.58840000000000003</v>
      </c>
      <c r="G9">
        <v>0.68620000000000003</v>
      </c>
      <c r="H9">
        <v>0.747</v>
      </c>
      <c r="I9">
        <v>0.79590000000000005</v>
      </c>
      <c r="J9">
        <v>0.88490000000000002</v>
      </c>
      <c r="K9">
        <v>0.97</v>
      </c>
    </row>
    <row r="10" spans="1:12" x14ac:dyDescent="0.25">
      <c r="E10">
        <f>E9*$F$7</f>
        <v>429.52000000000004</v>
      </c>
      <c r="F10">
        <f t="shared" ref="F10:K10" si="0">F9*$F$7</f>
        <v>411.88</v>
      </c>
      <c r="G10">
        <f t="shared" si="0"/>
        <v>480.34000000000003</v>
      </c>
      <c r="H10">
        <f t="shared" si="0"/>
        <v>522.9</v>
      </c>
      <c r="I10">
        <f t="shared" si="0"/>
        <v>557.13</v>
      </c>
      <c r="J10">
        <f t="shared" si="0"/>
        <v>619.43000000000006</v>
      </c>
      <c r="K10">
        <f t="shared" si="0"/>
        <v>679</v>
      </c>
    </row>
    <row r="12" spans="1:12" x14ac:dyDescent="0.25">
      <c r="A12" t="s">
        <v>29</v>
      </c>
    </row>
    <row r="13" spans="1:12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12" x14ac:dyDescent="0.25">
      <c r="A14">
        <v>10</v>
      </c>
      <c r="B14">
        <v>-1.399</v>
      </c>
      <c r="C14">
        <v>11.420999999999999</v>
      </c>
      <c r="D14">
        <v>-0.217</v>
      </c>
      <c r="E14">
        <v>-15.359</v>
      </c>
    </row>
    <row r="15" spans="1:12" x14ac:dyDescent="0.25">
      <c r="A15">
        <v>20</v>
      </c>
      <c r="B15">
        <v>-1.5960000000000001</v>
      </c>
      <c r="C15">
        <v>14.222</v>
      </c>
      <c r="D15">
        <v>-0.20300000000000001</v>
      </c>
      <c r="E15">
        <v>-18.443999999999999</v>
      </c>
    </row>
    <row r="16" spans="1:12" x14ac:dyDescent="0.25">
      <c r="A16">
        <v>30</v>
      </c>
      <c r="B16">
        <v>-0.70699999999999996</v>
      </c>
      <c r="C16">
        <v>16.454000000000001</v>
      </c>
      <c r="D16">
        <v>-0.216</v>
      </c>
      <c r="E16">
        <v>-24.477</v>
      </c>
    </row>
    <row r="20" spans="1:7" x14ac:dyDescent="0.25">
      <c r="A20" t="s">
        <v>32</v>
      </c>
    </row>
    <row r="21" spans="1:7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7" x14ac:dyDescent="0.25">
      <c r="A22">
        <v>10</v>
      </c>
      <c r="B22">
        <v>3.41</v>
      </c>
      <c r="C22">
        <v>1</v>
      </c>
      <c r="D22">
        <v>0.54600000000000004</v>
      </c>
      <c r="E22">
        <v>-12.734999999999999</v>
      </c>
      <c r="F22">
        <v>1</v>
      </c>
      <c r="G22">
        <v>0.33400000000000002</v>
      </c>
    </row>
    <row r="23" spans="1:7" x14ac:dyDescent="0.25">
      <c r="A23">
        <v>20</v>
      </c>
      <c r="B23">
        <v>1.653</v>
      </c>
      <c r="C23">
        <v>0.65</v>
      </c>
      <c r="D23">
        <v>0.54600000000000004</v>
      </c>
      <c r="E23">
        <v>-14.266999999999999</v>
      </c>
      <c r="F23">
        <v>1</v>
      </c>
      <c r="G23">
        <v>0.33400000000000002</v>
      </c>
    </row>
    <row r="24" spans="1:7" x14ac:dyDescent="0.25">
      <c r="A24">
        <v>30</v>
      </c>
      <c r="B24">
        <v>0.92900000000000005</v>
      </c>
      <c r="C24">
        <v>0.65</v>
      </c>
      <c r="D24">
        <v>0.54600000000000004</v>
      </c>
      <c r="E24">
        <v>-7.9749999999999996</v>
      </c>
      <c r="F24">
        <v>1</v>
      </c>
      <c r="G24">
        <v>0.33400000000000002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7"/>
  <sheetViews>
    <sheetView topLeftCell="B2" zoomScale="70" zoomScaleNormal="70" workbookViewId="0">
      <selection activeCell="X17" sqref="X17"/>
    </sheetView>
  </sheetViews>
  <sheetFormatPr defaultRowHeight="15" x14ac:dyDescent="0.25"/>
  <cols>
    <col min="1" max="1" width="15.85546875" customWidth="1"/>
  </cols>
  <sheetData>
    <row r="7" spans="1:12" x14ac:dyDescent="0.25">
      <c r="B7" t="s">
        <v>27</v>
      </c>
      <c r="C7">
        <v>700</v>
      </c>
      <c r="H7" t="s">
        <v>53</v>
      </c>
      <c r="I7">
        <v>1000</v>
      </c>
    </row>
    <row r="8" spans="1:12" x14ac:dyDescent="0.25">
      <c r="A8" t="s">
        <v>25</v>
      </c>
      <c r="B8">
        <v>7.5</v>
      </c>
      <c r="C8">
        <v>10</v>
      </c>
      <c r="D8">
        <v>12.5</v>
      </c>
      <c r="E8">
        <v>15</v>
      </c>
      <c r="F8">
        <v>17.5</v>
      </c>
      <c r="G8">
        <v>20</v>
      </c>
      <c r="H8">
        <v>7.5</v>
      </c>
      <c r="I8">
        <v>10</v>
      </c>
      <c r="J8">
        <v>12.5</v>
      </c>
      <c r="K8">
        <v>15</v>
      </c>
      <c r="L8">
        <v>20</v>
      </c>
    </row>
    <row r="9" spans="1:12" x14ac:dyDescent="0.25">
      <c r="A9" t="s">
        <v>26</v>
      </c>
      <c r="B9">
        <v>0.68159999999999998</v>
      </c>
      <c r="C9">
        <v>0.74770000000000003</v>
      </c>
      <c r="D9">
        <v>0.78920000000000001</v>
      </c>
      <c r="E9">
        <v>0.78139999999999998</v>
      </c>
      <c r="F9" t="s">
        <v>28</v>
      </c>
      <c r="G9" t="s">
        <v>28</v>
      </c>
      <c r="H9">
        <v>0.49590000000000001</v>
      </c>
      <c r="I9">
        <v>0.51649999999999996</v>
      </c>
      <c r="J9">
        <v>0.67049999999999998</v>
      </c>
      <c r="K9">
        <v>0.69679999999999997</v>
      </c>
      <c r="L9">
        <v>0.77829999999999999</v>
      </c>
    </row>
    <row r="10" spans="1:12" x14ac:dyDescent="0.25">
      <c r="B10">
        <f>B9*$C$7</f>
        <v>477.12</v>
      </c>
      <c r="C10">
        <f>C9*$C$7</f>
        <v>523.39</v>
      </c>
      <c r="D10">
        <f t="shared" ref="D10:G10" si="0">D9*$C$7</f>
        <v>552.44000000000005</v>
      </c>
      <c r="E10">
        <f t="shared" si="0"/>
        <v>546.98</v>
      </c>
      <c r="F10" t="e">
        <f t="shared" si="0"/>
        <v>#VALUE!</v>
      </c>
      <c r="G10" t="e">
        <f t="shared" si="0"/>
        <v>#VALUE!</v>
      </c>
      <c r="H10">
        <f>H9*$I$7</f>
        <v>495.90000000000003</v>
      </c>
      <c r="I10">
        <f t="shared" ref="I10:L10" si="1">I9*$I$7</f>
        <v>516.5</v>
      </c>
      <c r="J10">
        <f t="shared" si="1"/>
        <v>670.5</v>
      </c>
      <c r="K10">
        <f t="shared" si="1"/>
        <v>696.8</v>
      </c>
      <c r="L10">
        <f t="shared" si="1"/>
        <v>778.3</v>
      </c>
    </row>
    <row r="12" spans="1:12" x14ac:dyDescent="0.25">
      <c r="A12" t="s">
        <v>29</v>
      </c>
    </row>
    <row r="13" spans="1:12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12" x14ac:dyDescent="0.25">
      <c r="A14">
        <v>7.5</v>
      </c>
      <c r="B14">
        <v>-1.1839999999999999</v>
      </c>
      <c r="C14">
        <v>13.64</v>
      </c>
      <c r="D14">
        <v>-0.17100000000000001</v>
      </c>
      <c r="E14">
        <v>-10.045999999999999</v>
      </c>
    </row>
    <row r="15" spans="1:12" x14ac:dyDescent="0.25">
      <c r="A15">
        <v>10</v>
      </c>
      <c r="B15">
        <v>-0.877</v>
      </c>
      <c r="C15">
        <v>9.5250000000000004</v>
      </c>
      <c r="D15">
        <v>-0.17</v>
      </c>
      <c r="E15">
        <v>-10.196</v>
      </c>
    </row>
    <row r="16" spans="1:12" x14ac:dyDescent="0.25">
      <c r="A16">
        <v>12.5</v>
      </c>
      <c r="B16">
        <v>-0.88600000000000001</v>
      </c>
      <c r="C16">
        <v>9.5960000000000001</v>
      </c>
      <c r="D16">
        <v>-0.17</v>
      </c>
      <c r="E16">
        <v>-10.247</v>
      </c>
    </row>
    <row r="17" spans="1:7" x14ac:dyDescent="0.25">
      <c r="A17">
        <v>15</v>
      </c>
      <c r="B17">
        <v>-1.121</v>
      </c>
      <c r="C17">
        <v>13.638</v>
      </c>
      <c r="D17">
        <v>-0.17299999999999999</v>
      </c>
      <c r="E17">
        <v>-10.134</v>
      </c>
    </row>
    <row r="18" spans="1:7" x14ac:dyDescent="0.25">
      <c r="A18">
        <v>17.5</v>
      </c>
      <c r="B18">
        <v>-0.27300000000000002</v>
      </c>
      <c r="C18">
        <v>9.4809999999999999</v>
      </c>
      <c r="D18">
        <v>-0.17100000000000001</v>
      </c>
      <c r="E18">
        <v>-10.215</v>
      </c>
    </row>
    <row r="19" spans="1:7" x14ac:dyDescent="0.25">
      <c r="A19">
        <v>20</v>
      </c>
      <c r="B19">
        <v>-0.22900000000000001</v>
      </c>
      <c r="C19">
        <v>12.686</v>
      </c>
      <c r="D19">
        <v>-0.17100000000000001</v>
      </c>
      <c r="E19">
        <v>-8.8480000000000008</v>
      </c>
    </row>
    <row r="20" spans="1:7" x14ac:dyDescent="0.25">
      <c r="A20" t="s">
        <v>32</v>
      </c>
    </row>
    <row r="21" spans="1:7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7" x14ac:dyDescent="0.25">
      <c r="A22">
        <v>7.5</v>
      </c>
      <c r="B22">
        <v>0</v>
      </c>
      <c r="C22">
        <v>0</v>
      </c>
      <c r="D22">
        <v>0.12</v>
      </c>
      <c r="E22">
        <v>-11.586</v>
      </c>
      <c r="F22">
        <v>1</v>
      </c>
      <c r="G22">
        <v>0.33100000000000002</v>
      </c>
    </row>
    <row r="23" spans="1:7" x14ac:dyDescent="0.25">
      <c r="A23">
        <v>10</v>
      </c>
      <c r="B23">
        <v>0</v>
      </c>
      <c r="C23">
        <v>0</v>
      </c>
      <c r="D23">
        <v>0.121</v>
      </c>
      <c r="E23">
        <v>-9.8309999999999995</v>
      </c>
      <c r="F23">
        <v>1</v>
      </c>
      <c r="G23">
        <v>0.33400000000000002</v>
      </c>
    </row>
    <row r="24" spans="1:7" x14ac:dyDescent="0.25">
      <c r="A24">
        <v>12.5</v>
      </c>
      <c r="B24">
        <v>0</v>
      </c>
      <c r="C24">
        <v>0</v>
      </c>
      <c r="D24">
        <v>0.123</v>
      </c>
      <c r="E24">
        <v>-10.051</v>
      </c>
      <c r="F24">
        <v>1</v>
      </c>
      <c r="G24">
        <v>0.33700000000000002</v>
      </c>
    </row>
    <row r="25" spans="1:7" x14ac:dyDescent="0.25">
      <c r="A25">
        <v>15</v>
      </c>
      <c r="B25">
        <v>0</v>
      </c>
      <c r="C25">
        <v>0</v>
      </c>
      <c r="D25">
        <v>0.124</v>
      </c>
      <c r="E25">
        <v>-11.677</v>
      </c>
      <c r="F25">
        <v>1</v>
      </c>
      <c r="G25">
        <v>0.34200000000000003</v>
      </c>
    </row>
    <row r="26" spans="1:7" x14ac:dyDescent="0.25">
      <c r="A26">
        <v>17.5</v>
      </c>
      <c r="B26">
        <v>1.65</v>
      </c>
      <c r="C26">
        <v>1</v>
      </c>
      <c r="D26">
        <v>0.34699999999999998</v>
      </c>
      <c r="E26">
        <v>-4.1689999999999996</v>
      </c>
      <c r="F26">
        <v>1</v>
      </c>
      <c r="G26">
        <v>0.56799999999999995</v>
      </c>
    </row>
    <row r="27" spans="1:7" x14ac:dyDescent="0.25">
      <c r="A27">
        <v>20</v>
      </c>
      <c r="B27">
        <v>0</v>
      </c>
      <c r="C27">
        <v>0</v>
      </c>
      <c r="D27">
        <v>0.128</v>
      </c>
      <c r="E27">
        <v>-1.4330000000000001</v>
      </c>
      <c r="F27">
        <v>1</v>
      </c>
      <c r="G27">
        <v>1.026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29"/>
  <sheetViews>
    <sheetView topLeftCell="A4" workbookViewId="0">
      <selection activeCell="I31" sqref="I31"/>
    </sheetView>
  </sheetViews>
  <sheetFormatPr defaultRowHeight="15" x14ac:dyDescent="0.25"/>
  <cols>
    <col min="1" max="1" width="13.140625" customWidth="1"/>
  </cols>
  <sheetData>
    <row r="7" spans="1:8" x14ac:dyDescent="0.25">
      <c r="B7" t="s">
        <v>27</v>
      </c>
      <c r="C7">
        <v>-700</v>
      </c>
      <c r="E7" t="s">
        <v>53</v>
      </c>
      <c r="F7">
        <v>700</v>
      </c>
    </row>
    <row r="8" spans="1:8" x14ac:dyDescent="0.25">
      <c r="A8" t="s">
        <v>25</v>
      </c>
      <c r="B8">
        <v>30</v>
      </c>
      <c r="C8">
        <v>50</v>
      </c>
      <c r="D8">
        <v>70</v>
      </c>
      <c r="E8">
        <v>50</v>
      </c>
      <c r="F8">
        <v>60</v>
      </c>
      <c r="G8">
        <v>70</v>
      </c>
      <c r="H8">
        <v>80</v>
      </c>
    </row>
    <row r="9" spans="1:8" x14ac:dyDescent="0.25">
      <c r="A9" t="s">
        <v>26</v>
      </c>
      <c r="D9" t="s">
        <v>28</v>
      </c>
      <c r="E9">
        <v>0.74750000000000005</v>
      </c>
      <c r="F9">
        <v>0.57499999999999996</v>
      </c>
      <c r="G9">
        <v>0.46760000000000002</v>
      </c>
      <c r="H9">
        <v>0.39629999999999999</v>
      </c>
    </row>
    <row r="10" spans="1:8" x14ac:dyDescent="0.25">
      <c r="E10">
        <f>E9*$F$7</f>
        <v>523.25</v>
      </c>
      <c r="F10">
        <f t="shared" ref="F10:H10" si="0">F9*$F$7</f>
        <v>402.49999999999994</v>
      </c>
      <c r="G10">
        <f>G9*$F$7</f>
        <v>327.32</v>
      </c>
      <c r="H10">
        <f t="shared" si="0"/>
        <v>277.40999999999997</v>
      </c>
    </row>
    <row r="12" spans="1:8" x14ac:dyDescent="0.25">
      <c r="A12" t="s">
        <v>29</v>
      </c>
    </row>
    <row r="13" spans="1:8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8" x14ac:dyDescent="0.25">
      <c r="A14">
        <v>30</v>
      </c>
      <c r="B14">
        <v>-0.18099999999999999</v>
      </c>
      <c r="C14">
        <v>13.106</v>
      </c>
      <c r="D14">
        <v>-0.13100000000000001</v>
      </c>
      <c r="E14">
        <v>-8.9510000000000005</v>
      </c>
      <c r="F14">
        <v>-1.101</v>
      </c>
      <c r="G14">
        <v>1</v>
      </c>
      <c r="H14">
        <v>0.60199999999999998</v>
      </c>
    </row>
    <row r="15" spans="1:8" x14ac:dyDescent="0.25">
      <c r="A15">
        <v>50</v>
      </c>
      <c r="B15">
        <v>-1.5960000000000001</v>
      </c>
      <c r="C15">
        <v>14.222</v>
      </c>
      <c r="D15">
        <v>-0.20300000000000001</v>
      </c>
      <c r="E15">
        <v>-18.443999999999999</v>
      </c>
      <c r="F15">
        <v>-14.266999999999999</v>
      </c>
      <c r="G15">
        <v>1</v>
      </c>
      <c r="H15">
        <v>0.33400000000000002</v>
      </c>
    </row>
    <row r="16" spans="1:8" x14ac:dyDescent="0.25">
      <c r="A16">
        <v>70</v>
      </c>
      <c r="B16">
        <v>-3.2519999999999998</v>
      </c>
      <c r="C16">
        <v>13.574</v>
      </c>
      <c r="D16">
        <v>-0.20399999999999999</v>
      </c>
      <c r="E16">
        <v>-8.2970000000000006</v>
      </c>
      <c r="F16">
        <v>-24.021999999999998</v>
      </c>
      <c r="G16">
        <v>1</v>
      </c>
      <c r="H16">
        <v>0.46300000000000002</v>
      </c>
    </row>
    <row r="20" spans="1:15" x14ac:dyDescent="0.25">
      <c r="A20" t="s">
        <v>32</v>
      </c>
    </row>
    <row r="21" spans="1:15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15" x14ac:dyDescent="0.25">
      <c r="A22">
        <v>30</v>
      </c>
      <c r="B22">
        <v>0</v>
      </c>
      <c r="C22">
        <v>0</v>
      </c>
      <c r="D22">
        <v>7.4999999999999997E-2</v>
      </c>
    </row>
    <row r="23" spans="1:15" x14ac:dyDescent="0.25">
      <c r="A23">
        <v>50</v>
      </c>
      <c r="B23">
        <v>1.653</v>
      </c>
      <c r="C23">
        <v>0.65</v>
      </c>
      <c r="D23">
        <v>0.54600000000000004</v>
      </c>
    </row>
    <row r="24" spans="1:15" x14ac:dyDescent="0.25">
      <c r="A24">
        <v>70</v>
      </c>
      <c r="B24">
        <v>6.9960000000000004</v>
      </c>
      <c r="C24">
        <v>1</v>
      </c>
      <c r="D24">
        <v>0.75800000000000001</v>
      </c>
    </row>
    <row r="27" spans="1:15" x14ac:dyDescent="0.25">
      <c r="B27" t="s">
        <v>33</v>
      </c>
      <c r="C27">
        <v>30</v>
      </c>
      <c r="D27">
        <v>-0.18099999999999999</v>
      </c>
      <c r="E27">
        <v>13.106</v>
      </c>
      <c r="F27">
        <v>-0.13100000000000001</v>
      </c>
      <c r="G27">
        <v>-8.9510000000000005</v>
      </c>
      <c r="H27" t="s">
        <v>33</v>
      </c>
      <c r="I27">
        <v>30</v>
      </c>
      <c r="J27">
        <v>0</v>
      </c>
      <c r="K27">
        <v>0</v>
      </c>
      <c r="L27">
        <v>7.4999999999999997E-2</v>
      </c>
      <c r="M27">
        <v>-1.101</v>
      </c>
      <c r="N27">
        <v>1</v>
      </c>
      <c r="O27">
        <v>0.60199999999999998</v>
      </c>
    </row>
    <row r="28" spans="1:15" x14ac:dyDescent="0.25">
      <c r="B28" t="s">
        <v>33</v>
      </c>
      <c r="C28">
        <v>50</v>
      </c>
      <c r="D28">
        <v>-1.5960000000000001</v>
      </c>
      <c r="E28">
        <v>14.222</v>
      </c>
      <c r="F28">
        <v>-0.20300000000000001</v>
      </c>
      <c r="G28">
        <v>-18.443999999999999</v>
      </c>
      <c r="H28" t="s">
        <v>33</v>
      </c>
      <c r="I28">
        <v>50</v>
      </c>
      <c r="J28">
        <v>1.653</v>
      </c>
      <c r="K28">
        <v>0.65</v>
      </c>
      <c r="L28">
        <v>0.54600000000000004</v>
      </c>
      <c r="M28">
        <v>-14.266999999999999</v>
      </c>
      <c r="N28">
        <v>1</v>
      </c>
      <c r="O28">
        <v>0.33400000000000002</v>
      </c>
    </row>
    <row r="29" spans="1:15" x14ac:dyDescent="0.25">
      <c r="B29" t="s">
        <v>33</v>
      </c>
      <c r="C29">
        <v>70</v>
      </c>
      <c r="D29">
        <v>-3.2519999999999998</v>
      </c>
      <c r="E29">
        <v>13.574</v>
      </c>
      <c r="F29">
        <v>-0.20399999999999999</v>
      </c>
      <c r="G29">
        <v>-8.2970000000000006</v>
      </c>
      <c r="H29" t="s">
        <v>33</v>
      </c>
      <c r="I29">
        <v>70</v>
      </c>
      <c r="J29">
        <v>6.9960000000000004</v>
      </c>
      <c r="K29">
        <v>1</v>
      </c>
      <c r="L29">
        <v>0.75800000000000001</v>
      </c>
      <c r="M29">
        <v>-24.021999999999998</v>
      </c>
      <c r="N29">
        <v>1</v>
      </c>
      <c r="O29">
        <v>0.46300000000000002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B46"/>
  <sheetViews>
    <sheetView topLeftCell="D1" zoomScale="85" zoomScaleNormal="85" workbookViewId="0">
      <selection activeCell="AB7" sqref="AB7"/>
    </sheetView>
  </sheetViews>
  <sheetFormatPr defaultRowHeight="15" x14ac:dyDescent="0.25"/>
  <cols>
    <col min="1" max="1" width="13.140625" customWidth="1"/>
    <col min="12" max="12" width="9.140625" customWidth="1"/>
    <col min="20" max="20" width="13.85546875" customWidth="1"/>
  </cols>
  <sheetData>
    <row r="7" spans="1:28" x14ac:dyDescent="0.25">
      <c r="B7" t="s">
        <v>27</v>
      </c>
      <c r="C7">
        <v>-700</v>
      </c>
      <c r="F7" t="s">
        <v>37</v>
      </c>
      <c r="G7">
        <v>700</v>
      </c>
      <c r="L7" t="s">
        <v>38</v>
      </c>
      <c r="N7" t="s">
        <v>38</v>
      </c>
      <c r="O7" t="s">
        <v>38</v>
      </c>
      <c r="T7" t="s">
        <v>54</v>
      </c>
      <c r="U7">
        <v>700</v>
      </c>
      <c r="AB7" t="s">
        <v>56</v>
      </c>
    </row>
    <row r="8" spans="1:28" x14ac:dyDescent="0.25">
      <c r="A8" t="s">
        <v>25</v>
      </c>
      <c r="B8">
        <v>0.2</v>
      </c>
      <c r="C8">
        <v>0.4</v>
      </c>
      <c r="D8">
        <v>0.6</v>
      </c>
      <c r="E8">
        <v>0.8</v>
      </c>
      <c r="F8">
        <v>0.05</v>
      </c>
      <c r="G8">
        <v>0.1</v>
      </c>
      <c r="H8">
        <v>0.15</v>
      </c>
      <c r="I8">
        <v>0.2</v>
      </c>
      <c r="J8">
        <v>0.25</v>
      </c>
      <c r="K8">
        <v>0.3</v>
      </c>
      <c r="L8">
        <v>0.35</v>
      </c>
      <c r="M8">
        <v>0.4</v>
      </c>
      <c r="N8">
        <v>0.55000000000000004</v>
      </c>
      <c r="O8">
        <v>0.6</v>
      </c>
      <c r="P8">
        <v>0.7</v>
      </c>
      <c r="Q8">
        <v>0.8</v>
      </c>
      <c r="R8">
        <v>0.85</v>
      </c>
      <c r="S8">
        <v>0.9</v>
      </c>
      <c r="T8">
        <v>0.1</v>
      </c>
      <c r="U8">
        <v>0.3</v>
      </c>
      <c r="V8">
        <v>0.4</v>
      </c>
      <c r="W8">
        <v>0.5</v>
      </c>
      <c r="X8">
        <v>0.6</v>
      </c>
      <c r="Y8">
        <v>0.7</v>
      </c>
      <c r="Z8">
        <v>0.8</v>
      </c>
      <c r="AA8">
        <v>0.9</v>
      </c>
    </row>
    <row r="9" spans="1:28" x14ac:dyDescent="0.25">
      <c r="A9" t="s">
        <v>26</v>
      </c>
      <c r="B9">
        <v>0.49559999999999998</v>
      </c>
      <c r="C9">
        <v>0.65429999999999999</v>
      </c>
      <c r="D9">
        <v>0.84179999999999999</v>
      </c>
      <c r="E9" t="s">
        <v>28</v>
      </c>
      <c r="F9">
        <v>0.18</v>
      </c>
      <c r="G9">
        <v>0.223</v>
      </c>
      <c r="H9">
        <v>0.28639999999999999</v>
      </c>
      <c r="I9">
        <v>0.3175</v>
      </c>
      <c r="J9">
        <v>0.37740000000000001</v>
      </c>
      <c r="K9">
        <v>0.42209999999999998</v>
      </c>
      <c r="L9">
        <v>0.4733</v>
      </c>
      <c r="M9">
        <v>0.68120000000000003</v>
      </c>
      <c r="N9">
        <v>0.65200000000000002</v>
      </c>
      <c r="O9">
        <v>0.77790000000000004</v>
      </c>
      <c r="P9">
        <v>0.85570000000000002</v>
      </c>
      <c r="Q9">
        <v>0.88649999999999995</v>
      </c>
      <c r="R9">
        <v>0.93269999999999997</v>
      </c>
      <c r="S9">
        <v>0.98485999999999996</v>
      </c>
      <c r="T9">
        <v>0.35439999999999999</v>
      </c>
      <c r="U9">
        <v>0.58930000000000005</v>
      </c>
      <c r="V9">
        <v>0.66759999999999997</v>
      </c>
      <c r="W9">
        <v>0.74919999999999998</v>
      </c>
      <c r="X9">
        <v>0.85660000000000003</v>
      </c>
      <c r="Y9">
        <v>0.96440000000000003</v>
      </c>
      <c r="Z9" t="s">
        <v>28</v>
      </c>
      <c r="AA9" t="s">
        <v>28</v>
      </c>
    </row>
    <row r="10" spans="1:28" x14ac:dyDescent="0.25">
      <c r="F10">
        <f>F9*$G$7</f>
        <v>126</v>
      </c>
      <c r="G10">
        <f t="shared" ref="G10:S10" si="0">G9*$G$7</f>
        <v>156.1</v>
      </c>
      <c r="H10">
        <f t="shared" si="0"/>
        <v>200.48</v>
      </c>
      <c r="I10">
        <f t="shared" si="0"/>
        <v>222.25</v>
      </c>
      <c r="J10">
        <f t="shared" si="0"/>
        <v>264.18</v>
      </c>
      <c r="K10">
        <f t="shared" si="0"/>
        <v>295.46999999999997</v>
      </c>
      <c r="L10">
        <f t="shared" si="0"/>
        <v>331.31</v>
      </c>
      <c r="M10">
        <f t="shared" si="0"/>
        <v>476.84000000000003</v>
      </c>
      <c r="N10">
        <f t="shared" si="0"/>
        <v>456.40000000000003</v>
      </c>
      <c r="O10">
        <f t="shared" si="0"/>
        <v>544.53</v>
      </c>
      <c r="P10">
        <f t="shared" si="0"/>
        <v>598.99</v>
      </c>
      <c r="Q10">
        <f t="shared" si="0"/>
        <v>620.54999999999995</v>
      </c>
      <c r="R10">
        <f t="shared" si="0"/>
        <v>652.89</v>
      </c>
      <c r="S10">
        <f t="shared" si="0"/>
        <v>689.40199999999993</v>
      </c>
      <c r="T10">
        <f>T9*$U$7</f>
        <v>248.07999999999998</v>
      </c>
      <c r="U10">
        <f t="shared" ref="U10:Y10" si="1">U9*$U$7</f>
        <v>412.51000000000005</v>
      </c>
      <c r="V10">
        <f t="shared" si="1"/>
        <v>467.32</v>
      </c>
      <c r="W10">
        <f t="shared" si="1"/>
        <v>524.43999999999994</v>
      </c>
      <c r="X10">
        <f t="shared" si="1"/>
        <v>599.62</v>
      </c>
      <c r="Y10">
        <f t="shared" si="1"/>
        <v>675.08</v>
      </c>
    </row>
    <row r="12" spans="1:28" x14ac:dyDescent="0.25">
      <c r="A12" t="s">
        <v>29</v>
      </c>
    </row>
    <row r="13" spans="1:28" x14ac:dyDescent="0.25">
      <c r="A13" t="s">
        <v>30</v>
      </c>
      <c r="B13" t="s">
        <v>40</v>
      </c>
      <c r="C13" t="s">
        <v>41</v>
      </c>
      <c r="D13" t="s">
        <v>42</v>
      </c>
      <c r="E13" t="s">
        <v>43</v>
      </c>
    </row>
    <row r="14" spans="1:28" x14ac:dyDescent="0.25">
      <c r="A14">
        <v>0.2</v>
      </c>
      <c r="B14">
        <v>-1.413</v>
      </c>
      <c r="C14">
        <v>11.363</v>
      </c>
      <c r="D14">
        <v>-0.23300000000000001</v>
      </c>
      <c r="E14">
        <v>-15.24</v>
      </c>
    </row>
    <row r="15" spans="1:28" x14ac:dyDescent="0.25">
      <c r="A15">
        <v>0.4</v>
      </c>
      <c r="B15">
        <v>-1.331</v>
      </c>
      <c r="C15">
        <v>11.406000000000001</v>
      </c>
      <c r="D15">
        <v>-0.20599999999999999</v>
      </c>
      <c r="E15">
        <v>-15.186999999999999</v>
      </c>
    </row>
    <row r="16" spans="1:28" x14ac:dyDescent="0.25">
      <c r="A16">
        <v>0.6</v>
      </c>
      <c r="B16">
        <v>-0.69899999999999995</v>
      </c>
      <c r="C16">
        <v>14.276</v>
      </c>
      <c r="D16">
        <v>-0.193</v>
      </c>
      <c r="E16">
        <v>-18.501999999999999</v>
      </c>
    </row>
    <row r="17" spans="1:17" x14ac:dyDescent="0.25">
      <c r="A17">
        <v>0.8</v>
      </c>
      <c r="B17">
        <v>-0.186</v>
      </c>
      <c r="C17">
        <v>6.8559999999999999</v>
      </c>
      <c r="D17">
        <v>-0.125</v>
      </c>
      <c r="E17">
        <v>-12.045999999999999</v>
      </c>
    </row>
    <row r="20" spans="1:17" x14ac:dyDescent="0.25">
      <c r="A20" t="s">
        <v>32</v>
      </c>
    </row>
    <row r="21" spans="1:17" x14ac:dyDescent="0.25">
      <c r="A21" t="s">
        <v>30</v>
      </c>
      <c r="B21" t="s">
        <v>48</v>
      </c>
      <c r="C21" t="s">
        <v>49</v>
      </c>
      <c r="D21" t="s">
        <v>44</v>
      </c>
      <c r="E21" t="s">
        <v>45</v>
      </c>
      <c r="F21" t="s">
        <v>46</v>
      </c>
      <c r="G21" t="s">
        <v>47</v>
      </c>
    </row>
    <row r="22" spans="1:17" x14ac:dyDescent="0.25">
      <c r="A22">
        <v>0.2</v>
      </c>
      <c r="B22">
        <v>11.244999999999999</v>
      </c>
      <c r="C22">
        <v>1</v>
      </c>
      <c r="D22">
        <v>0.33400000000000002</v>
      </c>
      <c r="E22">
        <v>-10.646000000000001</v>
      </c>
      <c r="F22">
        <v>1</v>
      </c>
      <c r="G22">
        <v>0.54600000000000004</v>
      </c>
    </row>
    <row r="23" spans="1:17" x14ac:dyDescent="0.25">
      <c r="A23">
        <v>0.4</v>
      </c>
      <c r="B23">
        <v>3.58</v>
      </c>
      <c r="C23">
        <v>1</v>
      </c>
      <c r="D23">
        <v>0.54600000000000004</v>
      </c>
      <c r="E23">
        <v>-12.654</v>
      </c>
      <c r="F23">
        <v>1</v>
      </c>
      <c r="G23">
        <v>0.33400000000000002</v>
      </c>
    </row>
    <row r="24" spans="1:17" x14ac:dyDescent="0.25">
      <c r="A24">
        <v>0.6</v>
      </c>
      <c r="B24">
        <v>7.2629999999999999</v>
      </c>
      <c r="C24">
        <v>1</v>
      </c>
      <c r="D24">
        <v>0.33400000000000002</v>
      </c>
      <c r="E24">
        <v>-7.3109999999999999</v>
      </c>
      <c r="F24">
        <v>1</v>
      </c>
      <c r="G24">
        <v>0.54600000000000004</v>
      </c>
    </row>
    <row r="25" spans="1:17" x14ac:dyDescent="0.25">
      <c r="A25">
        <v>0.8</v>
      </c>
      <c r="B25">
        <v>0.81100000000000005</v>
      </c>
      <c r="C25">
        <v>1</v>
      </c>
      <c r="D25">
        <v>0.33400000000000002</v>
      </c>
      <c r="E25">
        <v>-2.0390000000000001</v>
      </c>
      <c r="F25">
        <v>1</v>
      </c>
      <c r="G25">
        <v>0.54600000000000004</v>
      </c>
    </row>
    <row r="32" spans="1:17" x14ac:dyDescent="0.25">
      <c r="L32" t="s">
        <v>35</v>
      </c>
      <c r="M32">
        <v>0.05</v>
      </c>
      <c r="N32">
        <v>-5.35</v>
      </c>
      <c r="O32">
        <v>14.167</v>
      </c>
      <c r="P32">
        <v>-0.19</v>
      </c>
      <c r="Q32">
        <v>-4.3029999999999999</v>
      </c>
    </row>
    <row r="33" spans="12:17" x14ac:dyDescent="0.25">
      <c r="L33" t="s">
        <v>35</v>
      </c>
      <c r="M33">
        <v>0.55000000000000004</v>
      </c>
      <c r="N33">
        <v>-10.475</v>
      </c>
      <c r="O33">
        <v>13.824999999999999</v>
      </c>
      <c r="P33">
        <v>-0.17100000000000001</v>
      </c>
      <c r="Q33">
        <v>-10.151999999999999</v>
      </c>
    </row>
    <row r="34" spans="12:17" x14ac:dyDescent="0.25">
      <c r="L34" t="s">
        <v>35</v>
      </c>
      <c r="M34">
        <v>0.6</v>
      </c>
      <c r="N34">
        <v>-4.9169999999999998</v>
      </c>
      <c r="O34">
        <v>9.7850000000000001</v>
      </c>
      <c r="P34">
        <v>-0.16500000000000001</v>
      </c>
      <c r="Q34">
        <v>-10.590999999999999</v>
      </c>
    </row>
    <row r="35" spans="12:17" x14ac:dyDescent="0.25">
      <c r="L35" t="s">
        <v>35</v>
      </c>
      <c r="M35">
        <v>0.65</v>
      </c>
      <c r="N35">
        <v>-0.247</v>
      </c>
      <c r="O35">
        <v>9.8059999999999992</v>
      </c>
      <c r="P35">
        <v>-0.16200000000000001</v>
      </c>
      <c r="Q35">
        <v>-10.54</v>
      </c>
    </row>
    <row r="36" spans="12:17" x14ac:dyDescent="0.25">
      <c r="L36" t="s">
        <v>35</v>
      </c>
      <c r="M36">
        <v>0.7</v>
      </c>
      <c r="N36">
        <v>-3.4420000000000002</v>
      </c>
      <c r="O36">
        <v>9.827</v>
      </c>
      <c r="P36">
        <v>-0.158</v>
      </c>
      <c r="Q36">
        <v>-10.491</v>
      </c>
    </row>
    <row r="37" spans="12:17" x14ac:dyDescent="0.25">
      <c r="L37" t="s">
        <v>35</v>
      </c>
      <c r="M37">
        <v>0.8</v>
      </c>
      <c r="N37">
        <v>-5.3710000000000004</v>
      </c>
      <c r="O37">
        <v>14.603</v>
      </c>
      <c r="P37">
        <v>-0.153</v>
      </c>
      <c r="Q37">
        <v>-9.5739999999999998</v>
      </c>
    </row>
    <row r="38" spans="12:17" x14ac:dyDescent="0.25">
      <c r="L38" t="s">
        <v>35</v>
      </c>
      <c r="M38">
        <v>0.85</v>
      </c>
      <c r="N38">
        <v>-4.0330000000000004</v>
      </c>
      <c r="O38">
        <v>14.756</v>
      </c>
      <c r="P38">
        <v>-0.15</v>
      </c>
      <c r="Q38">
        <v>-9.4610000000000003</v>
      </c>
    </row>
    <row r="39" spans="12:17" x14ac:dyDescent="0.25">
      <c r="L39" t="s">
        <v>35</v>
      </c>
      <c r="M39">
        <v>0.9</v>
      </c>
      <c r="N39">
        <v>-0.379</v>
      </c>
      <c r="O39">
        <v>14.906000000000001</v>
      </c>
      <c r="P39">
        <v>-0.14699999999999999</v>
      </c>
      <c r="Q39">
        <v>-9.3469999999999995</v>
      </c>
    </row>
    <row r="40" spans="12:17" x14ac:dyDescent="0.25">
      <c r="L40" t="s">
        <v>35</v>
      </c>
      <c r="M40">
        <v>0.1</v>
      </c>
      <c r="N40">
        <v>-5.3239999999999998</v>
      </c>
      <c r="O40">
        <v>14.242000000000001</v>
      </c>
      <c r="P40">
        <v>-0.188</v>
      </c>
      <c r="Q40">
        <v>-4.415</v>
      </c>
    </row>
    <row r="41" spans="12:17" x14ac:dyDescent="0.25">
      <c r="L41" t="s">
        <v>35</v>
      </c>
      <c r="M41">
        <v>0.15</v>
      </c>
      <c r="N41">
        <v>-7.1669999999999998</v>
      </c>
      <c r="O41">
        <v>9.5969999999999995</v>
      </c>
      <c r="P41">
        <v>-0.20699999999999999</v>
      </c>
      <c r="Q41">
        <v>-11.026999999999999</v>
      </c>
    </row>
    <row r="42" spans="12:17" x14ac:dyDescent="0.25">
      <c r="L42" t="s">
        <v>35</v>
      </c>
      <c r="M42">
        <v>0.2</v>
      </c>
      <c r="N42">
        <v>-4.1859999999999999</v>
      </c>
      <c r="O42">
        <v>14.459</v>
      </c>
      <c r="P42">
        <v>-0.18</v>
      </c>
      <c r="Q42">
        <v>-4.74</v>
      </c>
    </row>
    <row r="43" spans="12:17" x14ac:dyDescent="0.25">
      <c r="L43" t="s">
        <v>35</v>
      </c>
      <c r="M43">
        <v>0.25</v>
      </c>
      <c r="N43">
        <v>-4.9409999999999998</v>
      </c>
      <c r="O43">
        <v>9.6340000000000003</v>
      </c>
      <c r="P43">
        <v>-0.19700000000000001</v>
      </c>
      <c r="Q43">
        <v>-10.942</v>
      </c>
    </row>
    <row r="44" spans="12:17" x14ac:dyDescent="0.25">
      <c r="L44" t="s">
        <v>35</v>
      </c>
      <c r="M44">
        <v>0.3</v>
      </c>
      <c r="N44">
        <v>-4.6120000000000001</v>
      </c>
      <c r="O44">
        <v>9.6549999999999994</v>
      </c>
      <c r="P44">
        <v>-0.192</v>
      </c>
      <c r="Q44">
        <v>-10.894</v>
      </c>
    </row>
    <row r="45" spans="12:17" x14ac:dyDescent="0.25">
      <c r="L45" t="s">
        <v>35</v>
      </c>
      <c r="M45">
        <v>0.35</v>
      </c>
      <c r="N45">
        <v>-6.76</v>
      </c>
      <c r="O45">
        <v>9.6760000000000002</v>
      </c>
      <c r="P45">
        <v>-0.187</v>
      </c>
      <c r="Q45">
        <v>-10.843999999999999</v>
      </c>
    </row>
    <row r="46" spans="12:17" x14ac:dyDescent="0.25">
      <c r="L46" t="s">
        <v>35</v>
      </c>
      <c r="M46">
        <v>0.4</v>
      </c>
      <c r="N46">
        <v>-4.8230000000000004</v>
      </c>
      <c r="O46">
        <v>15.039</v>
      </c>
      <c r="P46">
        <v>-0.16200000000000001</v>
      </c>
      <c r="Q46">
        <v>-5.6289999999999996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4"/>
  <sheetViews>
    <sheetView tabSelected="1" topLeftCell="A4" workbookViewId="0">
      <selection activeCell="H27" sqref="H27"/>
    </sheetView>
  </sheetViews>
  <sheetFormatPr defaultRowHeight="15" x14ac:dyDescent="0.25"/>
  <sheetData>
    <row r="3" spans="2:12" x14ac:dyDescent="0.25">
      <c r="L3" s="2" t="s">
        <v>57</v>
      </c>
    </row>
    <row r="4" spans="2:12" x14ac:dyDescent="0.25">
      <c r="B4" t="s">
        <v>30</v>
      </c>
      <c r="C4" t="s">
        <v>40</v>
      </c>
      <c r="D4" t="s">
        <v>41</v>
      </c>
      <c r="E4" t="s">
        <v>42</v>
      </c>
      <c r="F4" t="s">
        <v>43</v>
      </c>
      <c r="L4" s="2">
        <v>3</v>
      </c>
    </row>
    <row r="5" spans="2:12" x14ac:dyDescent="0.25">
      <c r="B5" s="1">
        <v>2E-12</v>
      </c>
      <c r="C5">
        <v>-3.5000000000000003E-2</v>
      </c>
      <c r="D5">
        <v>11.404</v>
      </c>
      <c r="E5">
        <v>-0.33500000000000002</v>
      </c>
      <c r="F5">
        <v>-15.177</v>
      </c>
      <c r="L5" s="2" t="s">
        <v>58</v>
      </c>
    </row>
    <row r="6" spans="2:12" x14ac:dyDescent="0.25">
      <c r="B6" s="1">
        <v>1.9999999999999999E-11</v>
      </c>
      <c r="C6">
        <v>-9.6419999999999995</v>
      </c>
      <c r="D6">
        <v>11.423</v>
      </c>
      <c r="E6">
        <v>-0.33500000000000002</v>
      </c>
      <c r="F6">
        <v>-15.177</v>
      </c>
      <c r="L6" s="2" t="s">
        <v>59</v>
      </c>
    </row>
    <row r="7" spans="2:12" x14ac:dyDescent="0.25">
      <c r="B7" s="1">
        <v>2.0000000000000001E-10</v>
      </c>
      <c r="C7">
        <v>-16.614000000000001</v>
      </c>
      <c r="D7">
        <v>6.5910000000000002</v>
      </c>
      <c r="E7">
        <v>-0.246</v>
      </c>
      <c r="F7">
        <v>-11.436</v>
      </c>
      <c r="L7" s="2" t="s">
        <v>60</v>
      </c>
    </row>
    <row r="8" spans="2:12" x14ac:dyDescent="0.25">
      <c r="B8" s="1">
        <v>2.0000000000000001E-9</v>
      </c>
      <c r="C8">
        <v>-16.613</v>
      </c>
      <c r="D8">
        <v>6.5919999999999996</v>
      </c>
      <c r="E8">
        <v>-0.246</v>
      </c>
      <c r="F8">
        <v>-11.436</v>
      </c>
      <c r="L8" s="2" t="s">
        <v>61</v>
      </c>
    </row>
    <row r="9" spans="2:12" x14ac:dyDescent="0.25">
      <c r="B9" s="1">
        <v>2E-8</v>
      </c>
      <c r="C9">
        <v>-12.541</v>
      </c>
      <c r="D9">
        <v>14.227</v>
      </c>
      <c r="E9">
        <v>-0.34799999999999998</v>
      </c>
      <c r="F9">
        <v>-18.445</v>
      </c>
      <c r="L9" s="2" t="s">
        <v>62</v>
      </c>
    </row>
    <row r="10" spans="2:12" x14ac:dyDescent="0.25">
      <c r="B10" s="1">
        <v>1.9999999999999999E-7</v>
      </c>
      <c r="C10">
        <v>-16.457000000000001</v>
      </c>
      <c r="D10">
        <v>6.7549999999999999</v>
      </c>
      <c r="E10">
        <v>-0.246</v>
      </c>
      <c r="F10">
        <v>-11.436</v>
      </c>
      <c r="L10" s="2">
        <v>10</v>
      </c>
    </row>
    <row r="11" spans="2:12" x14ac:dyDescent="0.25">
      <c r="B11" s="1">
        <v>1.9999999999999999E-6</v>
      </c>
      <c r="C11">
        <v>-9.0410000000000004</v>
      </c>
      <c r="D11">
        <v>15.294</v>
      </c>
      <c r="E11">
        <v>-0.34799999999999998</v>
      </c>
      <c r="F11">
        <v>-18.445</v>
      </c>
      <c r="L11" s="2" t="s">
        <v>63</v>
      </c>
    </row>
    <row r="12" spans="2:12" x14ac:dyDescent="0.25">
      <c r="L12" s="2">
        <v>1</v>
      </c>
    </row>
    <row r="13" spans="2:12" x14ac:dyDescent="0.25">
      <c r="L13" s="2" t="s">
        <v>2</v>
      </c>
    </row>
    <row r="14" spans="2:12" x14ac:dyDescent="0.25">
      <c r="E14" s="1"/>
      <c r="L14" s="2">
        <v>8</v>
      </c>
    </row>
    <row r="15" spans="2:12" x14ac:dyDescent="0.25">
      <c r="E15" s="1"/>
      <c r="L15" s="2" t="s">
        <v>3</v>
      </c>
    </row>
    <row r="16" spans="2:12" x14ac:dyDescent="0.25">
      <c r="E16" s="1"/>
      <c r="L16" s="2">
        <v>3</v>
      </c>
    </row>
    <row r="17" spans="5:12" x14ac:dyDescent="0.25">
      <c r="E17" s="1"/>
      <c r="L17" s="2" t="s">
        <v>64</v>
      </c>
    </row>
    <row r="18" spans="5:12" x14ac:dyDescent="0.25">
      <c r="E18" s="1"/>
      <c r="L18" s="2">
        <v>10</v>
      </c>
    </row>
    <row r="19" spans="5:12" x14ac:dyDescent="0.25">
      <c r="E19" s="1"/>
      <c r="L19" s="2" t="s">
        <v>65</v>
      </c>
    </row>
    <row r="20" spans="5:12" x14ac:dyDescent="0.25">
      <c r="E20" s="1"/>
      <c r="L20" s="2">
        <v>20</v>
      </c>
    </row>
    <row r="21" spans="5:12" x14ac:dyDescent="0.25">
      <c r="L21" s="2" t="s">
        <v>33</v>
      </c>
    </row>
    <row r="22" spans="5:12" x14ac:dyDescent="0.25">
      <c r="L22" s="2">
        <v>50</v>
      </c>
    </row>
    <row r="23" spans="5:12" x14ac:dyDescent="0.25">
      <c r="L23" s="2" t="s">
        <v>66</v>
      </c>
    </row>
    <row r="24" spans="5:12" x14ac:dyDescent="0.25">
      <c r="L24" s="2">
        <v>0</v>
      </c>
    </row>
    <row r="25" spans="5:12" x14ac:dyDescent="0.25">
      <c r="L25" s="2" t="s">
        <v>67</v>
      </c>
    </row>
    <row r="26" spans="5:12" x14ac:dyDescent="0.25">
      <c r="L26" s="2">
        <v>0</v>
      </c>
    </row>
    <row r="27" spans="5:12" x14ac:dyDescent="0.25">
      <c r="L27" s="2" t="s">
        <v>68</v>
      </c>
    </row>
    <row r="28" spans="5:12" x14ac:dyDescent="0.25">
      <c r="L28" s="2">
        <v>0.8</v>
      </c>
    </row>
    <row r="29" spans="5:12" x14ac:dyDescent="0.25">
      <c r="L29" s="2" t="s">
        <v>69</v>
      </c>
    </row>
    <row r="30" spans="5:12" x14ac:dyDescent="0.25">
      <c r="L30" s="2">
        <v>2</v>
      </c>
    </row>
    <row r="31" spans="5:12" x14ac:dyDescent="0.25">
      <c r="L31" s="2" t="s">
        <v>70</v>
      </c>
    </row>
    <row r="32" spans="5:12" x14ac:dyDescent="0.25">
      <c r="L32" s="2">
        <v>2</v>
      </c>
    </row>
    <row r="33" spans="12:12" x14ac:dyDescent="0.25">
      <c r="L33" s="2" t="s">
        <v>71</v>
      </c>
    </row>
    <row r="34" spans="12:12" x14ac:dyDescent="0.25">
      <c r="L34" s="2">
        <v>2</v>
      </c>
    </row>
    <row r="35" spans="12:12" x14ac:dyDescent="0.25">
      <c r="L35" s="2" t="s">
        <v>72</v>
      </c>
    </row>
    <row r="36" spans="12:12" x14ac:dyDescent="0.25">
      <c r="L36" s="2" t="s">
        <v>73</v>
      </c>
    </row>
    <row r="37" spans="12:12" x14ac:dyDescent="0.25">
      <c r="L37" s="2" t="s">
        <v>74</v>
      </c>
    </row>
    <row r="38" spans="12:12" x14ac:dyDescent="0.25">
      <c r="L38" s="2" t="s">
        <v>73</v>
      </c>
    </row>
    <row r="39" spans="12:12" x14ac:dyDescent="0.25">
      <c r="L39" s="2" t="s">
        <v>75</v>
      </c>
    </row>
    <row r="40" spans="12:12" x14ac:dyDescent="0.25">
      <c r="L40" s="2">
        <v>40</v>
      </c>
    </row>
    <row r="41" spans="12:12" x14ac:dyDescent="0.25">
      <c r="L41" s="2" t="s">
        <v>76</v>
      </c>
    </row>
    <row r="42" spans="12:12" x14ac:dyDescent="0.25">
      <c r="L42" s="2">
        <v>300</v>
      </c>
    </row>
    <row r="43" spans="12:12" x14ac:dyDescent="0.25">
      <c r="L43" s="2" t="s">
        <v>34</v>
      </c>
    </row>
    <row r="44" spans="12:12" x14ac:dyDescent="0.25">
      <c r="L44" s="2">
        <v>713.86273190300005</v>
      </c>
    </row>
    <row r="45" spans="12:12" x14ac:dyDescent="0.25">
      <c r="L45" s="2" t="s">
        <v>77</v>
      </c>
    </row>
    <row r="46" spans="12:12" x14ac:dyDescent="0.25">
      <c r="L46" s="2">
        <v>0.01</v>
      </c>
    </row>
    <row r="47" spans="12:12" x14ac:dyDescent="0.25">
      <c r="L47" s="2" t="s">
        <v>35</v>
      </c>
    </row>
    <row r="48" spans="12:12" x14ac:dyDescent="0.25">
      <c r="L48" s="2">
        <v>0.5</v>
      </c>
    </row>
    <row r="49" spans="12:12" x14ac:dyDescent="0.25">
      <c r="L49" s="2" t="s">
        <v>78</v>
      </c>
    </row>
    <row r="50" spans="12:12" x14ac:dyDescent="0.25">
      <c r="L50" s="2" t="s">
        <v>79</v>
      </c>
    </row>
    <row r="51" spans="12:12" x14ac:dyDescent="0.25">
      <c r="L51" s="2" t="s">
        <v>80</v>
      </c>
    </row>
    <row r="52" spans="12:12" x14ac:dyDescent="0.25">
      <c r="L52" s="2" t="s">
        <v>81</v>
      </c>
    </row>
    <row r="53" spans="12:12" x14ac:dyDescent="0.25">
      <c r="L53" s="2" t="s">
        <v>82</v>
      </c>
    </row>
    <row r="54" spans="12:12" x14ac:dyDescent="0.25">
      <c r="L54" s="2" t="s">
        <v>83</v>
      </c>
    </row>
    <row r="55" spans="12:12" x14ac:dyDescent="0.25">
      <c r="L55" s="2" t="s">
        <v>84</v>
      </c>
    </row>
    <row r="56" spans="12:12" x14ac:dyDescent="0.25">
      <c r="L56" s="2" t="s">
        <v>85</v>
      </c>
    </row>
    <row r="57" spans="12:12" x14ac:dyDescent="0.25">
      <c r="L57" s="2" t="s">
        <v>86</v>
      </c>
    </row>
    <row r="58" spans="12:12" x14ac:dyDescent="0.25">
      <c r="L58" s="2" t="s">
        <v>87</v>
      </c>
    </row>
    <row r="59" spans="12:12" x14ac:dyDescent="0.25">
      <c r="L59" s="2" t="s">
        <v>88</v>
      </c>
    </row>
    <row r="60" spans="12:12" x14ac:dyDescent="0.25">
      <c r="L60" s="2">
        <v>-50</v>
      </c>
    </row>
    <row r="61" spans="12:12" x14ac:dyDescent="0.25">
      <c r="L61" s="2" t="s">
        <v>89</v>
      </c>
    </row>
    <row r="62" spans="12:12" x14ac:dyDescent="0.25">
      <c r="L62" s="2">
        <v>-1200</v>
      </c>
    </row>
    <row r="63" spans="12:12" x14ac:dyDescent="0.25">
      <c r="L63" s="2" t="s">
        <v>90</v>
      </c>
    </row>
    <row r="64" spans="12:12" x14ac:dyDescent="0.25">
      <c r="L64" s="2">
        <v>-200000</v>
      </c>
    </row>
    <row r="65" spans="12:12" x14ac:dyDescent="0.25">
      <c r="L65" s="2" t="s">
        <v>91</v>
      </c>
    </row>
    <row r="66" spans="12:12" x14ac:dyDescent="0.25">
      <c r="L66" s="2">
        <v>0.1</v>
      </c>
    </row>
    <row r="67" spans="12:12" x14ac:dyDescent="0.25">
      <c r="L67" s="2" t="s">
        <v>92</v>
      </c>
    </row>
    <row r="68" spans="12:12" x14ac:dyDescent="0.25">
      <c r="L68" s="2">
        <v>1</v>
      </c>
    </row>
    <row r="69" spans="12:12" x14ac:dyDescent="0.25">
      <c r="L69" s="2" t="s">
        <v>93</v>
      </c>
    </row>
    <row r="70" spans="12:12" x14ac:dyDescent="0.25">
      <c r="L70" s="2">
        <v>2</v>
      </c>
    </row>
    <row r="71" spans="12:12" x14ac:dyDescent="0.25">
      <c r="L71" s="2" t="s">
        <v>94</v>
      </c>
    </row>
    <row r="72" spans="12:12" x14ac:dyDescent="0.25">
      <c r="L72" s="2">
        <v>0.5</v>
      </c>
    </row>
    <row r="73" spans="12:12" x14ac:dyDescent="0.25">
      <c r="L73" s="2" t="s">
        <v>95</v>
      </c>
    </row>
    <row r="74" spans="12:12" x14ac:dyDescent="0.25">
      <c r="L74" s="2">
        <v>25</v>
      </c>
    </row>
    <row r="75" spans="12:12" x14ac:dyDescent="0.25">
      <c r="L75" s="2" t="s">
        <v>96</v>
      </c>
    </row>
    <row r="76" spans="12:12" x14ac:dyDescent="0.25">
      <c r="L76" s="2">
        <v>3</v>
      </c>
    </row>
    <row r="77" spans="12:12" x14ac:dyDescent="0.25">
      <c r="L77" s="2" t="s">
        <v>97</v>
      </c>
    </row>
    <row r="78" spans="12:12" x14ac:dyDescent="0.25">
      <c r="L78" s="2">
        <v>0.1</v>
      </c>
    </row>
    <row r="79" spans="12:12" x14ac:dyDescent="0.25">
      <c r="L79" s="2" t="s">
        <v>98</v>
      </c>
    </row>
    <row r="80" spans="12:12" x14ac:dyDescent="0.25">
      <c r="L80" s="2">
        <v>1E-3</v>
      </c>
    </row>
    <row r="81" spans="12:12" x14ac:dyDescent="0.25">
      <c r="L81" s="2" t="s">
        <v>99</v>
      </c>
    </row>
    <row r="82" spans="12:12" x14ac:dyDescent="0.25">
      <c r="L82" s="3">
        <v>1.0000000000000001E-15</v>
      </c>
    </row>
    <row r="83" spans="12:12" x14ac:dyDescent="0.25">
      <c r="L83" s="2" t="s">
        <v>100</v>
      </c>
    </row>
    <row r="84" spans="12:12" x14ac:dyDescent="0.25">
      <c r="L84" s="2">
        <v>1000</v>
      </c>
    </row>
    <row r="85" spans="12:12" x14ac:dyDescent="0.25">
      <c r="L85" s="2" t="s">
        <v>101</v>
      </c>
    </row>
    <row r="86" spans="12:12" x14ac:dyDescent="0.25">
      <c r="L86" s="2" t="b">
        <v>1</v>
      </c>
    </row>
    <row r="87" spans="12:12" x14ac:dyDescent="0.25">
      <c r="L87" s="2" t="s">
        <v>102</v>
      </c>
    </row>
    <row r="88" spans="12:12" x14ac:dyDescent="0.25">
      <c r="L88" s="2" t="b">
        <v>1</v>
      </c>
    </row>
    <row r="89" spans="12:12" x14ac:dyDescent="0.25">
      <c r="L89" s="2" t="s">
        <v>31</v>
      </c>
    </row>
    <row r="90" spans="12:12" x14ac:dyDescent="0.25">
      <c r="L90" s="3">
        <v>2.0000000000000001E-10</v>
      </c>
    </row>
    <row r="91" spans="12:12" x14ac:dyDescent="0.25">
      <c r="L91" s="2" t="s">
        <v>103</v>
      </c>
    </row>
    <row r="92" spans="12:12" x14ac:dyDescent="0.25">
      <c r="L92" s="2" t="s">
        <v>104</v>
      </c>
    </row>
    <row r="93" spans="12:12" x14ac:dyDescent="0.25">
      <c r="L93" s="2" t="s">
        <v>105</v>
      </c>
    </row>
    <row r="94" spans="12:12" x14ac:dyDescent="0.25">
      <c r="L94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lattice</vt:lpstr>
      <vt:lpstr>para_cbox</vt:lpstr>
      <vt:lpstr>para_M</vt:lpstr>
      <vt:lpstr>para_N</vt:lpstr>
      <vt:lpstr>para_eccen</vt:lpstr>
      <vt:lpstr>para_B</vt:lpstr>
      <vt:lpstr>para_r</vt:lpstr>
      <vt:lpstr>para_L</vt:lpstr>
      <vt:lpstr>para_chiral_t</vt:lpstr>
      <vt:lpstr>damp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2017-08-01T16:03:34Z</dcterms:created>
  <dcterms:modified xsi:type="dcterms:W3CDTF">2017-08-25T16:37:37Z</dcterms:modified>
</cp:coreProperties>
</file>