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1732543\Documents\tareas\"/>
    </mc:Choice>
  </mc:AlternateContent>
  <xr:revisionPtr revIDLastSave="0" documentId="8_{B87FB4CC-5E26-44BE-AF2C-87F51ADF0D1A}" xr6:coauthVersionLast="45" xr6:coauthVersionMax="45" xr10:uidLastSave="{00000000-0000-0000-0000-000000000000}"/>
  <bookViews>
    <workbookView xWindow="-120" yWindow="-120" windowWidth="29040" windowHeight="15840" xr2:uid="{2EB7386B-D80E-1D41-A4A6-4ECB58389EA1}"/>
  </bookViews>
  <sheets>
    <sheet name="Alejandro velázquez" sheetId="1" r:id="rId1"/>
    <sheet name=" x^3+2x^2+10x-20" sheetId="2" r:id="rId2"/>
    <sheet name="x^4+3x^3-2" sheetId="3" r:id="rId3"/>
    <sheet name="x^3-2x-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" i="3" l="1"/>
  <c r="F10" i="4" l="1"/>
  <c r="F9" i="4"/>
  <c r="K9" i="4"/>
  <c r="K10" i="4"/>
  <c r="I10" i="4"/>
  <c r="J10" i="4" s="1"/>
  <c r="M10" i="4" s="1"/>
  <c r="H9" i="4"/>
  <c r="H10" i="4"/>
  <c r="G9" i="4"/>
  <c r="I9" i="4" s="1"/>
  <c r="G10" i="4"/>
  <c r="F8" i="4"/>
  <c r="F7" i="4"/>
  <c r="F6" i="4"/>
  <c r="M5" i="4"/>
  <c r="L5" i="4"/>
  <c r="J5" i="4"/>
  <c r="I5" i="4"/>
  <c r="I6" i="4"/>
  <c r="L6" i="4" s="1"/>
  <c r="I8" i="4"/>
  <c r="J8" i="4" s="1"/>
  <c r="M8" i="4" s="1"/>
  <c r="H5" i="4"/>
  <c r="H6" i="4"/>
  <c r="H8" i="4"/>
  <c r="G5" i="4"/>
  <c r="G6" i="4"/>
  <c r="G8" i="4"/>
  <c r="F5" i="4"/>
  <c r="M4" i="4"/>
  <c r="M4" i="3"/>
  <c r="L4" i="4"/>
  <c r="K5" i="4"/>
  <c r="K6" i="4"/>
  <c r="K7" i="4"/>
  <c r="K8" i="4"/>
  <c r="K4" i="4"/>
  <c r="J4" i="4"/>
  <c r="G4" i="4"/>
  <c r="I4" i="4"/>
  <c r="I4" i="3"/>
  <c r="H4" i="4"/>
  <c r="C9" i="4"/>
  <c r="B10" i="4"/>
  <c r="B11" i="4" s="1"/>
  <c r="C11" i="4" s="1"/>
  <c r="M7" i="3"/>
  <c r="L7" i="3"/>
  <c r="J7" i="3"/>
  <c r="I7" i="3"/>
  <c r="H7" i="3"/>
  <c r="G7" i="3"/>
  <c r="F7" i="3"/>
  <c r="M6" i="3"/>
  <c r="L6" i="3"/>
  <c r="J6" i="3"/>
  <c r="I6" i="3"/>
  <c r="H6" i="3"/>
  <c r="G6" i="3"/>
  <c r="F6" i="3"/>
  <c r="M5" i="3"/>
  <c r="L5" i="3"/>
  <c r="J5" i="3"/>
  <c r="I5" i="3"/>
  <c r="H5" i="3"/>
  <c r="G5" i="3"/>
  <c r="F5" i="3"/>
  <c r="M4" i="2"/>
  <c r="L4" i="2"/>
  <c r="J4" i="3"/>
  <c r="G4" i="3"/>
  <c r="I4" i="2"/>
  <c r="H4" i="3"/>
  <c r="C7" i="3"/>
  <c r="B8" i="3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C37" i="3" s="1"/>
  <c r="F9" i="2"/>
  <c r="F8" i="2"/>
  <c r="F7" i="2"/>
  <c r="F6" i="2"/>
  <c r="M5" i="2"/>
  <c r="L5" i="2"/>
  <c r="J5" i="2"/>
  <c r="I5" i="2"/>
  <c r="F5" i="2"/>
  <c r="H5" i="2" s="1"/>
  <c r="M4" i="1"/>
  <c r="L4" i="1"/>
  <c r="K5" i="2"/>
  <c r="K6" i="2"/>
  <c r="K7" i="2"/>
  <c r="K8" i="2"/>
  <c r="K9" i="2"/>
  <c r="K4" i="2"/>
  <c r="J4" i="2"/>
  <c r="G4" i="2"/>
  <c r="I4" i="1"/>
  <c r="H6" i="2"/>
  <c r="H7" i="2"/>
  <c r="H8" i="2"/>
  <c r="H9" i="2"/>
  <c r="G5" i="2"/>
  <c r="G6" i="2"/>
  <c r="I6" i="2" s="1"/>
  <c r="G7" i="2"/>
  <c r="I7" i="2" s="1"/>
  <c r="G9" i="2"/>
  <c r="I9" i="2" s="1"/>
  <c r="H4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B57" i="2"/>
  <c r="B51" i="2"/>
  <c r="B52" i="2" s="1"/>
  <c r="B53" i="2" s="1"/>
  <c r="B54" i="2" s="1"/>
  <c r="B55" i="2" s="1"/>
  <c r="B56" i="2" s="1"/>
  <c r="B44" i="2"/>
  <c r="B45" i="2" s="1"/>
  <c r="B46" i="2" s="1"/>
  <c r="B47" i="2" s="1"/>
  <c r="B48" i="2" s="1"/>
  <c r="B49" i="2" s="1"/>
  <c r="B50" i="2" s="1"/>
  <c r="B38" i="2"/>
  <c r="B39" i="2" s="1"/>
  <c r="B40" i="2" s="1"/>
  <c r="B41" i="2" s="1"/>
  <c r="B42" i="2" s="1"/>
  <c r="B43" i="2" s="1"/>
  <c r="B9" i="2"/>
  <c r="B10" i="2"/>
  <c r="B11" i="2" s="1"/>
  <c r="C7" i="2"/>
  <c r="B8" i="2"/>
  <c r="L10" i="4" l="1"/>
  <c r="J9" i="4"/>
  <c r="M9" i="4" s="1"/>
  <c r="L9" i="4"/>
  <c r="L8" i="4"/>
  <c r="G7" i="4"/>
  <c r="I7" i="4" s="1"/>
  <c r="H7" i="4"/>
  <c r="J6" i="4"/>
  <c r="M6" i="4" s="1"/>
  <c r="C10" i="4"/>
  <c r="B12" i="4"/>
  <c r="C12" i="4" s="1"/>
  <c r="C34" i="3"/>
  <c r="C10" i="3"/>
  <c r="C31" i="3"/>
  <c r="C23" i="3"/>
  <c r="C15" i="3"/>
  <c r="C22" i="3"/>
  <c r="C26" i="3"/>
  <c r="C18" i="3"/>
  <c r="C30" i="3"/>
  <c r="C14" i="3"/>
  <c r="C35" i="3"/>
  <c r="C27" i="3"/>
  <c r="C19" i="3"/>
  <c r="C11" i="3"/>
  <c r="C33" i="3"/>
  <c r="C29" i="3"/>
  <c r="C25" i="3"/>
  <c r="C21" i="3"/>
  <c r="C17" i="3"/>
  <c r="C13" i="3"/>
  <c r="C9" i="3"/>
  <c r="C36" i="3"/>
  <c r="C32" i="3"/>
  <c r="C28" i="3"/>
  <c r="C24" i="3"/>
  <c r="C20" i="3"/>
  <c r="C16" i="3"/>
  <c r="C12" i="3"/>
  <c r="C8" i="3"/>
  <c r="J9" i="2"/>
  <c r="M9" i="2" s="1"/>
  <c r="L9" i="2"/>
  <c r="G8" i="2"/>
  <c r="I8" i="2" s="1"/>
  <c r="L7" i="2"/>
  <c r="J7" i="2"/>
  <c r="M7" i="2" s="1"/>
  <c r="J6" i="2"/>
  <c r="M6" i="2" s="1"/>
  <c r="L6" i="2"/>
  <c r="B12" i="2"/>
  <c r="B13" i="2" s="1"/>
  <c r="B14" i="2" s="1"/>
  <c r="B15" i="2" s="1"/>
  <c r="L7" i="4" l="1"/>
  <c r="J7" i="4"/>
  <c r="M7" i="4" s="1"/>
  <c r="B13" i="4"/>
  <c r="C13" i="4" s="1"/>
  <c r="J8" i="2"/>
  <c r="M8" i="2" s="1"/>
  <c r="L8" i="2"/>
  <c r="B16" i="2"/>
  <c r="B14" i="4" l="1"/>
  <c r="C14" i="4" s="1"/>
  <c r="B17" i="2"/>
  <c r="B15" i="4" l="1"/>
  <c r="C15" i="4" s="1"/>
  <c r="B18" i="2"/>
  <c r="B16" i="4" l="1"/>
  <c r="C16" i="4" s="1"/>
  <c r="B19" i="2"/>
  <c r="B17" i="4" l="1"/>
  <c r="C17" i="4" s="1"/>
  <c r="B20" i="2"/>
  <c r="B18" i="4" l="1"/>
  <c r="C18" i="4" s="1"/>
  <c r="B21" i="2"/>
  <c r="B19" i="4" l="1"/>
  <c r="C19" i="4" s="1"/>
  <c r="B22" i="2"/>
  <c r="B20" i="4" l="1"/>
  <c r="C20" i="4" s="1"/>
  <c r="B23" i="2"/>
  <c r="B21" i="4" l="1"/>
  <c r="C21" i="4" s="1"/>
  <c r="B24" i="2"/>
  <c r="B22" i="4" l="1"/>
  <c r="C22" i="4" s="1"/>
  <c r="B25" i="2"/>
  <c r="B23" i="4" l="1"/>
  <c r="C23" i="4" s="1"/>
  <c r="B26" i="2"/>
  <c r="B24" i="4" l="1"/>
  <c r="C24" i="4" s="1"/>
  <c r="B27" i="2"/>
  <c r="B25" i="4" l="1"/>
  <c r="C25" i="4" s="1"/>
  <c r="B28" i="2"/>
  <c r="B26" i="4" l="1"/>
  <c r="C26" i="4" s="1"/>
  <c r="B29" i="2"/>
  <c r="B27" i="4" l="1"/>
  <c r="C27" i="4" s="1"/>
  <c r="B30" i="2"/>
  <c r="B28" i="4" l="1"/>
  <c r="C28" i="4" s="1"/>
  <c r="B31" i="2"/>
  <c r="B29" i="4" l="1"/>
  <c r="C29" i="4" s="1"/>
  <c r="B32" i="2"/>
  <c r="B30" i="4" l="1"/>
  <c r="C30" i="4" s="1"/>
  <c r="B33" i="2"/>
  <c r="B31" i="4" l="1"/>
  <c r="C31" i="4" s="1"/>
  <c r="B34" i="2"/>
  <c r="B32" i="4" l="1"/>
  <c r="C32" i="4" s="1"/>
  <c r="B35" i="2"/>
  <c r="B33" i="4" l="1"/>
  <c r="C33" i="4" s="1"/>
  <c r="B36" i="2"/>
  <c r="B34" i="4" l="1"/>
  <c r="C34" i="4" s="1"/>
  <c r="B37" i="2"/>
  <c r="B35" i="4" l="1"/>
  <c r="C35" i="4" s="1"/>
  <c r="B36" i="4" l="1"/>
  <c r="C36" i="4" s="1"/>
  <c r="B37" i="4" l="1"/>
  <c r="C37" i="4" s="1"/>
  <c r="B38" i="4" l="1"/>
  <c r="C38" i="4" s="1"/>
  <c r="B39" i="4" l="1"/>
  <c r="C39" i="4" s="1"/>
  <c r="F9" i="1" l="1"/>
  <c r="F8" i="1"/>
  <c r="F7" i="1"/>
  <c r="F6" i="1"/>
  <c r="F5" i="1"/>
  <c r="G5" i="1" l="1"/>
  <c r="G4" i="1"/>
  <c r="K5" i="1"/>
  <c r="K6" i="1"/>
  <c r="K7" i="1"/>
  <c r="K8" i="1"/>
  <c r="K9" i="1"/>
  <c r="K4" i="1"/>
  <c r="H4" i="1"/>
  <c r="C7" i="1"/>
  <c r="B8" i="1"/>
  <c r="C8" i="1" s="1"/>
  <c r="B9" i="1" l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C27" i="1" s="1"/>
  <c r="C13" i="1"/>
  <c r="C9" i="1"/>
  <c r="C16" i="1"/>
  <c r="C12" i="1"/>
  <c r="C15" i="1"/>
  <c r="C11" i="1"/>
  <c r="J4" i="1"/>
  <c r="C10" i="1"/>
  <c r="H6" i="1"/>
  <c r="G6" i="1"/>
  <c r="H5" i="1"/>
  <c r="I5" i="1" s="1"/>
  <c r="L5" i="1" s="1"/>
  <c r="C19" i="1" l="1"/>
  <c r="C20" i="1"/>
  <c r="C25" i="1"/>
  <c r="B28" i="1"/>
  <c r="C28" i="1" s="1"/>
  <c r="C17" i="1"/>
  <c r="C22" i="1"/>
  <c r="C26" i="1"/>
  <c r="C14" i="1"/>
  <c r="C24" i="1"/>
  <c r="C21" i="1"/>
  <c r="C18" i="1"/>
  <c r="C23" i="1"/>
  <c r="B29" i="1"/>
  <c r="J5" i="1"/>
  <c r="M5" i="1" s="1"/>
  <c r="I6" i="1"/>
  <c r="G7" i="1"/>
  <c r="H7" i="1"/>
  <c r="B30" i="1" l="1"/>
  <c r="C29" i="1"/>
  <c r="L6" i="1"/>
  <c r="J6" i="1"/>
  <c r="M6" i="1" s="1"/>
  <c r="I7" i="1"/>
  <c r="L7" i="1" s="1"/>
  <c r="G8" i="1"/>
  <c r="H8" i="1"/>
  <c r="J7" i="1" l="1"/>
  <c r="M7" i="1" s="1"/>
  <c r="B31" i="1"/>
  <c r="C30" i="1"/>
  <c r="I8" i="1"/>
  <c r="L8" i="1" s="1"/>
  <c r="H9" i="1"/>
  <c r="G9" i="1"/>
  <c r="B32" i="1" l="1"/>
  <c r="C31" i="1"/>
  <c r="J8" i="1"/>
  <c r="M8" i="1" s="1"/>
  <c r="I9" i="1"/>
  <c r="L9" i="1" s="1"/>
  <c r="B33" i="1" l="1"/>
  <c r="C32" i="1"/>
  <c r="J9" i="1"/>
  <c r="M9" i="1" s="1"/>
  <c r="B34" i="1" l="1"/>
  <c r="C33" i="1"/>
  <c r="B35" i="1" l="1"/>
  <c r="C34" i="1"/>
  <c r="B36" i="1" l="1"/>
  <c r="C35" i="1"/>
  <c r="B37" i="1" l="1"/>
  <c r="C37" i="1" s="1"/>
  <c r="C36" i="1"/>
</calcChain>
</file>

<file path=xl/sharedStrings.xml><?xml version="1.0" encoding="utf-8"?>
<sst xmlns="http://schemas.openxmlformats.org/spreadsheetml/2006/main" count="60" uniqueCount="21">
  <si>
    <t>x</t>
  </si>
  <si>
    <t>f(x)</t>
  </si>
  <si>
    <t>f(x)=x^3+3x^2-1</t>
  </si>
  <si>
    <t>f'(x)=3x^2+6x</t>
  </si>
  <si>
    <t>p_0</t>
  </si>
  <si>
    <t>n</t>
  </si>
  <si>
    <t>Pn-1</t>
  </si>
  <si>
    <t>f(Pn-1)</t>
  </si>
  <si>
    <t>f'(Pn-1)</t>
  </si>
  <si>
    <t>Pn</t>
  </si>
  <si>
    <t>f(Pn)</t>
  </si>
  <si>
    <t>Error</t>
  </si>
  <si>
    <t>Validacion 1</t>
  </si>
  <si>
    <t>Validacion 2</t>
  </si>
  <si>
    <t>f(x)= x^3+2x^2+10x-20</t>
  </si>
  <si>
    <t>f'(x)=3x^2+4x+10</t>
  </si>
  <si>
    <t xml:space="preserve"> f(x)=x^4+3x^3-2</t>
  </si>
  <si>
    <t>f'(x)=4x^3+9x^2</t>
  </si>
  <si>
    <t>10^-4</t>
  </si>
  <si>
    <t xml:space="preserve"> f(x)=x^3-2x-5</t>
  </si>
  <si>
    <t>f'(x)=3x^2-2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</si>
</sst>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'Alejandro velázquez'!$C$6</c:f>
              <c:strCache>
                <c:ptCount val="1"/>
                <c:pt idx="0">
                  <c:v>f(x)</c:v>
                </c:pt>
              </c:strCache>
            </c:strRef>
          </c:tx>
          <c:spPr>
            <a:ln w="25400" cap="flat" cmpd="dbl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'Alejandro velázquez'!$B$7:$B$37</c:f>
              <c:numCache>
                <c:formatCode>General</c:formatCode>
                <c:ptCount val="31"/>
                <c:pt idx="0">
                  <c:v>-5</c:v>
                </c:pt>
                <c:pt idx="1">
                  <c:v>-4.8</c:v>
                </c:pt>
                <c:pt idx="2">
                  <c:v>-4.5999999999999996</c:v>
                </c:pt>
                <c:pt idx="3">
                  <c:v>-4.3999999999999995</c:v>
                </c:pt>
                <c:pt idx="4">
                  <c:v>-4.1999999999999993</c:v>
                </c:pt>
                <c:pt idx="5">
                  <c:v>-3.9999999999999991</c:v>
                </c:pt>
                <c:pt idx="6">
                  <c:v>-3.7999999999999989</c:v>
                </c:pt>
                <c:pt idx="7">
                  <c:v>-3.5999999999999988</c:v>
                </c:pt>
                <c:pt idx="8">
                  <c:v>-3.3999999999999986</c:v>
                </c:pt>
                <c:pt idx="9">
                  <c:v>-3.1999999999999984</c:v>
                </c:pt>
                <c:pt idx="10">
                  <c:v>-2.9999999999999982</c:v>
                </c:pt>
                <c:pt idx="11">
                  <c:v>-2.799999999999998</c:v>
                </c:pt>
                <c:pt idx="12">
                  <c:v>-2.5999999999999979</c:v>
                </c:pt>
                <c:pt idx="13">
                  <c:v>-2.3999999999999977</c:v>
                </c:pt>
                <c:pt idx="14">
                  <c:v>-2.1999999999999975</c:v>
                </c:pt>
                <c:pt idx="15">
                  <c:v>-1.9999999999999976</c:v>
                </c:pt>
                <c:pt idx="16">
                  <c:v>-1.7999999999999976</c:v>
                </c:pt>
                <c:pt idx="17">
                  <c:v>-1.5999999999999976</c:v>
                </c:pt>
                <c:pt idx="18">
                  <c:v>-1.3999999999999977</c:v>
                </c:pt>
                <c:pt idx="19">
                  <c:v>-1.1999999999999977</c:v>
                </c:pt>
                <c:pt idx="20">
                  <c:v>-0.99999999999999778</c:v>
                </c:pt>
                <c:pt idx="21">
                  <c:v>-0.79999999999999782</c:v>
                </c:pt>
                <c:pt idx="22">
                  <c:v>-0.59999999999999787</c:v>
                </c:pt>
                <c:pt idx="23">
                  <c:v>-0.39999999999999786</c:v>
                </c:pt>
                <c:pt idx="24">
                  <c:v>-0.19999999999999785</c:v>
                </c:pt>
                <c:pt idx="25">
                  <c:v>2.1649348980190553E-15</c:v>
                </c:pt>
                <c:pt idx="26">
                  <c:v>0.20000000000000218</c:v>
                </c:pt>
                <c:pt idx="27">
                  <c:v>0.40000000000000219</c:v>
                </c:pt>
                <c:pt idx="28">
                  <c:v>0.6000000000000022</c:v>
                </c:pt>
                <c:pt idx="29">
                  <c:v>0.80000000000000226</c:v>
                </c:pt>
                <c:pt idx="30">
                  <c:v>1.0000000000000022</c:v>
                </c:pt>
              </c:numCache>
            </c:numRef>
          </c:xVal>
          <c:yVal>
            <c:numRef>
              <c:f>'Alejandro velázquez'!$C$7:$C$37</c:f>
              <c:numCache>
                <c:formatCode>General</c:formatCode>
                <c:ptCount val="31"/>
                <c:pt idx="0">
                  <c:v>-51</c:v>
                </c:pt>
                <c:pt idx="1">
                  <c:v>-42.471999999999994</c:v>
                </c:pt>
                <c:pt idx="2">
                  <c:v>-34.85599999999998</c:v>
                </c:pt>
                <c:pt idx="3">
                  <c:v>-28.103999999999985</c:v>
                </c:pt>
                <c:pt idx="4">
                  <c:v>-22.167999999999985</c:v>
                </c:pt>
                <c:pt idx="5">
                  <c:v>-16.999999999999979</c:v>
                </c:pt>
                <c:pt idx="6">
                  <c:v>-12.551999999999978</c:v>
                </c:pt>
                <c:pt idx="7">
                  <c:v>-8.775999999999982</c:v>
                </c:pt>
                <c:pt idx="8">
                  <c:v>-5.623999999999981</c:v>
                </c:pt>
                <c:pt idx="9">
                  <c:v>-3.0479999999999805</c:v>
                </c:pt>
                <c:pt idx="10">
                  <c:v>-0.99999999999998224</c:v>
                </c:pt>
                <c:pt idx="11">
                  <c:v>0.56800000000001205</c:v>
                </c:pt>
                <c:pt idx="12">
                  <c:v>1.7040000000000077</c:v>
                </c:pt>
                <c:pt idx="13">
                  <c:v>2.4560000000000048</c:v>
                </c:pt>
                <c:pt idx="14">
                  <c:v>2.8720000000000034</c:v>
                </c:pt>
                <c:pt idx="15">
                  <c:v>3.0000000000000009</c:v>
                </c:pt>
                <c:pt idx="16">
                  <c:v>2.8879999999999972</c:v>
                </c:pt>
                <c:pt idx="17">
                  <c:v>2.5839999999999952</c:v>
                </c:pt>
                <c:pt idx="18">
                  <c:v>2.1359999999999939</c:v>
                </c:pt>
                <c:pt idx="19">
                  <c:v>1.5919999999999943</c:v>
                </c:pt>
                <c:pt idx="20">
                  <c:v>0.99999999999999334</c:v>
                </c:pt>
                <c:pt idx="21">
                  <c:v>0.4079999999999937</c:v>
                </c:pt>
                <c:pt idx="22">
                  <c:v>-0.13600000000000545</c:v>
                </c:pt>
                <c:pt idx="23">
                  <c:v>-0.58400000000000407</c:v>
                </c:pt>
                <c:pt idx="24">
                  <c:v>-0.88800000000000234</c:v>
                </c:pt>
                <c:pt idx="25">
                  <c:v>-1</c:v>
                </c:pt>
                <c:pt idx="26">
                  <c:v>-0.87199999999999711</c:v>
                </c:pt>
                <c:pt idx="27">
                  <c:v>-0.45599999999999374</c:v>
                </c:pt>
                <c:pt idx="28">
                  <c:v>0.29600000000001048</c:v>
                </c:pt>
                <c:pt idx="29">
                  <c:v>1.4320000000000155</c:v>
                </c:pt>
                <c:pt idx="30">
                  <c:v>3.0000000000000195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35-E846-9162-BC0B78577E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419567"/>
        <c:axId val="166276815"/>
      </c:scatterChart>
      <c:valAx>
        <c:axId val="75419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6276815"/>
        <c:crosses val="autoZero"/>
        <c:crossBetween val="midCat"/>
      </c:valAx>
      <c:valAx>
        <c:axId val="16627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419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 x^3+2x^2+10x-20'!$C$6</c:f>
              <c:strCache>
                <c:ptCount val="1"/>
                <c:pt idx="0">
                  <c:v>f(x)</c:v>
                </c:pt>
              </c:strCache>
            </c:strRef>
          </c:tx>
          <c:spPr>
            <a:ln w="25400" cap="flat" cmpd="dbl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 x^3+2x^2+10x-20'!$B$7:$B$37</c:f>
              <c:numCache>
                <c:formatCode>General</c:formatCode>
                <c:ptCount val="31"/>
                <c:pt idx="0">
                  <c:v>-6</c:v>
                </c:pt>
                <c:pt idx="1">
                  <c:v>-5.8</c:v>
                </c:pt>
                <c:pt idx="2">
                  <c:v>-5.6</c:v>
                </c:pt>
                <c:pt idx="3">
                  <c:v>-5.3999999999999995</c:v>
                </c:pt>
                <c:pt idx="4">
                  <c:v>-5.1999999999999993</c:v>
                </c:pt>
                <c:pt idx="5">
                  <c:v>-4.9999999999999991</c:v>
                </c:pt>
                <c:pt idx="6">
                  <c:v>-4.7999999999999989</c:v>
                </c:pt>
                <c:pt idx="7">
                  <c:v>-4.5999999999999988</c:v>
                </c:pt>
                <c:pt idx="8">
                  <c:v>-4.3999999999999986</c:v>
                </c:pt>
                <c:pt idx="9">
                  <c:v>-4.1999999999999984</c:v>
                </c:pt>
                <c:pt idx="10">
                  <c:v>-3.9999999999999982</c:v>
                </c:pt>
                <c:pt idx="11">
                  <c:v>-3.799999999999998</c:v>
                </c:pt>
                <c:pt idx="12">
                  <c:v>-3.5999999999999979</c:v>
                </c:pt>
                <c:pt idx="13">
                  <c:v>-3.3999999999999977</c:v>
                </c:pt>
                <c:pt idx="14">
                  <c:v>-3.1999999999999975</c:v>
                </c:pt>
                <c:pt idx="15">
                  <c:v>-2.9999999999999973</c:v>
                </c:pt>
                <c:pt idx="16">
                  <c:v>-2.7999999999999972</c:v>
                </c:pt>
                <c:pt idx="17">
                  <c:v>-2.599999999999997</c:v>
                </c:pt>
                <c:pt idx="18">
                  <c:v>-2.3999999999999968</c:v>
                </c:pt>
                <c:pt idx="19">
                  <c:v>-2.1999999999999966</c:v>
                </c:pt>
                <c:pt idx="20">
                  <c:v>-1.9999999999999967</c:v>
                </c:pt>
                <c:pt idx="21">
                  <c:v>-1.7999999999999967</c:v>
                </c:pt>
                <c:pt idx="22">
                  <c:v>-1.5999999999999968</c:v>
                </c:pt>
                <c:pt idx="23">
                  <c:v>-1.3999999999999968</c:v>
                </c:pt>
                <c:pt idx="24">
                  <c:v>-1.1999999999999968</c:v>
                </c:pt>
                <c:pt idx="25">
                  <c:v>-0.99999999999999689</c:v>
                </c:pt>
                <c:pt idx="26">
                  <c:v>-0.79999999999999694</c:v>
                </c:pt>
                <c:pt idx="27">
                  <c:v>-0.59999999999999698</c:v>
                </c:pt>
                <c:pt idx="28">
                  <c:v>-0.39999999999999697</c:v>
                </c:pt>
                <c:pt idx="29">
                  <c:v>-0.19999999999999696</c:v>
                </c:pt>
                <c:pt idx="30">
                  <c:v>3.0531133177191805E-15</c:v>
                </c:pt>
              </c:numCache>
            </c:numRef>
          </c:xVal>
          <c:yVal>
            <c:numRef>
              <c:f>' x^3+2x^2+10x-20'!$C$7:$C$37</c:f>
              <c:numCache>
                <c:formatCode>General</c:formatCode>
                <c:ptCount val="31"/>
                <c:pt idx="0">
                  <c:v>-224</c:v>
                </c:pt>
                <c:pt idx="1">
                  <c:v>-205.83199999999999</c:v>
                </c:pt>
                <c:pt idx="2">
                  <c:v>-188.89599999999996</c:v>
                </c:pt>
                <c:pt idx="3">
                  <c:v>-173.14399999999995</c:v>
                </c:pt>
                <c:pt idx="4">
                  <c:v>-158.52799999999996</c:v>
                </c:pt>
                <c:pt idx="5">
                  <c:v>-144.99999999999994</c:v>
                </c:pt>
                <c:pt idx="6">
                  <c:v>-132.51199999999994</c:v>
                </c:pt>
                <c:pt idx="7">
                  <c:v>-121.01599999999993</c:v>
                </c:pt>
                <c:pt idx="8">
                  <c:v>-110.46399999999994</c:v>
                </c:pt>
                <c:pt idx="9">
                  <c:v>-100.80799999999992</c:v>
                </c:pt>
                <c:pt idx="10">
                  <c:v>-91.999999999999929</c:v>
                </c:pt>
                <c:pt idx="11">
                  <c:v>-83.991999999999919</c:v>
                </c:pt>
                <c:pt idx="12">
                  <c:v>-76.735999999999933</c:v>
                </c:pt>
                <c:pt idx="13">
                  <c:v>-70.183999999999941</c:v>
                </c:pt>
                <c:pt idx="14">
                  <c:v>-64.287999999999926</c:v>
                </c:pt>
                <c:pt idx="15">
                  <c:v>-58.999999999999929</c:v>
                </c:pt>
                <c:pt idx="16">
                  <c:v>-54.271999999999935</c:v>
                </c:pt>
                <c:pt idx="17">
                  <c:v>-50.055999999999941</c:v>
                </c:pt>
                <c:pt idx="18">
                  <c:v>-46.303999999999945</c:v>
                </c:pt>
                <c:pt idx="19">
                  <c:v>-42.967999999999947</c:v>
                </c:pt>
                <c:pt idx="20">
                  <c:v>-39.999999999999957</c:v>
                </c:pt>
                <c:pt idx="21">
                  <c:v>-37.351999999999961</c:v>
                </c:pt>
                <c:pt idx="22">
                  <c:v>-34.975999999999964</c:v>
                </c:pt>
                <c:pt idx="23">
                  <c:v>-32.82399999999997</c:v>
                </c:pt>
                <c:pt idx="24">
                  <c:v>-30.847999999999971</c:v>
                </c:pt>
                <c:pt idx="25">
                  <c:v>-28.999999999999972</c:v>
                </c:pt>
                <c:pt idx="26">
                  <c:v>-27.231999999999974</c:v>
                </c:pt>
                <c:pt idx="27">
                  <c:v>-25.495999999999974</c:v>
                </c:pt>
                <c:pt idx="28">
                  <c:v>-23.743999999999971</c:v>
                </c:pt>
                <c:pt idx="29">
                  <c:v>-21.927999999999972</c:v>
                </c:pt>
                <c:pt idx="30">
                  <c:v>-19.999999999999968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6F-244F-A889-21895426D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585504"/>
        <c:axId val="330850032"/>
      </c:scatterChart>
      <c:valAx>
        <c:axId val="33058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30850032"/>
        <c:crosses val="autoZero"/>
        <c:crossBetween val="midCat"/>
      </c:valAx>
      <c:valAx>
        <c:axId val="33085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30585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25400" cap="flat" cmpd="dbl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'x^4+3x^3-2'!$B$7:$B$37</c:f>
              <c:numCache>
                <c:formatCode>General</c:formatCode>
                <c:ptCount val="31"/>
                <c:pt idx="0">
                  <c:v>-4</c:v>
                </c:pt>
                <c:pt idx="1">
                  <c:v>-3.8</c:v>
                </c:pt>
                <c:pt idx="2">
                  <c:v>-3.5999999999999996</c:v>
                </c:pt>
                <c:pt idx="3">
                  <c:v>-3.3999999999999995</c:v>
                </c:pt>
                <c:pt idx="4">
                  <c:v>-3.1999999999999993</c:v>
                </c:pt>
                <c:pt idx="5">
                  <c:v>-2.9999999999999991</c:v>
                </c:pt>
                <c:pt idx="6">
                  <c:v>-2.7999999999999989</c:v>
                </c:pt>
                <c:pt idx="7">
                  <c:v>-2.5999999999999988</c:v>
                </c:pt>
                <c:pt idx="8">
                  <c:v>-2.3999999999999986</c:v>
                </c:pt>
                <c:pt idx="9">
                  <c:v>-2.1999999999999984</c:v>
                </c:pt>
                <c:pt idx="10">
                  <c:v>-1.9999999999999984</c:v>
                </c:pt>
                <c:pt idx="11">
                  <c:v>-1.7999999999999985</c:v>
                </c:pt>
                <c:pt idx="12">
                  <c:v>-1.5999999999999985</c:v>
                </c:pt>
                <c:pt idx="13">
                  <c:v>-1.3999999999999986</c:v>
                </c:pt>
                <c:pt idx="14">
                  <c:v>-1.1999999999999986</c:v>
                </c:pt>
                <c:pt idx="15">
                  <c:v>-0.99999999999999867</c:v>
                </c:pt>
                <c:pt idx="16">
                  <c:v>-0.79999999999999871</c:v>
                </c:pt>
                <c:pt idx="17">
                  <c:v>-0.59999999999999876</c:v>
                </c:pt>
                <c:pt idx="18">
                  <c:v>-0.39999999999999875</c:v>
                </c:pt>
                <c:pt idx="19">
                  <c:v>-0.19999999999999873</c:v>
                </c:pt>
                <c:pt idx="20">
                  <c:v>1.27675647831893E-15</c:v>
                </c:pt>
                <c:pt idx="21">
                  <c:v>0.20000000000000129</c:v>
                </c:pt>
                <c:pt idx="22">
                  <c:v>0.4000000000000013</c:v>
                </c:pt>
                <c:pt idx="23">
                  <c:v>0.60000000000000131</c:v>
                </c:pt>
                <c:pt idx="24">
                  <c:v>0.80000000000000138</c:v>
                </c:pt>
                <c:pt idx="25">
                  <c:v>1.0000000000000013</c:v>
                </c:pt>
                <c:pt idx="26">
                  <c:v>1.2000000000000013</c:v>
                </c:pt>
                <c:pt idx="27">
                  <c:v>1.4000000000000012</c:v>
                </c:pt>
                <c:pt idx="28">
                  <c:v>1.6000000000000012</c:v>
                </c:pt>
                <c:pt idx="29">
                  <c:v>1.8000000000000012</c:v>
                </c:pt>
                <c:pt idx="30">
                  <c:v>2.0000000000000013</c:v>
                </c:pt>
              </c:numCache>
            </c:numRef>
          </c:xVal>
          <c:yVal>
            <c:numRef>
              <c:f>'x^4+3x^3-2'!$C$7:$C$37</c:f>
              <c:numCache>
                <c:formatCode>General</c:formatCode>
                <c:ptCount val="31"/>
                <c:pt idx="0">
                  <c:v>62</c:v>
                </c:pt>
                <c:pt idx="1">
                  <c:v>41.897600000000011</c:v>
                </c:pt>
                <c:pt idx="2">
                  <c:v>25.993599999999958</c:v>
                </c:pt>
                <c:pt idx="3">
                  <c:v>13.721599999999967</c:v>
                </c:pt>
                <c:pt idx="4">
                  <c:v>4.5535999999999461</c:v>
                </c:pt>
                <c:pt idx="5">
                  <c:v>-2.0000000000000284</c:v>
                </c:pt>
                <c:pt idx="6">
                  <c:v>-6.390400000000021</c:v>
                </c:pt>
                <c:pt idx="7">
                  <c:v>-9.0304000000000073</c:v>
                </c:pt>
                <c:pt idx="8">
                  <c:v>-10.294400000000003</c:v>
                </c:pt>
                <c:pt idx="9">
                  <c:v>-10.518400000000003</c:v>
                </c:pt>
                <c:pt idx="10">
                  <c:v>-9.9999999999999929</c:v>
                </c:pt>
                <c:pt idx="11">
                  <c:v>-8.9983999999999877</c:v>
                </c:pt>
                <c:pt idx="12">
                  <c:v>-7.7343999999999893</c:v>
                </c:pt>
                <c:pt idx="13">
                  <c:v>-6.3903999999999908</c:v>
                </c:pt>
                <c:pt idx="14">
                  <c:v>-5.1103999999999914</c:v>
                </c:pt>
                <c:pt idx="15">
                  <c:v>-3.9999999999999933</c:v>
                </c:pt>
                <c:pt idx="16">
                  <c:v>-3.126399999999995</c:v>
                </c:pt>
                <c:pt idx="17">
                  <c:v>-2.5183999999999971</c:v>
                </c:pt>
                <c:pt idx="18">
                  <c:v>-2.1663999999999985</c:v>
                </c:pt>
                <c:pt idx="19">
                  <c:v>-2.0223999999999998</c:v>
                </c:pt>
                <c:pt idx="20">
                  <c:v>-2</c:v>
                </c:pt>
                <c:pt idx="21">
                  <c:v>-1.9743999999999995</c:v>
                </c:pt>
                <c:pt idx="22">
                  <c:v>-1.7823999999999978</c:v>
                </c:pt>
                <c:pt idx="23">
                  <c:v>-1.2223999999999946</c:v>
                </c:pt>
                <c:pt idx="24">
                  <c:v>-5.4399999999989124E-2</c:v>
                </c:pt>
                <c:pt idx="25">
                  <c:v>2.0000000000000178</c:v>
                </c:pt>
                <c:pt idx="26">
                  <c:v>5.2576000000000258</c:v>
                </c:pt>
                <c:pt idx="27">
                  <c:v>10.073600000000036</c:v>
                </c:pt>
                <c:pt idx="28">
                  <c:v>16.841600000000049</c:v>
                </c:pt>
                <c:pt idx="29">
                  <c:v>25.993600000000061</c:v>
                </c:pt>
                <c:pt idx="30">
                  <c:v>38.000000000000092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62-B848-B817-6A3F38F15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865728"/>
        <c:axId val="383054800"/>
      </c:scatterChart>
      <c:valAx>
        <c:axId val="31686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83054800"/>
        <c:crosses val="autoZero"/>
        <c:crossBetween val="midCat"/>
      </c:valAx>
      <c:valAx>
        <c:axId val="38305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16865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'x^3-2x-5'!$C$8</c:f>
              <c:strCache>
                <c:ptCount val="1"/>
                <c:pt idx="0">
                  <c:v>f(x)</c:v>
                </c:pt>
              </c:strCache>
            </c:strRef>
          </c:tx>
          <c:spPr>
            <a:ln w="25400" cap="flat" cmpd="dbl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'x^3-2x-5'!$B$9:$B$39</c:f>
              <c:numCache>
                <c:formatCode>General</c:formatCode>
                <c:ptCount val="31"/>
                <c:pt idx="0">
                  <c:v>-4</c:v>
                </c:pt>
                <c:pt idx="1">
                  <c:v>-3.8</c:v>
                </c:pt>
                <c:pt idx="2">
                  <c:v>-3.5999999999999996</c:v>
                </c:pt>
                <c:pt idx="3">
                  <c:v>-3.3999999999999995</c:v>
                </c:pt>
                <c:pt idx="4">
                  <c:v>-3.1999999999999993</c:v>
                </c:pt>
                <c:pt idx="5">
                  <c:v>-2.9999999999999991</c:v>
                </c:pt>
                <c:pt idx="6">
                  <c:v>-2.7999999999999989</c:v>
                </c:pt>
                <c:pt idx="7">
                  <c:v>-2.5999999999999988</c:v>
                </c:pt>
                <c:pt idx="8">
                  <c:v>-2.3999999999999986</c:v>
                </c:pt>
                <c:pt idx="9">
                  <c:v>-2.1999999999999984</c:v>
                </c:pt>
                <c:pt idx="10">
                  <c:v>-1.9999999999999984</c:v>
                </c:pt>
                <c:pt idx="11">
                  <c:v>-1.7999999999999985</c:v>
                </c:pt>
                <c:pt idx="12">
                  <c:v>-1.5999999999999985</c:v>
                </c:pt>
                <c:pt idx="13">
                  <c:v>-1.3999999999999986</c:v>
                </c:pt>
                <c:pt idx="14">
                  <c:v>-1.1999999999999986</c:v>
                </c:pt>
                <c:pt idx="15">
                  <c:v>-0.99999999999999867</c:v>
                </c:pt>
                <c:pt idx="16">
                  <c:v>-0.79999999999999871</c:v>
                </c:pt>
                <c:pt idx="17">
                  <c:v>-0.59999999999999876</c:v>
                </c:pt>
                <c:pt idx="18">
                  <c:v>-0.39999999999999875</c:v>
                </c:pt>
                <c:pt idx="19">
                  <c:v>-0.19999999999999873</c:v>
                </c:pt>
                <c:pt idx="20">
                  <c:v>1.27675647831893E-15</c:v>
                </c:pt>
                <c:pt idx="21">
                  <c:v>0.20000000000000129</c:v>
                </c:pt>
                <c:pt idx="22">
                  <c:v>0.4000000000000013</c:v>
                </c:pt>
                <c:pt idx="23">
                  <c:v>0.60000000000000131</c:v>
                </c:pt>
                <c:pt idx="24">
                  <c:v>0.80000000000000138</c:v>
                </c:pt>
                <c:pt idx="25">
                  <c:v>1.0000000000000013</c:v>
                </c:pt>
                <c:pt idx="26">
                  <c:v>1.2000000000000013</c:v>
                </c:pt>
                <c:pt idx="27">
                  <c:v>1.4000000000000012</c:v>
                </c:pt>
                <c:pt idx="28">
                  <c:v>1.6000000000000012</c:v>
                </c:pt>
                <c:pt idx="29">
                  <c:v>1.8000000000000012</c:v>
                </c:pt>
                <c:pt idx="30">
                  <c:v>2.0000000000000013</c:v>
                </c:pt>
              </c:numCache>
            </c:numRef>
          </c:xVal>
          <c:yVal>
            <c:numRef>
              <c:f>'x^3-2x-5'!$C$9:$C$39</c:f>
              <c:numCache>
                <c:formatCode>General</c:formatCode>
                <c:ptCount val="31"/>
                <c:pt idx="0">
                  <c:v>-61</c:v>
                </c:pt>
                <c:pt idx="1">
                  <c:v>-52.271999999999991</c:v>
                </c:pt>
                <c:pt idx="2">
                  <c:v>-44.455999999999989</c:v>
                </c:pt>
                <c:pt idx="3">
                  <c:v>-37.503999999999984</c:v>
                </c:pt>
                <c:pt idx="4">
                  <c:v>-31.367999999999981</c:v>
                </c:pt>
                <c:pt idx="5">
                  <c:v>-25.999999999999979</c:v>
                </c:pt>
                <c:pt idx="6">
                  <c:v>-21.351999999999975</c:v>
                </c:pt>
                <c:pt idx="7">
                  <c:v>-17.375999999999976</c:v>
                </c:pt>
                <c:pt idx="8">
                  <c:v>-14.02399999999998</c:v>
                </c:pt>
                <c:pt idx="9">
                  <c:v>-11.24799999999998</c:v>
                </c:pt>
                <c:pt idx="10">
                  <c:v>-8.999999999999984</c:v>
                </c:pt>
                <c:pt idx="11">
                  <c:v>-7.2319999999999878</c:v>
                </c:pt>
                <c:pt idx="12">
                  <c:v>-5.8959999999999919</c:v>
                </c:pt>
                <c:pt idx="13">
                  <c:v>-4.9439999999999946</c:v>
                </c:pt>
                <c:pt idx="14">
                  <c:v>-4.3279999999999967</c:v>
                </c:pt>
                <c:pt idx="15">
                  <c:v>-3.9999999999999987</c:v>
                </c:pt>
                <c:pt idx="16">
                  <c:v>-3.9119999999999999</c:v>
                </c:pt>
                <c:pt idx="17">
                  <c:v>-4.0160000000000009</c:v>
                </c:pt>
                <c:pt idx="18">
                  <c:v>-4.264000000000002</c:v>
                </c:pt>
                <c:pt idx="19">
                  <c:v>-4.6080000000000023</c:v>
                </c:pt>
                <c:pt idx="20">
                  <c:v>-5.0000000000000027</c:v>
                </c:pt>
                <c:pt idx="21">
                  <c:v>-5.3920000000000021</c:v>
                </c:pt>
                <c:pt idx="22">
                  <c:v>-5.7360000000000024</c:v>
                </c:pt>
                <c:pt idx="23">
                  <c:v>-5.9840000000000009</c:v>
                </c:pt>
                <c:pt idx="24">
                  <c:v>-6.0880000000000001</c:v>
                </c:pt>
                <c:pt idx="25">
                  <c:v>-5.9999999999999982</c:v>
                </c:pt>
                <c:pt idx="26">
                  <c:v>-5.671999999999997</c:v>
                </c:pt>
                <c:pt idx="27">
                  <c:v>-5.0559999999999956</c:v>
                </c:pt>
                <c:pt idx="28">
                  <c:v>-4.1039999999999921</c:v>
                </c:pt>
                <c:pt idx="29">
                  <c:v>-2.7679999999999909</c:v>
                </c:pt>
                <c:pt idx="30">
                  <c:v>-0.99999999999998668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34-A347-9C1A-3867D8DB6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470928"/>
        <c:axId val="395405280"/>
      </c:scatterChart>
      <c:valAx>
        <c:axId val="332470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95405280"/>
        <c:crosses val="autoZero"/>
        <c:crossBetween val="midCat"/>
      </c:valAx>
      <c:valAx>
        <c:axId val="39540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32470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219941</xdr:colOff>
      <xdr:row>9</xdr:row>
      <xdr:rowOff>193386</xdr:rowOff>
    </xdr:from>
    <xdr:to>
      <xdr:col>8</xdr:col>
      <xdr:colOff>540327</xdr:colOff>
      <xdr:row>23</xdr:row>
      <xdr:rowOff>87169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2D5A4FF-6543-2146-8220-DB03ECE46E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114257</xdr:colOff>
      <xdr:row>11</xdr:row>
      <xdr:rowOff>98977</xdr:rowOff>
    </xdr:from>
    <xdr:to>
      <xdr:col>18</xdr:col>
      <xdr:colOff>558757</xdr:colOff>
      <xdr:row>24</xdr:row>
      <xdr:rowOff>193219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405E7C3-5F90-8949-B4FA-96C7B65C6C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489603</xdr:colOff>
      <xdr:row>10</xdr:row>
      <xdr:rowOff>17804</xdr:rowOff>
    </xdr:from>
    <xdr:to>
      <xdr:col>13</xdr:col>
      <xdr:colOff>17084</xdr:colOff>
      <xdr:row>28</xdr:row>
      <xdr:rowOff>54569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0A22DA-3A1E-4336-933D-BDA5DDD4F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99930" y="1976215"/>
          <a:ext cx="7895238" cy="35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793462</xdr:colOff>
      <xdr:row>12</xdr:row>
      <xdr:rowOff>140710</xdr:rowOff>
    </xdr:from>
    <xdr:to>
      <xdr:col>18</xdr:col>
      <xdr:colOff>415348</xdr:colOff>
      <xdr:row>26</xdr:row>
      <xdr:rowOff>46327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BC12FCE-7FC8-5D46-8542-B8206C5C19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194829</xdr:colOff>
      <xdr:row>10</xdr:row>
      <xdr:rowOff>0</xdr:rowOff>
    </xdr:from>
    <xdr:to>
      <xdr:col>12</xdr:col>
      <xdr:colOff>560559</xdr:colOff>
      <xdr:row>28</xdr:row>
      <xdr:rowOff>74020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6CC44A-8591-49AE-8F04-D36A51057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5142" y="1948295"/>
          <a:ext cx="7866667" cy="35809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486788</xdr:colOff>
      <xdr:row>11</xdr:row>
      <xdr:rowOff>148348</xdr:rowOff>
    </xdr:from>
    <xdr:to>
      <xdr:col>19</xdr:col>
      <xdr:colOff>105788</xdr:colOff>
      <xdr:row>25</xdr:row>
      <xdr:rowOff>47288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1BCD769-2E36-EC48-933C-9397815FC6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104775</xdr:rowOff>
    </xdr:to>
    <xdr:sp macro="" textlink="">
      <xdr:nvSpPr>
        <xdr:cNvPr id="4097" name="AutoShape 1">
          <a:extLst>
            <a:ext uri="{FF2B5EF4-FFF2-40B4-BE49-F238E27FC236}">
              <a16:creationId xmlns:a16="http://schemas.microsoft.com/office/drawing/2014/main" id="{216B3C7C-C6E3-4472-B6C8-52F3C6376F82}"/>
            </a:ext>
          </a:extLst>
        </xdr:cNvPr>
        <xdr:cNvSpPr>
          <a:spLocks noChangeAspect="1" noChangeArrowheads="1"/>
        </xdr:cNvSpPr>
      </xdr:nvSpPr>
      <xdr:spPr bwMode="auto">
        <a:xfrm>
          <a:off x="4191000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678909</xdr:colOff>
      <xdr:row>13</xdr:row>
      <xdr:rowOff>1</xdr:rowOff>
    </xdr:from>
    <xdr:to>
      <xdr:col>13</xdr:col>
      <xdr:colOff>182823</xdr:colOff>
      <xdr:row>32</xdr:row>
      <xdr:rowOff>73278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F59801-53AE-4CBE-9BCB-2F64E38FB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02021" y="2634575"/>
          <a:ext cx="7914286" cy="39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9C78-BE09-FA4E-80EF-7E954582DE8C}">
  <dimension ref="B1:M37"/>
  <sheetViews>
    <sheetView tabSelected="1" zoomScale="110" workbookViewId="0">
      <selection activeCell="L16" sqref="L16"/>
    </sheetView>
  </sheetViews>
  <sheetFormatPr baseColWidth="10" defaultRowHeight="15.75" x14ac:dyDescent="0.25"/>
  <cols>
    <col min="6" max="6" width="12.625" bestFit="1" customWidth="1"/>
  </cols>
  <sheetData>
    <row r="1" spans="2:13" x14ac:dyDescent="0.25">
      <c r="E1" t="s">
        <v>4</v>
      </c>
      <c r="F1">
        <v>-3</v>
      </c>
    </row>
    <row r="3" spans="2:13" x14ac:dyDescent="0.25"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2:13" x14ac:dyDescent="0.25">
      <c r="B4" t="s">
        <v>2</v>
      </c>
      <c r="E4">
        <v>1</v>
      </c>
      <c r="F4">
        <v>-3</v>
      </c>
      <c r="G4">
        <f>(F4^3+3*(F4^2)-1)</f>
        <v>-1</v>
      </c>
      <c r="H4">
        <f>3*(F4^2)+6*F4</f>
        <v>9</v>
      </c>
      <c r="I4">
        <f>F4-(G4/H4)</f>
        <v>-2.8888888888888888</v>
      </c>
      <c r="J4">
        <f>(I4^3)+3*(I4^2)-1</f>
        <v>-7.2702331961590261E-2</v>
      </c>
      <c r="K4">
        <f>10^-4</f>
        <v>1E-4</v>
      </c>
      <c r="L4" t="str">
        <f>IF(ABS(I4-F4)/ABS(I4)&lt;K4,"exito","fracaso")</f>
        <v>fracaso</v>
      </c>
      <c r="M4" t="str">
        <f>IF(ABS(J4)&lt;K4, "exito", "fracaso")</f>
        <v>fracaso</v>
      </c>
    </row>
    <row r="5" spans="2:13" x14ac:dyDescent="0.25">
      <c r="B5" t="s">
        <v>3</v>
      </c>
      <c r="E5">
        <v>2</v>
      </c>
      <c r="F5">
        <f>I4</f>
        <v>-2.8888888888888888</v>
      </c>
      <c r="G5">
        <f t="shared" ref="G5:G9" si="0">(F5^3+3*(F5^2)-1)</f>
        <v>-7.2702331961590261E-2</v>
      </c>
      <c r="H5">
        <f t="shared" ref="H5:H9" si="1">3*(F5^2)+6*F5</f>
        <v>7.7037037037037059</v>
      </c>
      <c r="I5">
        <f t="shared" ref="I5:I9" si="2">F5-(G5/H5)</f>
        <v>-2.879451566951567</v>
      </c>
      <c r="J5">
        <f t="shared" ref="J5:J9" si="3">(I5^3)+3*(I5^2)-1</f>
        <v>-5.0385007368092261E-4</v>
      </c>
      <c r="K5">
        <f t="shared" ref="K5:K9" si="4">10^-4</f>
        <v>1E-4</v>
      </c>
      <c r="L5" t="str">
        <f t="shared" ref="L5:L9" si="5">IF(ABS(I5-F5)/ABS(I5)&lt;K5,"exito","fracaso")</f>
        <v>fracaso</v>
      </c>
      <c r="M5" t="str">
        <f t="shared" ref="M5:M9" si="6">IF(ABS(J5)&lt;K5, "exito", "fracaso")</f>
        <v>fracaso</v>
      </c>
    </row>
    <row r="6" spans="2:13" x14ac:dyDescent="0.25">
      <c r="B6" s="1" t="s">
        <v>0</v>
      </c>
      <c r="C6" s="1" t="s">
        <v>1</v>
      </c>
      <c r="E6">
        <v>3</v>
      </c>
      <c r="F6" s="2">
        <f>I5</f>
        <v>-2.879451566951567</v>
      </c>
      <c r="G6">
        <f t="shared" si="0"/>
        <v>-5.0385007368092261E-4</v>
      </c>
      <c r="H6">
        <f t="shared" si="1"/>
        <v>7.5970145775500981</v>
      </c>
      <c r="I6">
        <f t="shared" si="2"/>
        <v>-2.8793852448366706</v>
      </c>
      <c r="J6">
        <f t="shared" si="3"/>
        <v>-2.4800701936555924E-8</v>
      </c>
      <c r="K6">
        <f t="shared" si="4"/>
        <v>1E-4</v>
      </c>
      <c r="L6" t="str">
        <f t="shared" si="5"/>
        <v>exito</v>
      </c>
      <c r="M6" t="str">
        <f t="shared" si="6"/>
        <v>exito</v>
      </c>
    </row>
    <row r="7" spans="2:13" x14ac:dyDescent="0.25">
      <c r="B7">
        <v>-5</v>
      </c>
      <c r="C7">
        <f>(B7^3+3*(B7^2)-1)</f>
        <v>-51</v>
      </c>
      <c r="E7">
        <v>4</v>
      </c>
      <c r="F7">
        <f>I6</f>
        <v>-2.8793852448366706</v>
      </c>
      <c r="G7">
        <f t="shared" si="0"/>
        <v>-2.4800701936555924E-8</v>
      </c>
      <c r="H7">
        <f t="shared" si="1"/>
        <v>7.5962666955293763</v>
      </c>
      <c r="I7">
        <f t="shared" si="2"/>
        <v>-2.8793852415718164</v>
      </c>
      <c r="J7">
        <f t="shared" si="3"/>
        <v>3.5527136788005009E-15</v>
      </c>
      <c r="K7">
        <f t="shared" si="4"/>
        <v>1E-4</v>
      </c>
      <c r="L7" t="str">
        <f t="shared" si="5"/>
        <v>exito</v>
      </c>
      <c r="M7" t="str">
        <f t="shared" si="6"/>
        <v>exito</v>
      </c>
    </row>
    <row r="8" spans="2:13" x14ac:dyDescent="0.25">
      <c r="B8">
        <f>B7+0.2</f>
        <v>-4.8</v>
      </c>
      <c r="C8">
        <f t="shared" ref="C8:C37" si="7">(B8^3+3*(B8^2)-1)</f>
        <v>-42.471999999999994</v>
      </c>
      <c r="E8">
        <v>5</v>
      </c>
      <c r="F8">
        <f>I7</f>
        <v>-2.8793852415718164</v>
      </c>
      <c r="G8">
        <f t="shared" si="0"/>
        <v>3.5527136788005009E-15</v>
      </c>
      <c r="H8">
        <f t="shared" si="1"/>
        <v>7.5962666587138656</v>
      </c>
      <c r="I8">
        <f t="shared" si="2"/>
        <v>-2.8793852415718169</v>
      </c>
      <c r="J8">
        <f t="shared" si="3"/>
        <v>0</v>
      </c>
      <c r="K8">
        <f t="shared" si="4"/>
        <v>1E-4</v>
      </c>
      <c r="L8" t="str">
        <f t="shared" si="5"/>
        <v>exito</v>
      </c>
      <c r="M8" t="str">
        <f t="shared" si="6"/>
        <v>exito</v>
      </c>
    </row>
    <row r="9" spans="2:13" x14ac:dyDescent="0.25">
      <c r="B9">
        <f t="shared" ref="B9:B37" si="8">B8+0.2</f>
        <v>-4.5999999999999996</v>
      </c>
      <c r="C9">
        <f t="shared" si="7"/>
        <v>-34.85599999999998</v>
      </c>
      <c r="E9">
        <v>6</v>
      </c>
      <c r="F9">
        <f>I8</f>
        <v>-2.8793852415718169</v>
      </c>
      <c r="G9">
        <f t="shared" si="0"/>
        <v>0</v>
      </c>
      <c r="H9">
        <f t="shared" si="1"/>
        <v>7.5962666587138692</v>
      </c>
      <c r="I9" s="3">
        <f t="shared" si="2"/>
        <v>-2.8793852415718169</v>
      </c>
      <c r="J9">
        <f t="shared" si="3"/>
        <v>0</v>
      </c>
      <c r="K9">
        <f t="shared" si="4"/>
        <v>1E-4</v>
      </c>
      <c r="L9" t="str">
        <f t="shared" si="5"/>
        <v>exito</v>
      </c>
      <c r="M9" t="str">
        <f t="shared" si="6"/>
        <v>exito</v>
      </c>
    </row>
    <row r="10" spans="2:13" x14ac:dyDescent="0.25">
      <c r="B10">
        <f t="shared" si="8"/>
        <v>-4.3999999999999995</v>
      </c>
      <c r="C10">
        <f t="shared" si="7"/>
        <v>-28.103999999999985</v>
      </c>
    </row>
    <row r="11" spans="2:13" x14ac:dyDescent="0.25">
      <c r="B11">
        <f t="shared" si="8"/>
        <v>-4.1999999999999993</v>
      </c>
      <c r="C11">
        <f t="shared" si="7"/>
        <v>-22.167999999999985</v>
      </c>
    </row>
    <row r="12" spans="2:13" x14ac:dyDescent="0.25">
      <c r="B12">
        <f t="shared" si="8"/>
        <v>-3.9999999999999991</v>
      </c>
      <c r="C12">
        <f t="shared" si="7"/>
        <v>-16.999999999999979</v>
      </c>
    </row>
    <row r="13" spans="2:13" x14ac:dyDescent="0.25">
      <c r="B13">
        <f t="shared" si="8"/>
        <v>-3.7999999999999989</v>
      </c>
      <c r="C13">
        <f t="shared" si="7"/>
        <v>-12.551999999999978</v>
      </c>
    </row>
    <row r="14" spans="2:13" x14ac:dyDescent="0.25">
      <c r="B14">
        <f t="shared" si="8"/>
        <v>-3.5999999999999988</v>
      </c>
      <c r="C14">
        <f t="shared" si="7"/>
        <v>-8.775999999999982</v>
      </c>
    </row>
    <row r="15" spans="2:13" x14ac:dyDescent="0.25">
      <c r="B15">
        <f t="shared" si="8"/>
        <v>-3.3999999999999986</v>
      </c>
      <c r="C15">
        <f t="shared" si="7"/>
        <v>-5.623999999999981</v>
      </c>
    </row>
    <row r="16" spans="2:13" x14ac:dyDescent="0.25">
      <c r="B16">
        <f t="shared" si="8"/>
        <v>-3.1999999999999984</v>
      </c>
      <c r="C16">
        <f t="shared" si="7"/>
        <v>-3.0479999999999805</v>
      </c>
    </row>
    <row r="17" spans="2:3" x14ac:dyDescent="0.25">
      <c r="B17">
        <f t="shared" si="8"/>
        <v>-2.9999999999999982</v>
      </c>
      <c r="C17">
        <f>(B17^3+3*(B17^2)-1)</f>
        <v>-0.99999999999998224</v>
      </c>
    </row>
    <row r="18" spans="2:3" x14ac:dyDescent="0.25">
      <c r="B18">
        <f t="shared" si="8"/>
        <v>-2.799999999999998</v>
      </c>
      <c r="C18">
        <f t="shared" si="7"/>
        <v>0.56800000000001205</v>
      </c>
    </row>
    <row r="19" spans="2:3" x14ac:dyDescent="0.25">
      <c r="B19">
        <f t="shared" si="8"/>
        <v>-2.5999999999999979</v>
      </c>
      <c r="C19">
        <f t="shared" si="7"/>
        <v>1.7040000000000077</v>
      </c>
    </row>
    <row r="20" spans="2:3" x14ac:dyDescent="0.25">
      <c r="B20">
        <f t="shared" si="8"/>
        <v>-2.3999999999999977</v>
      </c>
      <c r="C20">
        <f t="shared" si="7"/>
        <v>2.4560000000000048</v>
      </c>
    </row>
    <row r="21" spans="2:3" x14ac:dyDescent="0.25">
      <c r="B21">
        <f t="shared" si="8"/>
        <v>-2.1999999999999975</v>
      </c>
      <c r="C21">
        <f t="shared" si="7"/>
        <v>2.8720000000000034</v>
      </c>
    </row>
    <row r="22" spans="2:3" x14ac:dyDescent="0.25">
      <c r="B22">
        <f t="shared" si="8"/>
        <v>-1.9999999999999976</v>
      </c>
      <c r="C22">
        <f t="shared" si="7"/>
        <v>3.0000000000000009</v>
      </c>
    </row>
    <row r="23" spans="2:3" x14ac:dyDescent="0.25">
      <c r="B23">
        <f t="shared" si="8"/>
        <v>-1.7999999999999976</v>
      </c>
      <c r="C23">
        <f t="shared" si="7"/>
        <v>2.8879999999999972</v>
      </c>
    </row>
    <row r="24" spans="2:3" x14ac:dyDescent="0.25">
      <c r="B24">
        <f t="shared" si="8"/>
        <v>-1.5999999999999976</v>
      </c>
      <c r="C24">
        <f t="shared" si="7"/>
        <v>2.5839999999999952</v>
      </c>
    </row>
    <row r="25" spans="2:3" x14ac:dyDescent="0.25">
      <c r="B25">
        <f t="shared" si="8"/>
        <v>-1.3999999999999977</v>
      </c>
      <c r="C25">
        <f t="shared" si="7"/>
        <v>2.1359999999999939</v>
      </c>
    </row>
    <row r="26" spans="2:3" x14ac:dyDescent="0.25">
      <c r="B26">
        <f t="shared" si="8"/>
        <v>-1.1999999999999977</v>
      </c>
      <c r="C26">
        <f t="shared" si="7"/>
        <v>1.5919999999999943</v>
      </c>
    </row>
    <row r="27" spans="2:3" x14ac:dyDescent="0.25">
      <c r="B27">
        <f>B26+0.2</f>
        <v>-0.99999999999999778</v>
      </c>
      <c r="C27">
        <f t="shared" si="7"/>
        <v>0.99999999999999334</v>
      </c>
    </row>
    <row r="28" spans="2:3" x14ac:dyDescent="0.25">
      <c r="B28">
        <f t="shared" si="8"/>
        <v>-0.79999999999999782</v>
      </c>
      <c r="C28">
        <f t="shared" si="7"/>
        <v>0.4079999999999937</v>
      </c>
    </row>
    <row r="29" spans="2:3" x14ac:dyDescent="0.25">
      <c r="B29">
        <f t="shared" si="8"/>
        <v>-0.59999999999999787</v>
      </c>
      <c r="C29">
        <f t="shared" si="7"/>
        <v>-0.13600000000000545</v>
      </c>
    </row>
    <row r="30" spans="2:3" x14ac:dyDescent="0.25">
      <c r="B30">
        <f t="shared" si="8"/>
        <v>-0.39999999999999786</v>
      </c>
      <c r="C30">
        <f t="shared" si="7"/>
        <v>-0.58400000000000407</v>
      </c>
    </row>
    <row r="31" spans="2:3" x14ac:dyDescent="0.25">
      <c r="B31">
        <f t="shared" si="8"/>
        <v>-0.19999999999999785</v>
      </c>
      <c r="C31">
        <f t="shared" si="7"/>
        <v>-0.88800000000000234</v>
      </c>
    </row>
    <row r="32" spans="2:3" x14ac:dyDescent="0.25">
      <c r="B32">
        <f t="shared" si="8"/>
        <v>2.1649348980190553E-15</v>
      </c>
      <c r="C32">
        <f t="shared" si="7"/>
        <v>-1</v>
      </c>
    </row>
    <row r="33" spans="2:3" x14ac:dyDescent="0.25">
      <c r="B33">
        <f t="shared" si="8"/>
        <v>0.20000000000000218</v>
      </c>
      <c r="C33">
        <f t="shared" si="7"/>
        <v>-0.87199999999999711</v>
      </c>
    </row>
    <row r="34" spans="2:3" x14ac:dyDescent="0.25">
      <c r="B34">
        <f t="shared" si="8"/>
        <v>0.40000000000000219</v>
      </c>
      <c r="C34">
        <f t="shared" si="7"/>
        <v>-0.45599999999999374</v>
      </c>
    </row>
    <row r="35" spans="2:3" x14ac:dyDescent="0.25">
      <c r="B35">
        <f t="shared" si="8"/>
        <v>0.6000000000000022</v>
      </c>
      <c r="C35">
        <f t="shared" si="7"/>
        <v>0.29600000000001048</v>
      </c>
    </row>
    <row r="36" spans="2:3" x14ac:dyDescent="0.25">
      <c r="B36">
        <f t="shared" si="8"/>
        <v>0.80000000000000226</v>
      </c>
      <c r="C36">
        <f t="shared" si="7"/>
        <v>1.4320000000000155</v>
      </c>
    </row>
    <row r="37" spans="2:3" x14ac:dyDescent="0.25">
      <c r="B37">
        <f t="shared" si="8"/>
        <v>1.0000000000000022</v>
      </c>
      <c r="C37">
        <f t="shared" si="7"/>
        <v>3.0000000000000195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C7C9-1512-DF4B-8F14-01EA4C72FA56}">
  <dimension ref="B1:M57"/>
  <sheetViews>
    <sheetView topLeftCell="B1" zoomScale="107" workbookViewId="0">
      <selection activeCell="G18" sqref="G18"/>
    </sheetView>
  </sheetViews>
  <sheetFormatPr baseColWidth="10" defaultRowHeight="15.75" x14ac:dyDescent="0.25"/>
  <sheetData>
    <row r="1" spans="2:13" x14ac:dyDescent="0.25">
      <c r="E1" t="s">
        <v>4</v>
      </c>
      <c r="F1">
        <v>-3</v>
      </c>
    </row>
    <row r="3" spans="2:13" x14ac:dyDescent="0.25"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2:13" x14ac:dyDescent="0.25">
      <c r="B4" t="s">
        <v>14</v>
      </c>
      <c r="E4">
        <v>1</v>
      </c>
      <c r="F4">
        <v>-3</v>
      </c>
      <c r="G4">
        <f>(F4^3)+(2*F4^2)+(10*F4)-20</f>
        <v>-59</v>
      </c>
      <c r="H4">
        <f>(3*F4^2)+(4*F4)+10</f>
        <v>25</v>
      </c>
      <c r="I4">
        <f>F4-(G4/H4)</f>
        <v>-0.64000000000000012</v>
      </c>
      <c r="J4">
        <f>(I4^3)+(2*I4^2)+(10*I4)-20</f>
        <v>-25.842944000000003</v>
      </c>
      <c r="K4">
        <f>10^-4</f>
        <v>1E-4</v>
      </c>
      <c r="L4" t="str">
        <f>IF(ABS(I4-F4)/ABS(I4)&lt;K4,"exito","fracaso")</f>
        <v>fracaso</v>
      </c>
      <c r="M4" t="str">
        <f>IF(ABS(J4)&lt;K4, "exito", "fracaso")</f>
        <v>fracaso</v>
      </c>
    </row>
    <row r="5" spans="2:13" x14ac:dyDescent="0.25">
      <c r="B5" t="s">
        <v>15</v>
      </c>
      <c r="E5">
        <v>2</v>
      </c>
      <c r="F5">
        <f>I4</f>
        <v>-0.64000000000000012</v>
      </c>
      <c r="G5">
        <f t="shared" ref="G5:G9" si="0">(F5^3)+(2*F5^2)+(10*F5)-20</f>
        <v>-25.842944000000003</v>
      </c>
      <c r="H5">
        <f t="shared" ref="H5:H9" si="1">(3*F5^2)+(4*F5)+10</f>
        <v>8.6688000000000009</v>
      </c>
      <c r="I5">
        <f t="shared" ref="I5:I9" si="2">F5-(G5/H5)</f>
        <v>2.3411443337024731</v>
      </c>
      <c r="J5">
        <f t="shared" ref="J5:J9" si="3">(I5^3)+(2*I5^2)+(10*I5)-20</f>
        <v>27.205067854528764</v>
      </c>
      <c r="K5">
        <f t="shared" ref="K5:K9" si="4">10^-4</f>
        <v>1E-4</v>
      </c>
      <c r="L5" t="str">
        <f t="shared" ref="L5:L9" si="5">IF(ABS(I5-F5)/ABS(I5)&lt;K5,"exito","fracaso")</f>
        <v>fracaso</v>
      </c>
      <c r="M5" t="str">
        <f t="shared" ref="M5:M9" si="6">IF(ABS(J5)&lt;K5, "exito", "fracaso")</f>
        <v>fracaso</v>
      </c>
    </row>
    <row r="6" spans="2:13" x14ac:dyDescent="0.25">
      <c r="B6" s="1" t="s">
        <v>0</v>
      </c>
      <c r="C6" s="1" t="s">
        <v>1</v>
      </c>
      <c r="E6">
        <v>3</v>
      </c>
      <c r="F6">
        <f>I5</f>
        <v>2.3411443337024731</v>
      </c>
      <c r="G6">
        <f t="shared" si="0"/>
        <v>27.205067854528764</v>
      </c>
      <c r="H6">
        <f t="shared" si="1"/>
        <v>35.80744770849148</v>
      </c>
      <c r="I6">
        <f t="shared" si="2"/>
        <v>1.5813842950645538</v>
      </c>
      <c r="J6">
        <f t="shared" si="3"/>
        <v>4.7700838763825075</v>
      </c>
      <c r="K6">
        <f t="shared" si="4"/>
        <v>1E-4</v>
      </c>
      <c r="L6" t="str">
        <f t="shared" si="5"/>
        <v>fracaso</v>
      </c>
      <c r="M6" t="str">
        <f t="shared" si="6"/>
        <v>fracaso</v>
      </c>
    </row>
    <row r="7" spans="2:13" x14ac:dyDescent="0.25">
      <c r="B7">
        <v>-6</v>
      </c>
      <c r="C7">
        <f>(B7^3)+(2*B7^2)+(10*B7)-20</f>
        <v>-224</v>
      </c>
      <c r="E7">
        <v>4</v>
      </c>
      <c r="F7">
        <f>I6</f>
        <v>1.5813842950645538</v>
      </c>
      <c r="G7">
        <f t="shared" si="0"/>
        <v>4.7700838763825075</v>
      </c>
      <c r="H7">
        <f t="shared" si="1"/>
        <v>23.827866046288662</v>
      </c>
      <c r="I7">
        <f t="shared" si="2"/>
        <v>1.3811949928787848</v>
      </c>
      <c r="J7">
        <f t="shared" si="3"/>
        <v>0.26225429246927234</v>
      </c>
      <c r="K7">
        <f t="shared" si="4"/>
        <v>1E-4</v>
      </c>
      <c r="L7" t="str">
        <f t="shared" si="5"/>
        <v>fracaso</v>
      </c>
      <c r="M7" t="str">
        <f t="shared" si="6"/>
        <v>fracaso</v>
      </c>
    </row>
    <row r="8" spans="2:13" x14ac:dyDescent="0.25">
      <c r="B8">
        <f>B7+0.2</f>
        <v>-5.8</v>
      </c>
      <c r="C8">
        <f t="shared" ref="C8:C57" si="7">(B8^3)+(2*B8^2)+(10*B8)-20</f>
        <v>-205.83199999999999</v>
      </c>
      <c r="E8">
        <v>5</v>
      </c>
      <c r="F8">
        <f>I7</f>
        <v>1.3811949928787848</v>
      </c>
      <c r="G8">
        <f t="shared" si="0"/>
        <v>0.26225429246927234</v>
      </c>
      <c r="H8">
        <f t="shared" si="1"/>
        <v>21.247878796575417</v>
      </c>
      <c r="I8">
        <f t="shared" si="2"/>
        <v>1.3688523823537502</v>
      </c>
      <c r="J8">
        <f t="shared" si="3"/>
        <v>9.3403367433353424E-4</v>
      </c>
      <c r="K8">
        <f t="shared" si="4"/>
        <v>1E-4</v>
      </c>
      <c r="L8" t="str">
        <f t="shared" si="5"/>
        <v>fracaso</v>
      </c>
      <c r="M8" t="str">
        <f t="shared" si="6"/>
        <v>fracaso</v>
      </c>
    </row>
    <row r="9" spans="2:13" x14ac:dyDescent="0.25">
      <c r="B9">
        <f t="shared" ref="B9:B56" si="8">B8+0.2</f>
        <v>-5.6</v>
      </c>
      <c r="C9">
        <f t="shared" si="7"/>
        <v>-188.89599999999996</v>
      </c>
      <c r="E9">
        <v>6</v>
      </c>
      <c r="F9">
        <f>I8</f>
        <v>1.3688523823537502</v>
      </c>
      <c r="G9">
        <f t="shared" si="0"/>
        <v>9.3403367433353424E-4</v>
      </c>
      <c r="H9">
        <f t="shared" si="1"/>
        <v>21.096680063441614</v>
      </c>
      <c r="I9" s="3">
        <f t="shared" si="2"/>
        <v>1.3688081083887698</v>
      </c>
      <c r="J9">
        <f t="shared" si="3"/>
        <v>1.1969888191742939E-8</v>
      </c>
      <c r="K9">
        <f t="shared" si="4"/>
        <v>1E-4</v>
      </c>
      <c r="L9" t="str">
        <f t="shared" si="5"/>
        <v>exito</v>
      </c>
      <c r="M9" t="str">
        <f t="shared" si="6"/>
        <v>exito</v>
      </c>
    </row>
    <row r="10" spans="2:13" x14ac:dyDescent="0.25">
      <c r="B10">
        <f t="shared" si="8"/>
        <v>-5.3999999999999995</v>
      </c>
      <c r="C10">
        <f t="shared" si="7"/>
        <v>-173.14399999999995</v>
      </c>
    </row>
    <row r="11" spans="2:13" x14ac:dyDescent="0.25">
      <c r="B11">
        <f t="shared" si="8"/>
        <v>-5.1999999999999993</v>
      </c>
      <c r="C11">
        <f t="shared" si="7"/>
        <v>-158.52799999999996</v>
      </c>
    </row>
    <row r="12" spans="2:13" x14ac:dyDescent="0.25">
      <c r="B12">
        <f t="shared" si="8"/>
        <v>-4.9999999999999991</v>
      </c>
      <c r="C12">
        <f t="shared" si="7"/>
        <v>-144.99999999999994</v>
      </c>
    </row>
    <row r="13" spans="2:13" x14ac:dyDescent="0.25">
      <c r="B13">
        <f t="shared" si="8"/>
        <v>-4.7999999999999989</v>
      </c>
      <c r="C13">
        <f t="shared" si="7"/>
        <v>-132.51199999999994</v>
      </c>
    </row>
    <row r="14" spans="2:13" x14ac:dyDescent="0.25">
      <c r="B14">
        <f t="shared" si="8"/>
        <v>-4.5999999999999988</v>
      </c>
      <c r="C14">
        <f t="shared" si="7"/>
        <v>-121.01599999999993</v>
      </c>
    </row>
    <row r="15" spans="2:13" x14ac:dyDescent="0.25">
      <c r="B15">
        <f t="shared" si="8"/>
        <v>-4.3999999999999986</v>
      </c>
      <c r="C15">
        <f t="shared" si="7"/>
        <v>-110.46399999999994</v>
      </c>
    </row>
    <row r="16" spans="2:13" x14ac:dyDescent="0.25">
      <c r="B16">
        <f t="shared" si="8"/>
        <v>-4.1999999999999984</v>
      </c>
      <c r="C16">
        <f t="shared" si="7"/>
        <v>-100.80799999999992</v>
      </c>
    </row>
    <row r="17" spans="2:3" x14ac:dyDescent="0.25">
      <c r="B17">
        <f t="shared" si="8"/>
        <v>-3.9999999999999982</v>
      </c>
      <c r="C17">
        <f t="shared" si="7"/>
        <v>-91.999999999999929</v>
      </c>
    </row>
    <row r="18" spans="2:3" x14ac:dyDescent="0.25">
      <c r="B18">
        <f t="shared" si="8"/>
        <v>-3.799999999999998</v>
      </c>
      <c r="C18">
        <f t="shared" si="7"/>
        <v>-83.991999999999919</v>
      </c>
    </row>
    <row r="19" spans="2:3" x14ac:dyDescent="0.25">
      <c r="B19">
        <f t="shared" si="8"/>
        <v>-3.5999999999999979</v>
      </c>
      <c r="C19">
        <f t="shared" si="7"/>
        <v>-76.735999999999933</v>
      </c>
    </row>
    <row r="20" spans="2:3" x14ac:dyDescent="0.25">
      <c r="B20">
        <f t="shared" si="8"/>
        <v>-3.3999999999999977</v>
      </c>
      <c r="C20">
        <f t="shared" si="7"/>
        <v>-70.183999999999941</v>
      </c>
    </row>
    <row r="21" spans="2:3" x14ac:dyDescent="0.25">
      <c r="B21">
        <f t="shared" si="8"/>
        <v>-3.1999999999999975</v>
      </c>
      <c r="C21">
        <f t="shared" si="7"/>
        <v>-64.287999999999926</v>
      </c>
    </row>
    <row r="22" spans="2:3" x14ac:dyDescent="0.25">
      <c r="B22">
        <f t="shared" si="8"/>
        <v>-2.9999999999999973</v>
      </c>
      <c r="C22">
        <f t="shared" si="7"/>
        <v>-58.999999999999929</v>
      </c>
    </row>
    <row r="23" spans="2:3" x14ac:dyDescent="0.25">
      <c r="B23">
        <f t="shared" si="8"/>
        <v>-2.7999999999999972</v>
      </c>
      <c r="C23">
        <f t="shared" si="7"/>
        <v>-54.271999999999935</v>
      </c>
    </row>
    <row r="24" spans="2:3" x14ac:dyDescent="0.25">
      <c r="B24">
        <f t="shared" si="8"/>
        <v>-2.599999999999997</v>
      </c>
      <c r="C24">
        <f t="shared" si="7"/>
        <v>-50.055999999999941</v>
      </c>
    </row>
    <row r="25" spans="2:3" x14ac:dyDescent="0.25">
      <c r="B25">
        <f t="shared" si="8"/>
        <v>-2.3999999999999968</v>
      </c>
      <c r="C25">
        <f t="shared" si="7"/>
        <v>-46.303999999999945</v>
      </c>
    </row>
    <row r="26" spans="2:3" x14ac:dyDescent="0.25">
      <c r="B26">
        <f t="shared" si="8"/>
        <v>-2.1999999999999966</v>
      </c>
      <c r="C26">
        <f t="shared" si="7"/>
        <v>-42.967999999999947</v>
      </c>
    </row>
    <row r="27" spans="2:3" x14ac:dyDescent="0.25">
      <c r="B27">
        <f t="shared" si="8"/>
        <v>-1.9999999999999967</v>
      </c>
      <c r="C27">
        <f t="shared" si="7"/>
        <v>-39.999999999999957</v>
      </c>
    </row>
    <row r="28" spans="2:3" x14ac:dyDescent="0.25">
      <c r="B28">
        <f t="shared" si="8"/>
        <v>-1.7999999999999967</v>
      </c>
      <c r="C28">
        <f t="shared" si="7"/>
        <v>-37.351999999999961</v>
      </c>
    </row>
    <row r="29" spans="2:3" x14ac:dyDescent="0.25">
      <c r="B29">
        <f t="shared" si="8"/>
        <v>-1.5999999999999968</v>
      </c>
      <c r="C29">
        <f t="shared" si="7"/>
        <v>-34.975999999999964</v>
      </c>
    </row>
    <row r="30" spans="2:3" x14ac:dyDescent="0.25">
      <c r="B30">
        <f t="shared" si="8"/>
        <v>-1.3999999999999968</v>
      </c>
      <c r="C30">
        <f t="shared" si="7"/>
        <v>-32.82399999999997</v>
      </c>
    </row>
    <row r="31" spans="2:3" x14ac:dyDescent="0.25">
      <c r="B31">
        <f t="shared" si="8"/>
        <v>-1.1999999999999968</v>
      </c>
      <c r="C31">
        <f t="shared" si="7"/>
        <v>-30.847999999999971</v>
      </c>
    </row>
    <row r="32" spans="2:3" x14ac:dyDescent="0.25">
      <c r="B32">
        <f t="shared" si="8"/>
        <v>-0.99999999999999689</v>
      </c>
      <c r="C32">
        <f t="shared" si="7"/>
        <v>-28.999999999999972</v>
      </c>
    </row>
    <row r="33" spans="2:3" x14ac:dyDescent="0.25">
      <c r="B33">
        <f t="shared" si="8"/>
        <v>-0.79999999999999694</v>
      </c>
      <c r="C33">
        <f t="shared" si="7"/>
        <v>-27.231999999999974</v>
      </c>
    </row>
    <row r="34" spans="2:3" x14ac:dyDescent="0.25">
      <c r="B34">
        <f t="shared" si="8"/>
        <v>-0.59999999999999698</v>
      </c>
      <c r="C34">
        <f t="shared" si="7"/>
        <v>-25.495999999999974</v>
      </c>
    </row>
    <row r="35" spans="2:3" x14ac:dyDescent="0.25">
      <c r="B35">
        <f t="shared" si="8"/>
        <v>-0.39999999999999697</v>
      </c>
      <c r="C35">
        <f t="shared" si="7"/>
        <v>-23.743999999999971</v>
      </c>
    </row>
    <row r="36" spans="2:3" x14ac:dyDescent="0.25">
      <c r="B36">
        <f t="shared" si="8"/>
        <v>-0.19999999999999696</v>
      </c>
      <c r="C36">
        <f t="shared" si="7"/>
        <v>-21.927999999999972</v>
      </c>
    </row>
    <row r="37" spans="2:3" x14ac:dyDescent="0.25">
      <c r="B37">
        <f t="shared" si="8"/>
        <v>3.0531133177191805E-15</v>
      </c>
      <c r="C37">
        <f t="shared" si="7"/>
        <v>-19.999999999999968</v>
      </c>
    </row>
    <row r="38" spans="2:3" x14ac:dyDescent="0.25">
      <c r="B38">
        <f>B37+0.2</f>
        <v>0.20000000000000306</v>
      </c>
      <c r="C38">
        <f t="shared" si="7"/>
        <v>-17.911999999999967</v>
      </c>
    </row>
    <row r="39" spans="2:3" x14ac:dyDescent="0.25">
      <c r="B39">
        <f t="shared" si="8"/>
        <v>0.40000000000000308</v>
      </c>
      <c r="C39">
        <f t="shared" si="7"/>
        <v>-15.615999999999962</v>
      </c>
    </row>
    <row r="40" spans="2:3" x14ac:dyDescent="0.25">
      <c r="B40">
        <f t="shared" si="8"/>
        <v>0.60000000000000309</v>
      </c>
      <c r="C40">
        <f t="shared" si="7"/>
        <v>-13.063999999999957</v>
      </c>
    </row>
    <row r="41" spans="2:3" x14ac:dyDescent="0.25">
      <c r="B41">
        <f t="shared" si="8"/>
        <v>0.80000000000000315</v>
      </c>
      <c r="C41">
        <f t="shared" si="7"/>
        <v>-10.207999999999952</v>
      </c>
    </row>
    <row r="42" spans="2:3" x14ac:dyDescent="0.25">
      <c r="B42">
        <f t="shared" si="8"/>
        <v>1.0000000000000031</v>
      </c>
      <c r="C42">
        <f t="shared" si="7"/>
        <v>-6.9999999999999467</v>
      </c>
    </row>
    <row r="43" spans="2:3" x14ac:dyDescent="0.25">
      <c r="B43">
        <f t="shared" si="8"/>
        <v>1.2000000000000031</v>
      </c>
      <c r="C43">
        <f t="shared" si="7"/>
        <v>-3.3919999999999426</v>
      </c>
    </row>
    <row r="44" spans="2:3" x14ac:dyDescent="0.25">
      <c r="B44">
        <f>B43+0.2</f>
        <v>1.400000000000003</v>
      </c>
      <c r="C44">
        <f t="shared" si="7"/>
        <v>0.66400000000006543</v>
      </c>
    </row>
    <row r="45" spans="2:3" x14ac:dyDescent="0.25">
      <c r="B45">
        <f t="shared" si="8"/>
        <v>1.600000000000003</v>
      </c>
      <c r="C45">
        <f t="shared" si="7"/>
        <v>5.2160000000000686</v>
      </c>
    </row>
    <row r="46" spans="2:3" x14ac:dyDescent="0.25">
      <c r="B46">
        <f t="shared" si="8"/>
        <v>1.8000000000000029</v>
      </c>
      <c r="C46">
        <f t="shared" si="7"/>
        <v>10.312000000000076</v>
      </c>
    </row>
    <row r="47" spans="2:3" x14ac:dyDescent="0.25">
      <c r="B47">
        <f t="shared" si="8"/>
        <v>2.0000000000000031</v>
      </c>
      <c r="C47">
        <f t="shared" si="7"/>
        <v>16.000000000000099</v>
      </c>
    </row>
    <row r="48" spans="2:3" x14ac:dyDescent="0.25">
      <c r="B48">
        <f t="shared" si="8"/>
        <v>2.2000000000000033</v>
      </c>
      <c r="C48">
        <f t="shared" si="7"/>
        <v>22.328000000000102</v>
      </c>
    </row>
    <row r="49" spans="2:3" x14ac:dyDescent="0.25">
      <c r="B49">
        <f t="shared" si="8"/>
        <v>2.4000000000000035</v>
      </c>
      <c r="C49">
        <f t="shared" si="7"/>
        <v>29.344000000000129</v>
      </c>
    </row>
    <row r="50" spans="2:3" x14ac:dyDescent="0.25">
      <c r="B50">
        <f t="shared" si="8"/>
        <v>2.6000000000000036</v>
      </c>
      <c r="C50">
        <f t="shared" si="7"/>
        <v>37.096000000000146</v>
      </c>
    </row>
    <row r="51" spans="2:3" x14ac:dyDescent="0.25">
      <c r="B51">
        <f>B50+0.2</f>
        <v>2.8000000000000038</v>
      </c>
      <c r="C51">
        <f t="shared" si="7"/>
        <v>45.632000000000176</v>
      </c>
    </row>
    <row r="52" spans="2:3" x14ac:dyDescent="0.25">
      <c r="B52">
        <f t="shared" si="8"/>
        <v>3.000000000000004</v>
      </c>
      <c r="C52">
        <f t="shared" si="7"/>
        <v>55.000000000000199</v>
      </c>
    </row>
    <row r="53" spans="2:3" x14ac:dyDescent="0.25">
      <c r="B53">
        <f t="shared" si="8"/>
        <v>3.2000000000000042</v>
      </c>
      <c r="C53">
        <f t="shared" si="7"/>
        <v>65.248000000000218</v>
      </c>
    </row>
    <row r="54" spans="2:3" x14ac:dyDescent="0.25">
      <c r="B54">
        <f t="shared" si="8"/>
        <v>3.4000000000000044</v>
      </c>
      <c r="C54">
        <f t="shared" si="7"/>
        <v>76.424000000000248</v>
      </c>
    </row>
    <row r="55" spans="2:3" x14ac:dyDescent="0.25">
      <c r="B55">
        <f t="shared" si="8"/>
        <v>3.6000000000000045</v>
      </c>
      <c r="C55">
        <f t="shared" si="7"/>
        <v>88.576000000000292</v>
      </c>
    </row>
    <row r="56" spans="2:3" x14ac:dyDescent="0.25">
      <c r="B56">
        <f t="shared" si="8"/>
        <v>3.8000000000000047</v>
      </c>
      <c r="C56">
        <f t="shared" si="7"/>
        <v>101.75200000000032</v>
      </c>
    </row>
    <row r="57" spans="2:3" x14ac:dyDescent="0.25">
      <c r="B57">
        <f>B56+0.2</f>
        <v>4.0000000000000044</v>
      </c>
      <c r="C57">
        <f t="shared" si="7"/>
        <v>116.00000000000034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BA77-548D-5243-855D-C8A1D2BC09A6}">
  <dimension ref="B1:M37"/>
  <sheetViews>
    <sheetView zoomScale="88" workbookViewId="0">
      <selection activeCell="M31" sqref="M31"/>
    </sheetView>
  </sheetViews>
  <sheetFormatPr baseColWidth="10" defaultRowHeight="15.75" x14ac:dyDescent="0.25"/>
  <sheetData>
    <row r="1" spans="2:13" x14ac:dyDescent="0.25">
      <c r="E1" t="s">
        <v>4</v>
      </c>
      <c r="F1">
        <v>-3</v>
      </c>
    </row>
    <row r="3" spans="2:13" x14ac:dyDescent="0.25"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2:13" x14ac:dyDescent="0.25">
      <c r="B4" t="s">
        <v>16</v>
      </c>
      <c r="E4">
        <v>1</v>
      </c>
      <c r="F4">
        <v>-3</v>
      </c>
      <c r="G4">
        <f>(F4^4)+(3*F4^3)-2</f>
        <v>-2</v>
      </c>
      <c r="H4">
        <f>(4*F4^3)+(9*F4^2)</f>
        <v>-27</v>
      </c>
      <c r="I4">
        <f>F4-(G4/H4)</f>
        <v>-3.074074074074074</v>
      </c>
      <c r="J4">
        <f>(I4^4)+(3*I4^3)-2</f>
        <v>0.15183623393754431</v>
      </c>
      <c r="K4" t="s">
        <v>18</v>
      </c>
      <c r="L4" t="str">
        <f>IF(ABS(I4-F4)/ABS(I4)&lt;K4,"exito","fracaso")</f>
        <v>exito</v>
      </c>
      <c r="M4" t="str">
        <f>IF(ABS(J4)&lt;K4, "exito", "fracaso")</f>
        <v>exito</v>
      </c>
    </row>
    <row r="5" spans="2:13" x14ac:dyDescent="0.25">
      <c r="B5" t="s">
        <v>17</v>
      </c>
      <c r="E5">
        <v>2</v>
      </c>
      <c r="F5">
        <f>I4</f>
        <v>-3.074074074074074</v>
      </c>
      <c r="G5">
        <f>(F5^4)+(3*F5^3)-2</f>
        <v>0.15183623393754431</v>
      </c>
      <c r="H5">
        <f>(4*F5^3)+(9*F5^2)</f>
        <v>-31.149773916577757</v>
      </c>
      <c r="I5">
        <f>F5-(G5/H5)</f>
        <v>-3.069199681266467</v>
      </c>
      <c r="J5">
        <f>(I5^4)+(3*I5^3)-2</f>
        <v>6.8873758654319772E-4</v>
      </c>
      <c r="K5" t="s">
        <v>18</v>
      </c>
      <c r="L5" t="str">
        <f>IF(ABS(I5-F5)/ABS(I5)&lt;K5,"exito","fracaso")</f>
        <v>exito</v>
      </c>
      <c r="M5" t="str">
        <f>IF(ABS(J5)&lt;K5, "exito", "fracaso")</f>
        <v>exito</v>
      </c>
    </row>
    <row r="6" spans="2:13" x14ac:dyDescent="0.25">
      <c r="B6" s="1" t="s">
        <v>0</v>
      </c>
      <c r="C6" s="1" t="s">
        <v>1</v>
      </c>
      <c r="E6">
        <v>3</v>
      </c>
      <c r="F6">
        <f>I5</f>
        <v>-3.069199681266467</v>
      </c>
      <c r="G6">
        <f>(F6^4)+(3*F6^3)-2</f>
        <v>6.8873758654319772E-4</v>
      </c>
      <c r="H6">
        <f>(4*F6^3)+(9*F6^2)</f>
        <v>-30.867400354584973</v>
      </c>
      <c r="I6">
        <f>F6-(G6/H6)</f>
        <v>-3.0691773684840937</v>
      </c>
      <c r="J6">
        <f>(I6^4)+(3*I6^3)-2</f>
        <v>1.4386642988029053E-8</v>
      </c>
      <c r="K6" t="s">
        <v>18</v>
      </c>
      <c r="L6" t="str">
        <f>IF(ABS(I6-F6)/ABS(I6)&lt;K6,"exito","fracaso")</f>
        <v>exito</v>
      </c>
      <c r="M6" t="str">
        <f>IF(ABS(J6)&lt;K6, "exito", "fracaso")</f>
        <v>exito</v>
      </c>
    </row>
    <row r="7" spans="2:13" x14ac:dyDescent="0.25">
      <c r="B7">
        <v>-4</v>
      </c>
      <c r="C7">
        <f>(B7^4)+3*(B7^3)-2</f>
        <v>62</v>
      </c>
      <c r="E7">
        <v>4</v>
      </c>
      <c r="F7">
        <f>I6</f>
        <v>-3.0691773684840937</v>
      </c>
      <c r="G7">
        <f>(F7^4)+(3*F7^3)-2</f>
        <v>1.4386642988029053E-8</v>
      </c>
      <c r="H7">
        <f>(4*F7^3)+(9*F7^2)</f>
        <v>-30.866110818008508</v>
      </c>
      <c r="I7">
        <f>F7-(G7/H7)</f>
        <v>-3.0691773680179955</v>
      </c>
      <c r="J7">
        <f>(I7^4)+(3*I7^3)-2</f>
        <v>0</v>
      </c>
      <c r="K7" t="s">
        <v>18</v>
      </c>
      <c r="L7" t="str">
        <f>IF(ABS(I7-F7)/ABS(I7)&lt;K7,"exito","fracaso")</f>
        <v>exito</v>
      </c>
      <c r="M7" t="str">
        <f>IF(ABS(J7)&lt;K7, "exito", "fracaso")</f>
        <v>exito</v>
      </c>
    </row>
    <row r="8" spans="2:13" x14ac:dyDescent="0.25">
      <c r="B8">
        <f>B7+0.2</f>
        <v>-3.8</v>
      </c>
      <c r="C8">
        <f t="shared" ref="C8:C37" si="0">(B8^4)+3*(B8^3)-2</f>
        <v>41.897600000000011</v>
      </c>
    </row>
    <row r="9" spans="2:13" x14ac:dyDescent="0.25">
      <c r="B9">
        <f t="shared" ref="B9:B37" si="1">B8+0.2</f>
        <v>-3.5999999999999996</v>
      </c>
      <c r="C9">
        <f t="shared" si="0"/>
        <v>25.993599999999958</v>
      </c>
    </row>
    <row r="10" spans="2:13" x14ac:dyDescent="0.25">
      <c r="B10">
        <f t="shared" si="1"/>
        <v>-3.3999999999999995</v>
      </c>
      <c r="C10">
        <f t="shared" si="0"/>
        <v>13.721599999999967</v>
      </c>
    </row>
    <row r="11" spans="2:13" x14ac:dyDescent="0.25">
      <c r="B11">
        <f t="shared" si="1"/>
        <v>-3.1999999999999993</v>
      </c>
      <c r="C11">
        <f t="shared" si="0"/>
        <v>4.5535999999999461</v>
      </c>
    </row>
    <row r="12" spans="2:13" x14ac:dyDescent="0.25">
      <c r="B12">
        <f t="shared" si="1"/>
        <v>-2.9999999999999991</v>
      </c>
      <c r="C12">
        <f t="shared" si="0"/>
        <v>-2.0000000000000284</v>
      </c>
    </row>
    <row r="13" spans="2:13" x14ac:dyDescent="0.25">
      <c r="B13">
        <f t="shared" si="1"/>
        <v>-2.7999999999999989</v>
      </c>
      <c r="C13">
        <f t="shared" si="0"/>
        <v>-6.390400000000021</v>
      </c>
    </row>
    <row r="14" spans="2:13" x14ac:dyDescent="0.25">
      <c r="B14">
        <f t="shared" si="1"/>
        <v>-2.5999999999999988</v>
      </c>
      <c r="C14">
        <f t="shared" si="0"/>
        <v>-9.0304000000000073</v>
      </c>
    </row>
    <row r="15" spans="2:13" x14ac:dyDescent="0.25">
      <c r="B15">
        <f t="shared" si="1"/>
        <v>-2.3999999999999986</v>
      </c>
      <c r="C15">
        <f t="shared" si="0"/>
        <v>-10.294400000000003</v>
      </c>
    </row>
    <row r="16" spans="2:13" x14ac:dyDescent="0.25">
      <c r="B16">
        <f t="shared" si="1"/>
        <v>-2.1999999999999984</v>
      </c>
      <c r="C16">
        <f t="shared" si="0"/>
        <v>-10.518400000000003</v>
      </c>
    </row>
    <row r="17" spans="2:3" x14ac:dyDescent="0.25">
      <c r="B17">
        <f t="shared" si="1"/>
        <v>-1.9999999999999984</v>
      </c>
      <c r="C17">
        <f t="shared" si="0"/>
        <v>-9.9999999999999929</v>
      </c>
    </row>
    <row r="18" spans="2:3" x14ac:dyDescent="0.25">
      <c r="B18">
        <f t="shared" si="1"/>
        <v>-1.7999999999999985</v>
      </c>
      <c r="C18">
        <f t="shared" si="0"/>
        <v>-8.9983999999999877</v>
      </c>
    </row>
    <row r="19" spans="2:3" x14ac:dyDescent="0.25">
      <c r="B19">
        <f t="shared" si="1"/>
        <v>-1.5999999999999985</v>
      </c>
      <c r="C19">
        <f t="shared" si="0"/>
        <v>-7.7343999999999893</v>
      </c>
    </row>
    <row r="20" spans="2:3" x14ac:dyDescent="0.25">
      <c r="B20">
        <f t="shared" si="1"/>
        <v>-1.3999999999999986</v>
      </c>
      <c r="C20">
        <f t="shared" si="0"/>
        <v>-6.3903999999999908</v>
      </c>
    </row>
    <row r="21" spans="2:3" x14ac:dyDescent="0.25">
      <c r="B21">
        <f t="shared" si="1"/>
        <v>-1.1999999999999986</v>
      </c>
      <c r="C21">
        <f t="shared" si="0"/>
        <v>-5.1103999999999914</v>
      </c>
    </row>
    <row r="22" spans="2:3" x14ac:dyDescent="0.25">
      <c r="B22">
        <f t="shared" si="1"/>
        <v>-0.99999999999999867</v>
      </c>
      <c r="C22">
        <f t="shared" si="0"/>
        <v>-3.9999999999999933</v>
      </c>
    </row>
    <row r="23" spans="2:3" x14ac:dyDescent="0.25">
      <c r="B23">
        <f t="shared" si="1"/>
        <v>-0.79999999999999871</v>
      </c>
      <c r="C23">
        <f t="shared" si="0"/>
        <v>-3.126399999999995</v>
      </c>
    </row>
    <row r="24" spans="2:3" x14ac:dyDescent="0.25">
      <c r="B24">
        <f t="shared" si="1"/>
        <v>-0.59999999999999876</v>
      </c>
      <c r="C24">
        <f t="shared" si="0"/>
        <v>-2.5183999999999971</v>
      </c>
    </row>
    <row r="25" spans="2:3" x14ac:dyDescent="0.25">
      <c r="B25">
        <f t="shared" si="1"/>
        <v>-0.39999999999999875</v>
      </c>
      <c r="C25">
        <f t="shared" si="0"/>
        <v>-2.1663999999999985</v>
      </c>
    </row>
    <row r="26" spans="2:3" x14ac:dyDescent="0.25">
      <c r="B26">
        <f t="shared" si="1"/>
        <v>-0.19999999999999873</v>
      </c>
      <c r="C26">
        <f t="shared" si="0"/>
        <v>-2.0223999999999998</v>
      </c>
    </row>
    <row r="27" spans="2:3" x14ac:dyDescent="0.25">
      <c r="B27">
        <f>B26+0.2</f>
        <v>1.27675647831893E-15</v>
      </c>
      <c r="C27">
        <f t="shared" si="0"/>
        <v>-2</v>
      </c>
    </row>
    <row r="28" spans="2:3" x14ac:dyDescent="0.25">
      <c r="B28">
        <f t="shared" si="1"/>
        <v>0.20000000000000129</v>
      </c>
      <c r="C28">
        <f t="shared" si="0"/>
        <v>-1.9743999999999995</v>
      </c>
    </row>
    <row r="29" spans="2:3" x14ac:dyDescent="0.25">
      <c r="B29">
        <f t="shared" si="1"/>
        <v>0.4000000000000013</v>
      </c>
      <c r="C29">
        <f t="shared" si="0"/>
        <v>-1.7823999999999978</v>
      </c>
    </row>
    <row r="30" spans="2:3" x14ac:dyDescent="0.25">
      <c r="B30">
        <f t="shared" si="1"/>
        <v>0.60000000000000131</v>
      </c>
      <c r="C30">
        <f t="shared" si="0"/>
        <v>-1.2223999999999946</v>
      </c>
    </row>
    <row r="31" spans="2:3" x14ac:dyDescent="0.25">
      <c r="B31">
        <f t="shared" si="1"/>
        <v>0.80000000000000138</v>
      </c>
      <c r="C31">
        <f t="shared" si="0"/>
        <v>-5.4399999999989124E-2</v>
      </c>
    </row>
    <row r="32" spans="2:3" x14ac:dyDescent="0.25">
      <c r="B32">
        <f t="shared" si="1"/>
        <v>1.0000000000000013</v>
      </c>
      <c r="C32">
        <f t="shared" si="0"/>
        <v>2.0000000000000178</v>
      </c>
    </row>
    <row r="33" spans="2:3" x14ac:dyDescent="0.25">
      <c r="B33">
        <f t="shared" si="1"/>
        <v>1.2000000000000013</v>
      </c>
      <c r="C33">
        <f t="shared" si="0"/>
        <v>5.2576000000000258</v>
      </c>
    </row>
    <row r="34" spans="2:3" x14ac:dyDescent="0.25">
      <c r="B34">
        <f t="shared" si="1"/>
        <v>1.4000000000000012</v>
      </c>
      <c r="C34">
        <f t="shared" si="0"/>
        <v>10.073600000000036</v>
      </c>
    </row>
    <row r="35" spans="2:3" x14ac:dyDescent="0.25">
      <c r="B35">
        <f t="shared" si="1"/>
        <v>1.6000000000000012</v>
      </c>
      <c r="C35">
        <f t="shared" si="0"/>
        <v>16.841600000000049</v>
      </c>
    </row>
    <row r="36" spans="2:3" x14ac:dyDescent="0.25">
      <c r="B36">
        <f t="shared" si="1"/>
        <v>1.8000000000000012</v>
      </c>
      <c r="C36">
        <f t="shared" si="0"/>
        <v>25.993600000000061</v>
      </c>
    </row>
    <row r="37" spans="2:3" x14ac:dyDescent="0.25">
      <c r="B37">
        <f t="shared" si="1"/>
        <v>2.0000000000000013</v>
      </c>
      <c r="C37">
        <f t="shared" si="0"/>
        <v>38.000000000000092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06BB-CB19-9947-BF96-5869C7CFD992}">
  <dimension ref="B1:M39"/>
  <sheetViews>
    <sheetView topLeftCell="A7" zoomScale="94" workbookViewId="0">
      <selection activeCell="F18" sqref="F18"/>
    </sheetView>
  </sheetViews>
  <sheetFormatPr baseColWidth="10" defaultRowHeight="15.75" x14ac:dyDescent="0.25"/>
  <sheetData>
    <row r="1" spans="2:13" x14ac:dyDescent="0.25">
      <c r="E1" t="s">
        <v>4</v>
      </c>
      <c r="F1">
        <v>-2</v>
      </c>
    </row>
    <row r="3" spans="2:13" x14ac:dyDescent="0.25"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2:13" x14ac:dyDescent="0.25">
      <c r="E4">
        <v>1</v>
      </c>
      <c r="F4">
        <v>-2</v>
      </c>
      <c r="G4">
        <f>(F4^3)-(2*F4)-5</f>
        <v>-9</v>
      </c>
      <c r="H4">
        <f>(3*F4^2)-2</f>
        <v>10</v>
      </c>
      <c r="I4">
        <f>F4-(G4/H4)</f>
        <v>-1.1000000000000001</v>
      </c>
      <c r="J4">
        <f>(I4^3)-(2*I4)-5</f>
        <v>-4.1310000000000002</v>
      </c>
      <c r="K4">
        <f>10^-4</f>
        <v>1E-4</v>
      </c>
      <c r="L4" t="str">
        <f>IF(ABS(I4-F4)/ABS(I4)&lt;K4,"exito","fracaso")</f>
        <v>fracaso</v>
      </c>
      <c r="M4" t="str">
        <f>IF(ABS(J4)&lt;K4, "exito", "fracaso")</f>
        <v>fracaso</v>
      </c>
    </row>
    <row r="5" spans="2:13" x14ac:dyDescent="0.25">
      <c r="E5">
        <v>2</v>
      </c>
      <c r="F5">
        <f t="shared" ref="F5:F10" si="0">I4</f>
        <v>-1.1000000000000001</v>
      </c>
      <c r="G5">
        <f t="shared" ref="G5:G10" si="1">(F5^3)-(2*F5)-5</f>
        <v>-4.1310000000000002</v>
      </c>
      <c r="H5">
        <f t="shared" ref="H5:H10" si="2">(3*F5^2)-2</f>
        <v>1.6300000000000008</v>
      </c>
      <c r="I5">
        <f t="shared" ref="I5:I10" si="3">F5-(G5/H5)</f>
        <v>1.4343558282208577</v>
      </c>
      <c r="J5">
        <f t="shared" ref="J5:J10" si="4">(I5^3)-(2*I5)-5</f>
        <v>-4.9177014792136369</v>
      </c>
      <c r="K5">
        <f t="shared" ref="K5:K10" si="5">10^-4</f>
        <v>1E-4</v>
      </c>
      <c r="L5" t="str">
        <f t="shared" ref="L5:L10" si="6">IF(ABS(I5-F5)/ABS(I5)&lt;K5,"exito","fracaso")</f>
        <v>fracaso</v>
      </c>
      <c r="M5" t="str">
        <f t="shared" ref="M5:M10" si="7">IF(ABS(J5)&lt;K5, "exito", "fracaso")</f>
        <v>fracaso</v>
      </c>
    </row>
    <row r="6" spans="2:13" x14ac:dyDescent="0.25">
      <c r="B6" t="s">
        <v>19</v>
      </c>
      <c r="E6">
        <v>3</v>
      </c>
      <c r="F6">
        <f t="shared" si="0"/>
        <v>1.4343558282208577</v>
      </c>
      <c r="G6">
        <f t="shared" si="1"/>
        <v>-4.9177014792136369</v>
      </c>
      <c r="H6">
        <f t="shared" si="2"/>
        <v>4.1721299258534277</v>
      </c>
      <c r="I6">
        <f t="shared" si="3"/>
        <v>2.6130586890162819</v>
      </c>
      <c r="J6">
        <f t="shared" si="4"/>
        <v>7.6160451911063252</v>
      </c>
      <c r="K6">
        <f t="shared" si="5"/>
        <v>1E-4</v>
      </c>
      <c r="L6" t="str">
        <f t="shared" si="6"/>
        <v>fracaso</v>
      </c>
      <c r="M6" t="str">
        <f t="shared" si="7"/>
        <v>fracaso</v>
      </c>
    </row>
    <row r="7" spans="2:13" x14ac:dyDescent="0.25">
      <c r="B7" t="s">
        <v>20</v>
      </c>
      <c r="E7">
        <v>4</v>
      </c>
      <c r="F7">
        <f t="shared" si="0"/>
        <v>2.6130586890162819</v>
      </c>
      <c r="G7">
        <f t="shared" si="1"/>
        <v>7.6160451911063252</v>
      </c>
      <c r="H7">
        <f t="shared" si="2"/>
        <v>18.484227136730471</v>
      </c>
      <c r="I7">
        <f t="shared" si="3"/>
        <v>2.2010292795760416</v>
      </c>
      <c r="J7">
        <f t="shared" si="4"/>
        <v>1.2608935735310176</v>
      </c>
      <c r="K7">
        <f t="shared" si="5"/>
        <v>1E-4</v>
      </c>
      <c r="L7" t="str">
        <f t="shared" si="6"/>
        <v>fracaso</v>
      </c>
      <c r="M7" t="str">
        <f t="shared" si="7"/>
        <v>fracaso</v>
      </c>
    </row>
    <row r="8" spans="2:13" x14ac:dyDescent="0.25">
      <c r="B8" s="1" t="s">
        <v>0</v>
      </c>
      <c r="C8" s="1" t="s">
        <v>1</v>
      </c>
      <c r="E8">
        <v>5</v>
      </c>
      <c r="F8">
        <f t="shared" si="0"/>
        <v>2.2010292795760416</v>
      </c>
      <c r="G8">
        <f t="shared" si="1"/>
        <v>1.2608935735310176</v>
      </c>
      <c r="H8">
        <f t="shared" si="2"/>
        <v>12.533589668653086</v>
      </c>
      <c r="I8">
        <f t="shared" si="3"/>
        <v>2.100428126445542</v>
      </c>
      <c r="J8">
        <f t="shared" si="4"/>
        <v>6.5809014803106081E-2</v>
      </c>
      <c r="K8">
        <f t="shared" si="5"/>
        <v>1E-4</v>
      </c>
      <c r="L8" t="str">
        <f t="shared" si="6"/>
        <v>fracaso</v>
      </c>
      <c r="M8" t="str">
        <f t="shared" si="7"/>
        <v>fracaso</v>
      </c>
    </row>
    <row r="9" spans="2:13" x14ac:dyDescent="0.25">
      <c r="B9">
        <v>-4</v>
      </c>
      <c r="C9">
        <f>(B9^3)-2*(B9)-5</f>
        <v>-61</v>
      </c>
      <c r="E9">
        <v>6</v>
      </c>
      <c r="F9">
        <f t="shared" si="0"/>
        <v>2.100428126445542</v>
      </c>
      <c r="G9">
        <f t="shared" si="1"/>
        <v>6.5809014803106081E-2</v>
      </c>
      <c r="H9">
        <f t="shared" si="2"/>
        <v>11.23539494309059</v>
      </c>
      <c r="I9">
        <f t="shared" si="3"/>
        <v>2.0945708321415641</v>
      </c>
      <c r="J9">
        <f t="shared" si="4"/>
        <v>2.1598286125534827E-4</v>
      </c>
      <c r="K9">
        <f t="shared" si="5"/>
        <v>1E-4</v>
      </c>
      <c r="L9" t="str">
        <f t="shared" si="6"/>
        <v>fracaso</v>
      </c>
      <c r="M9" t="str">
        <f t="shared" si="7"/>
        <v>fracaso</v>
      </c>
    </row>
    <row r="10" spans="2:13" x14ac:dyDescent="0.25">
      <c r="B10">
        <f>B9+0.2</f>
        <v>-3.8</v>
      </c>
      <c r="C10">
        <f t="shared" ref="C10:C39" si="8">(B10^3)-2*(B10)-5</f>
        <v>-52.271999999999991</v>
      </c>
      <c r="E10">
        <v>7</v>
      </c>
      <c r="F10">
        <f t="shared" si="0"/>
        <v>2.0945708321415641</v>
      </c>
      <c r="G10">
        <f t="shared" si="1"/>
        <v>2.1598286125534827E-4</v>
      </c>
      <c r="H10">
        <f t="shared" si="2"/>
        <v>11.161680912574614</v>
      </c>
      <c r="I10" s="3">
        <f t="shared" si="3"/>
        <v>2.0945514817531281</v>
      </c>
      <c r="J10">
        <f t="shared" si="4"/>
        <v>2.3528468062750107E-9</v>
      </c>
      <c r="K10">
        <f t="shared" si="5"/>
        <v>1E-4</v>
      </c>
      <c r="L10" t="str">
        <f t="shared" si="6"/>
        <v>exito</v>
      </c>
      <c r="M10" t="str">
        <f t="shared" si="7"/>
        <v>exito</v>
      </c>
    </row>
    <row r="11" spans="2:13" x14ac:dyDescent="0.25">
      <c r="B11">
        <f t="shared" ref="B11:B39" si="9">B10+0.2</f>
        <v>-3.5999999999999996</v>
      </c>
      <c r="C11">
        <f t="shared" si="8"/>
        <v>-44.455999999999989</v>
      </c>
    </row>
    <row r="12" spans="2:13" x14ac:dyDescent="0.25">
      <c r="B12">
        <f t="shared" si="9"/>
        <v>-3.3999999999999995</v>
      </c>
      <c r="C12">
        <f t="shared" si="8"/>
        <v>-37.503999999999984</v>
      </c>
    </row>
    <row r="13" spans="2:13" x14ac:dyDescent="0.25">
      <c r="B13">
        <f t="shared" si="9"/>
        <v>-3.1999999999999993</v>
      </c>
      <c r="C13">
        <f t="shared" si="8"/>
        <v>-31.367999999999981</v>
      </c>
    </row>
    <row r="14" spans="2:13" x14ac:dyDescent="0.25">
      <c r="B14">
        <f t="shared" si="9"/>
        <v>-2.9999999999999991</v>
      </c>
      <c r="C14">
        <f t="shared" si="8"/>
        <v>-25.999999999999979</v>
      </c>
    </row>
    <row r="15" spans="2:13" x14ac:dyDescent="0.25">
      <c r="B15">
        <f t="shared" si="9"/>
        <v>-2.7999999999999989</v>
      </c>
      <c r="C15">
        <f t="shared" si="8"/>
        <v>-21.351999999999975</v>
      </c>
    </row>
    <row r="16" spans="2:13" x14ac:dyDescent="0.25">
      <c r="B16">
        <f t="shared" si="9"/>
        <v>-2.5999999999999988</v>
      </c>
      <c r="C16">
        <f t="shared" si="8"/>
        <v>-17.375999999999976</v>
      </c>
    </row>
    <row r="17" spans="2:3" x14ac:dyDescent="0.25">
      <c r="B17">
        <f t="shared" si="9"/>
        <v>-2.3999999999999986</v>
      </c>
      <c r="C17">
        <f t="shared" si="8"/>
        <v>-14.02399999999998</v>
      </c>
    </row>
    <row r="18" spans="2:3" x14ac:dyDescent="0.25">
      <c r="B18">
        <f t="shared" si="9"/>
        <v>-2.1999999999999984</v>
      </c>
      <c r="C18">
        <f t="shared" si="8"/>
        <v>-11.24799999999998</v>
      </c>
    </row>
    <row r="19" spans="2:3" x14ac:dyDescent="0.25">
      <c r="B19">
        <f t="shared" si="9"/>
        <v>-1.9999999999999984</v>
      </c>
      <c r="C19">
        <f t="shared" si="8"/>
        <v>-8.999999999999984</v>
      </c>
    </row>
    <row r="20" spans="2:3" x14ac:dyDescent="0.25">
      <c r="B20">
        <f t="shared" si="9"/>
        <v>-1.7999999999999985</v>
      </c>
      <c r="C20">
        <f t="shared" si="8"/>
        <v>-7.2319999999999878</v>
      </c>
    </row>
    <row r="21" spans="2:3" x14ac:dyDescent="0.25">
      <c r="B21">
        <f t="shared" si="9"/>
        <v>-1.5999999999999985</v>
      </c>
      <c r="C21">
        <f t="shared" si="8"/>
        <v>-5.8959999999999919</v>
      </c>
    </row>
    <row r="22" spans="2:3" x14ac:dyDescent="0.25">
      <c r="B22">
        <f t="shared" si="9"/>
        <v>-1.3999999999999986</v>
      </c>
      <c r="C22">
        <f t="shared" si="8"/>
        <v>-4.9439999999999946</v>
      </c>
    </row>
    <row r="23" spans="2:3" x14ac:dyDescent="0.25">
      <c r="B23">
        <f t="shared" si="9"/>
        <v>-1.1999999999999986</v>
      </c>
      <c r="C23">
        <f t="shared" si="8"/>
        <v>-4.3279999999999967</v>
      </c>
    </row>
    <row r="24" spans="2:3" x14ac:dyDescent="0.25">
      <c r="B24">
        <f t="shared" si="9"/>
        <v>-0.99999999999999867</v>
      </c>
      <c r="C24">
        <f t="shared" si="8"/>
        <v>-3.9999999999999987</v>
      </c>
    </row>
    <row r="25" spans="2:3" x14ac:dyDescent="0.25">
      <c r="B25">
        <f t="shared" si="9"/>
        <v>-0.79999999999999871</v>
      </c>
      <c r="C25">
        <f t="shared" si="8"/>
        <v>-3.9119999999999999</v>
      </c>
    </row>
    <row r="26" spans="2:3" x14ac:dyDescent="0.25">
      <c r="B26">
        <f t="shared" si="9"/>
        <v>-0.59999999999999876</v>
      </c>
      <c r="C26">
        <f t="shared" si="8"/>
        <v>-4.0160000000000009</v>
      </c>
    </row>
    <row r="27" spans="2:3" x14ac:dyDescent="0.25">
      <c r="B27">
        <f t="shared" si="9"/>
        <v>-0.39999999999999875</v>
      </c>
      <c r="C27">
        <f t="shared" si="8"/>
        <v>-4.264000000000002</v>
      </c>
    </row>
    <row r="28" spans="2:3" x14ac:dyDescent="0.25">
      <c r="B28">
        <f t="shared" si="9"/>
        <v>-0.19999999999999873</v>
      </c>
      <c r="C28">
        <f t="shared" si="8"/>
        <v>-4.6080000000000023</v>
      </c>
    </row>
    <row r="29" spans="2:3" x14ac:dyDescent="0.25">
      <c r="B29">
        <f>B28+0.2</f>
        <v>1.27675647831893E-15</v>
      </c>
      <c r="C29">
        <f t="shared" si="8"/>
        <v>-5.0000000000000027</v>
      </c>
    </row>
    <row r="30" spans="2:3" x14ac:dyDescent="0.25">
      <c r="B30">
        <f t="shared" si="9"/>
        <v>0.20000000000000129</v>
      </c>
      <c r="C30">
        <f t="shared" si="8"/>
        <v>-5.3920000000000021</v>
      </c>
    </row>
    <row r="31" spans="2:3" x14ac:dyDescent="0.25">
      <c r="B31">
        <f t="shared" si="9"/>
        <v>0.4000000000000013</v>
      </c>
      <c r="C31">
        <f t="shared" si="8"/>
        <v>-5.7360000000000024</v>
      </c>
    </row>
    <row r="32" spans="2:3" x14ac:dyDescent="0.25">
      <c r="B32">
        <f t="shared" si="9"/>
        <v>0.60000000000000131</v>
      </c>
      <c r="C32">
        <f t="shared" si="8"/>
        <v>-5.9840000000000009</v>
      </c>
    </row>
    <row r="33" spans="2:3" x14ac:dyDescent="0.25">
      <c r="B33">
        <f t="shared" si="9"/>
        <v>0.80000000000000138</v>
      </c>
      <c r="C33">
        <f t="shared" si="8"/>
        <v>-6.0880000000000001</v>
      </c>
    </row>
    <row r="34" spans="2:3" x14ac:dyDescent="0.25">
      <c r="B34">
        <f t="shared" si="9"/>
        <v>1.0000000000000013</v>
      </c>
      <c r="C34">
        <f t="shared" si="8"/>
        <v>-5.9999999999999982</v>
      </c>
    </row>
    <row r="35" spans="2:3" x14ac:dyDescent="0.25">
      <c r="B35">
        <f t="shared" si="9"/>
        <v>1.2000000000000013</v>
      </c>
      <c r="C35">
        <f t="shared" si="8"/>
        <v>-5.671999999999997</v>
      </c>
    </row>
    <row r="36" spans="2:3" x14ac:dyDescent="0.25">
      <c r="B36">
        <f t="shared" si="9"/>
        <v>1.4000000000000012</v>
      </c>
      <c r="C36">
        <f t="shared" si="8"/>
        <v>-5.0559999999999956</v>
      </c>
    </row>
    <row r="37" spans="2:3" x14ac:dyDescent="0.25">
      <c r="B37">
        <f t="shared" si="9"/>
        <v>1.6000000000000012</v>
      </c>
      <c r="C37">
        <f t="shared" si="8"/>
        <v>-4.1039999999999921</v>
      </c>
    </row>
    <row r="38" spans="2:3" x14ac:dyDescent="0.25">
      <c r="B38">
        <f t="shared" si="9"/>
        <v>1.8000000000000012</v>
      </c>
      <c r="C38">
        <f t="shared" si="8"/>
        <v>-2.7679999999999909</v>
      </c>
    </row>
    <row r="39" spans="2:3" x14ac:dyDescent="0.25">
      <c r="B39">
        <f t="shared" si="9"/>
        <v>2.0000000000000013</v>
      </c>
      <c r="C39">
        <f t="shared" si="8"/>
        <v>-0.99999999999998668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Alejandro velázquez</vt:lpstr>
      <vt:lpstr> x^3+2x^2+10x-20</vt:lpstr>
      <vt:lpstr>x^4+3x^3-2</vt:lpstr>
      <vt:lpstr>x^3-2x-5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Alejandro Velázquez Torres</cp:lastModifiedBy>
  <dcterms:created xsi:type="dcterms:W3CDTF">2020-08-28T20:03:19Z</dcterms:created>
  <dcterms:modified xsi:type="dcterms:W3CDTF">2020-09-02T16:55:51Z</dcterms:modified>
</cp:coreProperties>
</file>