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7F1028F1-45AF-460A-9FF8-9627013681D1}" xr6:coauthVersionLast="45" xr6:coauthVersionMax="45" xr10:uidLastSave="{00000000-0000-0000-0000-000000000000}"/>
  <bookViews>
    <workbookView xWindow="-120" yWindow="-120" windowWidth="29040" windowHeight="15840" xr2:uid="{4058E0E9-5C59-4CE4-8306-EA1E3681DA3C}"/>
  </bookViews>
  <sheets>
    <sheet name="Tare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I36" i="1"/>
  <c r="E36" i="1"/>
  <c r="I34" i="1"/>
  <c r="E34" i="1"/>
  <c r="I33" i="1"/>
  <c r="E33" i="1"/>
  <c r="I31" i="1"/>
  <c r="E31" i="1"/>
  <c r="I30" i="1"/>
  <c r="E29" i="1"/>
  <c r="I28" i="1"/>
  <c r="E2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I27" i="1"/>
  <c r="E27" i="1"/>
  <c r="D27" i="1"/>
  <c r="D23" i="1"/>
  <c r="I9" i="1"/>
  <c r="D9" i="1"/>
  <c r="D5" i="1"/>
  <c r="E9" i="1" l="1"/>
  <c r="B10" i="1"/>
  <c r="I29" i="1"/>
  <c r="E32" i="1"/>
  <c r="I37" i="1"/>
  <c r="F9" i="1"/>
  <c r="G9" i="1" s="1"/>
  <c r="H9" i="1" s="1"/>
  <c r="C10" i="1" s="1"/>
  <c r="I32" i="1"/>
  <c r="E35" i="1"/>
  <c r="F27" i="1"/>
  <c r="G27" i="1" s="1"/>
  <c r="H27" i="1" s="1"/>
  <c r="C28" i="1" s="1"/>
  <c r="E38" i="1"/>
  <c r="B39" i="1"/>
  <c r="E30" i="1"/>
  <c r="I35" i="1"/>
  <c r="I38" i="1"/>
  <c r="D10" i="1" l="1"/>
  <c r="F10" i="1" s="1"/>
  <c r="G10" i="1" s="1"/>
  <c r="H10" i="1" s="1"/>
  <c r="C11" i="1" s="1"/>
  <c r="D28" i="1"/>
  <c r="E39" i="1"/>
  <c r="B40" i="1"/>
  <c r="I39" i="1"/>
  <c r="E10" i="1"/>
  <c r="B11" i="1"/>
  <c r="I10" i="1"/>
  <c r="D11" i="1" l="1"/>
  <c r="F11" i="1" s="1"/>
  <c r="G11" i="1" s="1"/>
  <c r="F28" i="1"/>
  <c r="G28" i="1" s="1"/>
  <c r="H28" i="1" s="1"/>
  <c r="C29" i="1" s="1"/>
  <c r="E11" i="1"/>
  <c r="B12" i="1"/>
  <c r="I11" i="1"/>
  <c r="E40" i="1"/>
  <c r="B41" i="1"/>
  <c r="I40" i="1"/>
  <c r="D29" i="1" l="1"/>
  <c r="E12" i="1"/>
  <c r="B13" i="1"/>
  <c r="I12" i="1"/>
  <c r="E41" i="1"/>
  <c r="B42" i="1"/>
  <c r="I41" i="1"/>
  <c r="H11" i="1"/>
  <c r="C12" i="1" s="1"/>
  <c r="E42" i="1" l="1"/>
  <c r="B43" i="1"/>
  <c r="I42" i="1"/>
  <c r="E13" i="1"/>
  <c r="I13" i="1"/>
  <c r="F12" i="1"/>
  <c r="G12" i="1" s="1"/>
  <c r="H12" i="1" s="1"/>
  <c r="C13" i="1" s="1"/>
  <c r="D12" i="1"/>
  <c r="F29" i="1"/>
  <c r="G29" i="1" s="1"/>
  <c r="H29" i="1" s="1"/>
  <c r="C30" i="1" s="1"/>
  <c r="D13" i="1" l="1"/>
  <c r="F13" i="1" s="1"/>
  <c r="G13" i="1" s="1"/>
  <c r="D30" i="1"/>
  <c r="F30" i="1" s="1"/>
  <c r="G30" i="1" s="1"/>
  <c r="E43" i="1"/>
  <c r="B44" i="1"/>
  <c r="I43" i="1"/>
  <c r="H30" i="1" l="1"/>
  <c r="C31" i="1" s="1"/>
  <c r="E44" i="1"/>
  <c r="B45" i="1"/>
  <c r="I44" i="1"/>
  <c r="H13" i="1"/>
  <c r="D31" i="1" l="1"/>
  <c r="E45" i="1"/>
  <c r="B46" i="1"/>
  <c r="I45" i="1"/>
  <c r="H31" i="1" l="1"/>
  <c r="C32" i="1" s="1"/>
  <c r="E46" i="1"/>
  <c r="B47" i="1"/>
  <c r="I46" i="1"/>
  <c r="F31" i="1"/>
  <c r="G31" i="1" s="1"/>
  <c r="D32" i="1" l="1"/>
  <c r="I47" i="1"/>
  <c r="E47" i="1"/>
  <c r="F32" i="1" l="1"/>
  <c r="G32" i="1" s="1"/>
  <c r="H32" i="1" s="1"/>
  <c r="C33" i="1" s="1"/>
  <c r="D33" i="1" l="1"/>
  <c r="F33" i="1" l="1"/>
  <c r="G33" i="1" s="1"/>
  <c r="H33" i="1" s="1"/>
  <c r="C34" i="1" s="1"/>
  <c r="D34" i="1" l="1"/>
  <c r="F34" i="1" l="1"/>
  <c r="G34" i="1" s="1"/>
  <c r="H34" i="1" s="1"/>
  <c r="C35" i="1" s="1"/>
  <c r="D35" i="1" l="1"/>
  <c r="F35" i="1" l="1"/>
  <c r="G35" i="1" s="1"/>
  <c r="H35" i="1" s="1"/>
  <c r="C36" i="1" s="1"/>
  <c r="D36" i="1" l="1"/>
  <c r="F36" i="1" l="1"/>
  <c r="G36" i="1" s="1"/>
  <c r="H36" i="1" s="1"/>
  <c r="C37" i="1" s="1"/>
  <c r="D37" i="1" l="1"/>
  <c r="H37" i="1" l="1"/>
  <c r="C38" i="1" s="1"/>
  <c r="F37" i="1"/>
  <c r="G37" i="1" s="1"/>
  <c r="D38" i="1" l="1"/>
  <c r="H38" i="1" l="1"/>
  <c r="C39" i="1" s="1"/>
  <c r="F38" i="1"/>
  <c r="G38" i="1" s="1"/>
  <c r="D39" i="1" l="1"/>
  <c r="F39" i="1" l="1"/>
  <c r="G39" i="1" s="1"/>
  <c r="H39" i="1" s="1"/>
  <c r="C40" i="1" s="1"/>
  <c r="D40" i="1" l="1"/>
  <c r="F40" i="1" l="1"/>
  <c r="G40" i="1" s="1"/>
  <c r="H40" i="1" s="1"/>
  <c r="C41" i="1" s="1"/>
  <c r="D41" i="1" l="1"/>
  <c r="F41" i="1" l="1"/>
  <c r="G41" i="1" s="1"/>
  <c r="H41" i="1" s="1"/>
  <c r="C42" i="1" s="1"/>
  <c r="D42" i="1" l="1"/>
  <c r="F42" i="1" l="1"/>
  <c r="G42" i="1" s="1"/>
  <c r="H42" i="1" s="1"/>
  <c r="C43" i="1" s="1"/>
  <c r="D43" i="1" l="1"/>
  <c r="F43" i="1" l="1"/>
  <c r="G43" i="1" s="1"/>
  <c r="H43" i="1" s="1"/>
  <c r="C44" i="1" s="1"/>
  <c r="D44" i="1" l="1"/>
  <c r="F44" i="1" l="1"/>
  <c r="G44" i="1" s="1"/>
  <c r="H44" i="1" s="1"/>
  <c r="C45" i="1" s="1"/>
  <c r="D45" i="1" l="1"/>
  <c r="F45" i="1" l="1"/>
  <c r="G45" i="1" s="1"/>
  <c r="H45" i="1" s="1"/>
  <c r="C46" i="1" s="1"/>
  <c r="D46" i="1" l="1"/>
  <c r="F46" i="1" l="1"/>
  <c r="G46" i="1" s="1"/>
  <c r="H46" i="1" s="1"/>
  <c r="C47" i="1" s="1"/>
  <c r="D47" i="1" l="1"/>
  <c r="F47" i="1" l="1"/>
  <c r="G47" i="1" s="1"/>
  <c r="H47" i="1" s="1"/>
</calcChain>
</file>

<file path=xl/sharedStrings.xml><?xml version="1.0" encoding="utf-8"?>
<sst xmlns="http://schemas.openxmlformats.org/spreadsheetml/2006/main" count="25" uniqueCount="13">
  <si>
    <t>x0</t>
  </si>
  <si>
    <t>x1</t>
  </si>
  <si>
    <t>num_segmentos</t>
  </si>
  <si>
    <t>h</t>
  </si>
  <si>
    <t>x</t>
  </si>
  <si>
    <t>y</t>
  </si>
  <si>
    <t>k1</t>
  </si>
  <si>
    <t>xi+0.75h</t>
  </si>
  <si>
    <t>yi+0.75*k1*h</t>
  </si>
  <si>
    <t>k2</t>
  </si>
  <si>
    <t>y'=yx²-1.1y</t>
  </si>
  <si>
    <t>Solucion</t>
  </si>
  <si>
    <t>Ec. y'=yx²-1.1y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</si>
</sst>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'[1]y''=yx²-1.1y'!$B$9:$B$13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'[1]y''=yx²-1.1y'!$I$9:$I$13</c:f>
              <c:numCache>
                <c:formatCode>General</c:formatCode>
                <c:ptCount val="5"/>
                <c:pt idx="0">
                  <c:v>1</c:v>
                </c:pt>
                <c:pt idx="1">
                  <c:v>0.76353854829905243</c:v>
                </c:pt>
                <c:pt idx="2">
                  <c:v>0.60149723926212872</c:v>
                </c:pt>
                <c:pt idx="3">
                  <c:v>0.50440538444394745</c:v>
                </c:pt>
                <c:pt idx="4">
                  <c:v>0.4645590203609114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E-46F7-A2F1-1F126CCAEA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'[1]y''=yx²-1.1y'!$B$9:$B$13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'[1]y''=yx²-1.1y'!$C$9:$C$13</c:f>
              <c:numCache>
                <c:formatCode>General</c:formatCode>
                <c:ptCount val="5"/>
                <c:pt idx="0">
                  <c:v>1</c:v>
                </c:pt>
                <c:pt idx="1">
                  <c:v>0.76746337890625005</c:v>
                </c:pt>
                <c:pt idx="2">
                  <c:v>0.60749921245649463</c:v>
                </c:pt>
                <c:pt idx="3">
                  <c:v>0.5110728024265806</c:v>
                </c:pt>
                <c:pt idx="4">
                  <c:v>0.47124646234710371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E-46F7-A2F1-1F126CCA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89856"/>
        <c:axId val="1525229488"/>
      </c:scatterChart>
      <c:valAx>
        <c:axId val="16604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29488"/>
        <c:crosses val="autoZero"/>
        <c:crossBetween val="midCat"/>
      </c:valAx>
      <c:valAx>
        <c:axId val="15252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04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'[1]y''=yx²-1.1y'!$B$27:$B$47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'[1]y''=yx²-1.1y'!$I$27:$I$47</c:f>
              <c:numCache>
                <c:formatCode>General</c:formatCode>
                <c:ptCount val="21"/>
                <c:pt idx="0">
                  <c:v>1</c:v>
                </c:pt>
                <c:pt idx="1">
                  <c:v>0.94652458565626174</c:v>
                </c:pt>
                <c:pt idx="2">
                  <c:v>0.89613279644905375</c:v>
                </c:pt>
                <c:pt idx="3">
                  <c:v>0.8488481212640151</c:v>
                </c:pt>
                <c:pt idx="4">
                  <c:v>0.80466170402859649</c:v>
                </c:pt>
                <c:pt idx="5">
                  <c:v>0.76353854829905243</c:v>
                </c:pt>
                <c:pt idx="6">
                  <c:v>0.72542325099014116</c:v>
                </c:pt>
                <c:pt idx="7">
                  <c:v>0.69024523372875812</c:v>
                </c:pt>
                <c:pt idx="8">
                  <c:v>0.65792346654275502</c:v>
                </c:pt>
                <c:pt idx="9">
                  <c:v>0.62837070002535778</c:v>
                </c:pt>
                <c:pt idx="10">
                  <c:v>0.60149723926212884</c:v>
                </c:pt>
                <c:pt idx="11">
                  <c:v>0.57721430631926685</c:v>
                </c:pt>
                <c:pt idx="12">
                  <c:v>0.55543704869801824</c:v>
                </c:pt>
                <c:pt idx="13">
                  <c:v>0.53608725963587767</c:v>
                </c:pt>
                <c:pt idx="14">
                  <c:v>0.51909588328457901</c:v>
                </c:pt>
                <c:pt idx="15">
                  <c:v>0.50440538444394734</c:v>
                </c:pt>
                <c:pt idx="16">
                  <c:v>0.49197206953782119</c:v>
                </c:pt>
                <c:pt idx="17">
                  <c:v>0.48176845379729838</c:v>
                </c:pt>
                <c:pt idx="18">
                  <c:v>0.47378578017596973</c:v>
                </c:pt>
                <c:pt idx="19">
                  <c:v>0.46803680952169191</c:v>
                </c:pt>
                <c:pt idx="20">
                  <c:v>0.4645590203609114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6-4734-9835-AA67654BBE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'[1]y''=yx²-1.1y'!$B$27:$B$47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'[1]y''=yx²-1.1y'!$C$27:$C$47</c:f>
              <c:numCache>
                <c:formatCode>General</c:formatCode>
                <c:ptCount val="21"/>
                <c:pt idx="0">
                  <c:v>1</c:v>
                </c:pt>
                <c:pt idx="1">
                  <c:v>0.94655744140624998</c:v>
                </c:pt>
                <c:pt idx="2">
                  <c:v>0.89619626361980731</c:v>
                </c:pt>
                <c:pt idx="3">
                  <c:v>0.8489397138626853</c:v>
                </c:pt>
                <c:pt idx="4">
                  <c:v>0.80477879225754023</c:v>
                </c:pt>
                <c:pt idx="5">
                  <c:v>0.76367844697590204</c:v>
                </c:pt>
                <c:pt idx="6">
                  <c:v>0.72558329665321986</c:v>
                </c:pt>
                <c:pt idx="7">
                  <c:v>0.69042284946859467</c:v>
                </c:pt>
                <c:pt idx="8">
                  <c:v>0.6581162143492777</c:v>
                </c:pt>
                <c:pt idx="9">
                  <c:v>0.62857632101473793</c:v>
                </c:pt>
                <c:pt idx="10">
                  <c:v>0.60171368255225066</c:v>
                </c:pt>
                <c:pt idx="11">
                  <c:v>0.57743974757099803</c:v>
                </c:pt>
                <c:pt idx="12">
                  <c:v>0.55566989944718614</c:v>
                </c:pt>
                <c:pt idx="13">
                  <c:v>0.53632616852496839</c:v>
                </c:pt>
                <c:pt idx="14">
                  <c:v>0.51933973017828738</c:v>
                </c:pt>
                <c:pt idx="15">
                  <c:v>0.50465326818879885</c:v>
                </c:pt>
                <c:pt idx="16">
                  <c:v>0.4922232898062795</c:v>
                </c:pt>
                <c:pt idx="17">
                  <c:v>0.48202248703503703</c:v>
                </c:pt>
                <c:pt idx="18">
                  <c:v>0.47404224912937026</c:v>
                </c:pt>
                <c:pt idx="19">
                  <c:v>0.46829544512767635</c:v>
                </c:pt>
                <c:pt idx="20">
                  <c:v>0.4648196138788302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6-4734-9835-AA67654B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11840"/>
        <c:axId val="1473409600"/>
      </c:scatterChart>
      <c:valAx>
        <c:axId val="1665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3409600"/>
        <c:crosses val="autoZero"/>
        <c:crossBetween val="midCat"/>
      </c:valAx>
      <c:valAx>
        <c:axId val="14734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56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784860</xdr:colOff>
      <xdr:row>7</xdr:row>
      <xdr:rowOff>354354</xdr:rowOff>
    </xdr:from>
    <xdr:to>
      <xdr:col>8</xdr:col>
      <xdr:colOff>1188720</xdr:colOff>
      <xdr:row>7</xdr:row>
      <xdr:rowOff>568270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C9DEC0-9B9F-4621-A32F-6B1A3D1E45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18" t="18333" r="10302" b="19791"/>
        <a:stretch/>
      </xdr:blipFill>
      <xdr:spPr>
        <a:xfrm>
          <a:off x="6553200" y="1634514"/>
          <a:ext cx="1196340" cy="213916"/>
        </a:xfrm>
        <a:prstGeom prst="rect">
          <a:avLst/>
        </a:prstGeom>
      </xdr:spPr>
    </xdr:pic>
    <xdr:clientData/>
  </xdr:twoCellAnchor>
  <xdr:twoCellAnchor editAs="oneCell">
    <xdr:from>
      <xdr:col>7</xdr:col>
      <xdr:colOff>777807</xdr:colOff>
      <xdr:row>25</xdr:row>
      <xdr:rowOff>335281</xdr:rowOff>
    </xdr:from>
    <xdr:to>
      <xdr:col>8</xdr:col>
      <xdr:colOff>1008095</xdr:colOff>
      <xdr:row>25</xdr:row>
      <xdr:rowOff>518161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1C2C89-F200-487E-BE7C-B65C8C968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18" t="18333" r="10302" b="19791"/>
        <a:stretch/>
      </xdr:blipFill>
      <xdr:spPr>
        <a:xfrm>
          <a:off x="6546147" y="4907281"/>
          <a:ext cx="1022768" cy="182880"/>
        </a:xfrm>
        <a:prstGeom prst="rect">
          <a:avLst/>
        </a:prstGeom>
      </xdr:spPr>
    </xdr:pic>
    <xdr:clientData/>
  </xdr:twoCellAnchor>
  <xdr:twoCellAnchor>
    <xdr:from>
      <xdr:col>9</xdr:col>
      <xdr:colOff>20955</xdr:colOff>
      <xdr:row>1</xdr:row>
      <xdr:rowOff>62865</xdr:rowOff>
    </xdr:from>
    <xdr:to>
      <xdr:col>13</xdr:col>
      <xdr:colOff>223118</xdr:colOff>
      <xdr:row>9</xdr:row>
      <xdr:rowOff>145753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DE32DB-4A5C-4ECD-878D-464E0EB1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56063</xdr:colOff>
      <xdr:row>20</xdr:row>
      <xdr:rowOff>53340</xdr:rowOff>
    </xdr:from>
    <xdr:to>
      <xdr:col>13</xdr:col>
      <xdr:colOff>621031</xdr:colOff>
      <xdr:row>29</xdr:row>
      <xdr:rowOff>52096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7944B7-5A95-4538-8145-3E466B2D5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47045a2401bd0a/Metodos%20Num/A01732776_Rals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y'=yx²-1.1y"/>
    </sheetNames>
    <sheetDataSet>
      <sheetData sheetId="0"/>
      <sheetData sheetId="1">
        <row r="9">
          <cell r="B9">
            <v>0</v>
          </cell>
          <cell r="C9">
            <v>1</v>
          </cell>
          <cell r="I9">
            <v>1</v>
          </cell>
        </row>
        <row r="10">
          <cell r="B10">
            <v>0.25</v>
          </cell>
          <cell r="C10">
            <v>0.76746337890625005</v>
          </cell>
          <cell r="I10">
            <v>0.76353854829905243</v>
          </cell>
        </row>
        <row r="11">
          <cell r="B11">
            <v>0.5</v>
          </cell>
          <cell r="C11">
            <v>0.60749921245649463</v>
          </cell>
          <cell r="I11">
            <v>0.60149723926212872</v>
          </cell>
        </row>
        <row r="12">
          <cell r="B12">
            <v>0.75</v>
          </cell>
          <cell r="C12">
            <v>0.5110728024265806</v>
          </cell>
          <cell r="I12">
            <v>0.50440538444394745</v>
          </cell>
        </row>
        <row r="13">
          <cell r="B13">
            <v>1</v>
          </cell>
          <cell r="C13">
            <v>0.47124646234710371</v>
          </cell>
          <cell r="I13">
            <v>0.4645590203609114</v>
          </cell>
        </row>
        <row r="27">
          <cell r="B27">
            <v>0</v>
          </cell>
          <cell r="C27">
            <v>1</v>
          </cell>
          <cell r="I27">
            <v>1</v>
          </cell>
        </row>
        <row r="28">
          <cell r="B28">
            <v>0.05</v>
          </cell>
          <cell r="C28">
            <v>0.94655744140624998</v>
          </cell>
          <cell r="I28">
            <v>0.94652458565626174</v>
          </cell>
        </row>
        <row r="29">
          <cell r="B29">
            <v>0.1</v>
          </cell>
          <cell r="C29">
            <v>0.89619626361980731</v>
          </cell>
          <cell r="I29">
            <v>0.89613279644905375</v>
          </cell>
        </row>
        <row r="30">
          <cell r="B30">
            <v>0.15000000000000002</v>
          </cell>
          <cell r="C30">
            <v>0.8489397138626853</v>
          </cell>
          <cell r="I30">
            <v>0.8488481212640151</v>
          </cell>
        </row>
        <row r="31">
          <cell r="B31">
            <v>0.2</v>
          </cell>
          <cell r="C31">
            <v>0.80477879225754023</v>
          </cell>
          <cell r="I31">
            <v>0.80466170402859649</v>
          </cell>
        </row>
        <row r="32">
          <cell r="B32">
            <v>0.25</v>
          </cell>
          <cell r="C32">
            <v>0.76367844697590204</v>
          </cell>
          <cell r="I32">
            <v>0.76353854829905243</v>
          </cell>
        </row>
        <row r="33">
          <cell r="B33">
            <v>0.3</v>
          </cell>
          <cell r="C33">
            <v>0.72558329665321986</v>
          </cell>
          <cell r="I33">
            <v>0.72542325099014116</v>
          </cell>
        </row>
        <row r="34">
          <cell r="B34">
            <v>0.35</v>
          </cell>
          <cell r="C34">
            <v>0.69042284946859467</v>
          </cell>
          <cell r="I34">
            <v>0.69024523372875812</v>
          </cell>
        </row>
        <row r="35">
          <cell r="B35">
            <v>0.39999999999999997</v>
          </cell>
          <cell r="C35">
            <v>0.6581162143492777</v>
          </cell>
          <cell r="I35">
            <v>0.65792346654275502</v>
          </cell>
        </row>
        <row r="36">
          <cell r="B36">
            <v>0.44999999999999996</v>
          </cell>
          <cell r="C36">
            <v>0.62857632101473793</v>
          </cell>
          <cell r="I36">
            <v>0.62837070002535778</v>
          </cell>
        </row>
        <row r="37">
          <cell r="B37">
            <v>0.49999999999999994</v>
          </cell>
          <cell r="C37">
            <v>0.60171368255225066</v>
          </cell>
          <cell r="I37">
            <v>0.60149723926212884</v>
          </cell>
        </row>
        <row r="38">
          <cell r="B38">
            <v>0.54999999999999993</v>
          </cell>
          <cell r="C38">
            <v>0.57743974757099803</v>
          </cell>
          <cell r="I38">
            <v>0.57721430631926685</v>
          </cell>
        </row>
        <row r="39">
          <cell r="B39">
            <v>0.6</v>
          </cell>
          <cell r="C39">
            <v>0.55566989944718614</v>
          </cell>
          <cell r="I39">
            <v>0.55543704869801824</v>
          </cell>
        </row>
        <row r="40">
          <cell r="B40">
            <v>0.65</v>
          </cell>
          <cell r="C40">
            <v>0.53632616852496839</v>
          </cell>
          <cell r="I40">
            <v>0.53608725963587767</v>
          </cell>
        </row>
        <row r="41">
          <cell r="B41">
            <v>0.70000000000000007</v>
          </cell>
          <cell r="C41">
            <v>0.51933973017828738</v>
          </cell>
          <cell r="I41">
            <v>0.51909588328457901</v>
          </cell>
        </row>
        <row r="42">
          <cell r="B42">
            <v>0.75000000000000011</v>
          </cell>
          <cell r="C42">
            <v>0.50465326818879885</v>
          </cell>
          <cell r="I42">
            <v>0.50440538444394734</v>
          </cell>
        </row>
        <row r="43">
          <cell r="B43">
            <v>0.80000000000000016</v>
          </cell>
          <cell r="C43">
            <v>0.4922232898062795</v>
          </cell>
          <cell r="I43">
            <v>0.49197206953782119</v>
          </cell>
        </row>
        <row r="44">
          <cell r="B44">
            <v>0.8500000000000002</v>
          </cell>
          <cell r="C44">
            <v>0.48202248703503703</v>
          </cell>
          <cell r="I44">
            <v>0.48176845379729838</v>
          </cell>
        </row>
        <row r="45">
          <cell r="B45">
            <v>0.90000000000000024</v>
          </cell>
          <cell r="C45">
            <v>0.47404224912937026</v>
          </cell>
          <cell r="I45">
            <v>0.47378578017596973</v>
          </cell>
        </row>
        <row r="46">
          <cell r="B46">
            <v>0.95000000000000029</v>
          </cell>
          <cell r="C46">
            <v>0.46829544512767635</v>
          </cell>
          <cell r="I46">
            <v>0.46803680952169191</v>
          </cell>
        </row>
        <row r="47">
          <cell r="B47">
            <v>1.0000000000000002</v>
          </cell>
          <cell r="C47">
            <v>0.4648196138788302</v>
          </cell>
          <cell r="I47">
            <v>0.4645590203609114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4B5B-FA85-4562-89AE-4B7243F041D2}">
  <dimension ref="B1:J47"/>
  <sheetViews>
    <sheetView tabSelected="1" workbookViewId="0">
      <selection activeCell="K16" sqref="K16"/>
    </sheetView>
  </sheetViews>
  <sheetFormatPr baseColWidth="10" defaultRowHeight="15" x14ac:dyDescent="0.25"/>
  <cols>
    <col min="6" max="6" width="14.7109375" customWidth="1"/>
    <col min="9" max="9" width="21.28515625" customWidth="1"/>
  </cols>
  <sheetData>
    <row r="1" spans="2:10" x14ac:dyDescent="0.25">
      <c r="B1" s="3" t="s">
        <v>0</v>
      </c>
      <c r="C1" s="3"/>
      <c r="D1" s="3">
        <v>0</v>
      </c>
      <c r="F1" t="s">
        <v>12</v>
      </c>
    </row>
    <row r="2" spans="2:10" x14ac:dyDescent="0.25">
      <c r="B2" s="3" t="s">
        <v>1</v>
      </c>
      <c r="C2" s="3"/>
      <c r="D2" s="3">
        <v>1</v>
      </c>
    </row>
    <row r="3" spans="2:10" x14ac:dyDescent="0.25">
      <c r="B3" s="3" t="s">
        <v>2</v>
      </c>
      <c r="C3" s="3"/>
      <c r="D3" s="3">
        <v>4</v>
      </c>
    </row>
    <row r="5" spans="2:10" x14ac:dyDescent="0.25">
      <c r="B5" t="s">
        <v>3</v>
      </c>
      <c r="D5">
        <f>(D2-D1)/D3</f>
        <v>0.25</v>
      </c>
    </row>
    <row r="7" spans="2:10" x14ac:dyDescent="0.25">
      <c r="B7" s="1" t="s">
        <v>4</v>
      </c>
      <c r="C7" s="1" t="s">
        <v>5</v>
      </c>
      <c r="D7" s="4" t="s">
        <v>6</v>
      </c>
      <c r="E7" s="1" t="s">
        <v>7</v>
      </c>
      <c r="F7" s="1" t="s">
        <v>8</v>
      </c>
      <c r="G7" s="4" t="s">
        <v>9</v>
      </c>
      <c r="H7" s="1" t="s">
        <v>10</v>
      </c>
      <c r="I7" s="6" t="s">
        <v>11</v>
      </c>
    </row>
    <row r="8" spans="2:10" ht="46.15" customHeight="1" x14ac:dyDescent="0.25">
      <c r="B8" s="1"/>
      <c r="C8" s="1"/>
      <c r="D8" s="1"/>
      <c r="E8" s="1"/>
      <c r="F8" s="1"/>
      <c r="G8" s="1"/>
      <c r="H8" s="1"/>
      <c r="I8" s="6"/>
      <c r="J8" s="5"/>
    </row>
    <row r="9" spans="2:10" x14ac:dyDescent="0.25">
      <c r="B9" s="7">
        <v>0</v>
      </c>
      <c r="C9" s="7">
        <v>1</v>
      </c>
      <c r="D9" s="1">
        <f>C9*B9^2-1.1*C9</f>
        <v>-1.1000000000000001</v>
      </c>
      <c r="E9" s="1">
        <f>B9+0.75*$D$5</f>
        <v>0.1875</v>
      </c>
      <c r="F9" s="1">
        <f>C9+(0.75*D9*$D$5)</f>
        <v>0.79374999999999996</v>
      </c>
      <c r="G9" s="1">
        <f>F9*E9^2-1.1*F9</f>
        <v>-0.8452197265625</v>
      </c>
      <c r="H9" s="1">
        <f>C9+(D9+2*G9)*($D$5/3)</f>
        <v>0.76746337890625005</v>
      </c>
      <c r="I9" s="6">
        <f>EXP((1/3)*B9^3-1.1*B9)</f>
        <v>1</v>
      </c>
    </row>
    <row r="10" spans="2:10" x14ac:dyDescent="0.25">
      <c r="B10" s="1">
        <f>B9+$D$5</f>
        <v>0.25</v>
      </c>
      <c r="C10" s="1">
        <f>H9</f>
        <v>0.76746337890625005</v>
      </c>
      <c r="D10" s="1">
        <f t="shared" ref="D10:D13" si="0">C10*B10^2-1.1*C10</f>
        <v>-0.79624325561523457</v>
      </c>
      <c r="E10" s="1">
        <f t="shared" ref="E10:E13" si="1">B10+0.75*$D$5</f>
        <v>0.4375</v>
      </c>
      <c r="F10" s="1">
        <f t="shared" ref="F10:F13" si="2">C10+(0.75*D10*$D$5)</f>
        <v>0.6181677684783935</v>
      </c>
      <c r="G10" s="1">
        <f t="shared" ref="G10:G13" si="3">F10*E10^2-1.1*F10</f>
        <v>-0.56166337089091534</v>
      </c>
      <c r="H10" s="1">
        <f t="shared" ref="H10:H13" si="4">C10+(D10+2*G10)*($D$5/3)</f>
        <v>0.60749921245649463</v>
      </c>
      <c r="I10" s="6">
        <f t="shared" ref="I10:I13" si="5">EXP((1/3)*B10^3-1.1*B10)</f>
        <v>0.76353854829905243</v>
      </c>
    </row>
    <row r="11" spans="2:10" x14ac:dyDescent="0.25">
      <c r="B11" s="1">
        <f t="shared" ref="B11:B13" si="6">B10+$D$5</f>
        <v>0.5</v>
      </c>
      <c r="C11" s="1">
        <f t="shared" ref="C11:C13" si="7">H10</f>
        <v>0.60749921245649463</v>
      </c>
      <c r="D11" s="1">
        <f t="shared" si="0"/>
        <v>-0.5163743305880204</v>
      </c>
      <c r="E11" s="1">
        <f t="shared" si="1"/>
        <v>0.6875</v>
      </c>
      <c r="F11" s="1">
        <f t="shared" si="2"/>
        <v>0.51067902547124078</v>
      </c>
      <c r="G11" s="1">
        <f t="shared" si="3"/>
        <v>-0.32037129488547378</v>
      </c>
      <c r="H11" s="1">
        <f t="shared" si="4"/>
        <v>0.5110728024265806</v>
      </c>
      <c r="I11" s="6">
        <f t="shared" si="5"/>
        <v>0.60149723926212872</v>
      </c>
    </row>
    <row r="12" spans="2:10" x14ac:dyDescent="0.25">
      <c r="B12" s="1">
        <f t="shared" si="6"/>
        <v>0.75</v>
      </c>
      <c r="C12" s="1">
        <f t="shared" si="7"/>
        <v>0.5110728024265806</v>
      </c>
      <c r="D12" s="1">
        <f t="shared" si="0"/>
        <v>-0.2747016313042871</v>
      </c>
      <c r="E12" s="1">
        <f t="shared" si="1"/>
        <v>0.9375</v>
      </c>
      <c r="F12" s="1">
        <f t="shared" si="2"/>
        <v>0.45956624655702677</v>
      </c>
      <c r="G12" s="1">
        <f t="shared" si="3"/>
        <v>-0.10160722482471773</v>
      </c>
      <c r="H12" s="1">
        <f t="shared" si="4"/>
        <v>0.47124646234710371</v>
      </c>
      <c r="I12" s="6">
        <f t="shared" si="5"/>
        <v>0.50440538444394745</v>
      </c>
    </row>
    <row r="13" spans="2:10" x14ac:dyDescent="0.25">
      <c r="B13" s="1">
        <f t="shared" si="6"/>
        <v>1</v>
      </c>
      <c r="C13" s="1">
        <f t="shared" si="7"/>
        <v>0.47124646234710371</v>
      </c>
      <c r="D13" s="1">
        <f t="shared" si="0"/>
        <v>-4.712464623471041E-2</v>
      </c>
      <c r="E13" s="1">
        <f t="shared" si="1"/>
        <v>1.1875</v>
      </c>
      <c r="F13" s="1">
        <f t="shared" si="2"/>
        <v>0.46241059117809552</v>
      </c>
      <c r="G13" s="1">
        <f t="shared" si="3"/>
        <v>0.14341953492008119</v>
      </c>
      <c r="H13" s="1">
        <f t="shared" si="4"/>
        <v>0.49122266431422473</v>
      </c>
      <c r="I13" s="6">
        <f t="shared" si="5"/>
        <v>0.4645590203609114</v>
      </c>
    </row>
    <row r="17" spans="2:9" x14ac:dyDescent="0.25">
      <c r="F17" s="5"/>
    </row>
    <row r="19" spans="2:9" x14ac:dyDescent="0.25">
      <c r="B19" s="7" t="s">
        <v>0</v>
      </c>
      <c r="C19" s="7"/>
      <c r="D19" s="7">
        <v>0</v>
      </c>
      <c r="H19" s="5"/>
    </row>
    <row r="20" spans="2:9" x14ac:dyDescent="0.25">
      <c r="B20" s="7" t="s">
        <v>1</v>
      </c>
      <c r="C20" s="7"/>
      <c r="D20" s="7">
        <v>1</v>
      </c>
    </row>
    <row r="21" spans="2:9" x14ac:dyDescent="0.25">
      <c r="B21" s="7" t="s">
        <v>2</v>
      </c>
      <c r="C21" s="7"/>
      <c r="D21" s="7">
        <v>20</v>
      </c>
    </row>
    <row r="23" spans="2:9" x14ac:dyDescent="0.25">
      <c r="B23" t="s">
        <v>3</v>
      </c>
      <c r="D23">
        <f>(D20-D19)/D21</f>
        <v>0.05</v>
      </c>
    </row>
    <row r="25" spans="2:9" x14ac:dyDescent="0.25">
      <c r="B25" s="1" t="s">
        <v>4</v>
      </c>
      <c r="C25" s="1" t="s">
        <v>5</v>
      </c>
      <c r="D25" s="4" t="s">
        <v>6</v>
      </c>
      <c r="E25" s="1" t="s">
        <v>7</v>
      </c>
      <c r="F25" s="1" t="s">
        <v>8</v>
      </c>
      <c r="G25" s="4" t="s">
        <v>9</v>
      </c>
      <c r="H25" s="1" t="s">
        <v>10</v>
      </c>
      <c r="I25" s="6" t="s">
        <v>11</v>
      </c>
    </row>
    <row r="26" spans="2:9" ht="42.6" customHeight="1" x14ac:dyDescent="0.25">
      <c r="B26" s="1"/>
      <c r="C26" s="1"/>
      <c r="D26" s="1"/>
      <c r="E26" s="1"/>
      <c r="F26" s="1"/>
      <c r="G26" s="1"/>
      <c r="H26" s="1"/>
      <c r="I26" s="6"/>
    </row>
    <row r="27" spans="2:9" x14ac:dyDescent="0.25">
      <c r="B27" s="7">
        <v>0</v>
      </c>
      <c r="C27" s="7">
        <v>1</v>
      </c>
      <c r="D27" s="1">
        <f>C27*B27^2-1.1*C27</f>
        <v>-1.1000000000000001</v>
      </c>
      <c r="E27" s="6">
        <f>B27+0.75*$D$23</f>
        <v>3.7500000000000006E-2</v>
      </c>
      <c r="F27" s="1">
        <f>C27+(0.75*D27*$D$23)</f>
        <v>0.95874999999999999</v>
      </c>
      <c r="G27" s="1">
        <f>F27*E27^2-1.1*F27</f>
        <v>-1.0532767578125002</v>
      </c>
      <c r="H27" s="1">
        <f>C27+(D27+2*G27)*($D$23/3)</f>
        <v>0.94655744140624998</v>
      </c>
      <c r="I27" s="6">
        <f>EXP((1/3)*B27^3-1.1*B27)</f>
        <v>1</v>
      </c>
    </row>
    <row r="28" spans="2:9" x14ac:dyDescent="0.25">
      <c r="B28" s="1">
        <f>B27+$D$23</f>
        <v>0.05</v>
      </c>
      <c r="C28" s="1">
        <f>H27</f>
        <v>0.94655744140624998</v>
      </c>
      <c r="D28" s="1">
        <f t="shared" ref="D28:D47" si="8">C28*B28^2-1.1*C28</f>
        <v>-1.0388467919433595</v>
      </c>
      <c r="E28" s="1">
        <f t="shared" ref="E28:E47" si="9">B28+0.75*$D$23</f>
        <v>8.7500000000000008E-2</v>
      </c>
      <c r="F28" s="1">
        <f t="shared" ref="F28:F47" si="10">C28+(0.75*D28*$D$23)</f>
        <v>0.90760068670837402</v>
      </c>
      <c r="G28" s="1">
        <f t="shared" ref="G28:G47" si="11">F28*E28^2-1.1*F28</f>
        <v>-0.99141193762160051</v>
      </c>
      <c r="H28" s="1">
        <f t="shared" ref="H28:H47" si="12">C28+(D28+2*G28)*($D$23/3)</f>
        <v>0.89619626361980731</v>
      </c>
      <c r="I28" s="6">
        <f t="shared" ref="I28:I47" si="13">EXP((1/3)*B28^3-1.1*B28)</f>
        <v>0.94652458565626174</v>
      </c>
    </row>
    <row r="29" spans="2:9" x14ac:dyDescent="0.25">
      <c r="B29" s="1">
        <f t="shared" ref="B29:B47" si="14">B28+$D$23</f>
        <v>0.1</v>
      </c>
      <c r="C29" s="1">
        <f t="shared" ref="C29:C47" si="15">H28</f>
        <v>0.89619626361980731</v>
      </c>
      <c r="D29" s="1">
        <f t="shared" si="8"/>
        <v>-0.97685392734559007</v>
      </c>
      <c r="E29" s="1">
        <f t="shared" si="9"/>
        <v>0.13750000000000001</v>
      </c>
      <c r="F29" s="1">
        <f t="shared" si="10"/>
        <v>0.85956424134434772</v>
      </c>
      <c r="G29" s="1">
        <f t="shared" si="11"/>
        <v>-0.92926952904086602</v>
      </c>
      <c r="H29" s="1">
        <f t="shared" si="12"/>
        <v>0.8489397138626853</v>
      </c>
      <c r="I29" s="6">
        <f t="shared" si="13"/>
        <v>0.89613279644905375</v>
      </c>
    </row>
    <row r="30" spans="2:9" x14ac:dyDescent="0.25">
      <c r="B30" s="1">
        <f t="shared" si="14"/>
        <v>0.15000000000000002</v>
      </c>
      <c r="C30" s="1">
        <f t="shared" si="15"/>
        <v>0.8489397138626853</v>
      </c>
      <c r="D30" s="1">
        <f t="shared" si="8"/>
        <v>-0.91473254168704354</v>
      </c>
      <c r="E30" s="1">
        <f t="shared" si="9"/>
        <v>0.18750000000000003</v>
      </c>
      <c r="F30" s="1">
        <f t="shared" si="10"/>
        <v>0.81463724354942113</v>
      </c>
      <c r="G30" s="1">
        <f t="shared" si="11"/>
        <v>-0.86746137731082895</v>
      </c>
      <c r="H30" s="1">
        <f t="shared" si="12"/>
        <v>0.80477879225754023</v>
      </c>
      <c r="I30" s="6">
        <f t="shared" si="13"/>
        <v>0.8488481212640151</v>
      </c>
    </row>
    <row r="31" spans="2:9" x14ac:dyDescent="0.25">
      <c r="B31" s="1">
        <f t="shared" si="14"/>
        <v>0.2</v>
      </c>
      <c r="C31" s="1">
        <f t="shared" si="15"/>
        <v>0.80477879225754023</v>
      </c>
      <c r="D31" s="1">
        <f t="shared" si="8"/>
        <v>-0.85306551979299272</v>
      </c>
      <c r="E31" s="1">
        <f t="shared" si="9"/>
        <v>0.23750000000000002</v>
      </c>
      <c r="F31" s="1">
        <f t="shared" si="10"/>
        <v>0.77278883526530295</v>
      </c>
      <c r="G31" s="1">
        <f t="shared" si="11"/>
        <v>-0.80647759855264978</v>
      </c>
      <c r="H31" s="1">
        <f t="shared" si="12"/>
        <v>0.76367844697590204</v>
      </c>
      <c r="I31" s="6">
        <f t="shared" si="13"/>
        <v>0.80466170402859649</v>
      </c>
    </row>
    <row r="32" spans="2:9" x14ac:dyDescent="0.25">
      <c r="B32" s="1">
        <f t="shared" si="14"/>
        <v>0.25</v>
      </c>
      <c r="C32" s="1">
        <f t="shared" si="15"/>
        <v>0.76367844697590204</v>
      </c>
      <c r="D32" s="1">
        <f t="shared" si="8"/>
        <v>-0.79231638873749843</v>
      </c>
      <c r="E32" s="1">
        <f t="shared" si="9"/>
        <v>0.28749999999999998</v>
      </c>
      <c r="F32" s="1">
        <f t="shared" si="10"/>
        <v>0.73396658239824586</v>
      </c>
      <c r="G32" s="1">
        <f t="shared" si="11"/>
        <v>-0.74669631531171554</v>
      </c>
      <c r="H32" s="1">
        <f t="shared" si="12"/>
        <v>0.72558329665321986</v>
      </c>
      <c r="I32" s="6">
        <f t="shared" si="13"/>
        <v>0.76353854829905243</v>
      </c>
    </row>
    <row r="33" spans="2:9" x14ac:dyDescent="0.25">
      <c r="B33" s="1">
        <f t="shared" si="14"/>
        <v>0.3</v>
      </c>
      <c r="C33" s="1">
        <f t="shared" si="15"/>
        <v>0.72558329665321986</v>
      </c>
      <c r="D33" s="1">
        <f t="shared" si="8"/>
        <v>-0.73283912961975206</v>
      </c>
      <c r="E33" s="1">
        <f t="shared" si="9"/>
        <v>0.33750000000000002</v>
      </c>
      <c r="F33" s="1">
        <f t="shared" si="10"/>
        <v>0.6981018292924791</v>
      </c>
      <c r="G33" s="1">
        <f t="shared" si="11"/>
        <v>-0.68839385072888071</v>
      </c>
      <c r="H33" s="1">
        <f t="shared" si="12"/>
        <v>0.69042284946859467</v>
      </c>
      <c r="I33" s="6">
        <f t="shared" si="13"/>
        <v>0.72542325099014116</v>
      </c>
    </row>
    <row r="34" spans="2:9" x14ac:dyDescent="0.25">
      <c r="B34" s="1">
        <f t="shared" si="14"/>
        <v>0.35</v>
      </c>
      <c r="C34" s="1">
        <f t="shared" si="15"/>
        <v>0.69042284946859467</v>
      </c>
      <c r="D34" s="1">
        <f t="shared" si="8"/>
        <v>-0.67488833535555126</v>
      </c>
      <c r="E34" s="1">
        <f t="shared" si="9"/>
        <v>0.38749999999999996</v>
      </c>
      <c r="F34" s="1">
        <f t="shared" si="10"/>
        <v>0.66511453689276145</v>
      </c>
      <c r="G34" s="1">
        <f t="shared" si="11"/>
        <v>-0.63175488590173401</v>
      </c>
      <c r="H34" s="1">
        <f t="shared" si="12"/>
        <v>0.6581162143492777</v>
      </c>
      <c r="I34" s="6">
        <f t="shared" si="13"/>
        <v>0.69024523372875812</v>
      </c>
    </row>
    <row r="35" spans="2:9" x14ac:dyDescent="0.25">
      <c r="B35" s="1">
        <f t="shared" si="14"/>
        <v>0.39999999999999997</v>
      </c>
      <c r="C35" s="1">
        <f t="shared" si="15"/>
        <v>0.6581162143492777</v>
      </c>
      <c r="D35" s="1">
        <f t="shared" si="8"/>
        <v>-0.6186292414883211</v>
      </c>
      <c r="E35" s="1">
        <f t="shared" si="9"/>
        <v>0.4375</v>
      </c>
      <c r="F35" s="1">
        <f t="shared" si="10"/>
        <v>0.63491761779346567</v>
      </c>
      <c r="G35" s="1">
        <f t="shared" si="11"/>
        <v>-0.57688217929203178</v>
      </c>
      <c r="H35" s="1">
        <f t="shared" si="12"/>
        <v>0.62857632101473793</v>
      </c>
      <c r="I35" s="6">
        <f t="shared" si="13"/>
        <v>0.65792346654275502</v>
      </c>
    </row>
    <row r="36" spans="2:9" x14ac:dyDescent="0.25">
      <c r="B36" s="1">
        <f t="shared" si="14"/>
        <v>0.44999999999999996</v>
      </c>
      <c r="C36" s="1">
        <f t="shared" si="15"/>
        <v>0.62857632101473793</v>
      </c>
      <c r="D36" s="1">
        <f t="shared" si="8"/>
        <v>-0.56414724811072747</v>
      </c>
      <c r="E36" s="1">
        <f t="shared" si="9"/>
        <v>0.48749999999999993</v>
      </c>
      <c r="F36" s="1">
        <f t="shared" si="10"/>
        <v>0.60742079921058567</v>
      </c>
      <c r="G36" s="1">
        <f t="shared" si="11"/>
        <v>-0.52380552981925355</v>
      </c>
      <c r="H36" s="1">
        <f t="shared" si="12"/>
        <v>0.60171368255225066</v>
      </c>
      <c r="I36" s="6">
        <f t="shared" si="13"/>
        <v>0.62837070002535778</v>
      </c>
    </row>
    <row r="37" spans="2:9" x14ac:dyDescent="0.25">
      <c r="B37" s="1">
        <f t="shared" si="14"/>
        <v>0.49999999999999994</v>
      </c>
      <c r="C37" s="1">
        <f t="shared" si="15"/>
        <v>0.60171368255225066</v>
      </c>
      <c r="D37" s="1">
        <f t="shared" si="8"/>
        <v>-0.51145663016941312</v>
      </c>
      <c r="E37" s="1">
        <f t="shared" si="9"/>
        <v>0.53749999999999998</v>
      </c>
      <c r="F37" s="1">
        <f t="shared" si="10"/>
        <v>0.58253405892089771</v>
      </c>
      <c r="G37" s="1">
        <f t="shared" si="11"/>
        <v>-0.47248973435287195</v>
      </c>
      <c r="H37" s="1">
        <f t="shared" si="12"/>
        <v>0.57743974757099803</v>
      </c>
      <c r="I37" s="6">
        <f t="shared" si="13"/>
        <v>0.60149723926212884</v>
      </c>
    </row>
    <row r="38" spans="2:9" x14ac:dyDescent="0.25">
      <c r="B38" s="1">
        <f t="shared" si="14"/>
        <v>0.54999999999999993</v>
      </c>
      <c r="C38" s="1">
        <f t="shared" si="15"/>
        <v>0.57743974757099803</v>
      </c>
      <c r="D38" s="1">
        <f t="shared" si="8"/>
        <v>-0.46050819868787096</v>
      </c>
      <c r="E38" s="1">
        <f t="shared" si="9"/>
        <v>0.58749999999999991</v>
      </c>
      <c r="F38" s="1">
        <f t="shared" si="10"/>
        <v>0.56017069012020282</v>
      </c>
      <c r="G38" s="1">
        <f t="shared" si="11"/>
        <v>-0.42284134437042192</v>
      </c>
      <c r="H38" s="1">
        <f t="shared" si="12"/>
        <v>0.55566989944718614</v>
      </c>
      <c r="I38" s="6">
        <f t="shared" si="13"/>
        <v>0.57721430631926685</v>
      </c>
    </row>
    <row r="39" spans="2:9" x14ac:dyDescent="0.25">
      <c r="B39" s="1">
        <f t="shared" si="14"/>
        <v>0.6</v>
      </c>
      <c r="C39" s="1">
        <f t="shared" si="15"/>
        <v>0.55566989944718614</v>
      </c>
      <c r="D39" s="1">
        <f t="shared" si="8"/>
        <v>-0.41119572559091777</v>
      </c>
      <c r="E39" s="1">
        <f t="shared" si="9"/>
        <v>0.63749999999999996</v>
      </c>
      <c r="F39" s="1">
        <f t="shared" si="10"/>
        <v>0.54025005973752671</v>
      </c>
      <c r="G39" s="1">
        <f t="shared" si="11"/>
        <v>-0.37471406487107523</v>
      </c>
      <c r="H39" s="1">
        <f t="shared" si="12"/>
        <v>0.53632616852496839</v>
      </c>
      <c r="I39" s="6">
        <f t="shared" si="13"/>
        <v>0.55543704869801824</v>
      </c>
    </row>
    <row r="40" spans="2:9" x14ac:dyDescent="0.25">
      <c r="B40" s="1">
        <f t="shared" si="14"/>
        <v>0.65</v>
      </c>
      <c r="C40" s="1">
        <f t="shared" si="15"/>
        <v>0.53632616852496839</v>
      </c>
      <c r="D40" s="1">
        <f t="shared" si="8"/>
        <v>-0.36336097917566612</v>
      </c>
      <c r="E40" s="1">
        <f t="shared" si="9"/>
        <v>0.6875</v>
      </c>
      <c r="F40" s="1">
        <f t="shared" si="10"/>
        <v>0.52270013180588093</v>
      </c>
      <c r="G40" s="1">
        <f t="shared" si="11"/>
        <v>-0.32791266081259562</v>
      </c>
      <c r="H40" s="1">
        <f t="shared" si="12"/>
        <v>0.51933973017828738</v>
      </c>
      <c r="I40" s="6">
        <f t="shared" si="13"/>
        <v>0.53608725963587767</v>
      </c>
    </row>
    <row r="41" spans="2:9" x14ac:dyDescent="0.25">
      <c r="B41" s="1">
        <f t="shared" si="14"/>
        <v>0.70000000000000007</v>
      </c>
      <c r="C41" s="1">
        <f t="shared" si="15"/>
        <v>0.51933973017828738</v>
      </c>
      <c r="D41" s="1">
        <f t="shared" si="8"/>
        <v>-0.31679723540875526</v>
      </c>
      <c r="E41" s="1">
        <f t="shared" si="9"/>
        <v>0.73750000000000004</v>
      </c>
      <c r="F41" s="1">
        <f t="shared" si="10"/>
        <v>0.50745983385045901</v>
      </c>
      <c r="G41" s="1">
        <f t="shared" si="11"/>
        <v>-0.28219524198027873</v>
      </c>
      <c r="H41" s="1">
        <f t="shared" si="12"/>
        <v>0.50465326818879885</v>
      </c>
      <c r="I41" s="6">
        <f t="shared" si="13"/>
        <v>0.51909588328457901</v>
      </c>
    </row>
    <row r="42" spans="2:9" x14ac:dyDescent="0.25">
      <c r="B42" s="1">
        <f t="shared" si="14"/>
        <v>0.75000000000000011</v>
      </c>
      <c r="C42" s="1">
        <f t="shared" si="15"/>
        <v>0.50465326818879885</v>
      </c>
      <c r="D42" s="1">
        <f t="shared" si="8"/>
        <v>-0.27125113165147935</v>
      </c>
      <c r="E42" s="1">
        <f t="shared" si="9"/>
        <v>0.78750000000000009</v>
      </c>
      <c r="F42" s="1">
        <f t="shared" si="10"/>
        <v>0.49448135075186839</v>
      </c>
      <c r="G42" s="1">
        <f t="shared" si="11"/>
        <v>-0.23727378564984175</v>
      </c>
      <c r="H42" s="1">
        <f t="shared" si="12"/>
        <v>0.4922232898062795</v>
      </c>
      <c r="I42" s="6">
        <f t="shared" si="13"/>
        <v>0.50440538444394734</v>
      </c>
    </row>
    <row r="43" spans="2:9" x14ac:dyDescent="0.25">
      <c r="B43" s="1">
        <f t="shared" si="14"/>
        <v>0.80000000000000016</v>
      </c>
      <c r="C43" s="1">
        <f t="shared" si="15"/>
        <v>0.4922232898062795</v>
      </c>
      <c r="D43" s="1">
        <f t="shared" si="8"/>
        <v>-0.22642271331088848</v>
      </c>
      <c r="E43" s="1">
        <f t="shared" si="9"/>
        <v>0.83750000000000013</v>
      </c>
      <c r="F43" s="1">
        <f t="shared" si="10"/>
        <v>0.48373243805712118</v>
      </c>
      <c r="G43" s="1">
        <f t="shared" si="11"/>
        <v>-0.19281272648183057</v>
      </c>
      <c r="H43" s="1">
        <f t="shared" si="12"/>
        <v>0.48202248703503703</v>
      </c>
      <c r="I43" s="6">
        <f t="shared" si="13"/>
        <v>0.49197206953782119</v>
      </c>
    </row>
    <row r="44" spans="2:9" x14ac:dyDescent="0.25">
      <c r="B44" s="1">
        <f t="shared" si="14"/>
        <v>0.8500000000000002</v>
      </c>
      <c r="C44" s="1">
        <f t="shared" si="15"/>
        <v>0.48202248703503703</v>
      </c>
      <c r="D44" s="1">
        <f t="shared" si="8"/>
        <v>-0.18196348885572639</v>
      </c>
      <c r="E44" s="1">
        <f t="shared" si="9"/>
        <v>0.88750000000000018</v>
      </c>
      <c r="F44" s="1">
        <f t="shared" si="10"/>
        <v>0.47519885620294727</v>
      </c>
      <c r="G44" s="1">
        <f t="shared" si="11"/>
        <v>-0.14842539274213923</v>
      </c>
      <c r="H44" s="1">
        <f t="shared" si="12"/>
        <v>0.47404224912937026</v>
      </c>
      <c r="I44" s="6">
        <f t="shared" si="13"/>
        <v>0.48176845379729838</v>
      </c>
    </row>
    <row r="45" spans="2:9" x14ac:dyDescent="0.25">
      <c r="B45" s="1">
        <f t="shared" si="14"/>
        <v>0.90000000000000024</v>
      </c>
      <c r="C45" s="1">
        <f t="shared" si="15"/>
        <v>0.47404224912937026</v>
      </c>
      <c r="D45" s="1">
        <f t="shared" si="8"/>
        <v>-0.1374722522475173</v>
      </c>
      <c r="E45" s="1">
        <f t="shared" si="9"/>
        <v>0.93750000000000022</v>
      </c>
      <c r="F45" s="1">
        <f t="shared" si="10"/>
        <v>0.46888703967008838</v>
      </c>
      <c r="G45" s="1">
        <f t="shared" si="11"/>
        <v>-0.10366799392705839</v>
      </c>
      <c r="H45" s="1">
        <f t="shared" si="12"/>
        <v>0.46829544512767635</v>
      </c>
      <c r="I45" s="6">
        <f t="shared" si="13"/>
        <v>0.47378578017596973</v>
      </c>
    </row>
    <row r="46" spans="2:9" x14ac:dyDescent="0.25">
      <c r="B46" s="1">
        <f t="shared" si="14"/>
        <v>0.95000000000000029</v>
      </c>
      <c r="C46" s="1">
        <f t="shared" si="15"/>
        <v>0.46829544512767635</v>
      </c>
      <c r="D46" s="1">
        <f t="shared" si="8"/>
        <v>-9.2488350412715914E-2</v>
      </c>
      <c r="E46" s="1">
        <f t="shared" si="9"/>
        <v>0.98750000000000027</v>
      </c>
      <c r="F46" s="1">
        <f t="shared" si="10"/>
        <v>0.46482713198719949</v>
      </c>
      <c r="G46" s="1">
        <f t="shared" si="11"/>
        <v>-5.8030762259026758E-2</v>
      </c>
      <c r="H46" s="1">
        <f t="shared" si="12"/>
        <v>0.4648196138788302</v>
      </c>
      <c r="I46" s="6">
        <f t="shared" si="13"/>
        <v>0.46803680952169191</v>
      </c>
    </row>
    <row r="47" spans="2:9" x14ac:dyDescent="0.25">
      <c r="B47" s="2">
        <f t="shared" si="14"/>
        <v>1.0000000000000002</v>
      </c>
      <c r="C47" s="1">
        <f t="shared" si="15"/>
        <v>0.4648196138788302</v>
      </c>
      <c r="D47" s="1">
        <f t="shared" si="8"/>
        <v>-4.6481961387882853E-2</v>
      </c>
      <c r="E47" s="1">
        <f t="shared" si="9"/>
        <v>1.0375000000000003</v>
      </c>
      <c r="F47" s="1">
        <f t="shared" si="10"/>
        <v>0.46307654032678458</v>
      </c>
      <c r="G47" s="1">
        <f t="shared" si="11"/>
        <v>-1.0925712123334763E-2</v>
      </c>
      <c r="H47" s="1">
        <f t="shared" si="12"/>
        <v>0.46368072411825434</v>
      </c>
      <c r="I47" s="6">
        <f t="shared" si="13"/>
        <v>0.4645590203609114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Alejandro Velázquez Torres</cp:lastModifiedBy>
  <dcterms:created xsi:type="dcterms:W3CDTF">2020-12-01T16:10:57Z</dcterms:created>
  <dcterms:modified xsi:type="dcterms:W3CDTF">2020-12-01T21:38:13Z</dcterms:modified>
</cp:coreProperties>
</file>