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K:\DATA ANALYST\Projects\Excel Dynamic Dashboard\"/>
    </mc:Choice>
  </mc:AlternateContent>
  <bookViews>
    <workbookView xWindow="0" yWindow="0" windowWidth="28800" windowHeight="12300" activeTab="2"/>
  </bookViews>
  <sheets>
    <sheet name="Datos" sheetId="8" r:id="rId1"/>
    <sheet name="Analisis" sheetId="9" r:id="rId2"/>
    <sheet name="Dashboard" sheetId="10" r:id="rId3"/>
  </sheets>
  <definedNames>
    <definedName name="SegmentaciónDeDatos_Almacén">#N/A</definedName>
    <definedName name="SegmentaciónDeDatos_Area">#N/A</definedName>
  </definedNames>
  <calcPr calcId="162913"/>
  <pivotCaches>
    <pivotCache cacheId="0" r:id="rId4"/>
  </pivotCaches>
  <extLst>
    <ext xmlns:x14="http://schemas.microsoft.com/office/spreadsheetml/2009/9/main" uri="{BBE1A952-AA13-448e-AADC-164F8A28A991}">
      <x14:slicerCaches>
        <x14:slicerCache r:id="rId5"/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3" i="9" l="1"/>
  <c r="D29" i="10"/>
  <c r="D34" i="10"/>
  <c r="D33" i="10"/>
  <c r="D32" i="10"/>
  <c r="D31" i="10"/>
  <c r="D30" i="10"/>
  <c r="D35" i="10"/>
  <c r="B30" i="9"/>
  <c r="D14" i="9"/>
  <c r="B15" i="9"/>
  <c r="D23" i="9"/>
  <c r="B24" i="9"/>
  <c r="D30" i="9"/>
  <c r="B8" i="9"/>
  <c r="K37" i="9"/>
  <c r="K30" i="9"/>
  <c r="C41" i="10" l="1"/>
  <c r="B41" i="10"/>
</calcChain>
</file>

<file path=xl/sharedStrings.xml><?xml version="1.0" encoding="utf-8"?>
<sst xmlns="http://schemas.openxmlformats.org/spreadsheetml/2006/main" count="3815" uniqueCount="700">
  <si>
    <t>Puesto</t>
  </si>
  <si>
    <t>Almacenista General</t>
  </si>
  <si>
    <t>Almacenista Nocturno</t>
  </si>
  <si>
    <t>Operador Montacargas</t>
  </si>
  <si>
    <t>Empacador</t>
  </si>
  <si>
    <t>Manejo de Paquetes</t>
  </si>
  <si>
    <t>Coordinardor de Recepción</t>
  </si>
  <si>
    <t>Almacén</t>
  </si>
  <si>
    <t>Guadalajara</t>
  </si>
  <si>
    <t>Chihuahua</t>
  </si>
  <si>
    <t>Ciudad de México</t>
  </si>
  <si>
    <t>Ecatepec</t>
  </si>
  <si>
    <t>Puebla de Zaragoza</t>
  </si>
  <si>
    <t>Ciudad Juárez</t>
  </si>
  <si>
    <t>Tijuana</t>
  </si>
  <si>
    <t>León</t>
  </si>
  <si>
    <t>Zapopan</t>
  </si>
  <si>
    <t>Monterrey</t>
  </si>
  <si>
    <t>Nezahualcóyotl</t>
  </si>
  <si>
    <t>Naucalpan de Juárez</t>
  </si>
  <si>
    <t>Mérida</t>
  </si>
  <si>
    <t>Marcus Partlow  </t>
  </si>
  <si>
    <t>Kylie Erlandson  </t>
  </si>
  <si>
    <t>Kimberli Okelly  </t>
  </si>
  <si>
    <t>Chet Blakeslee  </t>
  </si>
  <si>
    <t>Lavern Fuhrman  </t>
  </si>
  <si>
    <t>Ghislaine Bodie  </t>
  </si>
  <si>
    <t>Leland Hice  </t>
  </si>
  <si>
    <t>Nila Moos  </t>
  </si>
  <si>
    <t>Josh Macgregor  </t>
  </si>
  <si>
    <t>Dianne Mayweather  </t>
  </si>
  <si>
    <t>Myron Gustavson  </t>
  </si>
  <si>
    <t>Sharlene Rozzi  </t>
  </si>
  <si>
    <t>Maryjane Condie  </t>
  </si>
  <si>
    <t>Carissa Gallegos  </t>
  </si>
  <si>
    <t>Mirtha Knabe  </t>
  </si>
  <si>
    <t>Mia Slavin  </t>
  </si>
  <si>
    <t>Aurelia Joerling  </t>
  </si>
  <si>
    <t>Ria Nordby  </t>
  </si>
  <si>
    <t>Isadora Grizzle  </t>
  </si>
  <si>
    <t>Edelmira Ruhl  </t>
  </si>
  <si>
    <t>Ferne Galasso  </t>
  </si>
  <si>
    <t>Maura Cun  </t>
  </si>
  <si>
    <t>Victorina Mayoral  </t>
  </si>
  <si>
    <t>Gale Hidalgo  </t>
  </si>
  <si>
    <t>Elvin Mckinsey  </t>
  </si>
  <si>
    <t>Keith Slowik  </t>
  </si>
  <si>
    <t>Hobert Newburn  </t>
  </si>
  <si>
    <t>Sheron Hohn  </t>
  </si>
  <si>
    <t>Edda Tatman  </t>
  </si>
  <si>
    <t>Carla Boulay  </t>
  </si>
  <si>
    <t>Suzan Ash  </t>
  </si>
  <si>
    <t>Tu Zeck  </t>
  </si>
  <si>
    <t>Alyson Crane  </t>
  </si>
  <si>
    <t>Robt Chicoine  </t>
  </si>
  <si>
    <t>Pennie Raab  </t>
  </si>
  <si>
    <t>Rosita Kash  </t>
  </si>
  <si>
    <t>Sanjuanita Voll  </t>
  </si>
  <si>
    <t>Janna Gaither  </t>
  </si>
  <si>
    <t>Kelly Finneran  </t>
  </si>
  <si>
    <t>Eulalia Petro  </t>
  </si>
  <si>
    <t>Sharilyn Mcgarry  </t>
  </si>
  <si>
    <t>Amal Haughton  </t>
  </si>
  <si>
    <t>Daina Hawkin  </t>
  </si>
  <si>
    <t>Sina Savory  </t>
  </si>
  <si>
    <t>Ophelia Walling  </t>
  </si>
  <si>
    <t>Nakesha Opie  </t>
  </si>
  <si>
    <t>Carmel Gamble  </t>
  </si>
  <si>
    <t>Erma Harries  </t>
  </si>
  <si>
    <t>Aleshia Boissonneault  </t>
  </si>
  <si>
    <t>Valorie Minks  </t>
  </si>
  <si>
    <t>Annemarie Pak  </t>
  </si>
  <si>
    <t>Bob Germann  </t>
  </si>
  <si>
    <t>Floretta Woolverton  </t>
  </si>
  <si>
    <t>Gwenda Crossno  </t>
  </si>
  <si>
    <t>Iliana Tillis  </t>
  </si>
  <si>
    <t>Vicenta Figaro  </t>
  </si>
  <si>
    <t>Ming Jeske  </t>
  </si>
  <si>
    <t>Evan Sereno  </t>
  </si>
  <si>
    <t>Darcie Drexler  </t>
  </si>
  <si>
    <t>Ursula Sonnenberg  </t>
  </si>
  <si>
    <t>Zona Gann  </t>
  </si>
  <si>
    <t>Reita Lynde  </t>
  </si>
  <si>
    <t>Ellis Cortright  </t>
  </si>
  <si>
    <t>Reggie Haygood  </t>
  </si>
  <si>
    <t>Mario Beaston  </t>
  </si>
  <si>
    <t>Bert Brumfield  </t>
  </si>
  <si>
    <t>Jazmin Lasker  </t>
  </si>
  <si>
    <t>Tom Resendiz  </t>
  </si>
  <si>
    <t>Mirian Chupp  </t>
  </si>
  <si>
    <t>Fanny Cappello  </t>
  </si>
  <si>
    <t>Deena Acquaviva  </t>
  </si>
  <si>
    <t>Dotty Trigg  </t>
  </si>
  <si>
    <t>Samara Hooten  </t>
  </si>
  <si>
    <t>Inez Belanger  </t>
  </si>
  <si>
    <t>Piper Lapine  </t>
  </si>
  <si>
    <t>Audie Sheppard  </t>
  </si>
  <si>
    <t>Crissy Simmon  </t>
  </si>
  <si>
    <t>Edgardo Auguste  </t>
  </si>
  <si>
    <t>Shanell Hinds  </t>
  </si>
  <si>
    <t>Imogene Mcdivitt  </t>
  </si>
  <si>
    <t>Tamiko Rybak  </t>
  </si>
  <si>
    <t>Zulema Tadlock  </t>
  </si>
  <si>
    <t>Evangelina Rolf  </t>
  </si>
  <si>
    <t>Kasha Mcmurtry  </t>
  </si>
  <si>
    <t>Rayna Laprade  </t>
  </si>
  <si>
    <t>Aleisha Halverson  </t>
  </si>
  <si>
    <t>Kristeen Gleeson  </t>
  </si>
  <si>
    <t>Sharlene Shawn  </t>
  </si>
  <si>
    <t>Ed Jimison  </t>
  </si>
  <si>
    <t>Blanca Crumbley  </t>
  </si>
  <si>
    <t>Lon Bradbury  </t>
  </si>
  <si>
    <t>Towanda Prochaska  </t>
  </si>
  <si>
    <t>Jetta Pearce  </t>
  </si>
  <si>
    <t>Barrie Kreamer  </t>
  </si>
  <si>
    <t>Muoi Brecht  </t>
  </si>
  <si>
    <t>Margeret Lazar  </t>
  </si>
  <si>
    <t>Shon Jordan  </t>
  </si>
  <si>
    <t>Maida Bundren  </t>
  </si>
  <si>
    <t>Althea La  </t>
  </si>
  <si>
    <t>Fritz Duckworth  </t>
  </si>
  <si>
    <t>Doreen Breeden  </t>
  </si>
  <si>
    <t>Jena Zak  </t>
  </si>
  <si>
    <t>Georgeanna Navarra  </t>
  </si>
  <si>
    <t>Virgen Mieles  </t>
  </si>
  <si>
    <t>Jacqulyn Waterbury  </t>
  </si>
  <si>
    <t>Elijah Baughman  </t>
  </si>
  <si>
    <t>Delta Myron  </t>
  </si>
  <si>
    <t>Hildegarde Seger  </t>
  </si>
  <si>
    <t>Sammy Laguerre  </t>
  </si>
  <si>
    <t>Kiesha Viola  </t>
  </si>
  <si>
    <t>Ema Pharr  </t>
  </si>
  <si>
    <t>Jeffery Heiser  </t>
  </si>
  <si>
    <t>Serafina Carrasco  </t>
  </si>
  <si>
    <t>Ok Reynosa  </t>
  </si>
  <si>
    <t>Kera Burkey  </t>
  </si>
  <si>
    <t>Helaine Doucet  </t>
  </si>
  <si>
    <t>Rodolfo Ragland  </t>
  </si>
  <si>
    <t>Keven Chapman  </t>
  </si>
  <si>
    <t>Thomasena Quisenberry  </t>
  </si>
  <si>
    <t>Ariel Buskirk  </t>
  </si>
  <si>
    <t>Jerilyn Scalf  </t>
  </si>
  <si>
    <t>Tuyet Kearley  </t>
  </si>
  <si>
    <t>Julian Hodson  </t>
  </si>
  <si>
    <t>Marilyn Ketterman  </t>
  </si>
  <si>
    <t>Jonna Riddell  </t>
  </si>
  <si>
    <t>Zonia Bown  </t>
  </si>
  <si>
    <t>Shavonda Rawlings  </t>
  </si>
  <si>
    <t>Lu Salvo  </t>
  </si>
  <si>
    <t>Joya Jenson  </t>
  </si>
  <si>
    <t>Shawn Lokken  </t>
  </si>
  <si>
    <t>Dyan Redeker  </t>
  </si>
  <si>
    <t>Nicolle Wyland  </t>
  </si>
  <si>
    <t>Marvel Durden  </t>
  </si>
  <si>
    <t>Trudy Asencio  </t>
  </si>
  <si>
    <t>Lucas Stoney  </t>
  </si>
  <si>
    <t>Venita Dessert  </t>
  </si>
  <si>
    <t>Margherita Ruddy  </t>
  </si>
  <si>
    <t>Reggie Shenkel  </t>
  </si>
  <si>
    <t>Ayako Oba  </t>
  </si>
  <si>
    <t>Jeanine Stillson  </t>
  </si>
  <si>
    <t>Marylin Seigler  </t>
  </si>
  <si>
    <t>Paz Neal  </t>
  </si>
  <si>
    <t>Nakisha Nowland  </t>
  </si>
  <si>
    <t>Yen Wigger  </t>
  </si>
  <si>
    <t>Alease Jacques  </t>
  </si>
  <si>
    <t>Myesha Dietz  </t>
  </si>
  <si>
    <t>Edison Hellman  </t>
  </si>
  <si>
    <t>Dedra Dubrey  </t>
  </si>
  <si>
    <t>Mikki Camarillo  </t>
  </si>
  <si>
    <t>Jackie Valle  </t>
  </si>
  <si>
    <t>Elmira Riggleman  </t>
  </si>
  <si>
    <t>Pansy Suman  </t>
  </si>
  <si>
    <t>Vanda Forsberg  </t>
  </si>
  <si>
    <t>Barb Ottley  </t>
  </si>
  <si>
    <t>Sharmaine Santerre  </t>
  </si>
  <si>
    <t>Arron Rennick  </t>
  </si>
  <si>
    <t>Jenette Guadalupe  </t>
  </si>
  <si>
    <t>Kiera Feit  </t>
  </si>
  <si>
    <t>Desirae Cluck  </t>
  </si>
  <si>
    <t>Janae Infantino  </t>
  </si>
  <si>
    <t>Edmundo Mallow  </t>
  </si>
  <si>
    <t>Leslie Wasilewski  </t>
  </si>
  <si>
    <t>Larae Shadwick  </t>
  </si>
  <si>
    <t>Kayleigh Gallien  </t>
  </si>
  <si>
    <t>Regina Montoya  </t>
  </si>
  <si>
    <t>Dorsey Reagan  </t>
  </si>
  <si>
    <t>Roselyn Bukowski  </t>
  </si>
  <si>
    <t>Irina Kono  </t>
  </si>
  <si>
    <t>Tammi Tierney  </t>
  </si>
  <si>
    <t>Xiomara Olah  </t>
  </si>
  <si>
    <t>Rosalia Peake  </t>
  </si>
  <si>
    <t>Fatimah Damm  </t>
  </si>
  <si>
    <t>Jacqui Pentz  </t>
  </si>
  <si>
    <t>Teddy Ortego  </t>
  </si>
  <si>
    <t>Wilma Gainey  </t>
  </si>
  <si>
    <t>Dee Conley  </t>
  </si>
  <si>
    <t>Tilda Hansell  </t>
  </si>
  <si>
    <t>Boris Troxel  </t>
  </si>
  <si>
    <t>Lynne Saeger  </t>
  </si>
  <si>
    <t>Anh Schreck  </t>
  </si>
  <si>
    <t>Arianne Phillip  </t>
  </si>
  <si>
    <t>Vincent Frum  </t>
  </si>
  <si>
    <t>Tyesha Agostini  </t>
  </si>
  <si>
    <t>Sherrie Atencio  </t>
  </si>
  <si>
    <t>Brandie Bodner  </t>
  </si>
  <si>
    <t>Nichol Providence  </t>
  </si>
  <si>
    <t>Teofila Stella  </t>
  </si>
  <si>
    <t>Malena Hollingshead  </t>
  </si>
  <si>
    <t>Ronny Milligan  </t>
  </si>
  <si>
    <t>Lucile Mims  </t>
  </si>
  <si>
    <t>Vernie Debnam  </t>
  </si>
  <si>
    <t>Kenyatta Sulton  </t>
  </si>
  <si>
    <t>Walker Hopwood  </t>
  </si>
  <si>
    <t>Karlyn Poulson  </t>
  </si>
  <si>
    <t>Shelly Snapp  </t>
  </si>
  <si>
    <t>Necole Stockton  </t>
  </si>
  <si>
    <t>Shasta Bruhn  </t>
  </si>
  <si>
    <t>Winford Curington  </t>
  </si>
  <si>
    <t>Teena Bagnell  </t>
  </si>
  <si>
    <t>Catherine Mundell  </t>
  </si>
  <si>
    <t>Lynda Flournoy  </t>
  </si>
  <si>
    <t>Catina Bergdoll  </t>
  </si>
  <si>
    <t>Autumn Balch  </t>
  </si>
  <si>
    <t>Charita Yamanaka  </t>
  </si>
  <si>
    <t>Loyd Branscum  </t>
  </si>
  <si>
    <t>Jacquelynn Borth  </t>
  </si>
  <si>
    <t>Ophelia Kendra  </t>
  </si>
  <si>
    <t>Earlie Cowher  </t>
  </si>
  <si>
    <t>Kasi Belair  </t>
  </si>
  <si>
    <t>Ada Roane  </t>
  </si>
  <si>
    <t>Valeria Phelan  </t>
  </si>
  <si>
    <t>Lucina Caraway  </t>
  </si>
  <si>
    <t>Jeromy Sane  </t>
  </si>
  <si>
    <t>Carrie Klick  </t>
  </si>
  <si>
    <t>Sharyl Saad  </t>
  </si>
  <si>
    <t>Melodee Roots  </t>
  </si>
  <si>
    <t>Haywood Wamsley  </t>
  </si>
  <si>
    <t>Tomas Murdock  </t>
  </si>
  <si>
    <t>Marica Zalenski  </t>
  </si>
  <si>
    <t>Valeri Tennant  </t>
  </si>
  <si>
    <t>Casie Macky  </t>
  </si>
  <si>
    <t>Laine Delia  </t>
  </si>
  <si>
    <t>Phylicia Carrasquillo  </t>
  </si>
  <si>
    <t>Catrice Moyers  </t>
  </si>
  <si>
    <t>Miquel Jacoby  </t>
  </si>
  <si>
    <t>Ai Doyel  </t>
  </si>
  <si>
    <t>Isiah Bradshaw  </t>
  </si>
  <si>
    <t>Edna Harriston  </t>
  </si>
  <si>
    <t>Candra Ruby  </t>
  </si>
  <si>
    <t>Ettie Doria  </t>
  </si>
  <si>
    <t>Shawana Calles  </t>
  </si>
  <si>
    <t>Cornell Reitz  </t>
  </si>
  <si>
    <t>Lanita Blanchette  </t>
  </si>
  <si>
    <t>Elnora Banda  </t>
  </si>
  <si>
    <t>Andria Deibel  </t>
  </si>
  <si>
    <t>Babette Kinnaird  </t>
  </si>
  <si>
    <t>Elisa Tedrick  </t>
  </si>
  <si>
    <t>Romelia Blessing  </t>
  </si>
  <si>
    <t>Abdul Weist  </t>
  </si>
  <si>
    <t>Pura Fergerson  </t>
  </si>
  <si>
    <t>Dorthy Colosimo  </t>
  </si>
  <si>
    <t>Jolanda Griner  </t>
  </si>
  <si>
    <t>Virgina Anchondo  </t>
  </si>
  <si>
    <t>Lashawnda Franklin  </t>
  </si>
  <si>
    <t>Teressa Fegley  </t>
  </si>
  <si>
    <t>Andreas Cottman  </t>
  </si>
  <si>
    <t>Ileen Phares  </t>
  </si>
  <si>
    <t>Rafaela Maney  </t>
  </si>
  <si>
    <t>Jesenia Schenk  </t>
  </si>
  <si>
    <t>Dana Constable  </t>
  </si>
  <si>
    <t>Dario Lackner  </t>
  </si>
  <si>
    <t>Marisol Risinger  </t>
  </si>
  <si>
    <t>Giovanna Bardsley  </t>
  </si>
  <si>
    <t>Mikki Cryan  </t>
  </si>
  <si>
    <t>Teodora Vanderslice  </t>
  </si>
  <si>
    <t>Melvina Blackman  </t>
  </si>
  <si>
    <t>Breana Kalina  </t>
  </si>
  <si>
    <t>Alene Baldonado  </t>
  </si>
  <si>
    <t>Rick Beauchamp  </t>
  </si>
  <si>
    <t>Rea Wehner  </t>
  </si>
  <si>
    <t>Jeromy Acebedo  </t>
  </si>
  <si>
    <t>Bernie Garling  </t>
  </si>
  <si>
    <t>Jody Zabala  </t>
  </si>
  <si>
    <t>Rebbecca Farley  </t>
  </si>
  <si>
    <t>Robena Scarlett  </t>
  </si>
  <si>
    <t>Claudie Applin  </t>
  </si>
  <si>
    <t>Isabella Penney  </t>
  </si>
  <si>
    <t>Glennis Mirabal  </t>
  </si>
  <si>
    <t>Carlyn Wissing  </t>
  </si>
  <si>
    <t>Quyen Duvall  </t>
  </si>
  <si>
    <t>Alina Hodnett  </t>
  </si>
  <si>
    <t>Eva Claussen  </t>
  </si>
  <si>
    <t>Hilaria Gallagher  </t>
  </si>
  <si>
    <t>Dong Warner  </t>
  </si>
  <si>
    <t>Jesica Puthoff  </t>
  </si>
  <si>
    <t>Rose Heaney  </t>
  </si>
  <si>
    <t>Cyndi Stelly  </t>
  </si>
  <si>
    <t>Letisha Holman  </t>
  </si>
  <si>
    <t>Hisako Robuck  </t>
  </si>
  <si>
    <t>Mariana Boyce  </t>
  </si>
  <si>
    <t>Brenda Cullens  </t>
  </si>
  <si>
    <t>Reagan Stalzer  </t>
  </si>
  <si>
    <t>Giuseppe Mccarley  </t>
  </si>
  <si>
    <t>Ebonie Kunzman  </t>
  </si>
  <si>
    <t>Garth Pennebaker  </t>
  </si>
  <si>
    <t>Rachell Hendren  </t>
  </si>
  <si>
    <t>Serita Purtee  </t>
  </si>
  <si>
    <t>Joan Holford  </t>
  </si>
  <si>
    <t>Nora Mcwhirt  </t>
  </si>
  <si>
    <t>Ali Powe  </t>
  </si>
  <si>
    <t>Dena Huyser  </t>
  </si>
  <si>
    <t>Philip Fannin  </t>
  </si>
  <si>
    <t>Terina Yearta  </t>
  </si>
  <si>
    <t>Rupert Aikins  </t>
  </si>
  <si>
    <t>Aleisha Nicol  </t>
  </si>
  <si>
    <t>Machelle Ingles  </t>
  </si>
  <si>
    <t>Alaina Wieck  </t>
  </si>
  <si>
    <t>Cecily Edge  </t>
  </si>
  <si>
    <t>Zofia Hensley  </t>
  </si>
  <si>
    <t>Rosemarie Monsivais  </t>
  </si>
  <si>
    <t>Chofer</t>
  </si>
  <si>
    <t>Libros</t>
  </si>
  <si>
    <t>Ropa</t>
  </si>
  <si>
    <t>Electrónicos</t>
  </si>
  <si>
    <t>Películas</t>
  </si>
  <si>
    <t>Videojuegos</t>
  </si>
  <si>
    <t>Deportes y Aire Libre</t>
  </si>
  <si>
    <t>Bebe</t>
  </si>
  <si>
    <t>Salud y Belleza</t>
  </si>
  <si>
    <t>Herramientas</t>
  </si>
  <si>
    <t>Hogar y Cocina</t>
  </si>
  <si>
    <t>Mascotas y Accesorios</t>
  </si>
  <si>
    <t>Nakita Schepis  </t>
  </si>
  <si>
    <t>Billie Nunnally  </t>
  </si>
  <si>
    <t>Demetrius Diego  </t>
  </si>
  <si>
    <t>Felicita Lennon  </t>
  </si>
  <si>
    <t>Terese Cousineau  </t>
  </si>
  <si>
    <t>Magnolia Farias  </t>
  </si>
  <si>
    <t>Santana Whitson  </t>
  </si>
  <si>
    <t>Nigel Kuhl  </t>
  </si>
  <si>
    <t>Diamond Bayless  </t>
  </si>
  <si>
    <t>Jeanna Nicolai  </t>
  </si>
  <si>
    <t>Twyla Jagodzinski  </t>
  </si>
  <si>
    <t>Claudie Marinez  </t>
  </si>
  <si>
    <t>Enrique Banister  </t>
  </si>
  <si>
    <t>Stefanie Glines  </t>
  </si>
  <si>
    <t>Bennett Holman  </t>
  </si>
  <si>
    <t>Eloy Sisto  </t>
  </si>
  <si>
    <t>Tabitha Mitcham  </t>
  </si>
  <si>
    <t>Ena Wille  </t>
  </si>
  <si>
    <t>Un Deyoung  </t>
  </si>
  <si>
    <t>Krystal Mcconnaughy  </t>
  </si>
  <si>
    <t>Keenan Ackman  </t>
  </si>
  <si>
    <t>Madalyn Morissette  </t>
  </si>
  <si>
    <t>Kali Mahr  </t>
  </si>
  <si>
    <t>Charity Orr  </t>
  </si>
  <si>
    <t>Lura Neiss  </t>
  </si>
  <si>
    <t>Nona Vasques  </t>
  </si>
  <si>
    <t>Kenny Carrel  </t>
  </si>
  <si>
    <t>Elba Mcmullan  </t>
  </si>
  <si>
    <t>Fran Garg  </t>
  </si>
  <si>
    <t>Mana Goodlow  </t>
  </si>
  <si>
    <t>Katrice Redwine  </t>
  </si>
  <si>
    <t>Georgene Mcminn  </t>
  </si>
  <si>
    <t>Peggy Texada  </t>
  </si>
  <si>
    <t>Micheline Broughton  </t>
  </si>
  <si>
    <t>Susy Mcclinton  </t>
  </si>
  <si>
    <t>Hyman Ziebarth  </t>
  </si>
  <si>
    <t>Maragaret Brickhouse  </t>
  </si>
  <si>
    <t>Alfred Lilienthal  </t>
  </si>
  <si>
    <t>Drema Reasor  </t>
  </si>
  <si>
    <t>Oralia Jarrells  </t>
  </si>
  <si>
    <t>Andrea Moores  </t>
  </si>
  <si>
    <t>Cherelle Bushey  </t>
  </si>
  <si>
    <t>Valentine Schneider  </t>
  </si>
  <si>
    <t>Tanna Mceuen  </t>
  </si>
  <si>
    <t>Regena Batie  </t>
  </si>
  <si>
    <t>Octavio Dworkin  </t>
  </si>
  <si>
    <t>Karma Kee  </t>
  </si>
  <si>
    <t>Joye Denmon  </t>
  </si>
  <si>
    <t>Nichol Delapena  </t>
  </si>
  <si>
    <t>Shandra Ceja  </t>
  </si>
  <si>
    <t>Nannette Oritz  </t>
  </si>
  <si>
    <t>Brittni Schweiger  </t>
  </si>
  <si>
    <t>Yun Dunstan  </t>
  </si>
  <si>
    <t>Margarita Schlenker  </t>
  </si>
  <si>
    <t>Christian Zeiler  </t>
  </si>
  <si>
    <t>Bailey Krieg  </t>
  </si>
  <si>
    <t>Loura Hoang  </t>
  </si>
  <si>
    <t>Tatum Dymond  </t>
  </si>
  <si>
    <t>Kala Kirwin  </t>
  </si>
  <si>
    <t>Carlo Dunker  </t>
  </si>
  <si>
    <t>Basil Ippolito  </t>
  </si>
  <si>
    <t>Marine Blust  </t>
  </si>
  <si>
    <t>Mattie Renshaw  </t>
  </si>
  <si>
    <t>Leta Kamaka  </t>
  </si>
  <si>
    <t>Deadra Clara  </t>
  </si>
  <si>
    <t>Ricky Heng  </t>
  </si>
  <si>
    <t>Sheridan Kita  </t>
  </si>
  <si>
    <t>Nicolette Gutowski  </t>
  </si>
  <si>
    <t>Rafael Brumm  </t>
  </si>
  <si>
    <t>Halina Neveu  </t>
  </si>
  <si>
    <t>Maynard Laubach  </t>
  </si>
  <si>
    <t>Star Decuir  </t>
  </si>
  <si>
    <t>Raye Carney  </t>
  </si>
  <si>
    <t>Corrine Jared  </t>
  </si>
  <si>
    <t>Cammie Gant  </t>
  </si>
  <si>
    <t>Sharonda Koon  </t>
  </si>
  <si>
    <t>Coretta Lafferty  </t>
  </si>
  <si>
    <t>Jolynn Mosser  </t>
  </si>
  <si>
    <t>Raphael Augusta  </t>
  </si>
  <si>
    <t>Pearlie Tolliver  </t>
  </si>
  <si>
    <t>Bryce Madigan  </t>
  </si>
  <si>
    <t>Elias Fordham  </t>
  </si>
  <si>
    <t>Sonny Rife  </t>
  </si>
  <si>
    <t>Cherrie Tharpe  </t>
  </si>
  <si>
    <t>Bianca Bethke  </t>
  </si>
  <si>
    <t>Zulema Fajardo  </t>
  </si>
  <si>
    <t>Janyce Leachman  </t>
  </si>
  <si>
    <t>Brunilda Swenson  </t>
  </si>
  <si>
    <t>Len Bitner  </t>
  </si>
  <si>
    <t>Kelvin Halbrook  </t>
  </si>
  <si>
    <t>Lemuel Huntoon  </t>
  </si>
  <si>
    <t>Armandina Super  </t>
  </si>
  <si>
    <t>Bula Mcclaren  </t>
  </si>
  <si>
    <t>Wally Millikin  </t>
  </si>
  <si>
    <t>Kirby Apel  </t>
  </si>
  <si>
    <t>Felicita Ko  </t>
  </si>
  <si>
    <t>Bettina Bonenfant  </t>
  </si>
  <si>
    <t>Ramonita Penaflor  </t>
  </si>
  <si>
    <t>Vicki Purdum  </t>
  </si>
  <si>
    <t>Alex Pass  </t>
  </si>
  <si>
    <t>Herminia Pakele  </t>
  </si>
  <si>
    <t>Lawana Grisham  </t>
  </si>
  <si>
    <t>Niesha Sircy  </t>
  </si>
  <si>
    <t>Lelia Tyler  </t>
  </si>
  <si>
    <t>Isabella Jameson  </t>
  </si>
  <si>
    <t>Janis Koepke  </t>
  </si>
  <si>
    <t>Freeman Vancamp  </t>
  </si>
  <si>
    <t>Fidelia Vitela  </t>
  </si>
  <si>
    <t>Phyliss Putney  </t>
  </si>
  <si>
    <t>Jeanette Linn  </t>
  </si>
  <si>
    <t>Lona Merriam  </t>
  </si>
  <si>
    <t>Arnulfo Balke  </t>
  </si>
  <si>
    <t>Shirlene Stahler  </t>
  </si>
  <si>
    <t>Heath Blanchard  </t>
  </si>
  <si>
    <t>Lashunda Leadbetter  </t>
  </si>
  <si>
    <t>Rachal Lollar  </t>
  </si>
  <si>
    <t>Jamika Torrence  </t>
  </si>
  <si>
    <t>Gregg Carroll  </t>
  </si>
  <si>
    <t>Teresita Lux  </t>
  </si>
  <si>
    <t>Fredia Farnes  </t>
  </si>
  <si>
    <t>Ciera Brezinski  </t>
  </si>
  <si>
    <t>Laurel Wallner  </t>
  </si>
  <si>
    <t>Gay Haddox  </t>
  </si>
  <si>
    <t>Leonida Eddie  </t>
  </si>
  <si>
    <t>Chelsea Tineo  </t>
  </si>
  <si>
    <t>Yong Vanduyn  </t>
  </si>
  <si>
    <t>Iluminada Lape  </t>
  </si>
  <si>
    <t>Erlene Lowder  </t>
  </si>
  <si>
    <t>Hillary Hilderbrand  </t>
  </si>
  <si>
    <t>Jimmie Goulart  </t>
  </si>
  <si>
    <t>Nelson Lamothe  </t>
  </si>
  <si>
    <t>Danette Eisner  </t>
  </si>
  <si>
    <t>Kayce Dubuque  </t>
  </si>
  <si>
    <t>Roosevelt Dejesus  </t>
  </si>
  <si>
    <t>Sharika Barter  </t>
  </si>
  <si>
    <t>Vanesa Becher  </t>
  </si>
  <si>
    <t>Dinorah Peter  </t>
  </si>
  <si>
    <t>Christal Barriere  </t>
  </si>
  <si>
    <t>Anibal Reed  </t>
  </si>
  <si>
    <t>Marylin Dynes  </t>
  </si>
  <si>
    <t>Leona Summer  </t>
  </si>
  <si>
    <t>Margo Near  </t>
  </si>
  <si>
    <t>Alica Couvillion  </t>
  </si>
  <si>
    <t>Lilia Avant  </t>
  </si>
  <si>
    <t>Lula Shropshire  </t>
  </si>
  <si>
    <t>Raisa Boydstun  </t>
  </si>
  <si>
    <t>Jeramy Mattia  </t>
  </si>
  <si>
    <t>Elaina Hartnett  </t>
  </si>
  <si>
    <t>Eldora Balfour  </t>
  </si>
  <si>
    <t>Lorrine Hargraves  </t>
  </si>
  <si>
    <t>Merrilee Fiala  </t>
  </si>
  <si>
    <t>Arie Jimerson  </t>
  </si>
  <si>
    <t>Serena Patty  </t>
  </si>
  <si>
    <t>Neda Tuten  </t>
  </si>
  <si>
    <t>Ma Livers  </t>
  </si>
  <si>
    <t>Charlene Mascorro  </t>
  </si>
  <si>
    <t>Vicenta Sedlak  </t>
  </si>
  <si>
    <t>Merri Killian  </t>
  </si>
  <si>
    <t>Savanna Gianni  </t>
  </si>
  <si>
    <t>Audrie Grosso  </t>
  </si>
  <si>
    <t>Alayna Hamaker  </t>
  </si>
  <si>
    <t>Nick Privette  </t>
  </si>
  <si>
    <t>Doretta Cornett  </t>
  </si>
  <si>
    <t>Willetta Sacco  </t>
  </si>
  <si>
    <t>Kimbery Laguerre  </t>
  </si>
  <si>
    <t>Lyda Hubble  </t>
  </si>
  <si>
    <t>Grover Nuzzo  </t>
  </si>
  <si>
    <t>Anisa Herald  </t>
  </si>
  <si>
    <t>Lillia Ruybal  </t>
  </si>
  <si>
    <t>Trisha Tercero  </t>
  </si>
  <si>
    <t>Stephanie Carlsen  </t>
  </si>
  <si>
    <t>Lynetta Recio  </t>
  </si>
  <si>
    <t>Natacha Pompa  </t>
  </si>
  <si>
    <t>Everett Carabello  </t>
  </si>
  <si>
    <t>Kiley Bowie  </t>
  </si>
  <si>
    <t>Diedra Cowher  </t>
  </si>
  <si>
    <t>Lakenya Resendez  </t>
  </si>
  <si>
    <t>Yevette Decaro  </t>
  </si>
  <si>
    <t>Margherita Eckel  </t>
  </si>
  <si>
    <t>Shayna Heilig  </t>
  </si>
  <si>
    <t>Brittany Scholl  </t>
  </si>
  <si>
    <t>Misti Humphreys  </t>
  </si>
  <si>
    <t>Sharleen Ritenour  </t>
  </si>
  <si>
    <t>Santina Haupt  </t>
  </si>
  <si>
    <t>Noble Upshaw  </t>
  </si>
  <si>
    <t>Rosie Roehl  </t>
  </si>
  <si>
    <t>Mitzi Winfield  </t>
  </si>
  <si>
    <t>Sung Proehl  </t>
  </si>
  <si>
    <t>Sharron Dexter  </t>
  </si>
  <si>
    <t>Billie Vue  </t>
  </si>
  <si>
    <t>Agustina Perera  </t>
  </si>
  <si>
    <t>Darla Sandusky  </t>
  </si>
  <si>
    <t>Marisela Cagley  </t>
  </si>
  <si>
    <t>Randall Strassburg  </t>
  </si>
  <si>
    <t>Danyelle Rachel  </t>
  </si>
  <si>
    <t>Nita Hoekstra  </t>
  </si>
  <si>
    <t>Kenyatta Helt  </t>
  </si>
  <si>
    <t>Daphne Laycock  </t>
  </si>
  <si>
    <t>Colene Hynd  </t>
  </si>
  <si>
    <t>Wei Toomer  </t>
  </si>
  <si>
    <t>Nelida Waits  </t>
  </si>
  <si>
    <t>Agatha Broomfield  </t>
  </si>
  <si>
    <t>Betty Leavy  </t>
  </si>
  <si>
    <t>Jaleesa Lattimer  </t>
  </si>
  <si>
    <t>Sonny Rubenstein  </t>
  </si>
  <si>
    <t>Lavina Burger  </t>
  </si>
  <si>
    <t>Maritza Katzer  </t>
  </si>
  <si>
    <t>Maryln Vanhoose  </t>
  </si>
  <si>
    <t>Chelsea Viens  </t>
  </si>
  <si>
    <t>Cayla Lemelle  </t>
  </si>
  <si>
    <t>Nieves Michaux  </t>
  </si>
  <si>
    <t>Isiah Flores  </t>
  </si>
  <si>
    <t>Sara Glascock  </t>
  </si>
  <si>
    <t>Leontine Siewert  </t>
  </si>
  <si>
    <t>Jolene Hewey  </t>
  </si>
  <si>
    <t>Liz Levinson  </t>
  </si>
  <si>
    <t>Maryellen Sabin  </t>
  </si>
  <si>
    <t>Nga Noffsinger  </t>
  </si>
  <si>
    <t>Pamelia Hartford  </t>
  </si>
  <si>
    <t>Enrique Quiles  </t>
  </si>
  <si>
    <t>Eboni Stansberry  </t>
  </si>
  <si>
    <t>Shirly Mccuiston  </t>
  </si>
  <si>
    <t>Lilliana Fuchs  </t>
  </si>
  <si>
    <t>Lara Lundell  </t>
  </si>
  <si>
    <t>Melisa Popa  </t>
  </si>
  <si>
    <t>Tori Cantara  </t>
  </si>
  <si>
    <t>Gertrud Marlow  </t>
  </si>
  <si>
    <t>Marci Downard  </t>
  </si>
  <si>
    <t>Hsiu Westfield  </t>
  </si>
  <si>
    <t>Shawnna Dieguez  </t>
  </si>
  <si>
    <t>Madeline Rainwater  </t>
  </si>
  <si>
    <t>Debroah Stecklein  </t>
  </si>
  <si>
    <t>Carmela Wiser  </t>
  </si>
  <si>
    <t>Albina Cram  </t>
  </si>
  <si>
    <t>Lorene Twiggs  </t>
  </si>
  <si>
    <t>Patrica Pautz  </t>
  </si>
  <si>
    <t>Faith Albino  </t>
  </si>
  <si>
    <t>Zola Washer  </t>
  </si>
  <si>
    <t>Jarrett Villagran  </t>
  </si>
  <si>
    <t>Travis Smoak  </t>
  </si>
  <si>
    <t>Starr Streight  </t>
  </si>
  <si>
    <t>Davida Angle  </t>
  </si>
  <si>
    <t>Elenor Romriell  </t>
  </si>
  <si>
    <t>Joslyn Forgione  </t>
  </si>
  <si>
    <t>Freeda Meissner  </t>
  </si>
  <si>
    <t>Ernestine Ciesla  </t>
  </si>
  <si>
    <t>Eugenia Fillmore  </t>
  </si>
  <si>
    <t>Tammera Pinder  </t>
  </si>
  <si>
    <t>Darius Pereyra  </t>
  </si>
  <si>
    <t>Eduardo Summitt  </t>
  </si>
  <si>
    <t>Sally Coach  </t>
  </si>
  <si>
    <t>Arlen Nevius  </t>
  </si>
  <si>
    <t>Mariel Montez  </t>
  </si>
  <si>
    <t>Elmo Rozell  </t>
  </si>
  <si>
    <t>Joy Symonds  </t>
  </si>
  <si>
    <t>Bettie Lindberg  </t>
  </si>
  <si>
    <t>Kathlene Hendrixson  </t>
  </si>
  <si>
    <t>Rachel Samford  </t>
  </si>
  <si>
    <t>Johnette Reidhead  </t>
  </si>
  <si>
    <t>Rudolph Deane  </t>
  </si>
  <si>
    <t>Rico Siddiqi  </t>
  </si>
  <si>
    <t>Olimpia Siu  </t>
  </si>
  <si>
    <t>Petronila Lastinger  </t>
  </si>
  <si>
    <t>Shelby Hakala  </t>
  </si>
  <si>
    <t>Lynda Quillin  </t>
  </si>
  <si>
    <t>Eileen Brazelton  </t>
  </si>
  <si>
    <t>Christie Dagley  </t>
  </si>
  <si>
    <t>Kerstin Deschamp  </t>
  </si>
  <si>
    <t>Mafalda Talavera  </t>
  </si>
  <si>
    <t>Adelia Ferrill  </t>
  </si>
  <si>
    <t>Maximina Hunt  </t>
  </si>
  <si>
    <t>Tonia Dann  </t>
  </si>
  <si>
    <t>Sunni Clemmons  </t>
  </si>
  <si>
    <t>Hollis Severson  </t>
  </si>
  <si>
    <t>Christine Modisette  </t>
  </si>
  <si>
    <t>Ruby Boros  </t>
  </si>
  <si>
    <t>Eugenie Brashear  </t>
  </si>
  <si>
    <t>Odilia Millner  </t>
  </si>
  <si>
    <t>Diana Pusey  </t>
  </si>
  <si>
    <t>Leigha Lair  </t>
  </si>
  <si>
    <t>Pearline Febres  </t>
  </si>
  <si>
    <t>Javier Harder  </t>
  </si>
  <si>
    <t>Gilberte Policastro  </t>
  </si>
  <si>
    <t>Santina Ginyard  </t>
  </si>
  <si>
    <t>Numbers Heilmann  </t>
  </si>
  <si>
    <t>Pauletta Hollinger  </t>
  </si>
  <si>
    <t>Eden Zullo  </t>
  </si>
  <si>
    <t>Howard Wimsatt  </t>
  </si>
  <si>
    <t>Amanda Mantilla  </t>
  </si>
  <si>
    <t>Romelia Erving  </t>
  </si>
  <si>
    <t>Florinda Quaranta  </t>
  </si>
  <si>
    <t>Milagros Neblett  </t>
  </si>
  <si>
    <t>Dianne Astin  </t>
  </si>
  <si>
    <t>Laurie Thiel  </t>
  </si>
  <si>
    <t>Alicia Melo  </t>
  </si>
  <si>
    <t>Marielle Lamarr  </t>
  </si>
  <si>
    <t>Renetta Aubuchon  </t>
  </si>
  <si>
    <t>Theodora Mangus  </t>
  </si>
  <si>
    <t>Arlyne Moya  </t>
  </si>
  <si>
    <t>Allyn Halcomb  </t>
  </si>
  <si>
    <t>Gennie Mirabella  </t>
  </si>
  <si>
    <t>Karie Ornellas  </t>
  </si>
  <si>
    <t>Winona Alexandre  </t>
  </si>
  <si>
    <t>Doloris Kinzer  </t>
  </si>
  <si>
    <t>Aileen Polzin  </t>
  </si>
  <si>
    <t>Alishia Nutter  </t>
  </si>
  <si>
    <t>Jerald Sites  </t>
  </si>
  <si>
    <t>Kyla Larios  </t>
  </si>
  <si>
    <t>Santos Whisenhunt  </t>
  </si>
  <si>
    <t>Hugo Stiger  </t>
  </si>
  <si>
    <t>Onie Brunner  </t>
  </si>
  <si>
    <t>Wava Hartness  </t>
  </si>
  <si>
    <t>Ronni Learn  </t>
  </si>
  <si>
    <t>Marcela Hoback  </t>
  </si>
  <si>
    <t>Allena Tulley  </t>
  </si>
  <si>
    <t>Margaretta Weast  </t>
  </si>
  <si>
    <t>Marcos Manigault  </t>
  </si>
  <si>
    <t>Dorothea Millman  </t>
  </si>
  <si>
    <t>Carma Haglund  </t>
  </si>
  <si>
    <t>Brigitte Tinoco  </t>
  </si>
  <si>
    <t>Nombre</t>
  </si>
  <si>
    <t>Area</t>
  </si>
  <si>
    <t>Fecha de Contratación</t>
  </si>
  <si>
    <t>Fecha de Ubicación</t>
  </si>
  <si>
    <t>Fecha de Liberación</t>
  </si>
  <si>
    <t>Baja</t>
  </si>
  <si>
    <t>Fecha de baja</t>
  </si>
  <si>
    <t>No entró</t>
  </si>
  <si>
    <t>Cuenta de Fecha de baja</t>
  </si>
  <si>
    <t>Cuenta de Fecha de Ubicación</t>
  </si>
  <si>
    <t>Cuenta de Fecha de Liberación</t>
  </si>
  <si>
    <t>Cuenta de Nombre</t>
  </si>
  <si>
    <t>Cantidad de contratados</t>
  </si>
  <si>
    <t>Cantidad de ubicados</t>
  </si>
  <si>
    <t>(Varios elementos)</t>
  </si>
  <si>
    <t>ANALISIS DE DATOS</t>
  </si>
  <si>
    <t>Cantidad de liberados</t>
  </si>
  <si>
    <t>Cantidad de bajas/ Rotacion de personal</t>
  </si>
  <si>
    <t>Indice de rotacion de personal</t>
  </si>
  <si>
    <t>Rendimiento como porcentaje de contratados</t>
  </si>
  <si>
    <t xml:space="preserve"> </t>
  </si>
  <si>
    <t>CDMX</t>
  </si>
  <si>
    <t>Puebla</t>
  </si>
  <si>
    <t>Ciudad</t>
  </si>
  <si>
    <t># de contratados</t>
  </si>
  <si>
    <t>Almacenes Manchester 1S2017</t>
  </si>
  <si>
    <t>Rotacion de personal Nacional</t>
  </si>
  <si>
    <t>Diurna</t>
  </si>
  <si>
    <t>Nocturna</t>
  </si>
  <si>
    <t>Etiquetas de fila</t>
  </si>
  <si>
    <t>Total general</t>
  </si>
  <si>
    <t>Diferencia vs A. Manchester</t>
  </si>
  <si>
    <t>Contrataciones por puesto</t>
  </si>
  <si>
    <t>Contrataciones por mes</t>
  </si>
  <si>
    <t>ene</t>
  </si>
  <si>
    <t>feb</t>
  </si>
  <si>
    <t>mar</t>
  </si>
  <si>
    <t>abr</t>
  </si>
  <si>
    <t>may</t>
  </si>
  <si>
    <t>jun</t>
  </si>
  <si>
    <t>Comparacion Bajas diurnas</t>
  </si>
  <si>
    <t xml:space="preserve"> y nocturnas vs Media nacional</t>
  </si>
  <si>
    <t>DIURNAS</t>
  </si>
  <si>
    <t>NOCTURNAS</t>
  </si>
  <si>
    <t>Desempeño vs almacenes manchester</t>
  </si>
  <si>
    <t>Contrataciones</t>
  </si>
  <si>
    <t>Almacen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</si>
</sst>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20"/>
      <color theme="1"/>
      <name val="Franklin Gothic Demi"/>
      <family val="2"/>
    </font>
    <font>
      <sz val="36"/>
      <color theme="1"/>
      <name val="Vineta BT"/>
      <family val="5"/>
    </font>
    <font>
      <b/>
      <sz val="11"/>
      <color theme="1"/>
      <name val="Calibri"/>
      <family val="2"/>
      <scheme val="minor"/>
    </font>
    <font>
      <sz val="18"/>
      <color theme="1"/>
      <name val="Franklin Gothic Demi Cond"/>
      <family val="2"/>
    </font>
    <font>
      <sz val="22"/>
      <color theme="1"/>
      <name val="Franklin Gothic Demi Cond"/>
      <family val="2"/>
    </font>
    <font>
      <b/>
      <sz val="16"/>
      <color theme="1"/>
      <name val="Franklin Gothic Demi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theme="5" tint="0.79998168889431442"/>
      </patternFill>
    </fill>
  </fills>
  <borders count="5">
    <border>
      <left/>
      <right/>
      <top/>
      <bottom/>
      <diagonal/>
    </border>
    <border>
      <left/>
      <right/>
      <top/>
      <bottom style="thin">
        <color theme="5" tint="0.3999755851924192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NumberFormat="1"/>
    <xf numFmtId="0" fontId="1" fillId="0" borderId="0" xfId="0" applyFont="1"/>
    <xf numFmtId="10" fontId="0" fillId="0" borderId="0" xfId="0" applyNumberFormat="1"/>
    <xf numFmtId="0" fontId="2" fillId="0" borderId="0" xfId="0" applyFont="1"/>
    <xf numFmtId="9" fontId="0" fillId="0" borderId="0" xfId="0" applyNumberFormat="1"/>
    <xf numFmtId="0" fontId="3" fillId="0" borderId="0" xfId="0" applyFont="1"/>
    <xf numFmtId="0" fontId="0" fillId="0" borderId="0" xfId="0" applyAlignment="1">
      <alignment horizontal="left"/>
    </xf>
    <xf numFmtId="0" fontId="3" fillId="2" borderId="1" xfId="0" applyFont="1" applyFill="1" applyBorder="1"/>
    <xf numFmtId="0" fontId="4" fillId="0" borderId="0" xfId="0" applyFont="1"/>
    <xf numFmtId="14" fontId="0" fillId="0" borderId="0" xfId="0" applyNumberFormat="1" applyAlignment="1">
      <alignment horizontal="left"/>
    </xf>
    <xf numFmtId="0" fontId="6" fillId="0" borderId="0" xfId="0" applyFont="1" applyAlignment="1">
      <alignment horizontal="center" vertical="center"/>
    </xf>
    <xf numFmtId="10" fontId="5" fillId="0" borderId="2" xfId="0" applyNumberFormat="1" applyFont="1" applyBorder="1" applyAlignment="1">
      <alignment horizontal="center" vertical="top"/>
    </xf>
    <xf numFmtId="0" fontId="5" fillId="0" borderId="3" xfId="0" applyFont="1" applyBorder="1" applyAlignment="1">
      <alignment horizontal="center" vertical="top"/>
    </xf>
    <xf numFmtId="0" fontId="5" fillId="0" borderId="4" xfId="0" applyFont="1" applyBorder="1" applyAlignment="1">
      <alignment horizontal="center" vertical="top"/>
    </xf>
  </cellXfs>
  <cellStyles count="1">
    <cellStyle name="Normal" xfId="0" builtinId="0"/>
  </cellStyles>
  <dxfs count="1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5" Type="http://schemas.microsoft.com/office/2007/relationships/slicerCache" Target="slicerCaches/slicerCache1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[Dynamic Dashboard.xlsx]Analisis!Puesto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3600" b="0" i="0" u="none" strike="noStrike" kern="1200" cap="none" spc="20" baseline="0">
                <a:solidFill>
                  <a:schemeClr val="tx1"/>
                </a:solidFill>
                <a:latin typeface="Franklin Gothic Demi Cond" panose="020B0706030402020204" pitchFamily="34" charset="0"/>
                <a:ea typeface="+mn-ea"/>
                <a:cs typeface="+mn-cs"/>
              </a:defRPr>
            </a:pPr>
            <a:r>
              <a:rPr lang="en-US" sz="3600">
                <a:ln>
                  <a:noFill/>
                </a:ln>
                <a:solidFill>
                  <a:schemeClr val="tx1"/>
                </a:solidFill>
                <a:latin typeface="Franklin Gothic Demi Cond" panose="020B0706030402020204" pitchFamily="34" charset="0"/>
              </a:rPr>
              <a:t>Contrataciones</a:t>
            </a:r>
            <a:r>
              <a:rPr lang="en-US" sz="3600">
                <a:solidFill>
                  <a:schemeClr val="tx1"/>
                </a:solidFill>
                <a:latin typeface="Franklin Gothic Demi Cond" panose="020B0706030402020204" pitchFamily="34" charset="0"/>
              </a:rPr>
              <a:t> por Puesto</a:t>
            </a:r>
          </a:p>
        </c:rich>
      </c:tx>
      <c:layout>
        <c:manualLayout>
          <c:xMode val="edge"/>
          <c:yMode val="edge"/>
          <c:x val="2.3110998129505546E-2"/>
          <c:y val="2.50895986539105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600" b="0" i="0" u="none" strike="noStrike" kern="1200" cap="none" spc="20" baseline="0">
              <a:solidFill>
                <a:schemeClr val="tx1"/>
              </a:solidFill>
              <a:latin typeface="Franklin Gothic Demi Cond" panose="020B0706030402020204" pitchFamily="34" charset="0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2">
                  <a:lumMod val="110000"/>
                  <a:satMod val="105000"/>
                  <a:tint val="6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2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accent5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2">
                  <a:lumMod val="110000"/>
                  <a:satMod val="105000"/>
                  <a:tint val="6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2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accent5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Analisis!$N$5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accent5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Analisis!$M$6:$M$13</c:f>
              <c:strCache>
                <c:ptCount val="7"/>
                <c:pt idx="0">
                  <c:v>Chofer</c:v>
                </c:pt>
                <c:pt idx="1">
                  <c:v>Operador Montacargas</c:v>
                </c:pt>
                <c:pt idx="2">
                  <c:v>Almacenista Nocturno</c:v>
                </c:pt>
                <c:pt idx="3">
                  <c:v>Coordinardor de Recepción</c:v>
                </c:pt>
                <c:pt idx="4">
                  <c:v>Manejo de Paquetes</c:v>
                </c:pt>
                <c:pt idx="5">
                  <c:v>Empacador</c:v>
                </c:pt>
                <c:pt idx="6">
                  <c:v>Almacenista General</c:v>
                </c:pt>
              </c:strCache>
            </c:strRef>
          </c:cat>
          <c:val>
            <c:numRef>
              <c:f>Analisis!$N$6:$N$13</c:f>
              <c:numCache>
                <c:formatCode>General</c:formatCode>
                <c:ptCount val="7"/>
                <c:pt idx="0">
                  <c:v>7</c:v>
                </c:pt>
                <c:pt idx="1">
                  <c:v>9</c:v>
                </c:pt>
                <c:pt idx="2">
                  <c:v>15</c:v>
                </c:pt>
                <c:pt idx="3">
                  <c:v>21</c:v>
                </c:pt>
                <c:pt idx="4">
                  <c:v>29</c:v>
                </c:pt>
                <c:pt idx="5">
                  <c:v>31</c:v>
                </c:pt>
                <c:pt idx="6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C4-41EA-BB1E-89A0A43DFD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789925071"/>
        <c:axId val="1789924239"/>
      </c:barChart>
      <c:catAx>
        <c:axId val="17899250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89924239"/>
        <c:crosses val="autoZero"/>
        <c:auto val="1"/>
        <c:lblAlgn val="ctr"/>
        <c:lblOffset val="100"/>
        <c:noMultiLvlLbl val="0"/>
      </c:catAx>
      <c:valAx>
        <c:axId val="178992423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7899250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[Dynamic Dashboard.xlsx]Analisis!Contrataciones por mes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3600" b="0" i="0" u="none" strike="noStrike" kern="1200" cap="none" spc="20" baseline="0">
                <a:solidFill>
                  <a:schemeClr val="tx1"/>
                </a:solidFill>
                <a:latin typeface="Franklin Gothic Demi Cond" panose="020B0706030402020204" pitchFamily="34" charset="0"/>
                <a:ea typeface="+mn-ea"/>
                <a:cs typeface="+mn-cs"/>
              </a:rPr>
              <a:t>Contrataciones por tiempo</a:t>
            </a:r>
          </a:p>
        </c:rich>
      </c:tx>
      <c:layout>
        <c:manualLayout>
          <c:xMode val="edge"/>
          <c:yMode val="edge"/>
          <c:x val="0.1180560408637709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layout>
            <c:manualLayout>
              <c:x val="-1.8659662706380896E-17"/>
              <c:y val="-5.6980056980056981E-2"/>
            </c:manualLayout>
          </c:layout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layout>
            <c:manualLayout>
              <c:x val="0"/>
              <c:y val="9.1168091168091103E-2"/>
            </c:manualLayout>
          </c:layout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layout>
            <c:manualLayout>
              <c:x val="-2.2391853917276126E-2"/>
              <c:y val="-8.3570750237416933E-2"/>
            </c:manualLayout>
          </c:layout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layout>
            <c:manualLayout>
              <c:x val="4.0712461667775516E-3"/>
              <c:y val="-5.3181386514719882E-2"/>
            </c:manualLayout>
          </c:layout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layout>
            <c:manualLayout>
              <c:x val="4.071246166777477E-3"/>
              <c:y val="6.457739791073118E-2"/>
            </c:manualLayout>
          </c:layout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accent5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0"/>
        <c:dLbl>
          <c:idx val="0"/>
          <c:layout>
            <c:manualLayout>
              <c:x val="4.0712461667774397E-3"/>
              <c:y val="-4.9382716049382713E-2"/>
            </c:manualLayout>
          </c:layout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layout>
            <c:manualLayout>
              <c:x val="0"/>
              <c:y val="7.9772079772079771E-2"/>
            </c:manualLayout>
          </c:layout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layout>
            <c:manualLayout>
              <c:x val="-4.071246166777477E-3"/>
              <c:y val="-8.7369420702754066E-2"/>
            </c:manualLayout>
          </c:layout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layout>
            <c:manualLayout>
              <c:x val="7.4638650825523586E-17"/>
              <c:y val="-5.6980056980056981E-2"/>
            </c:manualLayout>
          </c:layout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layout>
            <c:manualLayout>
              <c:x val="-4.071246166777477E-3"/>
              <c:y val="9.1168091168091103E-2"/>
            </c:manualLayout>
          </c:layout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layout>
            <c:manualLayout>
              <c:x val="-1.8659662706380896E-17"/>
              <c:y val="-6.031744523998371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accent5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6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layout>
            <c:manualLayout>
              <c:x val="8.1424923335549921E-3"/>
              <c:y val="5.714284285893191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accent5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7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layout>
            <c:manualLayout>
              <c:x val="-1.0178115416943693E-2"/>
              <c:y val="-6.666665000208724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accent5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8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layout>
            <c:manualLayout>
              <c:x val="6.1068692501662159E-3"/>
              <c:y val="-4.444443333472485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accent5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9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layout>
            <c:manualLayout>
              <c:x val="2.0356230833887385E-3"/>
              <c:y val="3.809522857262127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accent5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Analisis!$N$19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2144-40B4-BC00-4FC87B406FCC}"/>
              </c:ext>
            </c:extLst>
          </c:dPt>
          <c:dPt>
            <c:idx val="1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2144-40B4-BC00-4FC87B406FCC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2144-40B4-BC00-4FC87B406FCC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2144-40B4-BC00-4FC87B406FCC}"/>
              </c:ext>
            </c:extLst>
          </c:dPt>
          <c:dPt>
            <c:idx val="4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2144-40B4-BC00-4FC87B406FCC}"/>
              </c:ext>
            </c:extLst>
          </c:dPt>
          <c:dLbls>
            <c:dLbl>
              <c:idx val="0"/>
              <c:layout>
                <c:manualLayout>
                  <c:x val="-1.8659662706380896E-17"/>
                  <c:y val="-6.031744523998371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2144-40B4-BC00-4FC87B406FCC}"/>
                </c:ext>
              </c:extLst>
            </c:dLbl>
            <c:dLbl>
              <c:idx val="1"/>
              <c:layout>
                <c:manualLayout>
                  <c:x val="8.1424923335549921E-3"/>
                  <c:y val="5.714284285893191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2144-40B4-BC00-4FC87B406FCC}"/>
                </c:ext>
              </c:extLst>
            </c:dLbl>
            <c:dLbl>
              <c:idx val="2"/>
              <c:layout>
                <c:manualLayout>
                  <c:x val="-1.0178115416943693E-2"/>
                  <c:y val="-6.666665000208724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2144-40B4-BC00-4FC87B406FCC}"/>
                </c:ext>
              </c:extLst>
            </c:dLbl>
            <c:dLbl>
              <c:idx val="3"/>
              <c:layout>
                <c:manualLayout>
                  <c:x val="6.1068692501662159E-3"/>
                  <c:y val="-4.444443333472485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2144-40B4-BC00-4FC87B406FCC}"/>
                </c:ext>
              </c:extLst>
            </c:dLbl>
            <c:dLbl>
              <c:idx val="4"/>
              <c:layout>
                <c:manualLayout>
                  <c:x val="2.0356230833887385E-3"/>
                  <c:y val="3.809522857262127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2144-40B4-BC00-4FC87B406FC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accent5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Analisis!$M$20:$M$26</c:f>
              <c:strCache>
                <c:ptCount val="6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Analisis!$N$20:$N$26</c:f>
              <c:numCache>
                <c:formatCode>General</c:formatCode>
                <c:ptCount val="6"/>
                <c:pt idx="0">
                  <c:v>28</c:v>
                </c:pt>
                <c:pt idx="1">
                  <c:v>26</c:v>
                </c:pt>
                <c:pt idx="2">
                  <c:v>22</c:v>
                </c:pt>
                <c:pt idx="3">
                  <c:v>31</c:v>
                </c:pt>
                <c:pt idx="4">
                  <c:v>26</c:v>
                </c:pt>
                <c:pt idx="5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44-40B4-BC00-4FC87B406F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0467248"/>
        <c:axId val="1730455184"/>
      </c:lineChart>
      <c:catAx>
        <c:axId val="1730467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30455184"/>
        <c:crosses val="autoZero"/>
        <c:auto val="1"/>
        <c:lblAlgn val="ctr"/>
        <c:lblOffset val="100"/>
        <c:noMultiLvlLbl val="0"/>
      </c:catAx>
      <c:valAx>
        <c:axId val="17304551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30467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419100</xdr:colOff>
      <xdr:row>0</xdr:row>
      <xdr:rowOff>152400</xdr:rowOff>
    </xdr:from>
    <xdr:to>
      <xdr:col>6</xdr:col>
      <xdr:colOff>266700</xdr:colOff>
      <xdr:row>13</xdr:row>
      <xdr:rowOff>57150</xdr:rowOff>
    </xdr:to>
    <xdr:sp macro="" textlink="">
      <xdr:nvSpPr>
        <xdr:cNvPr id="2" name="CuadroTexto 1"/>
        <xdr:cNvSpPr txBox="1"/>
      </xdr:nvSpPr>
      <xdr:spPr>
        <a:xfrm>
          <a:off x="419100" y="152400"/>
          <a:ext cx="4419600" cy="23812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3600">
              <a:latin typeface="Franklin Gothic Demi" panose="020B0703020102020204" pitchFamily="34" charset="0"/>
            </a:rPr>
            <a:t>Reporte de </a:t>
          </a:r>
          <a:r>
            <a:rPr lang="es-MX" sz="3600">
              <a:solidFill>
                <a:schemeClr val="accent2"/>
              </a:solidFill>
              <a:latin typeface="Franklin Gothic Demi" panose="020B0703020102020204" pitchFamily="34" charset="0"/>
            </a:rPr>
            <a:t>contrataciones</a:t>
          </a:r>
          <a:r>
            <a:rPr lang="es-MX" sz="3600" baseline="0">
              <a:latin typeface="Franklin Gothic Demi" panose="020B0703020102020204" pitchFamily="34" charset="0"/>
            </a:rPr>
            <a:t> y </a:t>
          </a:r>
          <a:r>
            <a:rPr lang="es-MX" sz="3600" baseline="0">
              <a:solidFill>
                <a:schemeClr val="accent2"/>
              </a:solidFill>
              <a:latin typeface="Franklin Gothic Demi" panose="020B0703020102020204" pitchFamily="34" charset="0"/>
            </a:rPr>
            <a:t>bajas</a:t>
          </a:r>
          <a:r>
            <a:rPr lang="es-MX" sz="3600" baseline="0">
              <a:latin typeface="Franklin Gothic Demi" panose="020B0703020102020204" pitchFamily="34" charset="0"/>
            </a:rPr>
            <a:t> en almacenes 1S17</a:t>
          </a:r>
          <a:endParaRPr lang="es-MX" sz="3600">
            <a:latin typeface="Franklin Gothic Demi" panose="020B0703020102020204" pitchFamily="34" charset="0"/>
          </a:endParaRPr>
        </a:p>
      </xdr:txBody>
    </xdr:sp>
    <xdr:clientData/>
  </xdr:twoCellAnchor>
  <xdr:twoCellAnchor>
    <xdr:from>
      <xdr:col>7</xdr:col>
      <xdr:colOff>57150</xdr:colOff>
      <xdr:row>1</xdr:row>
      <xdr:rowOff>142875</xdr:rowOff>
    </xdr:from>
    <xdr:to>
      <xdr:col>11</xdr:col>
      <xdr:colOff>228600</xdr:colOff>
      <xdr:row>11</xdr:row>
      <xdr:rowOff>133350</xdr:rowOff>
    </xdr:to>
    <xdr:grpSp>
      <xdr:nvGrpSpPr>
        <xdr:cNvPr id="6" name="Grupo 5"/>
        <xdr:cNvGrpSpPr/>
      </xdr:nvGrpSpPr>
      <xdr:grpSpPr>
        <a:xfrm>
          <a:off x="6267450" y="333375"/>
          <a:ext cx="3219450" cy="1895475"/>
          <a:chOff x="5553075" y="628650"/>
          <a:chExt cx="3219450" cy="1895475"/>
        </a:xfrm>
      </xdr:grpSpPr>
      <xdr:sp macro="" textlink="Analisis!B8">
        <xdr:nvSpPr>
          <xdr:cNvPr id="3" name="Rectángulo redondeado 2"/>
          <xdr:cNvSpPr/>
        </xdr:nvSpPr>
        <xdr:spPr>
          <a:xfrm>
            <a:off x="5553075" y="628650"/>
            <a:ext cx="3219450" cy="1895475"/>
          </a:xfrm>
          <a:prstGeom prst="roundRect">
            <a:avLst>
              <a:gd name="adj" fmla="val 9632"/>
            </a:avLst>
          </a:prstGeom>
          <a:solidFill>
            <a:schemeClr val="bg1"/>
          </a:solidFill>
          <a:ln>
            <a:solidFill>
              <a:schemeClr val="tx1"/>
            </a:solidFill>
          </a:ln>
          <a:effectLst>
            <a:outerShdw blurRad="63500" sx="102000" sy="102000" algn="ctr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b"/>
          <a:lstStyle/>
          <a:p>
            <a:pPr algn="r"/>
            <a:fld id="{4500DAD3-FF8B-40EE-8687-7D5E7D818CFD}" type="TxLink">
              <a:rPr lang="en-US" sz="6000" b="0" i="0" u="none" strike="noStrike">
                <a:solidFill>
                  <a:schemeClr val="accent2"/>
                </a:solidFill>
                <a:latin typeface="Franklin Gothic Demi Cond" panose="020B0706030402020204" pitchFamily="34" charset="0"/>
                <a:cs typeface="Calibri"/>
              </a:rPr>
              <a:pPr algn="r"/>
              <a:t>161</a:t>
            </a:fld>
            <a:endParaRPr lang="es-MX" sz="6000">
              <a:solidFill>
                <a:schemeClr val="accent2"/>
              </a:solidFill>
              <a:latin typeface="Franklin Gothic Demi Cond" panose="020B0706030402020204" pitchFamily="34" charset="0"/>
            </a:endParaRPr>
          </a:p>
        </xdr:txBody>
      </xdr:sp>
      <xdr:sp macro="" textlink="">
        <xdr:nvSpPr>
          <xdr:cNvPr id="5" name="CuadroTexto 4"/>
          <xdr:cNvSpPr txBox="1"/>
        </xdr:nvSpPr>
        <xdr:spPr>
          <a:xfrm>
            <a:off x="5572123" y="676275"/>
            <a:ext cx="2628902" cy="10668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MX" sz="3200">
                <a:latin typeface="Franklin Gothic Demi Cond" panose="020B0706030402020204" pitchFamily="34" charset="0"/>
              </a:rPr>
              <a:t>Número</a:t>
            </a:r>
            <a:r>
              <a:rPr lang="es-MX" sz="3200" baseline="0">
                <a:latin typeface="Franklin Gothic Demi Cond" panose="020B0706030402020204" pitchFamily="34" charset="0"/>
              </a:rPr>
              <a:t> de contrataciones</a:t>
            </a:r>
            <a:endParaRPr lang="es-MX" sz="3200">
              <a:latin typeface="Franklin Gothic Demi Cond" panose="020B0706030402020204" pitchFamily="34" charset="0"/>
            </a:endParaRPr>
          </a:p>
        </xdr:txBody>
      </xdr:sp>
    </xdr:grpSp>
    <xdr:clientData/>
  </xdr:twoCellAnchor>
  <xdr:twoCellAnchor>
    <xdr:from>
      <xdr:col>0</xdr:col>
      <xdr:colOff>647700</xdr:colOff>
      <xdr:row>14</xdr:row>
      <xdr:rowOff>28575</xdr:rowOff>
    </xdr:from>
    <xdr:to>
      <xdr:col>4</xdr:col>
      <xdr:colOff>438150</xdr:colOff>
      <xdr:row>22</xdr:row>
      <xdr:rowOff>161925</xdr:rowOff>
    </xdr:to>
    <xdr:grpSp>
      <xdr:nvGrpSpPr>
        <xdr:cNvPr id="14" name="Grupo 13"/>
        <xdr:cNvGrpSpPr/>
      </xdr:nvGrpSpPr>
      <xdr:grpSpPr>
        <a:xfrm>
          <a:off x="647700" y="2695575"/>
          <a:ext cx="3714750" cy="1657350"/>
          <a:chOff x="1314450" y="2838450"/>
          <a:chExt cx="2838450" cy="1657350"/>
        </a:xfrm>
      </xdr:grpSpPr>
      <xdr:sp macro="" textlink="Analisis!B15">
        <xdr:nvSpPr>
          <xdr:cNvPr id="7" name="Rectángulo redondeado 6"/>
          <xdr:cNvSpPr/>
        </xdr:nvSpPr>
        <xdr:spPr>
          <a:xfrm>
            <a:off x="1314450" y="2838450"/>
            <a:ext cx="2838450" cy="1657350"/>
          </a:xfrm>
          <a:prstGeom prst="roundRect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  <a:effectLst>
            <a:outerShdw blurRad="63500" sx="102000" sy="102000" algn="ctr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r"/>
            <a:fld id="{D70A7D74-902C-4A32-A382-C9061A33595C}" type="TxLink">
              <a:rPr lang="en-US" sz="4000" b="0" i="0" u="none" strike="noStrike">
                <a:solidFill>
                  <a:schemeClr val="accent2"/>
                </a:solidFill>
                <a:latin typeface="Franklin Gothic Demi Cond" panose="020B0706030402020204" pitchFamily="34" charset="0"/>
                <a:cs typeface="Calibri"/>
              </a:rPr>
              <a:pPr algn="r"/>
              <a:t>115</a:t>
            </a:fld>
            <a:endParaRPr lang="es-MX" sz="4000">
              <a:solidFill>
                <a:schemeClr val="accent2"/>
              </a:solidFill>
              <a:latin typeface="Franklin Gothic Demi Cond" panose="020B0706030402020204" pitchFamily="34" charset="0"/>
            </a:endParaRPr>
          </a:p>
        </xdr:txBody>
      </xdr:sp>
      <xdr:sp macro="" textlink="">
        <xdr:nvSpPr>
          <xdr:cNvPr id="9" name="CuadroTexto 8"/>
          <xdr:cNvSpPr txBox="1"/>
        </xdr:nvSpPr>
        <xdr:spPr>
          <a:xfrm>
            <a:off x="1362075" y="2867025"/>
            <a:ext cx="1743075" cy="8667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MX" sz="2400">
                <a:latin typeface="Franklin Gothic Demi Cond" panose="020B0706030402020204" pitchFamily="34" charset="0"/>
              </a:rPr>
              <a:t>Número</a:t>
            </a:r>
            <a:r>
              <a:rPr lang="es-MX" sz="2400" baseline="0">
                <a:latin typeface="Franklin Gothic Demi Cond" panose="020B0706030402020204" pitchFamily="34" charset="0"/>
              </a:rPr>
              <a:t> de ubicaciones</a:t>
            </a:r>
            <a:endParaRPr lang="es-MX" sz="2400">
              <a:latin typeface="Franklin Gothic Demi Cond" panose="020B0706030402020204" pitchFamily="34" charset="0"/>
            </a:endParaRPr>
          </a:p>
        </xdr:txBody>
      </xdr:sp>
      <xdr:sp macro="" textlink="">
        <xdr:nvSpPr>
          <xdr:cNvPr id="12" name="CuadroTexto 11"/>
          <xdr:cNvSpPr txBox="1"/>
        </xdr:nvSpPr>
        <xdr:spPr>
          <a:xfrm>
            <a:off x="2124075" y="4038599"/>
            <a:ext cx="1333500" cy="3524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MX" sz="1400" b="1">
                <a:solidFill>
                  <a:schemeClr val="accent2"/>
                </a:solidFill>
                <a:latin typeface="Segoe UI Light" panose="020B0502040204020203" pitchFamily="34" charset="0"/>
                <a:cs typeface="Segoe UI Light" panose="020B0502040204020203" pitchFamily="34" charset="0"/>
              </a:rPr>
              <a:t>Rendimiento:</a:t>
            </a:r>
          </a:p>
        </xdr:txBody>
      </xdr:sp>
      <xdr:sp macro="" textlink="Analisis!D14">
        <xdr:nvSpPr>
          <xdr:cNvPr id="13" name="CuadroTexto 12"/>
          <xdr:cNvSpPr txBox="1"/>
        </xdr:nvSpPr>
        <xdr:spPr>
          <a:xfrm>
            <a:off x="3248024" y="4029075"/>
            <a:ext cx="847725" cy="3333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fld id="{FF30F22C-84C8-408B-B067-4159A71A306C}" type="TxLink">
              <a:rPr lang="en-US" sz="1400" b="1" i="0" u="none" strike="noStrike">
                <a:solidFill>
                  <a:schemeClr val="accent2"/>
                </a:solidFill>
                <a:latin typeface="Segoe UI Light" panose="020B0502040204020203" pitchFamily="34" charset="0"/>
                <a:cs typeface="Segoe UI Light" panose="020B0502040204020203" pitchFamily="34" charset="0"/>
              </a:rPr>
              <a:pPr/>
              <a:t>71.43%</a:t>
            </a:fld>
            <a:endParaRPr lang="es-MX" sz="1400" b="1">
              <a:solidFill>
                <a:schemeClr val="accent2"/>
              </a:solidFill>
              <a:latin typeface="Segoe UI Light" panose="020B0502040204020203" pitchFamily="34" charset="0"/>
              <a:cs typeface="Segoe UI Light" panose="020B0502040204020203" pitchFamily="34" charset="0"/>
            </a:endParaRPr>
          </a:p>
        </xdr:txBody>
      </xdr:sp>
    </xdr:grpSp>
    <xdr:clientData/>
  </xdr:twoCellAnchor>
  <xdr:twoCellAnchor>
    <xdr:from>
      <xdr:col>5</xdr:col>
      <xdr:colOff>0</xdr:colOff>
      <xdr:row>14</xdr:row>
      <xdr:rowOff>38100</xdr:rowOff>
    </xdr:from>
    <xdr:to>
      <xdr:col>8</xdr:col>
      <xdr:colOff>552450</xdr:colOff>
      <xdr:row>22</xdr:row>
      <xdr:rowOff>171450</xdr:rowOff>
    </xdr:to>
    <xdr:grpSp>
      <xdr:nvGrpSpPr>
        <xdr:cNvPr id="25" name="Grupo 24"/>
        <xdr:cNvGrpSpPr/>
      </xdr:nvGrpSpPr>
      <xdr:grpSpPr>
        <a:xfrm>
          <a:off x="4686300" y="2705100"/>
          <a:ext cx="2838450" cy="1657350"/>
          <a:chOff x="4514850" y="2895600"/>
          <a:chExt cx="2838450" cy="1657350"/>
        </a:xfrm>
      </xdr:grpSpPr>
      <xdr:sp macro="" textlink="Analisis!B24">
        <xdr:nvSpPr>
          <xdr:cNvPr id="16" name="Rectángulo redondeado 15"/>
          <xdr:cNvSpPr/>
        </xdr:nvSpPr>
        <xdr:spPr>
          <a:xfrm>
            <a:off x="4514850" y="2895600"/>
            <a:ext cx="2838450" cy="1657350"/>
          </a:xfrm>
          <a:prstGeom prst="roundRect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  <a:effectLst>
            <a:outerShdw blurRad="63500" sx="102000" sy="102000" algn="ctr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r"/>
            <a:fld id="{A06D6459-9EDA-461C-8F73-0DC0CF20DC95}" type="TxLink">
              <a:rPr lang="en-US" sz="4000" b="0" i="0" u="none" strike="noStrike">
                <a:solidFill>
                  <a:schemeClr val="accent2"/>
                </a:solidFill>
                <a:latin typeface="Franklin Gothic Demi Cond" panose="020B0706030402020204" pitchFamily="34" charset="0"/>
                <a:ea typeface="+mn-ea"/>
                <a:cs typeface="Calibri"/>
              </a:rPr>
              <a:pPr marL="0" indent="0" algn="r"/>
              <a:t>111</a:t>
            </a:fld>
            <a:endParaRPr lang="es-MX" sz="4000" b="0" i="0" u="none" strike="noStrike">
              <a:solidFill>
                <a:schemeClr val="accent2"/>
              </a:solidFill>
              <a:latin typeface="Franklin Gothic Demi Cond" panose="020B0706030402020204" pitchFamily="34" charset="0"/>
              <a:ea typeface="+mn-ea"/>
              <a:cs typeface="Calibri"/>
            </a:endParaRPr>
          </a:p>
        </xdr:txBody>
      </xdr:sp>
      <xdr:sp macro="" textlink="">
        <xdr:nvSpPr>
          <xdr:cNvPr id="17" name="CuadroTexto 16"/>
          <xdr:cNvSpPr txBox="1"/>
        </xdr:nvSpPr>
        <xdr:spPr>
          <a:xfrm>
            <a:off x="4562475" y="2924175"/>
            <a:ext cx="1743075" cy="8667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MX" sz="2400">
                <a:latin typeface="Franklin Gothic Demi Cond" panose="020B0706030402020204" pitchFamily="34" charset="0"/>
              </a:rPr>
              <a:t>Número</a:t>
            </a:r>
            <a:r>
              <a:rPr lang="es-MX" sz="2400" baseline="0">
                <a:latin typeface="Franklin Gothic Demi Cond" panose="020B0706030402020204" pitchFamily="34" charset="0"/>
              </a:rPr>
              <a:t> de liberaciones</a:t>
            </a:r>
            <a:endParaRPr lang="es-MX" sz="2400">
              <a:latin typeface="Franklin Gothic Demi Cond" panose="020B0706030402020204" pitchFamily="34" charset="0"/>
            </a:endParaRPr>
          </a:p>
        </xdr:txBody>
      </xdr:sp>
      <xdr:sp macro="" textlink="">
        <xdr:nvSpPr>
          <xdr:cNvPr id="18" name="CuadroTexto 17"/>
          <xdr:cNvSpPr txBox="1"/>
        </xdr:nvSpPr>
        <xdr:spPr>
          <a:xfrm>
            <a:off x="5324475" y="4095749"/>
            <a:ext cx="1333500" cy="3524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MX" sz="1400" b="1">
                <a:solidFill>
                  <a:schemeClr val="accent2"/>
                </a:solidFill>
                <a:latin typeface="Segoe UI Light" panose="020B0502040204020203" pitchFamily="34" charset="0"/>
                <a:cs typeface="Segoe UI Light" panose="020B0502040204020203" pitchFamily="34" charset="0"/>
              </a:rPr>
              <a:t>Rendimiento:</a:t>
            </a:r>
          </a:p>
        </xdr:txBody>
      </xdr:sp>
      <xdr:sp macro="" textlink="Analisis!D23">
        <xdr:nvSpPr>
          <xdr:cNvPr id="19" name="CuadroTexto 18"/>
          <xdr:cNvSpPr txBox="1"/>
        </xdr:nvSpPr>
        <xdr:spPr>
          <a:xfrm>
            <a:off x="6448424" y="4086225"/>
            <a:ext cx="847725" cy="3333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indent="0"/>
            <a:fld id="{01E59D40-D1F0-4BB4-B513-629A6B3B72FC}" type="TxLink">
              <a:rPr lang="en-US" sz="1400" b="1" i="0" u="none" strike="noStrike">
                <a:solidFill>
                  <a:schemeClr val="accent2"/>
                </a:solidFill>
                <a:latin typeface="Segoe UI Light" panose="020B0502040204020203" pitchFamily="34" charset="0"/>
                <a:ea typeface="+mn-ea"/>
                <a:cs typeface="Segoe UI Light" panose="020B0502040204020203" pitchFamily="34" charset="0"/>
              </a:rPr>
              <a:pPr marL="0" indent="0"/>
              <a:t>68.94%</a:t>
            </a:fld>
            <a:endParaRPr lang="es-MX" sz="1400" b="1" i="0" u="none" strike="noStrike">
              <a:solidFill>
                <a:schemeClr val="accent2"/>
              </a:solidFill>
              <a:latin typeface="Segoe UI Light" panose="020B0502040204020203" pitchFamily="34" charset="0"/>
              <a:ea typeface="+mn-ea"/>
              <a:cs typeface="Segoe UI Light" panose="020B0502040204020203" pitchFamily="34" charset="0"/>
            </a:endParaRPr>
          </a:p>
        </xdr:txBody>
      </xdr:sp>
    </xdr:grpSp>
    <xdr:clientData/>
  </xdr:twoCellAnchor>
  <xdr:twoCellAnchor>
    <xdr:from>
      <xdr:col>9</xdr:col>
      <xdr:colOff>85725</xdr:colOff>
      <xdr:row>14</xdr:row>
      <xdr:rowOff>47625</xdr:rowOff>
    </xdr:from>
    <xdr:to>
      <xdr:col>13</xdr:col>
      <xdr:colOff>114299</xdr:colOff>
      <xdr:row>22</xdr:row>
      <xdr:rowOff>180975</xdr:rowOff>
    </xdr:to>
    <xdr:grpSp>
      <xdr:nvGrpSpPr>
        <xdr:cNvPr id="26" name="Grupo 25"/>
        <xdr:cNvGrpSpPr/>
      </xdr:nvGrpSpPr>
      <xdr:grpSpPr>
        <a:xfrm>
          <a:off x="7820025" y="2714625"/>
          <a:ext cx="3076574" cy="1657350"/>
          <a:chOff x="7867650" y="2962275"/>
          <a:chExt cx="3076574" cy="1657350"/>
        </a:xfrm>
      </xdr:grpSpPr>
      <xdr:sp macro="" textlink="Analisis!D30">
        <xdr:nvSpPr>
          <xdr:cNvPr id="21" name="Rectángulo redondeado 20"/>
          <xdr:cNvSpPr/>
        </xdr:nvSpPr>
        <xdr:spPr>
          <a:xfrm>
            <a:off x="7867650" y="2962275"/>
            <a:ext cx="2838450" cy="1657350"/>
          </a:xfrm>
          <a:prstGeom prst="roundRect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  <a:effectLst>
            <a:outerShdw blurRad="63500" sx="102000" sy="102000" algn="ctr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r"/>
            <a:fld id="{0D828E7D-E229-4FDE-B91C-61DCEE9FE17B}" type="TxLink">
              <a:rPr lang="en-US" sz="3600" b="0" i="0" u="none" strike="noStrike">
                <a:solidFill>
                  <a:schemeClr val="accent2"/>
                </a:solidFill>
                <a:latin typeface="Franklin Gothic Demi Cond" panose="020B0706030402020204" pitchFamily="34" charset="0"/>
                <a:ea typeface="+mn-ea"/>
                <a:cs typeface="Calibri"/>
              </a:rPr>
              <a:pPr marL="0" indent="0" algn="r"/>
              <a:t>31.06%</a:t>
            </a:fld>
            <a:endParaRPr lang="es-MX" sz="3600" b="0" i="0" u="none" strike="noStrike">
              <a:solidFill>
                <a:schemeClr val="accent2"/>
              </a:solidFill>
              <a:latin typeface="Franklin Gothic Demi Cond" panose="020B0706030402020204" pitchFamily="34" charset="0"/>
              <a:ea typeface="+mn-ea"/>
              <a:cs typeface="Calibri"/>
            </a:endParaRPr>
          </a:p>
        </xdr:txBody>
      </xdr:sp>
      <xdr:sp macro="" textlink="">
        <xdr:nvSpPr>
          <xdr:cNvPr id="22" name="CuadroTexto 21"/>
          <xdr:cNvSpPr txBox="1"/>
        </xdr:nvSpPr>
        <xdr:spPr>
          <a:xfrm>
            <a:off x="7915275" y="2990850"/>
            <a:ext cx="1743075" cy="8667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MX" sz="2400">
                <a:latin typeface="Franklin Gothic Demi Cond" panose="020B0706030402020204" pitchFamily="34" charset="0"/>
              </a:rPr>
              <a:t>Rotación</a:t>
            </a:r>
            <a:r>
              <a:rPr lang="es-MX" sz="2400" baseline="0">
                <a:latin typeface="Franklin Gothic Demi Cond" panose="020B0706030402020204" pitchFamily="34" charset="0"/>
              </a:rPr>
              <a:t> de personal</a:t>
            </a:r>
            <a:endParaRPr lang="es-MX" sz="2400">
              <a:latin typeface="Franklin Gothic Demi Cond" panose="020B0706030402020204" pitchFamily="34" charset="0"/>
            </a:endParaRPr>
          </a:p>
        </xdr:txBody>
      </xdr:sp>
      <xdr:sp macro="" textlink="">
        <xdr:nvSpPr>
          <xdr:cNvPr id="23" name="CuadroTexto 22"/>
          <xdr:cNvSpPr txBox="1"/>
        </xdr:nvSpPr>
        <xdr:spPr>
          <a:xfrm>
            <a:off x="9544050" y="4162424"/>
            <a:ext cx="838200" cy="3524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MX" sz="1400" b="1">
                <a:solidFill>
                  <a:schemeClr val="accent2"/>
                </a:solidFill>
                <a:latin typeface="Segoe UI Light" panose="020B0502040204020203" pitchFamily="34" charset="0"/>
                <a:cs typeface="Segoe UI Light" panose="020B0502040204020203" pitchFamily="34" charset="0"/>
              </a:rPr>
              <a:t>Bajas:</a:t>
            </a:r>
          </a:p>
        </xdr:txBody>
      </xdr:sp>
      <xdr:sp macro="" textlink="Analisis!B30">
        <xdr:nvSpPr>
          <xdr:cNvPr id="24" name="CuadroTexto 23"/>
          <xdr:cNvSpPr txBox="1"/>
        </xdr:nvSpPr>
        <xdr:spPr>
          <a:xfrm>
            <a:off x="10096499" y="4152900"/>
            <a:ext cx="847725" cy="3333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indent="0"/>
            <a:fld id="{6B111B43-554C-420E-A552-38DEE0E5F6F5}" type="TxLink">
              <a:rPr lang="en-US" sz="1400" b="1" i="0" u="none" strike="noStrike">
                <a:solidFill>
                  <a:schemeClr val="accent2"/>
                </a:solidFill>
                <a:latin typeface="Segoe UI Light" panose="020B0502040204020203" pitchFamily="34" charset="0"/>
                <a:ea typeface="+mn-ea"/>
                <a:cs typeface="Segoe UI Light" panose="020B0502040204020203" pitchFamily="34" charset="0"/>
              </a:rPr>
              <a:pPr marL="0" indent="0"/>
              <a:t>50</a:t>
            </a:fld>
            <a:endParaRPr lang="es-MX" sz="1400" b="1" i="0" u="none" strike="noStrike">
              <a:solidFill>
                <a:schemeClr val="accent2"/>
              </a:solidFill>
              <a:latin typeface="Segoe UI Light" panose="020B0502040204020203" pitchFamily="34" charset="0"/>
              <a:ea typeface="+mn-ea"/>
              <a:cs typeface="Segoe UI Light" panose="020B0502040204020203" pitchFamily="34" charset="0"/>
            </a:endParaRPr>
          </a:p>
        </xdr:txBody>
      </xdr:sp>
    </xdr:grpSp>
    <xdr:clientData/>
  </xdr:twoCellAnchor>
  <xdr:twoCellAnchor editAs="oneCell">
    <xdr:from>
      <xdr:col>16</xdr:col>
      <xdr:colOff>523875</xdr:colOff>
      <xdr:row>1</xdr:row>
      <xdr:rowOff>9525</xdr:rowOff>
    </xdr:from>
    <xdr:to>
      <xdr:col>21</xdr:col>
      <xdr:colOff>104775</xdr:colOff>
      <xdr:row>12</xdr:row>
      <xdr:rowOff>47625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7" name="Area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re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592175" y="200025"/>
              <a:ext cx="3390900" cy="2133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12</xdr:col>
      <xdr:colOff>561975</xdr:colOff>
      <xdr:row>1</xdr:row>
      <xdr:rowOff>9525</xdr:rowOff>
    </xdr:from>
    <xdr:to>
      <xdr:col>16</xdr:col>
      <xdr:colOff>438150</xdr:colOff>
      <xdr:row>13</xdr:row>
      <xdr:rowOff>95251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8" name="Almacé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lmacé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582275" y="200025"/>
              <a:ext cx="2924175" cy="237172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14</xdr:col>
      <xdr:colOff>228599</xdr:colOff>
      <xdr:row>24</xdr:row>
      <xdr:rowOff>85724</xdr:rowOff>
    </xdr:from>
    <xdr:to>
      <xdr:col>22</xdr:col>
      <xdr:colOff>295274</xdr:colOff>
      <xdr:row>45</xdr:row>
      <xdr:rowOff>171450</xdr:rowOff>
    </xdr:to>
    <xdr:graphicFrame macro="">
      <xdr:nvGraphicFramePr>
        <xdr:cNvPr id="29" name="Gráfico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133349</xdr:colOff>
      <xdr:row>25</xdr:row>
      <xdr:rowOff>66674</xdr:rowOff>
    </xdr:from>
    <xdr:to>
      <xdr:col>14</xdr:col>
      <xdr:colOff>276225</xdr:colOff>
      <xdr:row>44</xdr:row>
      <xdr:rowOff>95250</xdr:rowOff>
    </xdr:to>
    <xdr:graphicFrame macro="">
      <xdr:nvGraphicFramePr>
        <xdr:cNvPr id="30" name="Gráfico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9525</xdr:colOff>
      <xdr:row>42</xdr:row>
      <xdr:rowOff>76200</xdr:rowOff>
    </xdr:from>
    <xdr:to>
      <xdr:col>1</xdr:col>
      <xdr:colOff>1190625</xdr:colOff>
      <xdr:row>44</xdr:row>
      <xdr:rowOff>161925</xdr:rowOff>
    </xdr:to>
    <xdr:sp macro="" textlink="">
      <xdr:nvSpPr>
        <xdr:cNvPr id="4" name="CuadroTexto 3"/>
        <xdr:cNvSpPr txBox="1"/>
      </xdr:nvSpPr>
      <xdr:spPr>
        <a:xfrm>
          <a:off x="771525" y="8124825"/>
          <a:ext cx="1181100" cy="46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 b="1">
              <a:latin typeface="Segoe UI Light" panose="020B0502040204020203" pitchFamily="34" charset="0"/>
              <a:cs typeface="Segoe UI Light" panose="020B0502040204020203" pitchFamily="34" charset="0"/>
            </a:rPr>
            <a:t>vs media</a:t>
          </a:r>
          <a:r>
            <a:rPr lang="es-MX" sz="1100" b="1" baseline="0">
              <a:latin typeface="Segoe UI Light" panose="020B0502040204020203" pitchFamily="34" charset="0"/>
              <a:cs typeface="Segoe UI Light" panose="020B0502040204020203" pitchFamily="34" charset="0"/>
            </a:rPr>
            <a:t> nacional de 23%</a:t>
          </a:r>
          <a:endParaRPr lang="es-MX" sz="1100" b="1"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twoCellAnchor>
  <xdr:twoCellAnchor>
    <xdr:from>
      <xdr:col>1</xdr:col>
      <xdr:colOff>1200150</xdr:colOff>
      <xdr:row>42</xdr:row>
      <xdr:rowOff>76200</xdr:rowOff>
    </xdr:from>
    <xdr:to>
      <xdr:col>2</xdr:col>
      <xdr:colOff>1171575</xdr:colOff>
      <xdr:row>44</xdr:row>
      <xdr:rowOff>161925</xdr:rowOff>
    </xdr:to>
    <xdr:sp macro="" textlink="">
      <xdr:nvSpPr>
        <xdr:cNvPr id="31" name="CuadroTexto 30"/>
        <xdr:cNvSpPr txBox="1"/>
      </xdr:nvSpPr>
      <xdr:spPr>
        <a:xfrm>
          <a:off x="1962150" y="8124825"/>
          <a:ext cx="1181100" cy="46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 b="1">
              <a:latin typeface="Segoe UI Light" panose="020B0502040204020203" pitchFamily="34" charset="0"/>
              <a:cs typeface="Segoe UI Light" panose="020B0502040204020203" pitchFamily="34" charset="0"/>
            </a:rPr>
            <a:t>vs media</a:t>
          </a:r>
          <a:r>
            <a:rPr lang="es-MX" sz="1100" b="1" baseline="0">
              <a:latin typeface="Segoe UI Light" panose="020B0502040204020203" pitchFamily="34" charset="0"/>
              <a:cs typeface="Segoe UI Light" panose="020B0502040204020203" pitchFamily="34" charset="0"/>
            </a:rPr>
            <a:t> nacional de 60%</a:t>
          </a:r>
          <a:endParaRPr lang="es-MX" sz="1100" b="1"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ablo" refreshedDate="44873.812259837963" createdVersion="6" refreshedVersion="6" minRefreshableVersion="3" recordCount="820">
  <cacheSource type="worksheet">
    <worksheetSource name="Datos"/>
  </cacheSource>
  <cacheFields count="9">
    <cacheField name="Nombre" numFmtId="0">
      <sharedItems/>
    </cacheField>
    <cacheField name="Area" numFmtId="0">
      <sharedItems count="11">
        <s v="Videojuegos"/>
        <s v="Libros"/>
        <s v="Ropa"/>
        <s v="Herramientas"/>
        <s v="Hogar y Cocina"/>
        <s v="Mascotas y Accesorios"/>
        <s v="Deportes y Aire Libre"/>
        <s v="Electrónicos"/>
        <s v="Bebe"/>
        <s v="Salud y Belleza"/>
        <s v="Películas"/>
      </sharedItems>
    </cacheField>
    <cacheField name="Almacén" numFmtId="0">
      <sharedItems count="13">
        <s v="Puebla de Zaragoza"/>
        <s v="Monterrey"/>
        <s v="Ciudad de México"/>
        <s v="Guadalajara"/>
        <s v="Mérida"/>
        <s v="Naucalpan de Juárez"/>
        <s v="Chihuahua"/>
        <s v="Zapopan"/>
        <s v="Nezahualcóyotl"/>
        <s v="León"/>
        <s v="Ciudad Juárez"/>
        <s v="Ecatepec"/>
        <s v="Tijuana"/>
      </sharedItems>
    </cacheField>
    <cacheField name="Puesto" numFmtId="0">
      <sharedItems count="7">
        <s v="Almacenista Nocturno"/>
        <s v="Empacador"/>
        <s v="Almacenista General"/>
        <s v="Coordinardor de Recepción"/>
        <s v="Operador Montacargas"/>
        <s v="Chofer"/>
        <s v="Manejo de Paquetes"/>
      </sharedItems>
    </cacheField>
    <cacheField name="Fecha de Contratación" numFmtId="14">
      <sharedItems containsSemiMixedTypes="0" containsNonDate="0" containsDate="1" containsString="0" minDate="2017-01-02T00:00:00" maxDate="2017-07-01T00:00:00" count="180">
        <d v="2017-01-23T00:00:00"/>
        <d v="2017-01-19T00:00:00"/>
        <d v="2017-01-27T00:00:00"/>
        <d v="2017-02-11T00:00:00"/>
        <d v="2017-03-01T00:00:00"/>
        <d v="2017-02-25T00:00:00"/>
        <d v="2017-03-24T00:00:00"/>
        <d v="2017-02-15T00:00:00"/>
        <d v="2017-02-14T00:00:00"/>
        <d v="2017-03-31T00:00:00"/>
        <d v="2017-03-26T00:00:00"/>
        <d v="2017-02-20T00:00:00"/>
        <d v="2017-01-26T00:00:00"/>
        <d v="2017-02-28T00:00:00"/>
        <d v="2017-02-04T00:00:00"/>
        <d v="2017-03-08T00:00:00"/>
        <d v="2017-01-15T00:00:00"/>
        <d v="2017-01-24T00:00:00"/>
        <d v="2017-03-19T00:00:00"/>
        <d v="2017-03-04T00:00:00"/>
        <d v="2017-03-23T00:00:00"/>
        <d v="2017-01-12T00:00:00"/>
        <d v="2017-01-28T00:00:00"/>
        <d v="2017-03-16T00:00:00"/>
        <d v="2017-01-07T00:00:00"/>
        <d v="2017-03-13T00:00:00"/>
        <d v="2017-03-25T00:00:00"/>
        <d v="2017-02-05T00:00:00"/>
        <d v="2017-01-25T00:00:00"/>
        <d v="2017-03-11T00:00:00"/>
        <d v="2017-03-15T00:00:00"/>
        <d v="2017-03-02T00:00:00"/>
        <d v="2017-01-10T00:00:00"/>
        <d v="2017-03-30T00:00:00"/>
        <d v="2017-01-02T00:00:00"/>
        <d v="2017-02-10T00:00:00"/>
        <d v="2017-03-06T00:00:00"/>
        <d v="2017-02-17T00:00:00"/>
        <d v="2017-01-05T00:00:00"/>
        <d v="2017-03-21T00:00:00"/>
        <d v="2017-01-09T00:00:00"/>
        <d v="2017-01-04T00:00:00"/>
        <d v="2017-03-27T00:00:00"/>
        <d v="2017-01-29T00:00:00"/>
        <d v="2017-01-20T00:00:00"/>
        <d v="2017-01-16T00:00:00"/>
        <d v="2017-03-17T00:00:00"/>
        <d v="2017-02-01T00:00:00"/>
        <d v="2017-03-10T00:00:00"/>
        <d v="2017-01-06T00:00:00"/>
        <d v="2017-01-31T00:00:00"/>
        <d v="2017-03-09T00:00:00"/>
        <d v="2017-01-08T00:00:00"/>
        <d v="2017-01-30T00:00:00"/>
        <d v="2017-03-22T00:00:00"/>
        <d v="2017-02-03T00:00:00"/>
        <d v="2017-03-28T00:00:00"/>
        <d v="2017-02-19T00:00:00"/>
        <d v="2017-02-26T00:00:00"/>
        <d v="2017-01-22T00:00:00"/>
        <d v="2017-02-23T00:00:00"/>
        <d v="2017-01-13T00:00:00"/>
        <d v="2017-02-27T00:00:00"/>
        <d v="2017-02-21T00:00:00"/>
        <d v="2017-02-07T00:00:00"/>
        <d v="2017-02-24T00:00:00"/>
        <d v="2017-03-03T00:00:00"/>
        <d v="2017-02-06T00:00:00"/>
        <d v="2017-01-17T00:00:00"/>
        <d v="2017-01-11T00:00:00"/>
        <d v="2017-03-12T00:00:00"/>
        <d v="2017-01-03T00:00:00"/>
        <d v="2017-02-13T00:00:00"/>
        <d v="2017-02-12T00:00:00"/>
        <d v="2017-02-18T00:00:00"/>
        <d v="2017-03-05T00:00:00"/>
        <d v="2017-02-22T00:00:00"/>
        <d v="2017-02-02T00:00:00"/>
        <d v="2017-03-20T00:00:00"/>
        <d v="2017-01-18T00:00:00"/>
        <d v="2017-02-09T00:00:00"/>
        <d v="2017-02-16T00:00:00"/>
        <d v="2017-03-29T00:00:00"/>
        <d v="2017-02-08T00:00:00"/>
        <d v="2017-03-14T00:00:00"/>
        <d v="2017-01-21T00:00:00"/>
        <d v="2017-03-07T00:00:00"/>
        <d v="2017-03-18T00:00:00"/>
        <d v="2017-01-14T00:00:00"/>
        <d v="2017-04-03T00:00:00"/>
        <d v="2017-05-26T00:00:00"/>
        <d v="2017-04-09T00:00:00"/>
        <d v="2017-05-18T00:00:00"/>
        <d v="2017-05-10T00:00:00"/>
        <d v="2017-05-12T00:00:00"/>
        <d v="2017-04-26T00:00:00"/>
        <d v="2017-04-30T00:00:00"/>
        <d v="2017-04-19T00:00:00"/>
        <d v="2017-04-29T00:00:00"/>
        <d v="2017-05-25T00:00:00"/>
        <d v="2017-04-02T00:00:00"/>
        <d v="2017-04-06T00:00:00"/>
        <d v="2017-05-20T00:00:00"/>
        <d v="2017-04-14T00:00:00"/>
        <d v="2017-04-28T00:00:00"/>
        <d v="2017-04-11T00:00:00"/>
        <d v="2017-05-23T00:00:00"/>
        <d v="2017-05-11T00:00:00"/>
        <d v="2017-04-04T00:00:00"/>
        <d v="2017-04-23T00:00:00"/>
        <d v="2017-04-27T00:00:00"/>
        <d v="2017-04-05T00:00:00"/>
        <d v="2017-05-30T00:00:00"/>
        <d v="2017-04-12T00:00:00"/>
        <d v="2017-04-16T00:00:00"/>
        <d v="2017-05-24T00:00:00"/>
        <d v="2017-05-21T00:00:00"/>
        <d v="2017-05-27T00:00:00"/>
        <d v="2017-04-08T00:00:00"/>
        <d v="2017-04-22T00:00:00"/>
        <d v="2017-04-21T00:00:00"/>
        <d v="2017-05-02T00:00:00"/>
        <d v="2017-04-17T00:00:00"/>
        <d v="2017-04-13T00:00:00"/>
        <d v="2017-04-07T00:00:00"/>
        <d v="2017-04-01T00:00:00"/>
        <d v="2017-05-03T00:00:00"/>
        <d v="2017-04-25T00:00:00"/>
        <d v="2017-04-20T00:00:00"/>
        <d v="2017-05-08T00:00:00"/>
        <d v="2017-05-06T00:00:00"/>
        <d v="2017-05-22T00:00:00"/>
        <d v="2017-05-13T00:00:00"/>
        <d v="2017-05-05T00:00:00"/>
        <d v="2017-04-18T00:00:00"/>
        <d v="2017-05-04T00:00:00"/>
        <d v="2017-04-24T00:00:00"/>
        <d v="2017-04-10T00:00:00"/>
        <d v="2017-05-01T00:00:00"/>
        <d v="2017-05-09T00:00:00"/>
        <d v="2017-05-17T00:00:00"/>
        <d v="2017-05-16T00:00:00"/>
        <d v="2017-05-15T00:00:00"/>
        <d v="2017-05-31T00:00:00"/>
        <d v="2017-05-14T00:00:00"/>
        <d v="2017-05-19T00:00:00"/>
        <d v="2017-04-15T00:00:00"/>
        <d v="2017-05-28T00:00:00"/>
        <d v="2017-05-07T00:00:00"/>
        <d v="2017-05-29T00:00:00"/>
        <d v="2017-06-20T00:00:00"/>
        <d v="2017-06-01T00:00:00"/>
        <d v="2017-06-29T00:00:00"/>
        <d v="2017-06-15T00:00:00"/>
        <d v="2017-06-22T00:00:00"/>
        <d v="2017-06-18T00:00:00"/>
        <d v="2017-06-21T00:00:00"/>
        <d v="2017-06-11T00:00:00"/>
        <d v="2017-06-23T00:00:00"/>
        <d v="2017-06-26T00:00:00"/>
        <d v="2017-06-07T00:00:00"/>
        <d v="2017-06-08T00:00:00"/>
        <d v="2017-06-27T00:00:00"/>
        <d v="2017-06-16T00:00:00"/>
        <d v="2017-06-24T00:00:00"/>
        <d v="2017-06-14T00:00:00"/>
        <d v="2017-06-30T00:00:00"/>
        <d v="2017-06-05T00:00:00"/>
        <d v="2017-06-19T00:00:00"/>
        <d v="2017-06-09T00:00:00"/>
        <d v="2017-06-28T00:00:00"/>
        <d v="2017-06-12T00:00:00"/>
        <d v="2017-06-06T00:00:00"/>
        <d v="2017-06-17T00:00:00"/>
        <d v="2017-06-10T00:00:00"/>
        <d v="2017-06-13T00:00:00"/>
        <d v="2017-06-02T00:00:00"/>
        <d v="2017-06-04T00:00:00"/>
        <d v="2017-06-03T00:00:00"/>
        <d v="2017-06-25T00:00:00"/>
      </sharedItems>
      <fieldGroup base="4">
        <rangePr groupBy="months" startDate="2017-01-02T00:00:00" endDate="2017-07-01T00:00:00"/>
        <groupItems count="14">
          <s v="&lt;02/01/2017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01/07/2017"/>
        </groupItems>
      </fieldGroup>
    </cacheField>
    <cacheField name="Fecha de Ubicación" numFmtId="14">
      <sharedItems containsDate="1" containsMixedTypes="1" minDate="2017-01-07T00:00:00" maxDate="2017-09-25T00:00:00" count="182">
        <d v="2017-01-27T00:00:00"/>
        <d v="2017-01-30T00:00:00"/>
        <d v="2017-02-04T00:00:00"/>
        <d v="2017-02-21T00:00:00"/>
        <d v="2017-03-13T00:00:00"/>
        <d v="2017-03-01T00:00:00"/>
        <s v="Baja"/>
        <d v="2017-02-17T00:00:00"/>
        <d v="2017-02-19T00:00:00"/>
        <d v="2017-04-09T00:00:00"/>
        <d v="2017-04-02T00:00:00"/>
        <d v="2017-02-25T00:00:00"/>
        <d v="2017-01-31T00:00:00"/>
        <d v="2017-02-12T00:00:00"/>
        <d v="2017-03-17T00:00:00"/>
        <s v="No entró"/>
        <d v="2017-02-20T00:00:00"/>
        <d v="2017-01-28T00:00:00"/>
        <d v="2017-03-15T00:00:00"/>
        <d v="2017-03-30T00:00:00"/>
        <d v="2017-02-03T00:00:00"/>
        <d v="2017-03-29T00:00:00"/>
        <d v="2017-01-13T00:00:00"/>
        <d v="2017-04-07T00:00:00"/>
        <d v="2017-02-11T00:00:00"/>
        <d v="2017-02-07T00:00:00"/>
        <d v="2017-02-23T00:00:00"/>
        <d v="2017-02-22T00:00:00"/>
        <d v="2017-03-20T00:00:00"/>
        <d v="2017-03-06T00:00:00"/>
        <d v="2017-04-03T00:00:00"/>
        <d v="2017-01-14T00:00:00"/>
        <d v="2017-03-10T00:00:00"/>
        <d v="2017-04-01T00:00:00"/>
        <d v="2017-01-11T00:00:00"/>
        <d v="2017-03-14T00:00:00"/>
        <d v="2017-01-20T00:00:00"/>
        <d v="2017-01-19T00:00:00"/>
        <d v="2017-02-09T00:00:00"/>
        <d v="2017-01-12T00:00:00"/>
        <d v="2017-04-04T00:00:00"/>
        <d v="2017-02-02T00:00:00"/>
        <d v="2017-01-22T00:00:00"/>
        <d v="2017-03-08T00:00:00"/>
        <d v="2017-01-09T00:00:00"/>
        <d v="2017-02-06T00:00:00"/>
        <d v="2017-03-16T00:00:00"/>
        <d v="2017-01-17T00:00:00"/>
        <d v="2017-03-12T00:00:00"/>
        <d v="2017-01-16T00:00:00"/>
        <d v="2017-02-10T00:00:00"/>
        <d v="2017-03-11T00:00:00"/>
        <d v="2017-02-15T00:00:00"/>
        <d v="2017-02-08T00:00:00"/>
        <d v="2017-04-05T00:00:00"/>
        <d v="2017-01-26T00:00:00"/>
        <d v="2017-06-02T00:00:00"/>
        <d v="2017-03-04T00:00:00"/>
        <d v="2017-01-23T00:00:00"/>
        <d v="2017-04-08T00:00:00"/>
        <d v="2017-02-14T00:00:00"/>
        <d v="2017-01-21T00:00:00"/>
        <d v="2017-03-19T00:00:00"/>
        <d v="2017-03-18T00:00:00"/>
        <d v="2017-03-05T00:00:00"/>
        <d v="2017-02-24T00:00:00"/>
        <d v="2017-02-13T00:00:00"/>
        <d v="2017-02-16T00:00:00"/>
        <d v="2017-03-22T00:00:00"/>
        <d v="2017-03-21T00:00:00"/>
        <d v="2017-02-18T00:00:00"/>
        <d v="2017-03-03T00:00:00"/>
        <d v="2017-03-28T00:00:00"/>
        <d v="2017-03-23T00:00:00"/>
        <d v="2017-03-07T00:00:00"/>
        <d v="2017-01-10T00:00:00"/>
        <d v="2017-04-06T00:00:00"/>
        <d v="2017-01-18T00:00:00"/>
        <d v="2017-03-09T00:00:00"/>
        <d v="2017-02-05T00:00:00"/>
        <d v="2017-01-08T00:00:00"/>
        <d v="2017-03-24T00:00:00"/>
        <d v="2017-02-27T00:00:00"/>
        <d v="2017-03-02T00:00:00"/>
        <d v="2017-01-15T00:00:00"/>
        <d v="2017-03-25T00:00:00"/>
        <d v="2017-04-10T00:00:00"/>
        <d v="2017-05-05T00:00:00"/>
        <d v="2017-04-26T00:00:00"/>
        <d v="2017-05-27T00:00:00"/>
        <d v="2017-05-09T00:00:00"/>
        <d v="2017-02-01T00:00:00"/>
        <d v="2017-03-31T00:00:00"/>
        <d v="2017-01-07T00:00:00"/>
        <d v="2017-01-24T00:00:00"/>
        <d v="2017-07-04T00:00:00"/>
        <d v="2017-04-11T00:00:00"/>
        <d v="2017-03-26T00:00:00"/>
        <d v="2017-04-16T00:00:00"/>
        <d v="2017-02-28T00:00:00"/>
        <d v="2017-04-12T00:00:00"/>
        <d v="2017-05-31T00:00:00"/>
        <d v="2017-05-22T00:00:00"/>
        <d v="2017-05-14T00:00:00"/>
        <d v="2017-05-18T00:00:00"/>
        <d v="2017-05-03T00:00:00"/>
        <d v="2017-05-02T00:00:00"/>
        <d v="2017-04-17T00:00:00"/>
        <d v="2017-09-02T00:00:00"/>
        <d v="2017-05-26T00:00:00"/>
        <d v="2017-04-21T00:00:00"/>
        <d v="2017-04-15T00:00:00"/>
        <d v="2017-08-09T00:00:00"/>
        <d v="2017-04-22T00:00:00"/>
        <d v="2017-04-13T00:00:00"/>
        <d v="2017-06-05T00:00:00"/>
        <d v="2017-05-30T00:00:00"/>
        <d v="2017-04-20T00:00:00"/>
        <d v="2017-05-06T00:00:00"/>
        <d v="2017-05-17T00:00:00"/>
        <d v="2017-04-25T00:00:00"/>
        <d v="2017-05-04T00:00:00"/>
        <d v="2017-04-18T00:00:00"/>
        <d v="2017-05-10T00:00:00"/>
        <d v="2017-05-16T00:00:00"/>
        <d v="2017-05-11T00:00:00"/>
        <d v="2017-04-23T00:00:00"/>
        <d v="2017-05-13T00:00:00"/>
        <d v="2017-06-03T00:00:00"/>
        <d v="2017-04-19T00:00:00"/>
        <d v="2017-05-07T00:00:00"/>
        <d v="2017-04-24T00:00:00"/>
        <d v="2017-04-28T00:00:00"/>
        <d v="2017-05-08T00:00:00"/>
        <d v="2017-05-24T00:00:00"/>
        <d v="2017-04-27T00:00:00"/>
        <d v="2017-05-28T00:00:00"/>
        <d v="2017-04-30T00:00:00"/>
        <d v="2017-08-20T00:00:00"/>
        <d v="2017-05-25T00:00:00"/>
        <d v="2017-06-01T00:00:00"/>
        <d v="2017-04-14T00:00:00"/>
        <d v="2017-05-23T00:00:00"/>
        <d v="2017-07-20T00:00:00"/>
        <d v="2017-08-11T00:00:00"/>
        <d v="2017-06-08T00:00:00"/>
        <d v="2017-05-01T00:00:00"/>
        <d v="2017-05-15T00:00:00"/>
        <d v="2017-05-20T00:00:00"/>
        <d v="2017-06-07T00:00:00"/>
        <d v="2017-04-29T00:00:00"/>
        <d v="2017-07-07T00:00:00"/>
        <d v="2017-06-25T00:00:00"/>
        <d v="2017-07-01T00:00:00"/>
        <d v="2017-06-19T00:00:00"/>
        <d v="2017-07-05T00:00:00"/>
        <d v="2017-06-21T00:00:00"/>
        <d v="2017-06-29T00:00:00"/>
        <d v="2017-06-26T00:00:00"/>
        <d v="2017-06-10T00:00:00"/>
        <d v="2017-06-28T00:00:00"/>
        <d v="2017-06-30T00:00:00"/>
        <d v="2017-06-20T00:00:00"/>
        <d v="2017-06-16T00:00:00"/>
        <d v="2017-06-13T00:00:00"/>
        <d v="2017-06-09T00:00:00"/>
        <d v="2017-06-27T00:00:00"/>
        <d v="2017-07-03T00:00:00"/>
        <d v="2017-09-20T00:00:00"/>
        <d v="2017-06-23T00:00:00"/>
        <d v="2017-06-22T00:00:00"/>
        <d v="2017-06-12T00:00:00"/>
        <d v="2017-06-14T00:00:00"/>
        <d v="2017-06-18T00:00:00"/>
        <d v="2017-06-17T00:00:00"/>
        <d v="2017-07-08T00:00:00"/>
        <d v="2017-07-02T00:00:00"/>
        <d v="2017-09-10T00:00:00"/>
        <d v="2017-07-06T00:00:00"/>
        <d v="2017-06-24T00:00:00"/>
        <d v="2017-09-24T00:00:00"/>
        <d v="2017-06-15T00:00:00"/>
      </sharedItems>
    </cacheField>
    <cacheField name="Fecha de Liberación" numFmtId="14">
      <sharedItems containsDate="1" containsMixedTypes="1" minDate="2017-01-11T00:00:00" maxDate="2017-08-20T00:00:00" count="190">
        <d v="2017-01-29T00:00:00"/>
        <d v="2017-02-25T00:00:00"/>
        <s v="Baja"/>
        <d v="2017-03-21T00:00:00"/>
        <d v="2017-04-07T00:00:00"/>
        <d v="2017-03-14T00:00:00"/>
        <d v="2017-02-19T00:00:00"/>
        <d v="2017-03-02T00:00:00"/>
        <d v="2017-04-13T00:00:00"/>
        <d v="2017-04-15T00:00:00"/>
        <d v="2017-03-08T00:00:00"/>
        <d v="2017-02-04T00:00:00"/>
        <d v="2017-02-15T00:00:00"/>
        <d v="2017-02-16T00:00:00"/>
        <d v="2017-03-28T00:00:00"/>
        <d v="2017-03-06T00:00:00"/>
        <d v="2017-02-02T00:00:00"/>
        <d v="2017-03-27T00:00:00"/>
        <d v="2017-02-10T00:00:00"/>
        <d v="2017-04-26T00:00:00"/>
        <d v="2017-01-20T00:00:00"/>
        <d v="2017-05-03T00:00:00"/>
        <d v="2017-02-20T00:00:00"/>
        <d v="2017-03-07T00:00:00"/>
        <d v="2017-02-26T00:00:00"/>
        <d v="2017-03-30T00:00:00"/>
        <d v="2017-03-13T00:00:00"/>
        <d v="2017-04-11T00:00:00"/>
        <d v="2017-03-01T00:00:00"/>
        <d v="2017-01-22T00:00:00"/>
        <d v="2017-03-16T00:00:00"/>
        <d v="2017-04-08T00:00:00"/>
        <d v="2017-01-24T00:00:00"/>
        <d v="2017-04-01T00:00:00"/>
        <d v="2017-04-14T00:00:00"/>
        <d v="2017-04-05T00:00:00"/>
        <d v="2017-02-22T00:00:00"/>
        <d v="2017-04-02T00:00:00"/>
        <d v="2017-01-27T00:00:00"/>
        <d v="2017-04-06T00:00:00"/>
        <d v="2017-02-14T00:00:00"/>
        <d v="2017-01-15T00:00:00"/>
        <d v="2017-01-31T00:00:00"/>
        <d v="2017-03-23T00:00:00"/>
        <d v="2017-04-24T00:00:00"/>
        <d v="2017-01-21T00:00:00"/>
        <d v="2017-07-02T00:00:00"/>
        <d v="2017-01-13T00:00:00"/>
        <d v="2017-02-21T00:00:00"/>
        <d v="2017-03-22T00:00:00"/>
        <d v="2017-01-25T00:00:00"/>
        <d v="2017-03-24T00:00:00"/>
        <d v="2017-01-26T00:00:00"/>
        <d v="2017-03-10T00:00:00"/>
        <d v="2017-04-19T00:00:00"/>
        <d v="2017-03-11T00:00:00"/>
        <d v="2017-04-12T00:00:00"/>
        <d v="2017-02-08T00:00:00"/>
        <d v="2017-03-25T00:00:00"/>
        <d v="2017-03-15T00:00:00"/>
        <d v="2017-02-07T00:00:00"/>
        <d v="2017-03-12T00:00:00"/>
        <d v="2017-04-20T00:00:00"/>
        <d v="2017-03-17T00:00:00"/>
        <d v="2017-03-18T00:00:00"/>
        <d v="2017-02-13T00:00:00"/>
        <d v="2017-01-18T00:00:00"/>
        <d v="2017-02-23T00:00:00"/>
        <d v="2017-04-17T00:00:00"/>
        <d v="2017-03-19T00:00:00"/>
        <d v="2017-02-06T00:00:00"/>
        <d v="2017-03-03T00:00:00"/>
        <d v="2017-03-05T00:00:00"/>
        <d v="2017-02-18T00:00:00"/>
        <d v="2017-03-26T00:00:00"/>
        <d v="2017-03-31T00:00:00"/>
        <d v="2017-02-24T00:00:00"/>
        <d v="2017-03-04T00:00:00"/>
        <d v="2017-05-11T00:00:00"/>
        <d v="2017-04-16T00:00:00"/>
        <d v="2017-03-09T00:00:00"/>
        <d v="2017-02-03T00:00:00"/>
        <d v="2017-01-11T00:00:00"/>
        <d v="2017-04-04T00:00:00"/>
        <d v="2017-01-19T00:00:00"/>
        <d v="2017-05-08T00:00:00"/>
        <d v="2017-05-01T00:00:00"/>
        <d v="2017-02-01T00:00:00"/>
        <d v="2017-04-10T00:00:00"/>
        <d v="2017-02-17T00:00:00"/>
        <d v="2017-01-28T00:00:00"/>
        <d v="2017-01-30T00:00:00"/>
        <d v="2017-04-03T00:00:00"/>
        <d v="2017-02-28T00:00:00"/>
        <d v="2017-02-05T00:00:00"/>
        <d v="2017-04-23T00:00:00"/>
        <d v="2017-01-14T00:00:00"/>
        <d v="2017-04-29T00:00:00"/>
        <d v="2017-02-27T00:00:00"/>
        <d v="2017-02-12T00:00:00"/>
        <d v="2017-04-25T00:00:00"/>
        <d v="2017-01-12T00:00:00"/>
        <d v="2017-03-20T00:00:00"/>
        <d v="2017-04-09T00:00:00"/>
        <d v="2017-04-21T00:00:00"/>
        <d v="2017-06-24T00:00:00"/>
        <d v="2017-05-28T00:00:00"/>
        <d v="2017-05-21T00:00:00"/>
        <d v="2017-05-22T00:00:00"/>
        <d v="2017-05-06T00:00:00"/>
        <d v="2017-05-18T00:00:00"/>
        <d v="2017-05-09T00:00:00"/>
        <d v="2017-06-09T00:00:00"/>
        <d v="2017-06-04T00:00:00"/>
        <d v="2017-05-05T00:00:00"/>
        <d v="2017-06-17T00:00:00"/>
        <d v="2017-06-14T00:00:00"/>
        <d v="2017-06-03T00:00:00"/>
        <d v="2017-05-15T00:00:00"/>
        <d v="2017-05-31T00:00:00"/>
        <d v="2017-05-20T00:00:00"/>
        <d v="2017-06-13T00:00:00"/>
        <d v="2017-06-01T00:00:00"/>
        <d v="2017-06-23T00:00:00"/>
        <d v="2017-04-27T00:00:00"/>
        <d v="2017-05-27T00:00:00"/>
        <d v="2017-05-13T00:00:00"/>
        <d v="2017-05-19T00:00:00"/>
        <d v="2017-05-26T00:00:00"/>
        <d v="2017-05-30T00:00:00"/>
        <d v="2017-04-30T00:00:00"/>
        <d v="2017-05-14T00:00:00"/>
        <d v="2017-06-15T00:00:00"/>
        <d v="2017-05-02T00:00:00"/>
        <d v="2017-05-12T00:00:00"/>
        <d v="2017-05-25T00:00:00"/>
        <d v="2017-06-10T00:00:00"/>
        <d v="2017-04-28T00:00:00"/>
        <d v="2017-06-05T00:00:00"/>
        <d v="2017-08-19T00:00:00"/>
        <d v="2017-04-22T00:00:00"/>
        <d v="2017-05-17T00:00:00"/>
        <d v="2017-05-23T00:00:00"/>
        <d v="2017-05-16T00:00:00"/>
        <d v="2017-05-10T00:00:00"/>
        <d v="2017-05-04T00:00:00"/>
        <d v="2017-05-29T00:00:00"/>
        <d v="2017-06-07T00:00:00"/>
        <d v="2017-06-12T00:00:00"/>
        <d v="2017-06-21T00:00:00"/>
        <d v="2017-06-06T00:00:00"/>
        <d v="2017-06-11T00:00:00"/>
        <d v="2017-05-24T00:00:00"/>
        <d v="2017-05-07T00:00:00"/>
        <d v="2017-06-22T00:00:00"/>
        <d v="2017-06-02T00:00:00"/>
        <d v="2017-07-01T00:00:00"/>
        <d v="2017-07-25T00:00:00"/>
        <d v="2017-07-12T00:00:00"/>
        <d v="2017-06-27T00:00:00"/>
        <d v="2017-07-11T00:00:00"/>
        <d v="2017-07-19T00:00:00"/>
        <d v="2017-07-16T00:00:00"/>
        <d v="2017-07-05T00:00:00"/>
        <d v="2017-07-09T00:00:00"/>
        <d v="2017-07-21T00:00:00"/>
        <d v="2017-07-04T00:00:00"/>
        <d v="2017-06-30T00:00:00"/>
        <d v="2017-07-08T00:00:00"/>
        <d v="2017-06-25T00:00:00"/>
        <d v="2017-07-06T00:00:00"/>
        <d v="2017-07-28T00:00:00"/>
        <d v="2017-06-28T00:00:00"/>
        <d v="2017-07-03T00:00:00"/>
        <d v="2017-06-26T00:00:00"/>
        <d v="2017-06-29T00:00:00"/>
        <d v="2017-07-14T00:00:00"/>
        <d v="2017-07-10T00:00:00"/>
        <d v="2017-07-15T00:00:00"/>
        <d v="2017-07-30T00:00:00"/>
        <d v="2017-06-20T00:00:00"/>
        <d v="2017-07-18T00:00:00"/>
        <d v="2017-07-26T00:00:00"/>
        <d v="2017-07-24T00:00:00"/>
        <d v="2017-07-07T00:00:00"/>
        <d v="2017-07-17T00:00:00"/>
        <d v="2017-06-19T00:00:00"/>
        <d v="2017-08-02T00:00:00"/>
        <d v="2017-08-03T00:00:00"/>
        <d v="2017-06-16T00:00:00"/>
      </sharedItems>
    </cacheField>
    <cacheField name="Fecha de baja" numFmtId="14">
      <sharedItems containsNonDate="0" containsDate="1" containsString="0" containsBlank="1" minDate="2017-01-08T00:00:00" maxDate="2017-11-27T00:00:00" count="139">
        <m/>
        <d v="2017-01-29T00:00:00"/>
        <d v="2017-04-08T00:00:00"/>
        <d v="2017-06-09T00:00:00"/>
        <d v="2017-09-22T00:00:00"/>
        <d v="2017-05-16T00:00:00"/>
        <d v="2017-06-11T00:00:00"/>
        <d v="2017-07-16T00:00:00"/>
        <d v="2017-01-31T00:00:00"/>
        <d v="2017-07-08T00:00:00"/>
        <d v="2017-04-19T00:00:00"/>
        <d v="2017-10-01T00:00:00"/>
        <d v="2017-02-27T00:00:00"/>
        <d v="2017-04-13T00:00:00"/>
        <d v="2017-04-30T00:00:00"/>
        <d v="2017-08-19T00:00:00"/>
        <d v="2017-07-27T00:00:00"/>
        <d v="2017-05-23T00:00:00"/>
        <d v="2017-04-20T00:00:00"/>
        <d v="2017-04-24T00:00:00"/>
        <d v="2017-10-08T00:00:00"/>
        <d v="2017-07-06T00:00:00"/>
        <d v="2017-03-04T00:00:00"/>
        <d v="2017-02-20T00:00:00"/>
        <d v="2017-02-05T00:00:00"/>
        <d v="2017-01-22T00:00:00"/>
        <d v="2017-06-07T00:00:00"/>
        <d v="2017-05-11T00:00:00"/>
        <d v="2017-06-12T00:00:00"/>
        <d v="2017-09-23T00:00:00"/>
        <d v="2017-03-03T00:00:00"/>
        <d v="2017-10-04T00:00:00"/>
        <d v="2017-07-23T00:00:00"/>
        <d v="2017-02-12T00:00:00"/>
        <d v="2017-01-24T00:00:00"/>
        <d v="2017-03-25T00:00:00"/>
        <d v="2017-10-07T00:00:00"/>
        <d v="2017-09-27T00:00:00"/>
        <d v="2017-09-15T00:00:00"/>
        <d v="2017-04-09T00:00:00"/>
        <d v="2017-06-03T00:00:00"/>
        <d v="2017-02-03T00:00:00"/>
        <d v="2017-03-31T00:00:00"/>
        <d v="2017-07-12T00:00:00"/>
        <d v="2017-03-01T00:00:00"/>
        <d v="2017-01-08T00:00:00"/>
        <d v="2017-05-08T00:00:00"/>
        <d v="2017-04-22T00:00:00"/>
        <d v="2017-04-11T00:00:00"/>
        <d v="2017-05-17T00:00:00"/>
        <d v="2017-07-09T00:00:00"/>
        <d v="2017-03-27T00:00:00"/>
        <d v="2017-04-28T00:00:00"/>
        <d v="2017-05-10T00:00:00"/>
        <d v="2017-02-18T00:00:00"/>
        <d v="2017-09-21T00:00:00"/>
        <d v="2017-07-29T00:00:00"/>
        <d v="2017-10-05T00:00:00"/>
        <d v="2017-02-22T00:00:00"/>
        <d v="2017-09-24T00:00:00"/>
        <d v="2017-09-28T00:00:00"/>
        <d v="2017-05-24T00:00:00"/>
        <d v="2017-03-24T00:00:00"/>
        <d v="2017-03-18T00:00:00"/>
        <d v="2017-10-06T00:00:00"/>
        <d v="2017-04-06T00:00:00"/>
        <d v="2017-03-17T00:00:00"/>
        <d v="2017-10-03T00:00:00"/>
        <d v="2017-06-27T00:00:00"/>
        <d v="2017-04-02T00:00:00"/>
        <d v="2017-05-26T00:00:00"/>
        <d v="2017-05-13T00:00:00"/>
        <d v="2017-05-01T00:00:00"/>
        <d v="2017-04-16T00:00:00"/>
        <d v="2017-08-05T00:00:00"/>
        <d v="2017-05-31T00:00:00"/>
        <d v="2017-06-08T00:00:00"/>
        <d v="2017-07-22T00:00:00"/>
        <d v="2017-07-03T00:00:00"/>
        <d v="2017-07-07T00:00:00"/>
        <d v="2017-09-09T00:00:00"/>
        <d v="2017-07-30T00:00:00"/>
        <d v="2017-09-25T00:00:00"/>
        <d v="2017-03-08T00:00:00"/>
        <d v="2017-09-20T00:00:00"/>
        <d v="2017-08-30T00:00:00"/>
        <d v="2017-08-27T00:00:00"/>
        <d v="2017-06-28T00:00:00"/>
        <d v="2017-09-10T00:00:00"/>
        <d v="2017-06-05T00:00:00"/>
        <d v="2017-05-04T00:00:00"/>
        <d v="2017-09-30T00:00:00"/>
        <d v="2017-05-22T00:00:00"/>
        <d v="2017-07-02T00:00:00"/>
        <d v="2017-09-05T00:00:00"/>
        <d v="2017-05-27T00:00:00"/>
        <d v="2017-10-02T00:00:00"/>
        <d v="2017-05-07T00:00:00"/>
        <d v="2017-08-06T00:00:00"/>
        <d v="2017-08-09T00:00:00"/>
        <d v="2017-07-28T00:00:00"/>
        <d v="2017-07-19T00:00:00"/>
        <d v="2017-06-02T00:00:00"/>
        <d v="2017-05-12T00:00:00"/>
        <d v="2017-07-25T00:00:00"/>
        <d v="2017-09-11T00:00:00"/>
        <d v="2017-08-02T00:00:00"/>
        <d v="2017-09-08T00:00:00"/>
        <d v="2017-09-18T00:00:00"/>
        <d v="2017-05-20T00:00:00"/>
        <d v="2017-03-07T00:00:00"/>
        <d v="2017-06-26T00:00:00"/>
        <d v="2017-05-02T00:00:00"/>
        <d v="2017-08-24T00:00:00"/>
        <d v="2017-08-12T00:00:00"/>
        <d v="2017-09-03T00:00:00"/>
        <d v="2017-09-13T00:00:00"/>
        <d v="2017-03-11T00:00:00"/>
        <d v="2017-08-16T00:00:00"/>
        <d v="2017-09-16T00:00:00"/>
        <d v="2017-07-10T00:00:00"/>
        <d v="2017-11-01T00:00:00"/>
        <d v="2017-03-10T00:00:00"/>
        <d v="2017-06-29T00:00:00"/>
        <d v="2017-08-01T00:00:00"/>
        <d v="2017-11-06T00:00:00"/>
        <d v="2017-08-10T00:00:00"/>
        <d v="2017-10-27T00:00:00"/>
        <d v="2017-11-13T00:00:00"/>
        <d v="2017-06-30T00:00:00"/>
        <d v="2017-11-10T00:00:00"/>
        <d v="2017-03-12T00:00:00"/>
        <d v="2017-11-07T00:00:00"/>
        <d v="2017-11-26T00:00:00"/>
        <d v="2017-11-22T00:00:00"/>
        <d v="2017-08-25T00:00:00"/>
        <d v="2017-03-06T00:00:00"/>
        <d v="2017-10-31T00:00:00"/>
        <d v="2017-07-15T00:00:00"/>
      </sharedItems>
      <fieldGroup par="8" base="7">
        <rangePr groupBy="days" startDate="2017-01-08T00:00:00" endDate="2017-11-27T00:00:00"/>
        <groupItems count="368">
          <s v="(en blanco)"/>
          <s v="01-ene"/>
          <s v="02-ene"/>
          <s v="03-ene"/>
          <s v="04-ene"/>
          <s v="05-ene"/>
          <s v="06-ene"/>
          <s v="07-ene"/>
          <s v="08-ene"/>
          <s v="09-ene"/>
          <s v="10-ene"/>
          <s v="11-ene"/>
          <s v="12-ene"/>
          <s v="13-ene"/>
          <s v="14-ene"/>
          <s v="15-ene"/>
          <s v="16-ene"/>
          <s v="17-ene"/>
          <s v="18-ene"/>
          <s v="19-ene"/>
          <s v="20-ene"/>
          <s v="21-ene"/>
          <s v="22-ene"/>
          <s v="23-ene"/>
          <s v="24-ene"/>
          <s v="25-ene"/>
          <s v="26-ene"/>
          <s v="27-ene"/>
          <s v="28-ene"/>
          <s v="29-ene"/>
          <s v="30-ene"/>
          <s v="31-ene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br"/>
          <s v="02-abr"/>
          <s v="03-abr"/>
          <s v="04-abr"/>
          <s v="05-abr"/>
          <s v="06-abr"/>
          <s v="07-abr"/>
          <s v="08-abr"/>
          <s v="09-abr"/>
          <s v="10-abr"/>
          <s v="11-abr"/>
          <s v="12-abr"/>
          <s v="13-abr"/>
          <s v="14-abr"/>
          <s v="15-abr"/>
          <s v="16-abr"/>
          <s v="17-abr"/>
          <s v="18-abr"/>
          <s v="19-abr"/>
          <s v="20-abr"/>
          <s v="21-abr"/>
          <s v="22-abr"/>
          <s v="23-abr"/>
          <s v="24-abr"/>
          <s v="25-abr"/>
          <s v="26-abr"/>
          <s v="27-abr"/>
          <s v="28-abr"/>
          <s v="29-abr"/>
          <s v="30-ab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go"/>
          <s v="02-ago"/>
          <s v="03-ago"/>
          <s v="04-ago"/>
          <s v="05-ago"/>
          <s v="06-ago"/>
          <s v="07-ago"/>
          <s v="08-ago"/>
          <s v="09-ago"/>
          <s v="10-ago"/>
          <s v="11-ago"/>
          <s v="12-ago"/>
          <s v="13-ago"/>
          <s v="14-ago"/>
          <s v="15-ago"/>
          <s v="16-ago"/>
          <s v="17-ago"/>
          <s v="18-ago"/>
          <s v="19-ago"/>
          <s v="20-ago"/>
          <s v="21-ago"/>
          <s v="22-ago"/>
          <s v="23-ago"/>
          <s v="24-ago"/>
          <s v="25-ago"/>
          <s v="26-ago"/>
          <s v="27-ago"/>
          <s v="28-ago"/>
          <s v="29-ago"/>
          <s v="30-ago"/>
          <s v="31-ago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ic"/>
          <s v="02-dic"/>
          <s v="03-dic"/>
          <s v="04-dic"/>
          <s v="05-dic"/>
          <s v="06-dic"/>
          <s v="07-dic"/>
          <s v="08-dic"/>
          <s v="09-dic"/>
          <s v="10-dic"/>
          <s v="11-dic"/>
          <s v="12-dic"/>
          <s v="13-dic"/>
          <s v="14-dic"/>
          <s v="15-dic"/>
          <s v="16-dic"/>
          <s v="17-dic"/>
          <s v="18-dic"/>
          <s v="19-dic"/>
          <s v="20-dic"/>
          <s v="21-dic"/>
          <s v="22-dic"/>
          <s v="23-dic"/>
          <s v="24-dic"/>
          <s v="25-dic"/>
          <s v="26-dic"/>
          <s v="27-dic"/>
          <s v="28-dic"/>
          <s v="29-dic"/>
          <s v="30-dic"/>
          <s v="31-dic"/>
          <s v="&gt;27/11/2017"/>
        </groupItems>
      </fieldGroup>
    </cacheField>
    <cacheField name="Meses2" numFmtId="0" databaseField="0">
      <fieldGroup base="7">
        <rangePr groupBy="months" startDate="2017-01-08T00:00:00" endDate="2017-11-27T00:00:00"/>
        <groupItems count="14">
          <s v="&lt;08/01/2017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27/11/2017"/>
        </groupItems>
      </fieldGroup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20">
  <r>
    <s v="Kimberli Okelly  "/>
    <x v="0"/>
    <x v="0"/>
    <x v="0"/>
    <x v="0"/>
    <x v="0"/>
    <x v="0"/>
    <x v="0"/>
  </r>
  <r>
    <s v="Lavern Fuhrman  "/>
    <x v="1"/>
    <x v="1"/>
    <x v="1"/>
    <x v="1"/>
    <x v="1"/>
    <x v="1"/>
    <x v="0"/>
  </r>
  <r>
    <s v="Ghislaine Bodie  "/>
    <x v="1"/>
    <x v="2"/>
    <x v="2"/>
    <x v="2"/>
    <x v="2"/>
    <x v="2"/>
    <x v="1"/>
  </r>
  <r>
    <s v="Dianne Mayweather  "/>
    <x v="1"/>
    <x v="1"/>
    <x v="3"/>
    <x v="3"/>
    <x v="3"/>
    <x v="3"/>
    <x v="0"/>
  </r>
  <r>
    <s v="Myron Gustavson  "/>
    <x v="2"/>
    <x v="2"/>
    <x v="3"/>
    <x v="4"/>
    <x v="4"/>
    <x v="4"/>
    <x v="0"/>
  </r>
  <r>
    <s v="Maryjane Condie  "/>
    <x v="3"/>
    <x v="3"/>
    <x v="2"/>
    <x v="5"/>
    <x v="5"/>
    <x v="5"/>
    <x v="0"/>
  </r>
  <r>
    <s v="Carissa Gallegos  "/>
    <x v="4"/>
    <x v="4"/>
    <x v="0"/>
    <x v="6"/>
    <x v="6"/>
    <x v="2"/>
    <x v="2"/>
  </r>
  <r>
    <s v="Mirtha Knabe  "/>
    <x v="0"/>
    <x v="2"/>
    <x v="2"/>
    <x v="7"/>
    <x v="7"/>
    <x v="6"/>
    <x v="0"/>
  </r>
  <r>
    <s v="Mia Slavin  "/>
    <x v="4"/>
    <x v="3"/>
    <x v="1"/>
    <x v="8"/>
    <x v="8"/>
    <x v="7"/>
    <x v="0"/>
  </r>
  <r>
    <s v="Aurelia Joerling  "/>
    <x v="4"/>
    <x v="2"/>
    <x v="0"/>
    <x v="9"/>
    <x v="9"/>
    <x v="8"/>
    <x v="0"/>
  </r>
  <r>
    <s v="Ria Nordby  "/>
    <x v="5"/>
    <x v="3"/>
    <x v="4"/>
    <x v="10"/>
    <x v="10"/>
    <x v="9"/>
    <x v="0"/>
  </r>
  <r>
    <s v="Gale Hidalgo  "/>
    <x v="4"/>
    <x v="5"/>
    <x v="2"/>
    <x v="11"/>
    <x v="11"/>
    <x v="10"/>
    <x v="0"/>
  </r>
  <r>
    <s v="Hobert Newburn  "/>
    <x v="6"/>
    <x v="6"/>
    <x v="4"/>
    <x v="12"/>
    <x v="12"/>
    <x v="11"/>
    <x v="0"/>
  </r>
  <r>
    <s v="Edda Tatman  "/>
    <x v="5"/>
    <x v="2"/>
    <x v="5"/>
    <x v="13"/>
    <x v="6"/>
    <x v="2"/>
    <x v="3"/>
  </r>
  <r>
    <s v="Carla Boulay  "/>
    <x v="7"/>
    <x v="2"/>
    <x v="6"/>
    <x v="2"/>
    <x v="2"/>
    <x v="12"/>
    <x v="0"/>
  </r>
  <r>
    <s v="Suzan Ash  "/>
    <x v="8"/>
    <x v="2"/>
    <x v="3"/>
    <x v="14"/>
    <x v="13"/>
    <x v="13"/>
    <x v="0"/>
  </r>
  <r>
    <s v="Pennie Raab  "/>
    <x v="1"/>
    <x v="1"/>
    <x v="0"/>
    <x v="15"/>
    <x v="14"/>
    <x v="14"/>
    <x v="0"/>
  </r>
  <r>
    <s v="Rosita Kash  "/>
    <x v="7"/>
    <x v="2"/>
    <x v="3"/>
    <x v="16"/>
    <x v="15"/>
    <x v="2"/>
    <x v="4"/>
  </r>
  <r>
    <s v="Sanjuanita Voll  "/>
    <x v="7"/>
    <x v="2"/>
    <x v="2"/>
    <x v="7"/>
    <x v="16"/>
    <x v="15"/>
    <x v="0"/>
  </r>
  <r>
    <s v="Eulalia Petro  "/>
    <x v="1"/>
    <x v="7"/>
    <x v="2"/>
    <x v="17"/>
    <x v="17"/>
    <x v="16"/>
    <x v="0"/>
  </r>
  <r>
    <s v="Daina Hawkin  "/>
    <x v="7"/>
    <x v="1"/>
    <x v="3"/>
    <x v="18"/>
    <x v="6"/>
    <x v="2"/>
    <x v="5"/>
  </r>
  <r>
    <s v="Sina Savory  "/>
    <x v="1"/>
    <x v="3"/>
    <x v="2"/>
    <x v="19"/>
    <x v="18"/>
    <x v="17"/>
    <x v="0"/>
  </r>
  <r>
    <s v="Nakesha Opie  "/>
    <x v="1"/>
    <x v="8"/>
    <x v="2"/>
    <x v="20"/>
    <x v="19"/>
    <x v="4"/>
    <x v="0"/>
  </r>
  <r>
    <s v="Aleshia Boissonneault  "/>
    <x v="4"/>
    <x v="1"/>
    <x v="2"/>
    <x v="21"/>
    <x v="6"/>
    <x v="2"/>
    <x v="6"/>
  </r>
  <r>
    <s v="Valorie Minks  "/>
    <x v="4"/>
    <x v="2"/>
    <x v="1"/>
    <x v="22"/>
    <x v="20"/>
    <x v="18"/>
    <x v="0"/>
  </r>
  <r>
    <s v="Bob Germann  "/>
    <x v="1"/>
    <x v="2"/>
    <x v="4"/>
    <x v="23"/>
    <x v="21"/>
    <x v="19"/>
    <x v="0"/>
  </r>
  <r>
    <s v="Gwenda Crossno  "/>
    <x v="5"/>
    <x v="2"/>
    <x v="2"/>
    <x v="24"/>
    <x v="22"/>
    <x v="20"/>
    <x v="0"/>
  </r>
  <r>
    <s v="Ming Jeske  "/>
    <x v="4"/>
    <x v="0"/>
    <x v="1"/>
    <x v="25"/>
    <x v="6"/>
    <x v="2"/>
    <x v="7"/>
  </r>
  <r>
    <s v="Evan Sereno  "/>
    <x v="1"/>
    <x v="1"/>
    <x v="2"/>
    <x v="26"/>
    <x v="23"/>
    <x v="21"/>
    <x v="0"/>
  </r>
  <r>
    <s v="Darcie Drexler  "/>
    <x v="1"/>
    <x v="2"/>
    <x v="4"/>
    <x v="27"/>
    <x v="24"/>
    <x v="22"/>
    <x v="0"/>
  </r>
  <r>
    <s v="Ursula Sonnenberg  "/>
    <x v="9"/>
    <x v="2"/>
    <x v="3"/>
    <x v="28"/>
    <x v="25"/>
    <x v="2"/>
    <x v="8"/>
  </r>
  <r>
    <s v="Reita Lynde  "/>
    <x v="0"/>
    <x v="6"/>
    <x v="2"/>
    <x v="29"/>
    <x v="6"/>
    <x v="2"/>
    <x v="9"/>
  </r>
  <r>
    <s v="Mario Beaston  "/>
    <x v="4"/>
    <x v="2"/>
    <x v="6"/>
    <x v="7"/>
    <x v="26"/>
    <x v="23"/>
    <x v="0"/>
  </r>
  <r>
    <s v="Mirian Chupp  "/>
    <x v="0"/>
    <x v="8"/>
    <x v="6"/>
    <x v="11"/>
    <x v="27"/>
    <x v="24"/>
    <x v="0"/>
  </r>
  <r>
    <s v="Deena Acquaviva  "/>
    <x v="7"/>
    <x v="1"/>
    <x v="4"/>
    <x v="30"/>
    <x v="28"/>
    <x v="25"/>
    <x v="0"/>
  </r>
  <r>
    <s v="Dotty Trigg  "/>
    <x v="0"/>
    <x v="3"/>
    <x v="2"/>
    <x v="31"/>
    <x v="29"/>
    <x v="26"/>
    <x v="0"/>
  </r>
  <r>
    <s v="Piper Lapine  "/>
    <x v="7"/>
    <x v="2"/>
    <x v="6"/>
    <x v="9"/>
    <x v="30"/>
    <x v="27"/>
    <x v="0"/>
  </r>
  <r>
    <s v="Audie Sheppard  "/>
    <x v="4"/>
    <x v="2"/>
    <x v="2"/>
    <x v="7"/>
    <x v="16"/>
    <x v="28"/>
    <x v="0"/>
  </r>
  <r>
    <s v="Evangelina Rolf  "/>
    <x v="0"/>
    <x v="1"/>
    <x v="1"/>
    <x v="32"/>
    <x v="31"/>
    <x v="29"/>
    <x v="0"/>
  </r>
  <r>
    <s v="Rayna Laprade  "/>
    <x v="5"/>
    <x v="3"/>
    <x v="1"/>
    <x v="31"/>
    <x v="32"/>
    <x v="30"/>
    <x v="0"/>
  </r>
  <r>
    <s v="Kristeen Gleeson  "/>
    <x v="0"/>
    <x v="9"/>
    <x v="1"/>
    <x v="33"/>
    <x v="33"/>
    <x v="31"/>
    <x v="0"/>
  </r>
  <r>
    <s v="Sharlene Shawn  "/>
    <x v="1"/>
    <x v="8"/>
    <x v="6"/>
    <x v="34"/>
    <x v="34"/>
    <x v="32"/>
    <x v="0"/>
  </r>
  <r>
    <s v="Blanca Crumbley  "/>
    <x v="1"/>
    <x v="10"/>
    <x v="4"/>
    <x v="35"/>
    <x v="6"/>
    <x v="2"/>
    <x v="10"/>
  </r>
  <r>
    <s v="Lon Bradbury  "/>
    <x v="1"/>
    <x v="2"/>
    <x v="2"/>
    <x v="36"/>
    <x v="35"/>
    <x v="33"/>
    <x v="0"/>
  </r>
  <r>
    <s v="Barrie Kreamer  "/>
    <x v="4"/>
    <x v="2"/>
    <x v="2"/>
    <x v="26"/>
    <x v="33"/>
    <x v="34"/>
    <x v="0"/>
  </r>
  <r>
    <s v="Muoi Brecht  "/>
    <x v="7"/>
    <x v="9"/>
    <x v="4"/>
    <x v="17"/>
    <x v="6"/>
    <x v="2"/>
    <x v="11"/>
  </r>
  <r>
    <s v="Margeret Lazar  "/>
    <x v="1"/>
    <x v="3"/>
    <x v="6"/>
    <x v="26"/>
    <x v="33"/>
    <x v="35"/>
    <x v="0"/>
  </r>
  <r>
    <s v="Shon Jordan  "/>
    <x v="4"/>
    <x v="1"/>
    <x v="2"/>
    <x v="11"/>
    <x v="11"/>
    <x v="23"/>
    <x v="0"/>
  </r>
  <r>
    <s v="Doreen Breeden  "/>
    <x v="4"/>
    <x v="6"/>
    <x v="1"/>
    <x v="37"/>
    <x v="6"/>
    <x v="2"/>
    <x v="12"/>
  </r>
  <r>
    <s v="Georgeanna Navarra  "/>
    <x v="4"/>
    <x v="5"/>
    <x v="2"/>
    <x v="28"/>
    <x v="12"/>
    <x v="36"/>
    <x v="0"/>
  </r>
  <r>
    <s v="Virgen Mieles  "/>
    <x v="1"/>
    <x v="2"/>
    <x v="0"/>
    <x v="38"/>
    <x v="36"/>
    <x v="22"/>
    <x v="0"/>
  </r>
  <r>
    <s v="Jacqulyn Waterbury  "/>
    <x v="1"/>
    <x v="3"/>
    <x v="5"/>
    <x v="39"/>
    <x v="21"/>
    <x v="37"/>
    <x v="0"/>
  </r>
  <r>
    <s v="Hildegarde Seger  "/>
    <x v="7"/>
    <x v="10"/>
    <x v="3"/>
    <x v="40"/>
    <x v="37"/>
    <x v="38"/>
    <x v="0"/>
  </r>
  <r>
    <s v="Sammy Laguerre  "/>
    <x v="1"/>
    <x v="8"/>
    <x v="0"/>
    <x v="10"/>
    <x v="33"/>
    <x v="39"/>
    <x v="0"/>
  </r>
  <r>
    <s v="Jeffery Heiser  "/>
    <x v="7"/>
    <x v="2"/>
    <x v="4"/>
    <x v="14"/>
    <x v="38"/>
    <x v="40"/>
    <x v="0"/>
  </r>
  <r>
    <s v="Ok Reynosa  "/>
    <x v="1"/>
    <x v="2"/>
    <x v="2"/>
    <x v="41"/>
    <x v="39"/>
    <x v="41"/>
    <x v="0"/>
  </r>
  <r>
    <s v="Helaine Doucet  "/>
    <x v="4"/>
    <x v="2"/>
    <x v="0"/>
    <x v="42"/>
    <x v="40"/>
    <x v="31"/>
    <x v="0"/>
  </r>
  <r>
    <s v="Rodolfo Ragland  "/>
    <x v="1"/>
    <x v="4"/>
    <x v="6"/>
    <x v="43"/>
    <x v="6"/>
    <x v="2"/>
    <x v="4"/>
  </r>
  <r>
    <s v="Thomasena Quisenberry  "/>
    <x v="4"/>
    <x v="2"/>
    <x v="4"/>
    <x v="44"/>
    <x v="41"/>
    <x v="7"/>
    <x v="0"/>
  </r>
  <r>
    <s v="Ariel Buskirk  "/>
    <x v="1"/>
    <x v="11"/>
    <x v="2"/>
    <x v="45"/>
    <x v="42"/>
    <x v="42"/>
    <x v="0"/>
  </r>
  <r>
    <s v="Jerilyn Scalf  "/>
    <x v="4"/>
    <x v="2"/>
    <x v="5"/>
    <x v="19"/>
    <x v="43"/>
    <x v="43"/>
    <x v="0"/>
  </r>
  <r>
    <s v="Julian Hodson  "/>
    <x v="1"/>
    <x v="8"/>
    <x v="0"/>
    <x v="46"/>
    <x v="21"/>
    <x v="44"/>
    <x v="0"/>
  </r>
  <r>
    <s v="Marilyn Ketterman  "/>
    <x v="1"/>
    <x v="0"/>
    <x v="3"/>
    <x v="24"/>
    <x v="22"/>
    <x v="45"/>
    <x v="0"/>
  </r>
  <r>
    <s v="Jonna Riddell  "/>
    <x v="4"/>
    <x v="3"/>
    <x v="6"/>
    <x v="47"/>
    <x v="6"/>
    <x v="2"/>
    <x v="13"/>
  </r>
  <r>
    <s v="Dyan Redeker  "/>
    <x v="1"/>
    <x v="3"/>
    <x v="6"/>
    <x v="48"/>
    <x v="14"/>
    <x v="46"/>
    <x v="0"/>
  </r>
  <r>
    <s v="Nicolle Wyland  "/>
    <x v="10"/>
    <x v="2"/>
    <x v="1"/>
    <x v="49"/>
    <x v="44"/>
    <x v="47"/>
    <x v="0"/>
  </r>
  <r>
    <s v="Marvel Durden  "/>
    <x v="7"/>
    <x v="2"/>
    <x v="6"/>
    <x v="50"/>
    <x v="45"/>
    <x v="48"/>
    <x v="0"/>
  </r>
  <r>
    <s v="Trudy Asencio  "/>
    <x v="7"/>
    <x v="1"/>
    <x v="3"/>
    <x v="51"/>
    <x v="46"/>
    <x v="49"/>
    <x v="0"/>
  </r>
  <r>
    <s v="Nakisha Nowland  "/>
    <x v="5"/>
    <x v="8"/>
    <x v="0"/>
    <x v="52"/>
    <x v="47"/>
    <x v="50"/>
    <x v="0"/>
  </r>
  <r>
    <s v="Doreen Breeden  "/>
    <x v="7"/>
    <x v="7"/>
    <x v="3"/>
    <x v="53"/>
    <x v="6"/>
    <x v="2"/>
    <x v="14"/>
  </r>
  <r>
    <s v="Georgeanna Navarra  "/>
    <x v="7"/>
    <x v="4"/>
    <x v="2"/>
    <x v="36"/>
    <x v="48"/>
    <x v="51"/>
    <x v="0"/>
  </r>
  <r>
    <s v="Hildegarde Seger  "/>
    <x v="7"/>
    <x v="8"/>
    <x v="1"/>
    <x v="54"/>
    <x v="6"/>
    <x v="2"/>
    <x v="15"/>
  </r>
  <r>
    <s v="Sammy Laguerre  "/>
    <x v="7"/>
    <x v="7"/>
    <x v="0"/>
    <x v="36"/>
    <x v="6"/>
    <x v="2"/>
    <x v="16"/>
  </r>
  <r>
    <s v="Kiesha Viola  "/>
    <x v="1"/>
    <x v="2"/>
    <x v="2"/>
    <x v="32"/>
    <x v="49"/>
    <x v="52"/>
    <x v="0"/>
  </r>
  <r>
    <s v="Ema Pharr  "/>
    <x v="7"/>
    <x v="2"/>
    <x v="2"/>
    <x v="55"/>
    <x v="50"/>
    <x v="12"/>
    <x v="0"/>
  </r>
  <r>
    <s v="Kera Burkey  "/>
    <x v="1"/>
    <x v="12"/>
    <x v="2"/>
    <x v="13"/>
    <x v="29"/>
    <x v="53"/>
    <x v="0"/>
  </r>
  <r>
    <s v="Helaine Doucet  "/>
    <x v="9"/>
    <x v="3"/>
    <x v="2"/>
    <x v="56"/>
    <x v="40"/>
    <x v="54"/>
    <x v="0"/>
  </r>
  <r>
    <s v="Rodolfo Ragland  "/>
    <x v="1"/>
    <x v="3"/>
    <x v="0"/>
    <x v="9"/>
    <x v="6"/>
    <x v="2"/>
    <x v="17"/>
  </r>
  <r>
    <s v="Thomasena Quisenberry  "/>
    <x v="6"/>
    <x v="1"/>
    <x v="1"/>
    <x v="57"/>
    <x v="6"/>
    <x v="2"/>
    <x v="18"/>
  </r>
  <r>
    <s v="Jerilyn Scalf  "/>
    <x v="5"/>
    <x v="1"/>
    <x v="1"/>
    <x v="44"/>
    <x v="6"/>
    <x v="2"/>
    <x v="19"/>
  </r>
  <r>
    <s v="Tuyet Kearley  "/>
    <x v="3"/>
    <x v="7"/>
    <x v="3"/>
    <x v="58"/>
    <x v="51"/>
    <x v="31"/>
    <x v="0"/>
  </r>
  <r>
    <s v="Julian Hodson  "/>
    <x v="0"/>
    <x v="7"/>
    <x v="4"/>
    <x v="47"/>
    <x v="52"/>
    <x v="55"/>
    <x v="0"/>
  </r>
  <r>
    <s v="Marilyn Ketterman  "/>
    <x v="0"/>
    <x v="2"/>
    <x v="3"/>
    <x v="47"/>
    <x v="53"/>
    <x v="40"/>
    <x v="0"/>
  </r>
  <r>
    <s v="Joya Jenson  "/>
    <x v="4"/>
    <x v="2"/>
    <x v="3"/>
    <x v="33"/>
    <x v="54"/>
    <x v="56"/>
    <x v="0"/>
  </r>
  <r>
    <s v="Shawn Lokken  "/>
    <x v="1"/>
    <x v="2"/>
    <x v="6"/>
    <x v="59"/>
    <x v="55"/>
    <x v="57"/>
    <x v="0"/>
  </r>
  <r>
    <s v="Dyan Redeker  "/>
    <x v="5"/>
    <x v="2"/>
    <x v="3"/>
    <x v="7"/>
    <x v="6"/>
    <x v="2"/>
    <x v="20"/>
  </r>
  <r>
    <s v="Marvel Durden  "/>
    <x v="5"/>
    <x v="1"/>
    <x v="4"/>
    <x v="36"/>
    <x v="35"/>
    <x v="58"/>
    <x v="0"/>
  </r>
  <r>
    <s v="Lucas Stoney  "/>
    <x v="7"/>
    <x v="1"/>
    <x v="6"/>
    <x v="11"/>
    <x v="56"/>
    <x v="15"/>
    <x v="0"/>
  </r>
  <r>
    <s v="Reggie Shenkel  "/>
    <x v="7"/>
    <x v="2"/>
    <x v="3"/>
    <x v="60"/>
    <x v="57"/>
    <x v="59"/>
    <x v="0"/>
  </r>
  <r>
    <s v="Jeanine Stillson  "/>
    <x v="0"/>
    <x v="2"/>
    <x v="4"/>
    <x v="10"/>
    <x v="6"/>
    <x v="2"/>
    <x v="21"/>
  </r>
  <r>
    <s v="Marylin Seigler  "/>
    <x v="1"/>
    <x v="3"/>
    <x v="0"/>
    <x v="6"/>
    <x v="6"/>
    <x v="2"/>
    <x v="22"/>
  </r>
  <r>
    <s v="Alease Jacques  "/>
    <x v="4"/>
    <x v="3"/>
    <x v="5"/>
    <x v="61"/>
    <x v="42"/>
    <x v="38"/>
    <x v="0"/>
  </r>
  <r>
    <s v="Myesha Dietz  "/>
    <x v="4"/>
    <x v="1"/>
    <x v="6"/>
    <x v="45"/>
    <x v="58"/>
    <x v="60"/>
    <x v="0"/>
  </r>
  <r>
    <s v="Dedra Dubrey  "/>
    <x v="4"/>
    <x v="2"/>
    <x v="2"/>
    <x v="17"/>
    <x v="12"/>
    <x v="12"/>
    <x v="0"/>
  </r>
  <r>
    <s v="Jackie Valle  "/>
    <x v="1"/>
    <x v="0"/>
    <x v="0"/>
    <x v="62"/>
    <x v="29"/>
    <x v="53"/>
    <x v="0"/>
  </r>
  <r>
    <s v="Elmira Riggleman  "/>
    <x v="1"/>
    <x v="7"/>
    <x v="2"/>
    <x v="63"/>
    <x v="57"/>
    <x v="61"/>
    <x v="0"/>
  </r>
  <r>
    <s v="Pansy Suman  "/>
    <x v="6"/>
    <x v="3"/>
    <x v="5"/>
    <x v="9"/>
    <x v="59"/>
    <x v="62"/>
    <x v="0"/>
  </r>
  <r>
    <s v="Vanda Forsberg  "/>
    <x v="8"/>
    <x v="6"/>
    <x v="4"/>
    <x v="43"/>
    <x v="6"/>
    <x v="2"/>
    <x v="23"/>
  </r>
  <r>
    <s v="Sharmaine Santerre  "/>
    <x v="9"/>
    <x v="1"/>
    <x v="6"/>
    <x v="38"/>
    <x v="6"/>
    <x v="2"/>
    <x v="24"/>
  </r>
  <r>
    <s v="Desirae Cluck  "/>
    <x v="1"/>
    <x v="11"/>
    <x v="5"/>
    <x v="61"/>
    <x v="6"/>
    <x v="2"/>
    <x v="25"/>
  </r>
  <r>
    <s v="Janae Infantino  "/>
    <x v="7"/>
    <x v="4"/>
    <x v="6"/>
    <x v="64"/>
    <x v="15"/>
    <x v="2"/>
    <x v="26"/>
  </r>
  <r>
    <s v="Regina Montoya  "/>
    <x v="2"/>
    <x v="7"/>
    <x v="3"/>
    <x v="61"/>
    <x v="37"/>
    <x v="50"/>
    <x v="0"/>
  </r>
  <r>
    <s v="Roselyn Bukowski  "/>
    <x v="1"/>
    <x v="9"/>
    <x v="2"/>
    <x v="65"/>
    <x v="5"/>
    <x v="63"/>
    <x v="0"/>
  </r>
  <r>
    <s v="Fatimah Damm  "/>
    <x v="0"/>
    <x v="1"/>
    <x v="6"/>
    <x v="54"/>
    <x v="6"/>
    <x v="2"/>
    <x v="27"/>
  </r>
  <r>
    <s v="Wilma Gainey  "/>
    <x v="7"/>
    <x v="2"/>
    <x v="3"/>
    <x v="14"/>
    <x v="60"/>
    <x v="28"/>
    <x v="0"/>
  </r>
  <r>
    <s v="Dee Conley  "/>
    <x v="10"/>
    <x v="6"/>
    <x v="4"/>
    <x v="16"/>
    <x v="58"/>
    <x v="40"/>
    <x v="0"/>
  </r>
  <r>
    <s v="Anh Schreck  "/>
    <x v="0"/>
    <x v="2"/>
    <x v="3"/>
    <x v="66"/>
    <x v="51"/>
    <x v="64"/>
    <x v="0"/>
  </r>
  <r>
    <s v="Arianne Phillip  "/>
    <x v="10"/>
    <x v="1"/>
    <x v="5"/>
    <x v="67"/>
    <x v="6"/>
    <x v="2"/>
    <x v="28"/>
  </r>
  <r>
    <s v="Tyesha Agostini  "/>
    <x v="7"/>
    <x v="2"/>
    <x v="2"/>
    <x v="68"/>
    <x v="6"/>
    <x v="2"/>
    <x v="29"/>
  </r>
  <r>
    <s v="Brandie Bodner  "/>
    <x v="10"/>
    <x v="7"/>
    <x v="4"/>
    <x v="58"/>
    <x v="29"/>
    <x v="3"/>
    <x v="0"/>
  </r>
  <r>
    <s v="Nichol Providence  "/>
    <x v="4"/>
    <x v="2"/>
    <x v="2"/>
    <x v="69"/>
    <x v="61"/>
    <x v="12"/>
    <x v="0"/>
  </r>
  <r>
    <s v="Malena Hollingshead  "/>
    <x v="4"/>
    <x v="5"/>
    <x v="3"/>
    <x v="70"/>
    <x v="62"/>
    <x v="25"/>
    <x v="0"/>
  </r>
  <r>
    <s v="Lucile Mims  "/>
    <x v="4"/>
    <x v="2"/>
    <x v="3"/>
    <x v="70"/>
    <x v="63"/>
    <x v="37"/>
    <x v="0"/>
  </r>
  <r>
    <s v="Shelly Snapp  "/>
    <x v="4"/>
    <x v="5"/>
    <x v="2"/>
    <x v="29"/>
    <x v="63"/>
    <x v="49"/>
    <x v="0"/>
  </r>
  <r>
    <s v="Necole Stockton  "/>
    <x v="8"/>
    <x v="3"/>
    <x v="5"/>
    <x v="64"/>
    <x v="60"/>
    <x v="15"/>
    <x v="0"/>
  </r>
  <r>
    <s v="Catherine Mundell  "/>
    <x v="4"/>
    <x v="2"/>
    <x v="4"/>
    <x v="53"/>
    <x v="20"/>
    <x v="65"/>
    <x v="0"/>
  </r>
  <r>
    <s v="Elmira Riggleman  "/>
    <x v="10"/>
    <x v="9"/>
    <x v="6"/>
    <x v="16"/>
    <x v="6"/>
    <x v="2"/>
    <x v="30"/>
  </r>
  <r>
    <s v="Arron Rennick  "/>
    <x v="10"/>
    <x v="5"/>
    <x v="6"/>
    <x v="15"/>
    <x v="6"/>
    <x v="2"/>
    <x v="31"/>
  </r>
  <r>
    <s v="Desirae Cluck  "/>
    <x v="7"/>
    <x v="2"/>
    <x v="6"/>
    <x v="20"/>
    <x v="6"/>
    <x v="2"/>
    <x v="32"/>
  </r>
  <r>
    <s v="Janae Infantino  "/>
    <x v="1"/>
    <x v="2"/>
    <x v="6"/>
    <x v="71"/>
    <x v="44"/>
    <x v="47"/>
    <x v="0"/>
  </r>
  <r>
    <s v="Leslie Wasilewski  "/>
    <x v="1"/>
    <x v="1"/>
    <x v="2"/>
    <x v="15"/>
    <x v="48"/>
    <x v="3"/>
    <x v="0"/>
  </r>
  <r>
    <s v="Kayleigh Gallien  "/>
    <x v="1"/>
    <x v="3"/>
    <x v="3"/>
    <x v="54"/>
    <x v="21"/>
    <x v="4"/>
    <x v="0"/>
  </r>
  <r>
    <s v="Roselyn Bukowski  "/>
    <x v="4"/>
    <x v="1"/>
    <x v="2"/>
    <x v="62"/>
    <x v="64"/>
    <x v="49"/>
    <x v="0"/>
  </r>
  <r>
    <s v="Xiomara Olah  "/>
    <x v="7"/>
    <x v="8"/>
    <x v="1"/>
    <x v="49"/>
    <x v="44"/>
    <x v="41"/>
    <x v="0"/>
  </r>
  <r>
    <s v="Rosalia Peake  "/>
    <x v="5"/>
    <x v="12"/>
    <x v="2"/>
    <x v="3"/>
    <x v="65"/>
    <x v="53"/>
    <x v="0"/>
  </r>
  <r>
    <s v="Jacqui Pentz  "/>
    <x v="5"/>
    <x v="8"/>
    <x v="6"/>
    <x v="28"/>
    <x v="12"/>
    <x v="57"/>
    <x v="0"/>
  </r>
  <r>
    <s v="Wilma Gainey  "/>
    <x v="4"/>
    <x v="6"/>
    <x v="6"/>
    <x v="24"/>
    <x v="22"/>
    <x v="66"/>
    <x v="0"/>
  </r>
  <r>
    <s v="Tilda Hansell  "/>
    <x v="8"/>
    <x v="2"/>
    <x v="2"/>
    <x v="61"/>
    <x v="49"/>
    <x v="52"/>
    <x v="0"/>
  </r>
  <r>
    <s v="Boris Troxel  "/>
    <x v="4"/>
    <x v="2"/>
    <x v="5"/>
    <x v="0"/>
    <x v="0"/>
    <x v="38"/>
    <x v="0"/>
  </r>
  <r>
    <s v="Lynne Saeger  "/>
    <x v="7"/>
    <x v="1"/>
    <x v="6"/>
    <x v="47"/>
    <x v="66"/>
    <x v="53"/>
    <x v="0"/>
  </r>
  <r>
    <s v="Arianne Phillip  "/>
    <x v="4"/>
    <x v="1"/>
    <x v="2"/>
    <x v="10"/>
    <x v="6"/>
    <x v="2"/>
    <x v="31"/>
  </r>
  <r>
    <s v="Vincent Frum  "/>
    <x v="7"/>
    <x v="1"/>
    <x v="2"/>
    <x v="55"/>
    <x v="38"/>
    <x v="67"/>
    <x v="0"/>
  </r>
  <r>
    <s v="Nichol Providence  "/>
    <x v="7"/>
    <x v="1"/>
    <x v="3"/>
    <x v="72"/>
    <x v="67"/>
    <x v="24"/>
    <x v="0"/>
  </r>
  <r>
    <s v="Malena Hollingshead  "/>
    <x v="1"/>
    <x v="3"/>
    <x v="4"/>
    <x v="17"/>
    <x v="6"/>
    <x v="2"/>
    <x v="33"/>
  </r>
  <r>
    <s v="Ronny Milligan  "/>
    <x v="9"/>
    <x v="5"/>
    <x v="0"/>
    <x v="23"/>
    <x v="68"/>
    <x v="31"/>
    <x v="0"/>
  </r>
  <r>
    <s v="Kenyatta Sulton  "/>
    <x v="0"/>
    <x v="3"/>
    <x v="6"/>
    <x v="30"/>
    <x v="69"/>
    <x v="33"/>
    <x v="0"/>
  </r>
  <r>
    <s v="Winford Curington  "/>
    <x v="10"/>
    <x v="2"/>
    <x v="0"/>
    <x v="40"/>
    <x v="6"/>
    <x v="2"/>
    <x v="34"/>
  </r>
  <r>
    <s v="Teena Bagnell  "/>
    <x v="4"/>
    <x v="2"/>
    <x v="4"/>
    <x v="54"/>
    <x v="19"/>
    <x v="68"/>
    <x v="0"/>
  </r>
  <r>
    <s v="Catherine Mundell  "/>
    <x v="1"/>
    <x v="2"/>
    <x v="0"/>
    <x v="28"/>
    <x v="6"/>
    <x v="2"/>
    <x v="35"/>
  </r>
  <r>
    <s v="Vanda Forsberg  "/>
    <x v="4"/>
    <x v="1"/>
    <x v="2"/>
    <x v="73"/>
    <x v="70"/>
    <x v="63"/>
    <x v="0"/>
  </r>
  <r>
    <s v="Barb Ottley  "/>
    <x v="5"/>
    <x v="2"/>
    <x v="4"/>
    <x v="5"/>
    <x v="71"/>
    <x v="63"/>
    <x v="0"/>
  </r>
  <r>
    <s v="Arron Rennick  "/>
    <x v="4"/>
    <x v="8"/>
    <x v="2"/>
    <x v="58"/>
    <x v="43"/>
    <x v="25"/>
    <x v="0"/>
  </r>
  <r>
    <s v="Kiera Feit  "/>
    <x v="8"/>
    <x v="2"/>
    <x v="1"/>
    <x v="20"/>
    <x v="72"/>
    <x v="34"/>
    <x v="0"/>
  </r>
  <r>
    <s v="Janae Infantino  "/>
    <x v="7"/>
    <x v="1"/>
    <x v="1"/>
    <x v="3"/>
    <x v="70"/>
    <x v="55"/>
    <x v="0"/>
  </r>
  <r>
    <s v="Edmundo Mallow  "/>
    <x v="10"/>
    <x v="2"/>
    <x v="6"/>
    <x v="72"/>
    <x v="67"/>
    <x v="36"/>
    <x v="0"/>
  </r>
  <r>
    <s v="Leslie Wasilewski  "/>
    <x v="8"/>
    <x v="3"/>
    <x v="5"/>
    <x v="30"/>
    <x v="73"/>
    <x v="39"/>
    <x v="0"/>
  </r>
  <r>
    <s v="Regina Montoya  "/>
    <x v="2"/>
    <x v="2"/>
    <x v="2"/>
    <x v="58"/>
    <x v="43"/>
    <x v="49"/>
    <x v="0"/>
  </r>
  <r>
    <s v="Dorsey Reagan  "/>
    <x v="4"/>
    <x v="11"/>
    <x v="2"/>
    <x v="4"/>
    <x v="6"/>
    <x v="2"/>
    <x v="36"/>
  </r>
  <r>
    <s v="Roselyn Bukowski  "/>
    <x v="1"/>
    <x v="2"/>
    <x v="6"/>
    <x v="53"/>
    <x v="6"/>
    <x v="2"/>
    <x v="26"/>
  </r>
  <r>
    <s v="Irina Kono  "/>
    <x v="5"/>
    <x v="3"/>
    <x v="0"/>
    <x v="31"/>
    <x v="74"/>
    <x v="69"/>
    <x v="0"/>
  </r>
  <r>
    <s v="Tammi Tierney  "/>
    <x v="0"/>
    <x v="3"/>
    <x v="4"/>
    <x v="29"/>
    <x v="18"/>
    <x v="3"/>
    <x v="0"/>
  </r>
  <r>
    <s v="Xiomara Olah  "/>
    <x v="7"/>
    <x v="1"/>
    <x v="6"/>
    <x v="59"/>
    <x v="25"/>
    <x v="10"/>
    <x v="0"/>
  </r>
  <r>
    <s v="Rosalia Peake  "/>
    <x v="7"/>
    <x v="2"/>
    <x v="1"/>
    <x v="71"/>
    <x v="75"/>
    <x v="29"/>
    <x v="0"/>
  </r>
  <r>
    <s v="Fatimah Damm  "/>
    <x v="1"/>
    <x v="8"/>
    <x v="4"/>
    <x v="17"/>
    <x v="17"/>
    <x v="70"/>
    <x v="0"/>
  </r>
  <r>
    <s v="Teddy Ortego  "/>
    <x v="1"/>
    <x v="3"/>
    <x v="4"/>
    <x v="47"/>
    <x v="25"/>
    <x v="6"/>
    <x v="0"/>
  </r>
  <r>
    <s v="Dee Conley  "/>
    <x v="6"/>
    <x v="4"/>
    <x v="5"/>
    <x v="58"/>
    <x v="51"/>
    <x v="31"/>
    <x v="0"/>
  </r>
  <r>
    <s v="Anh Schreck  "/>
    <x v="0"/>
    <x v="3"/>
    <x v="2"/>
    <x v="3"/>
    <x v="7"/>
    <x v="71"/>
    <x v="0"/>
  </r>
  <r>
    <s v="Arianne Phillip  "/>
    <x v="9"/>
    <x v="2"/>
    <x v="5"/>
    <x v="17"/>
    <x v="6"/>
    <x v="2"/>
    <x v="22"/>
  </r>
  <r>
    <s v="Vincent Frum  "/>
    <x v="6"/>
    <x v="1"/>
    <x v="6"/>
    <x v="33"/>
    <x v="76"/>
    <x v="34"/>
    <x v="0"/>
  </r>
  <r>
    <s v="Tyesha Agostini  "/>
    <x v="1"/>
    <x v="9"/>
    <x v="5"/>
    <x v="74"/>
    <x v="6"/>
    <x v="2"/>
    <x v="37"/>
  </r>
  <r>
    <s v="Brandie Bodner  "/>
    <x v="5"/>
    <x v="1"/>
    <x v="2"/>
    <x v="32"/>
    <x v="6"/>
    <x v="2"/>
    <x v="38"/>
  </r>
  <r>
    <s v="Teofila Stella  "/>
    <x v="4"/>
    <x v="8"/>
    <x v="3"/>
    <x v="32"/>
    <x v="77"/>
    <x v="29"/>
    <x v="0"/>
  </r>
  <r>
    <s v="Malena Hollingshead  "/>
    <x v="1"/>
    <x v="2"/>
    <x v="3"/>
    <x v="19"/>
    <x v="46"/>
    <x v="34"/>
    <x v="0"/>
  </r>
  <r>
    <s v="Vernie Debnam  "/>
    <x v="1"/>
    <x v="1"/>
    <x v="0"/>
    <x v="62"/>
    <x v="6"/>
    <x v="2"/>
    <x v="39"/>
  </r>
  <r>
    <s v="Necole Stockton  "/>
    <x v="0"/>
    <x v="4"/>
    <x v="1"/>
    <x v="19"/>
    <x v="48"/>
    <x v="49"/>
    <x v="0"/>
  </r>
  <r>
    <s v="Shasta Bruhn  "/>
    <x v="1"/>
    <x v="3"/>
    <x v="2"/>
    <x v="37"/>
    <x v="26"/>
    <x v="72"/>
    <x v="0"/>
  </r>
  <r>
    <s v="Teena Bagnell  "/>
    <x v="1"/>
    <x v="2"/>
    <x v="3"/>
    <x v="65"/>
    <x v="64"/>
    <x v="26"/>
    <x v="0"/>
  </r>
  <r>
    <s v="Lynda Flournoy  "/>
    <x v="0"/>
    <x v="11"/>
    <x v="5"/>
    <x v="30"/>
    <x v="6"/>
    <x v="2"/>
    <x v="40"/>
  </r>
  <r>
    <s v="Ada Roane  "/>
    <x v="3"/>
    <x v="0"/>
    <x v="0"/>
    <x v="4"/>
    <x v="78"/>
    <x v="5"/>
    <x v="0"/>
  </r>
  <r>
    <s v="Valeria Phelan  "/>
    <x v="1"/>
    <x v="2"/>
    <x v="6"/>
    <x v="27"/>
    <x v="13"/>
    <x v="48"/>
    <x v="0"/>
  </r>
  <r>
    <s v="Lucina Caraway  "/>
    <x v="1"/>
    <x v="1"/>
    <x v="1"/>
    <x v="59"/>
    <x v="2"/>
    <x v="13"/>
    <x v="0"/>
  </r>
  <r>
    <s v="Jeromy Sane  "/>
    <x v="1"/>
    <x v="10"/>
    <x v="0"/>
    <x v="27"/>
    <x v="70"/>
    <x v="63"/>
    <x v="0"/>
  </r>
  <r>
    <s v="Tomas Murdock  "/>
    <x v="8"/>
    <x v="8"/>
    <x v="1"/>
    <x v="24"/>
    <x v="39"/>
    <x v="20"/>
    <x v="0"/>
  </r>
  <r>
    <s v="Casie Macky  "/>
    <x v="2"/>
    <x v="2"/>
    <x v="2"/>
    <x v="75"/>
    <x v="15"/>
    <x v="2"/>
    <x v="19"/>
  </r>
  <r>
    <s v="Phylicia Carrasquillo  "/>
    <x v="2"/>
    <x v="6"/>
    <x v="3"/>
    <x v="27"/>
    <x v="24"/>
    <x v="24"/>
    <x v="0"/>
  </r>
  <r>
    <s v="Catrice Moyers  "/>
    <x v="1"/>
    <x v="2"/>
    <x v="4"/>
    <x v="72"/>
    <x v="6"/>
    <x v="2"/>
    <x v="19"/>
  </r>
  <r>
    <s v="Candra Ruby  "/>
    <x v="4"/>
    <x v="2"/>
    <x v="4"/>
    <x v="67"/>
    <x v="66"/>
    <x v="67"/>
    <x v="0"/>
  </r>
  <r>
    <s v="Ettie Doria  "/>
    <x v="4"/>
    <x v="11"/>
    <x v="6"/>
    <x v="67"/>
    <x v="38"/>
    <x v="40"/>
    <x v="0"/>
  </r>
  <r>
    <s v="Shawana Calles  "/>
    <x v="1"/>
    <x v="8"/>
    <x v="2"/>
    <x v="74"/>
    <x v="26"/>
    <x v="24"/>
    <x v="0"/>
  </r>
  <r>
    <s v="Lanita Blanchette  "/>
    <x v="5"/>
    <x v="3"/>
    <x v="1"/>
    <x v="71"/>
    <x v="6"/>
    <x v="2"/>
    <x v="41"/>
  </r>
  <r>
    <s v="Elnora Banda  "/>
    <x v="4"/>
    <x v="2"/>
    <x v="2"/>
    <x v="22"/>
    <x v="79"/>
    <x v="73"/>
    <x v="0"/>
  </r>
  <r>
    <s v="Andria Deibel  "/>
    <x v="2"/>
    <x v="2"/>
    <x v="2"/>
    <x v="19"/>
    <x v="4"/>
    <x v="74"/>
    <x v="0"/>
  </r>
  <r>
    <s v="Babette Kinnaird  "/>
    <x v="7"/>
    <x v="5"/>
    <x v="1"/>
    <x v="71"/>
    <x v="80"/>
    <x v="45"/>
    <x v="0"/>
  </r>
  <r>
    <s v="Abdul Weist  "/>
    <x v="10"/>
    <x v="1"/>
    <x v="6"/>
    <x v="42"/>
    <x v="21"/>
    <x v="75"/>
    <x v="0"/>
  </r>
  <r>
    <s v="Dorthy Colosimo  "/>
    <x v="1"/>
    <x v="2"/>
    <x v="1"/>
    <x v="59"/>
    <x v="0"/>
    <x v="52"/>
    <x v="0"/>
  </r>
  <r>
    <s v="Jolanda Griner  "/>
    <x v="1"/>
    <x v="8"/>
    <x v="2"/>
    <x v="60"/>
    <x v="5"/>
    <x v="53"/>
    <x v="0"/>
  </r>
  <r>
    <s v="Virgina Anchondo  "/>
    <x v="1"/>
    <x v="2"/>
    <x v="3"/>
    <x v="4"/>
    <x v="64"/>
    <x v="59"/>
    <x v="0"/>
  </r>
  <r>
    <s v="Ileen Phares  "/>
    <x v="0"/>
    <x v="8"/>
    <x v="6"/>
    <x v="76"/>
    <x v="6"/>
    <x v="2"/>
    <x v="42"/>
  </r>
  <r>
    <s v="Rafaela Maney  "/>
    <x v="1"/>
    <x v="3"/>
    <x v="5"/>
    <x v="13"/>
    <x v="6"/>
    <x v="2"/>
    <x v="20"/>
  </r>
  <r>
    <s v="Jesenia Schenk  "/>
    <x v="4"/>
    <x v="2"/>
    <x v="4"/>
    <x v="25"/>
    <x v="6"/>
    <x v="2"/>
    <x v="43"/>
  </r>
  <r>
    <s v="Dana Constable  "/>
    <x v="1"/>
    <x v="7"/>
    <x v="1"/>
    <x v="60"/>
    <x v="5"/>
    <x v="2"/>
    <x v="44"/>
  </r>
  <r>
    <s v="Catina Bergdoll  "/>
    <x v="6"/>
    <x v="3"/>
    <x v="1"/>
    <x v="25"/>
    <x v="81"/>
    <x v="34"/>
    <x v="0"/>
  </r>
  <r>
    <s v="Loyd Branscum  "/>
    <x v="4"/>
    <x v="5"/>
    <x v="6"/>
    <x v="53"/>
    <x v="45"/>
    <x v="18"/>
    <x v="0"/>
  </r>
  <r>
    <s v="Jacquelynn Borth  "/>
    <x v="1"/>
    <x v="4"/>
    <x v="3"/>
    <x v="41"/>
    <x v="75"/>
    <x v="2"/>
    <x v="45"/>
  </r>
  <r>
    <s v="Ophelia Kendra  "/>
    <x v="3"/>
    <x v="2"/>
    <x v="2"/>
    <x v="73"/>
    <x v="8"/>
    <x v="24"/>
    <x v="0"/>
  </r>
  <r>
    <s v="Ada Roane  "/>
    <x v="0"/>
    <x v="3"/>
    <x v="6"/>
    <x v="72"/>
    <x v="70"/>
    <x v="76"/>
    <x v="0"/>
  </r>
  <r>
    <s v="Lucina Caraway  "/>
    <x v="4"/>
    <x v="3"/>
    <x v="0"/>
    <x v="37"/>
    <x v="3"/>
    <x v="77"/>
    <x v="0"/>
  </r>
  <r>
    <s v="Jeromy Sane  "/>
    <x v="1"/>
    <x v="8"/>
    <x v="3"/>
    <x v="2"/>
    <x v="12"/>
    <x v="78"/>
    <x v="0"/>
  </r>
  <r>
    <s v="Carrie Klick  "/>
    <x v="7"/>
    <x v="3"/>
    <x v="3"/>
    <x v="62"/>
    <x v="57"/>
    <x v="23"/>
    <x v="0"/>
  </r>
  <r>
    <s v="Sharyl Saad  "/>
    <x v="4"/>
    <x v="11"/>
    <x v="3"/>
    <x v="5"/>
    <x v="82"/>
    <x v="15"/>
    <x v="0"/>
  </r>
  <r>
    <s v="Haywood Wamsley  "/>
    <x v="5"/>
    <x v="4"/>
    <x v="2"/>
    <x v="77"/>
    <x v="50"/>
    <x v="73"/>
    <x v="0"/>
  </r>
  <r>
    <s v="Tomas Murdock  "/>
    <x v="7"/>
    <x v="1"/>
    <x v="1"/>
    <x v="22"/>
    <x v="79"/>
    <x v="57"/>
    <x v="0"/>
  </r>
  <r>
    <s v="Marica Zalenski  "/>
    <x v="0"/>
    <x v="2"/>
    <x v="4"/>
    <x v="2"/>
    <x v="6"/>
    <x v="2"/>
    <x v="46"/>
  </r>
  <r>
    <s v="Casie Macky  "/>
    <x v="3"/>
    <x v="3"/>
    <x v="1"/>
    <x v="48"/>
    <x v="63"/>
    <x v="4"/>
    <x v="0"/>
  </r>
  <r>
    <s v="Phylicia Carrasquillo  "/>
    <x v="7"/>
    <x v="6"/>
    <x v="3"/>
    <x v="42"/>
    <x v="30"/>
    <x v="79"/>
    <x v="0"/>
  </r>
  <r>
    <s v="Catrice Moyers  "/>
    <x v="1"/>
    <x v="2"/>
    <x v="6"/>
    <x v="76"/>
    <x v="82"/>
    <x v="26"/>
    <x v="0"/>
  </r>
  <r>
    <s v="Miquel Jacoby  "/>
    <x v="7"/>
    <x v="1"/>
    <x v="1"/>
    <x v="1"/>
    <x v="6"/>
    <x v="2"/>
    <x v="47"/>
  </r>
  <r>
    <s v="Ai Doyel  "/>
    <x v="10"/>
    <x v="2"/>
    <x v="4"/>
    <x v="2"/>
    <x v="41"/>
    <x v="12"/>
    <x v="0"/>
  </r>
  <r>
    <s v="Candra Ruby  "/>
    <x v="7"/>
    <x v="4"/>
    <x v="2"/>
    <x v="73"/>
    <x v="52"/>
    <x v="36"/>
    <x v="0"/>
  </r>
  <r>
    <s v="Elnora Banda  "/>
    <x v="0"/>
    <x v="3"/>
    <x v="1"/>
    <x v="58"/>
    <x v="83"/>
    <x v="5"/>
    <x v="0"/>
  </r>
  <r>
    <s v="Andria Deibel  "/>
    <x v="1"/>
    <x v="1"/>
    <x v="2"/>
    <x v="11"/>
    <x v="11"/>
    <x v="80"/>
    <x v="0"/>
  </r>
  <r>
    <s v="Elisa Tedrick  "/>
    <x v="2"/>
    <x v="5"/>
    <x v="1"/>
    <x v="38"/>
    <x v="39"/>
    <x v="81"/>
    <x v="0"/>
  </r>
  <r>
    <s v="Pura Fergerson  "/>
    <x v="1"/>
    <x v="8"/>
    <x v="0"/>
    <x v="24"/>
    <x v="84"/>
    <x v="29"/>
    <x v="0"/>
  </r>
  <r>
    <s v="Dorthy Colosimo  "/>
    <x v="7"/>
    <x v="9"/>
    <x v="2"/>
    <x v="26"/>
    <x v="21"/>
    <x v="8"/>
    <x v="0"/>
  </r>
  <r>
    <s v="Virgina Anchondo  "/>
    <x v="0"/>
    <x v="1"/>
    <x v="2"/>
    <x v="59"/>
    <x v="1"/>
    <x v="11"/>
    <x v="0"/>
  </r>
  <r>
    <s v="Lashawnda Franklin  "/>
    <x v="4"/>
    <x v="2"/>
    <x v="4"/>
    <x v="39"/>
    <x v="19"/>
    <x v="9"/>
    <x v="0"/>
  </r>
  <r>
    <s v="Andreas Cottman  "/>
    <x v="7"/>
    <x v="2"/>
    <x v="2"/>
    <x v="9"/>
    <x v="59"/>
    <x v="79"/>
    <x v="0"/>
  </r>
  <r>
    <s v="Ileen Phares  "/>
    <x v="7"/>
    <x v="0"/>
    <x v="6"/>
    <x v="10"/>
    <x v="40"/>
    <x v="79"/>
    <x v="0"/>
  </r>
  <r>
    <s v="Rafaela Maney  "/>
    <x v="1"/>
    <x v="8"/>
    <x v="2"/>
    <x v="36"/>
    <x v="78"/>
    <x v="59"/>
    <x v="0"/>
  </r>
  <r>
    <s v="Dana Constable  "/>
    <x v="7"/>
    <x v="2"/>
    <x v="3"/>
    <x v="34"/>
    <x v="44"/>
    <x v="82"/>
    <x v="0"/>
  </r>
  <r>
    <s v="Dario Lackner  "/>
    <x v="1"/>
    <x v="0"/>
    <x v="1"/>
    <x v="78"/>
    <x v="19"/>
    <x v="83"/>
    <x v="0"/>
  </r>
  <r>
    <s v="Marisol Risinger  "/>
    <x v="2"/>
    <x v="7"/>
    <x v="2"/>
    <x v="40"/>
    <x v="84"/>
    <x v="84"/>
    <x v="0"/>
  </r>
  <r>
    <s v="Mikki Cryan  "/>
    <x v="7"/>
    <x v="11"/>
    <x v="2"/>
    <x v="68"/>
    <x v="42"/>
    <x v="0"/>
    <x v="0"/>
  </r>
  <r>
    <s v="Melvina Blackman  "/>
    <x v="4"/>
    <x v="12"/>
    <x v="0"/>
    <x v="62"/>
    <x v="64"/>
    <x v="63"/>
    <x v="0"/>
  </r>
  <r>
    <s v="Breana Kalina  "/>
    <x v="1"/>
    <x v="6"/>
    <x v="6"/>
    <x v="38"/>
    <x v="6"/>
    <x v="2"/>
    <x v="46"/>
  </r>
  <r>
    <s v="Alene Baldonado  "/>
    <x v="8"/>
    <x v="0"/>
    <x v="3"/>
    <x v="38"/>
    <x v="39"/>
    <x v="52"/>
    <x v="0"/>
  </r>
  <r>
    <s v="Rea Wehner  "/>
    <x v="7"/>
    <x v="6"/>
    <x v="2"/>
    <x v="51"/>
    <x v="6"/>
    <x v="2"/>
    <x v="48"/>
  </r>
  <r>
    <s v="Jody Zabala  "/>
    <x v="0"/>
    <x v="3"/>
    <x v="4"/>
    <x v="13"/>
    <x v="6"/>
    <x v="2"/>
    <x v="49"/>
  </r>
  <r>
    <s v="Rebbecca Farley  "/>
    <x v="4"/>
    <x v="6"/>
    <x v="3"/>
    <x v="74"/>
    <x v="6"/>
    <x v="2"/>
    <x v="50"/>
  </r>
  <r>
    <s v="Claudie Applin  "/>
    <x v="4"/>
    <x v="1"/>
    <x v="2"/>
    <x v="54"/>
    <x v="85"/>
    <x v="56"/>
    <x v="0"/>
  </r>
  <r>
    <s v="Carlyn Wissing  "/>
    <x v="4"/>
    <x v="2"/>
    <x v="3"/>
    <x v="32"/>
    <x v="6"/>
    <x v="2"/>
    <x v="25"/>
  </r>
  <r>
    <s v="Alina Hodnett  "/>
    <x v="1"/>
    <x v="0"/>
    <x v="3"/>
    <x v="44"/>
    <x v="17"/>
    <x v="57"/>
    <x v="0"/>
  </r>
  <r>
    <s v="Eva Claussen  "/>
    <x v="1"/>
    <x v="1"/>
    <x v="2"/>
    <x v="26"/>
    <x v="33"/>
    <x v="9"/>
    <x v="0"/>
  </r>
  <r>
    <s v="Letisha Holman  "/>
    <x v="7"/>
    <x v="2"/>
    <x v="4"/>
    <x v="33"/>
    <x v="86"/>
    <x v="85"/>
    <x v="0"/>
  </r>
  <r>
    <s v="Hisako Robuck  "/>
    <x v="4"/>
    <x v="6"/>
    <x v="6"/>
    <x v="0"/>
    <x v="6"/>
    <x v="2"/>
    <x v="51"/>
  </r>
  <r>
    <s v="Mariana Boyce  "/>
    <x v="7"/>
    <x v="1"/>
    <x v="0"/>
    <x v="71"/>
    <x v="15"/>
    <x v="2"/>
    <x v="46"/>
  </r>
  <r>
    <s v="Brenda Cullens  "/>
    <x v="4"/>
    <x v="1"/>
    <x v="1"/>
    <x v="79"/>
    <x v="87"/>
    <x v="67"/>
    <x v="0"/>
  </r>
  <r>
    <s v="Ebonie Kunzman  "/>
    <x v="4"/>
    <x v="10"/>
    <x v="5"/>
    <x v="18"/>
    <x v="10"/>
    <x v="86"/>
    <x v="0"/>
  </r>
  <r>
    <s v="Rachell Hendren  "/>
    <x v="8"/>
    <x v="1"/>
    <x v="1"/>
    <x v="80"/>
    <x v="52"/>
    <x v="1"/>
    <x v="0"/>
  </r>
  <r>
    <s v="Serita Purtee  "/>
    <x v="5"/>
    <x v="6"/>
    <x v="2"/>
    <x v="22"/>
    <x v="6"/>
    <x v="2"/>
    <x v="52"/>
  </r>
  <r>
    <s v="Joan Holford  "/>
    <x v="2"/>
    <x v="2"/>
    <x v="2"/>
    <x v="52"/>
    <x v="31"/>
    <x v="32"/>
    <x v="0"/>
  </r>
  <r>
    <s v="Nora Mcwhirt  "/>
    <x v="7"/>
    <x v="7"/>
    <x v="4"/>
    <x v="56"/>
    <x v="10"/>
    <x v="4"/>
    <x v="0"/>
  </r>
  <r>
    <s v="Ali Powe  "/>
    <x v="6"/>
    <x v="11"/>
    <x v="1"/>
    <x v="69"/>
    <x v="88"/>
    <x v="87"/>
    <x v="0"/>
  </r>
  <r>
    <s v="Philip Fannin  "/>
    <x v="1"/>
    <x v="6"/>
    <x v="2"/>
    <x v="75"/>
    <x v="32"/>
    <x v="49"/>
    <x v="0"/>
  </r>
  <r>
    <s v="Terina Yearta  "/>
    <x v="1"/>
    <x v="2"/>
    <x v="0"/>
    <x v="35"/>
    <x v="6"/>
    <x v="2"/>
    <x v="19"/>
  </r>
  <r>
    <s v="Aleisha Nicol  "/>
    <x v="1"/>
    <x v="2"/>
    <x v="3"/>
    <x v="81"/>
    <x v="6"/>
    <x v="2"/>
    <x v="53"/>
  </r>
  <r>
    <s v="Machelle Ingles  "/>
    <x v="1"/>
    <x v="1"/>
    <x v="4"/>
    <x v="82"/>
    <x v="76"/>
    <x v="88"/>
    <x v="0"/>
  </r>
  <r>
    <s v="Cecily Edge  "/>
    <x v="1"/>
    <x v="2"/>
    <x v="4"/>
    <x v="28"/>
    <x v="6"/>
    <x v="2"/>
    <x v="30"/>
  </r>
  <r>
    <s v="Billie Nunnally  "/>
    <x v="4"/>
    <x v="2"/>
    <x v="1"/>
    <x v="81"/>
    <x v="65"/>
    <x v="2"/>
    <x v="54"/>
  </r>
  <r>
    <s v="Magnolia Farias  "/>
    <x v="8"/>
    <x v="3"/>
    <x v="0"/>
    <x v="22"/>
    <x v="79"/>
    <x v="36"/>
    <x v="0"/>
  </r>
  <r>
    <s v="Santana Whitson  "/>
    <x v="0"/>
    <x v="1"/>
    <x v="3"/>
    <x v="53"/>
    <x v="79"/>
    <x v="73"/>
    <x v="0"/>
  </r>
  <r>
    <s v="Nigel Kuhl  "/>
    <x v="1"/>
    <x v="1"/>
    <x v="4"/>
    <x v="0"/>
    <x v="6"/>
    <x v="2"/>
    <x v="55"/>
  </r>
  <r>
    <s v="Diamond Bayless  "/>
    <x v="1"/>
    <x v="2"/>
    <x v="2"/>
    <x v="19"/>
    <x v="78"/>
    <x v="59"/>
    <x v="0"/>
  </r>
  <r>
    <s v="Jeanna Nicolai  "/>
    <x v="0"/>
    <x v="1"/>
    <x v="6"/>
    <x v="83"/>
    <x v="24"/>
    <x v="89"/>
    <x v="0"/>
  </r>
  <r>
    <s v="Enrique Banister  "/>
    <x v="1"/>
    <x v="9"/>
    <x v="2"/>
    <x v="3"/>
    <x v="89"/>
    <x v="77"/>
    <x v="0"/>
  </r>
  <r>
    <s v="Bennett Holman  "/>
    <x v="10"/>
    <x v="3"/>
    <x v="3"/>
    <x v="67"/>
    <x v="53"/>
    <x v="22"/>
    <x v="0"/>
  </r>
  <r>
    <s v="Ena Wille  "/>
    <x v="1"/>
    <x v="2"/>
    <x v="1"/>
    <x v="32"/>
    <x v="77"/>
    <x v="90"/>
    <x v="0"/>
  </r>
  <r>
    <s v="Madalyn Morissette  "/>
    <x v="1"/>
    <x v="4"/>
    <x v="3"/>
    <x v="84"/>
    <x v="28"/>
    <x v="74"/>
    <x v="0"/>
  </r>
  <r>
    <s v="Kali Mahr  "/>
    <x v="1"/>
    <x v="7"/>
    <x v="0"/>
    <x v="76"/>
    <x v="83"/>
    <x v="55"/>
    <x v="0"/>
  </r>
  <r>
    <s v="Lura Neiss  "/>
    <x v="8"/>
    <x v="2"/>
    <x v="6"/>
    <x v="12"/>
    <x v="90"/>
    <x v="18"/>
    <x v="0"/>
  </r>
  <r>
    <s v="Nona Vasques  "/>
    <x v="7"/>
    <x v="7"/>
    <x v="3"/>
    <x v="42"/>
    <x v="21"/>
    <x v="75"/>
    <x v="0"/>
  </r>
  <r>
    <s v="Kenny Carrel  "/>
    <x v="7"/>
    <x v="2"/>
    <x v="2"/>
    <x v="85"/>
    <x v="0"/>
    <x v="91"/>
    <x v="0"/>
  </r>
  <r>
    <s v="Georgene Mcminn  "/>
    <x v="7"/>
    <x v="1"/>
    <x v="1"/>
    <x v="10"/>
    <x v="19"/>
    <x v="92"/>
    <x v="0"/>
  </r>
  <r>
    <s v="Peggy Texada  "/>
    <x v="1"/>
    <x v="3"/>
    <x v="0"/>
    <x v="82"/>
    <x v="6"/>
    <x v="2"/>
    <x v="56"/>
  </r>
  <r>
    <s v="Micheline Broughton  "/>
    <x v="3"/>
    <x v="1"/>
    <x v="2"/>
    <x v="80"/>
    <x v="6"/>
    <x v="2"/>
    <x v="57"/>
  </r>
  <r>
    <s v="Maragaret Brickhouse  "/>
    <x v="3"/>
    <x v="3"/>
    <x v="3"/>
    <x v="30"/>
    <x v="28"/>
    <x v="17"/>
    <x v="0"/>
  </r>
  <r>
    <s v="Drema Reasor  "/>
    <x v="3"/>
    <x v="1"/>
    <x v="5"/>
    <x v="63"/>
    <x v="11"/>
    <x v="93"/>
    <x v="0"/>
  </r>
  <r>
    <s v="Oralia Jarrells  "/>
    <x v="1"/>
    <x v="2"/>
    <x v="6"/>
    <x v="2"/>
    <x v="12"/>
    <x v="94"/>
    <x v="0"/>
  </r>
  <r>
    <s v="Valentine Schneider  "/>
    <x v="1"/>
    <x v="6"/>
    <x v="3"/>
    <x v="37"/>
    <x v="65"/>
    <x v="2"/>
    <x v="58"/>
  </r>
  <r>
    <s v="Regena Batie  "/>
    <x v="7"/>
    <x v="2"/>
    <x v="2"/>
    <x v="75"/>
    <x v="14"/>
    <x v="27"/>
    <x v="0"/>
  </r>
  <r>
    <s v="Octavio Dworkin  "/>
    <x v="5"/>
    <x v="1"/>
    <x v="3"/>
    <x v="17"/>
    <x v="91"/>
    <x v="67"/>
    <x v="0"/>
  </r>
  <r>
    <s v="Joye Denmon  "/>
    <x v="1"/>
    <x v="8"/>
    <x v="1"/>
    <x v="12"/>
    <x v="15"/>
    <x v="2"/>
    <x v="59"/>
  </r>
  <r>
    <s v="Nichol Delapena  "/>
    <x v="2"/>
    <x v="8"/>
    <x v="4"/>
    <x v="29"/>
    <x v="6"/>
    <x v="2"/>
    <x v="14"/>
  </r>
  <r>
    <s v="Nannette Oritz  "/>
    <x v="7"/>
    <x v="0"/>
    <x v="2"/>
    <x v="19"/>
    <x v="74"/>
    <x v="49"/>
    <x v="0"/>
  </r>
  <r>
    <s v="Brittni Schweiger  "/>
    <x v="3"/>
    <x v="0"/>
    <x v="2"/>
    <x v="56"/>
    <x v="92"/>
    <x v="35"/>
    <x v="0"/>
  </r>
  <r>
    <s v="Margarita Schlenker  "/>
    <x v="0"/>
    <x v="1"/>
    <x v="3"/>
    <x v="30"/>
    <x v="6"/>
    <x v="2"/>
    <x v="36"/>
  </r>
  <r>
    <s v="Christian Zeiler  "/>
    <x v="3"/>
    <x v="6"/>
    <x v="4"/>
    <x v="48"/>
    <x v="28"/>
    <x v="92"/>
    <x v="0"/>
  </r>
  <r>
    <s v="Loura Hoang  "/>
    <x v="1"/>
    <x v="3"/>
    <x v="6"/>
    <x v="54"/>
    <x v="19"/>
    <x v="95"/>
    <x v="0"/>
  </r>
  <r>
    <s v="Kala Kirwin  "/>
    <x v="4"/>
    <x v="9"/>
    <x v="2"/>
    <x v="8"/>
    <x v="7"/>
    <x v="15"/>
    <x v="0"/>
  </r>
  <r>
    <s v="Marine Blust  "/>
    <x v="9"/>
    <x v="10"/>
    <x v="2"/>
    <x v="45"/>
    <x v="42"/>
    <x v="90"/>
    <x v="0"/>
  </r>
  <r>
    <s v="Ricky Heng  "/>
    <x v="7"/>
    <x v="1"/>
    <x v="1"/>
    <x v="47"/>
    <x v="53"/>
    <x v="12"/>
    <x v="0"/>
  </r>
  <r>
    <s v="Sheridan Kita  "/>
    <x v="9"/>
    <x v="2"/>
    <x v="3"/>
    <x v="59"/>
    <x v="0"/>
    <x v="57"/>
    <x v="0"/>
  </r>
  <r>
    <s v="Nicolette Gutowski  "/>
    <x v="0"/>
    <x v="5"/>
    <x v="0"/>
    <x v="77"/>
    <x v="6"/>
    <x v="2"/>
    <x v="60"/>
  </r>
  <r>
    <s v="Halina Neveu  "/>
    <x v="1"/>
    <x v="2"/>
    <x v="1"/>
    <x v="5"/>
    <x v="83"/>
    <x v="55"/>
    <x v="0"/>
  </r>
  <r>
    <s v="Maynard Laubach  "/>
    <x v="6"/>
    <x v="3"/>
    <x v="2"/>
    <x v="10"/>
    <x v="33"/>
    <x v="4"/>
    <x v="0"/>
  </r>
  <r>
    <s v="Star Decuir  "/>
    <x v="3"/>
    <x v="3"/>
    <x v="2"/>
    <x v="16"/>
    <x v="61"/>
    <x v="52"/>
    <x v="0"/>
  </r>
  <r>
    <s v="Raye Carney  "/>
    <x v="1"/>
    <x v="2"/>
    <x v="0"/>
    <x v="86"/>
    <x v="6"/>
    <x v="2"/>
    <x v="61"/>
  </r>
  <r>
    <s v="Cammie Gant  "/>
    <x v="4"/>
    <x v="12"/>
    <x v="3"/>
    <x v="79"/>
    <x v="6"/>
    <x v="2"/>
    <x v="27"/>
  </r>
  <r>
    <s v="Sharonda Koon  "/>
    <x v="9"/>
    <x v="2"/>
    <x v="1"/>
    <x v="34"/>
    <x v="93"/>
    <x v="96"/>
    <x v="0"/>
  </r>
  <r>
    <s v="Coretta Lafferty  "/>
    <x v="0"/>
    <x v="1"/>
    <x v="2"/>
    <x v="37"/>
    <x v="11"/>
    <x v="71"/>
    <x v="0"/>
  </r>
  <r>
    <s v="Raphael Augusta  "/>
    <x v="4"/>
    <x v="2"/>
    <x v="0"/>
    <x v="61"/>
    <x v="6"/>
    <x v="2"/>
    <x v="62"/>
  </r>
  <r>
    <s v="Elias Fordham  "/>
    <x v="1"/>
    <x v="6"/>
    <x v="4"/>
    <x v="11"/>
    <x v="6"/>
    <x v="2"/>
    <x v="62"/>
  </r>
  <r>
    <s v="Bianca Bethke  "/>
    <x v="2"/>
    <x v="1"/>
    <x v="6"/>
    <x v="32"/>
    <x v="47"/>
    <x v="11"/>
    <x v="0"/>
  </r>
  <r>
    <s v="Zulema Fajardo  "/>
    <x v="7"/>
    <x v="1"/>
    <x v="5"/>
    <x v="85"/>
    <x v="17"/>
    <x v="81"/>
    <x v="0"/>
  </r>
  <r>
    <s v="Janyce Leachman  "/>
    <x v="5"/>
    <x v="11"/>
    <x v="3"/>
    <x v="52"/>
    <x v="84"/>
    <x v="87"/>
    <x v="0"/>
  </r>
  <r>
    <s v="Kelvin Halbrook  "/>
    <x v="6"/>
    <x v="2"/>
    <x v="1"/>
    <x v="71"/>
    <x v="93"/>
    <x v="96"/>
    <x v="0"/>
  </r>
  <r>
    <s v="Lemuel Huntoon  "/>
    <x v="7"/>
    <x v="1"/>
    <x v="2"/>
    <x v="71"/>
    <x v="22"/>
    <x v="11"/>
    <x v="0"/>
  </r>
  <r>
    <s v="Wally Millikin  "/>
    <x v="2"/>
    <x v="3"/>
    <x v="2"/>
    <x v="15"/>
    <x v="4"/>
    <x v="5"/>
    <x v="0"/>
  </r>
  <r>
    <s v="Kirby Apel  "/>
    <x v="4"/>
    <x v="6"/>
    <x v="1"/>
    <x v="60"/>
    <x v="5"/>
    <x v="30"/>
    <x v="0"/>
  </r>
  <r>
    <s v="Ramonita Penaflor  "/>
    <x v="4"/>
    <x v="2"/>
    <x v="1"/>
    <x v="60"/>
    <x v="83"/>
    <x v="55"/>
    <x v="0"/>
  </r>
  <r>
    <s v="Lawana Grisham  "/>
    <x v="4"/>
    <x v="2"/>
    <x v="2"/>
    <x v="33"/>
    <x v="40"/>
    <x v="97"/>
    <x v="0"/>
  </r>
  <r>
    <s v="Niesha Sircy  "/>
    <x v="1"/>
    <x v="1"/>
    <x v="6"/>
    <x v="50"/>
    <x v="6"/>
    <x v="2"/>
    <x v="63"/>
  </r>
  <r>
    <s v="Lelia Tyler  "/>
    <x v="7"/>
    <x v="3"/>
    <x v="5"/>
    <x v="32"/>
    <x v="49"/>
    <x v="45"/>
    <x v="0"/>
  </r>
  <r>
    <s v="Janis Koepke  "/>
    <x v="1"/>
    <x v="0"/>
    <x v="2"/>
    <x v="68"/>
    <x v="6"/>
    <x v="2"/>
    <x v="62"/>
  </r>
  <r>
    <s v="Freeman Vancamp  "/>
    <x v="4"/>
    <x v="2"/>
    <x v="0"/>
    <x v="11"/>
    <x v="11"/>
    <x v="98"/>
    <x v="0"/>
  </r>
  <r>
    <s v="Fidelia Vitela  "/>
    <x v="4"/>
    <x v="3"/>
    <x v="0"/>
    <x v="27"/>
    <x v="8"/>
    <x v="30"/>
    <x v="0"/>
  </r>
  <r>
    <s v="Phyliss Putney  "/>
    <x v="1"/>
    <x v="2"/>
    <x v="3"/>
    <x v="22"/>
    <x v="91"/>
    <x v="99"/>
    <x v="0"/>
  </r>
  <r>
    <s v="Arnulfo Balke  "/>
    <x v="10"/>
    <x v="3"/>
    <x v="3"/>
    <x v="69"/>
    <x v="61"/>
    <x v="81"/>
    <x v="0"/>
  </r>
  <r>
    <s v="Heath Blanchard  "/>
    <x v="7"/>
    <x v="1"/>
    <x v="2"/>
    <x v="29"/>
    <x v="6"/>
    <x v="2"/>
    <x v="64"/>
  </r>
  <r>
    <s v="Ciera Brezinski  "/>
    <x v="5"/>
    <x v="2"/>
    <x v="1"/>
    <x v="17"/>
    <x v="6"/>
    <x v="2"/>
    <x v="65"/>
  </r>
  <r>
    <s v="Leonida Eddie  "/>
    <x v="0"/>
    <x v="2"/>
    <x v="6"/>
    <x v="21"/>
    <x v="6"/>
    <x v="2"/>
    <x v="29"/>
  </r>
  <r>
    <s v="Chelsea Tineo  "/>
    <x v="7"/>
    <x v="2"/>
    <x v="5"/>
    <x v="68"/>
    <x v="94"/>
    <x v="87"/>
    <x v="0"/>
  </r>
  <r>
    <s v="Hillary Hilderbrand  "/>
    <x v="7"/>
    <x v="1"/>
    <x v="2"/>
    <x v="59"/>
    <x v="0"/>
    <x v="70"/>
    <x v="0"/>
  </r>
  <r>
    <s v="Danette Eisner  "/>
    <x v="5"/>
    <x v="2"/>
    <x v="2"/>
    <x v="39"/>
    <x v="95"/>
    <x v="54"/>
    <x v="0"/>
  </r>
  <r>
    <s v="Kayce Dubuque  "/>
    <x v="7"/>
    <x v="0"/>
    <x v="6"/>
    <x v="47"/>
    <x v="25"/>
    <x v="12"/>
    <x v="0"/>
  </r>
  <r>
    <s v="Vanesa Becher  "/>
    <x v="7"/>
    <x v="11"/>
    <x v="6"/>
    <x v="15"/>
    <x v="35"/>
    <x v="17"/>
    <x v="0"/>
  </r>
  <r>
    <s v="Dinorah Peter  "/>
    <x v="4"/>
    <x v="4"/>
    <x v="6"/>
    <x v="87"/>
    <x v="73"/>
    <x v="74"/>
    <x v="0"/>
  </r>
  <r>
    <s v="Anibal Reed  "/>
    <x v="1"/>
    <x v="1"/>
    <x v="2"/>
    <x v="17"/>
    <x v="41"/>
    <x v="1"/>
    <x v="0"/>
  </r>
  <r>
    <s v="Alica Couvillion  "/>
    <x v="1"/>
    <x v="6"/>
    <x v="1"/>
    <x v="68"/>
    <x v="6"/>
    <x v="2"/>
    <x v="66"/>
  </r>
  <r>
    <s v="Lilia Avant  "/>
    <x v="7"/>
    <x v="7"/>
    <x v="3"/>
    <x v="59"/>
    <x v="55"/>
    <x v="70"/>
    <x v="0"/>
  </r>
  <r>
    <s v="Lula Shropshire  "/>
    <x v="1"/>
    <x v="1"/>
    <x v="0"/>
    <x v="14"/>
    <x v="24"/>
    <x v="12"/>
    <x v="0"/>
  </r>
  <r>
    <s v="Jeramy Mattia  "/>
    <x v="1"/>
    <x v="3"/>
    <x v="2"/>
    <x v="37"/>
    <x v="6"/>
    <x v="2"/>
    <x v="29"/>
  </r>
  <r>
    <s v="Elaina Hartnett  "/>
    <x v="0"/>
    <x v="3"/>
    <x v="6"/>
    <x v="71"/>
    <x v="80"/>
    <x v="20"/>
    <x v="0"/>
  </r>
  <r>
    <s v="Eldora Balfour  "/>
    <x v="7"/>
    <x v="1"/>
    <x v="2"/>
    <x v="56"/>
    <x v="76"/>
    <x v="54"/>
    <x v="0"/>
  </r>
  <r>
    <s v="Merrilee Fiala  "/>
    <x v="5"/>
    <x v="2"/>
    <x v="6"/>
    <x v="45"/>
    <x v="94"/>
    <x v="94"/>
    <x v="0"/>
  </r>
  <r>
    <s v="Arie Jimerson  "/>
    <x v="0"/>
    <x v="1"/>
    <x v="1"/>
    <x v="27"/>
    <x v="66"/>
    <x v="7"/>
    <x v="0"/>
  </r>
  <r>
    <s v="Serena Patty  "/>
    <x v="1"/>
    <x v="2"/>
    <x v="3"/>
    <x v="33"/>
    <x v="6"/>
    <x v="2"/>
    <x v="67"/>
  </r>
  <r>
    <s v="Neda Tuten  "/>
    <x v="2"/>
    <x v="2"/>
    <x v="3"/>
    <x v="57"/>
    <x v="82"/>
    <x v="53"/>
    <x v="0"/>
  </r>
  <r>
    <s v="Ma Livers  "/>
    <x v="1"/>
    <x v="2"/>
    <x v="4"/>
    <x v="8"/>
    <x v="6"/>
    <x v="2"/>
    <x v="66"/>
  </r>
  <r>
    <s v="Charlene Mascorro  "/>
    <x v="7"/>
    <x v="1"/>
    <x v="6"/>
    <x v="14"/>
    <x v="50"/>
    <x v="10"/>
    <x v="0"/>
  </r>
  <r>
    <s v="Savanna Gianni  "/>
    <x v="7"/>
    <x v="2"/>
    <x v="2"/>
    <x v="78"/>
    <x v="21"/>
    <x v="95"/>
    <x v="0"/>
  </r>
  <r>
    <s v="Nick Privette  "/>
    <x v="1"/>
    <x v="3"/>
    <x v="4"/>
    <x v="23"/>
    <x v="68"/>
    <x v="83"/>
    <x v="0"/>
  </r>
  <r>
    <s v="Doretta Cornett  "/>
    <x v="6"/>
    <x v="2"/>
    <x v="1"/>
    <x v="9"/>
    <x v="96"/>
    <x v="100"/>
    <x v="0"/>
  </r>
  <r>
    <s v="Lyda Hubble  "/>
    <x v="4"/>
    <x v="2"/>
    <x v="3"/>
    <x v="34"/>
    <x v="80"/>
    <x v="101"/>
    <x v="0"/>
  </r>
  <r>
    <s v="Grover Nuzzo  "/>
    <x v="7"/>
    <x v="1"/>
    <x v="2"/>
    <x v="78"/>
    <x v="97"/>
    <x v="33"/>
    <x v="0"/>
  </r>
  <r>
    <s v="Anisa Herald  "/>
    <x v="7"/>
    <x v="1"/>
    <x v="2"/>
    <x v="11"/>
    <x v="65"/>
    <x v="77"/>
    <x v="0"/>
  </r>
  <r>
    <s v="Diedra Cowher  "/>
    <x v="7"/>
    <x v="2"/>
    <x v="2"/>
    <x v="73"/>
    <x v="67"/>
    <x v="73"/>
    <x v="0"/>
  </r>
  <r>
    <s v="Sharleen Ritenour  "/>
    <x v="4"/>
    <x v="4"/>
    <x v="2"/>
    <x v="46"/>
    <x v="69"/>
    <x v="74"/>
    <x v="0"/>
  </r>
  <r>
    <s v="Rosie Roehl  "/>
    <x v="4"/>
    <x v="1"/>
    <x v="2"/>
    <x v="69"/>
    <x v="6"/>
    <x v="2"/>
    <x v="5"/>
  </r>
  <r>
    <s v="Sharron Dexter  "/>
    <x v="8"/>
    <x v="2"/>
    <x v="2"/>
    <x v="63"/>
    <x v="6"/>
    <x v="2"/>
    <x v="68"/>
  </r>
  <r>
    <s v="Billie Vue  "/>
    <x v="4"/>
    <x v="3"/>
    <x v="2"/>
    <x v="52"/>
    <x v="6"/>
    <x v="2"/>
    <x v="8"/>
  </r>
  <r>
    <s v="Marisela Cagley  "/>
    <x v="5"/>
    <x v="7"/>
    <x v="2"/>
    <x v="72"/>
    <x v="6"/>
    <x v="2"/>
    <x v="22"/>
  </r>
  <r>
    <s v="Danyelle Rachel  "/>
    <x v="4"/>
    <x v="0"/>
    <x v="3"/>
    <x v="77"/>
    <x v="15"/>
    <x v="2"/>
    <x v="48"/>
  </r>
  <r>
    <s v="Nita Hoekstra  "/>
    <x v="0"/>
    <x v="0"/>
    <x v="4"/>
    <x v="30"/>
    <x v="14"/>
    <x v="75"/>
    <x v="0"/>
  </r>
  <r>
    <s v="Daphne Laycock  "/>
    <x v="7"/>
    <x v="1"/>
    <x v="0"/>
    <x v="1"/>
    <x v="94"/>
    <x v="11"/>
    <x v="0"/>
  </r>
  <r>
    <s v="Wei Toomer  "/>
    <x v="1"/>
    <x v="3"/>
    <x v="2"/>
    <x v="5"/>
    <x v="83"/>
    <x v="59"/>
    <x v="0"/>
  </r>
  <r>
    <s v="Nelida Waits  "/>
    <x v="3"/>
    <x v="1"/>
    <x v="6"/>
    <x v="4"/>
    <x v="29"/>
    <x v="10"/>
    <x v="0"/>
  </r>
  <r>
    <s v="Agatha Broomfield  "/>
    <x v="7"/>
    <x v="2"/>
    <x v="2"/>
    <x v="6"/>
    <x v="72"/>
    <x v="39"/>
    <x v="0"/>
  </r>
  <r>
    <s v="Maritza Katzer  "/>
    <x v="4"/>
    <x v="2"/>
    <x v="3"/>
    <x v="41"/>
    <x v="44"/>
    <x v="20"/>
    <x v="0"/>
  </r>
  <r>
    <s v="Cayla Lemelle  "/>
    <x v="2"/>
    <x v="2"/>
    <x v="4"/>
    <x v="49"/>
    <x v="75"/>
    <x v="84"/>
    <x v="0"/>
  </r>
  <r>
    <s v="Nieves Michaux  "/>
    <x v="4"/>
    <x v="2"/>
    <x v="1"/>
    <x v="82"/>
    <x v="6"/>
    <x v="2"/>
    <x v="56"/>
  </r>
  <r>
    <s v="Sara Glascock  "/>
    <x v="3"/>
    <x v="2"/>
    <x v="3"/>
    <x v="42"/>
    <x v="9"/>
    <x v="2"/>
    <x v="69"/>
  </r>
  <r>
    <s v="Jolene Hewey  "/>
    <x v="1"/>
    <x v="8"/>
    <x v="3"/>
    <x v="9"/>
    <x v="54"/>
    <x v="62"/>
    <x v="0"/>
  </r>
  <r>
    <s v="Maryellen Sabin  "/>
    <x v="4"/>
    <x v="2"/>
    <x v="2"/>
    <x v="55"/>
    <x v="38"/>
    <x v="72"/>
    <x v="0"/>
  </r>
  <r>
    <s v="Nga Noffsinger  "/>
    <x v="1"/>
    <x v="2"/>
    <x v="1"/>
    <x v="50"/>
    <x v="6"/>
    <x v="2"/>
    <x v="4"/>
  </r>
  <r>
    <s v="Eboni Stansberry  "/>
    <x v="10"/>
    <x v="3"/>
    <x v="2"/>
    <x v="50"/>
    <x v="2"/>
    <x v="57"/>
    <x v="0"/>
  </r>
  <r>
    <s v="Shirly Mccuiston  "/>
    <x v="3"/>
    <x v="4"/>
    <x v="6"/>
    <x v="86"/>
    <x v="6"/>
    <x v="2"/>
    <x v="70"/>
  </r>
  <r>
    <s v="Lilliana Fuchs  "/>
    <x v="5"/>
    <x v="1"/>
    <x v="0"/>
    <x v="70"/>
    <x v="6"/>
    <x v="2"/>
    <x v="71"/>
  </r>
  <r>
    <s v="Tori Cantara  "/>
    <x v="1"/>
    <x v="4"/>
    <x v="4"/>
    <x v="14"/>
    <x v="24"/>
    <x v="71"/>
    <x v="0"/>
  </r>
  <r>
    <s v="Gertrud Marlow  "/>
    <x v="7"/>
    <x v="2"/>
    <x v="1"/>
    <x v="48"/>
    <x v="6"/>
    <x v="2"/>
    <x v="72"/>
  </r>
  <r>
    <s v="Marci Downard  "/>
    <x v="1"/>
    <x v="2"/>
    <x v="4"/>
    <x v="49"/>
    <x v="98"/>
    <x v="87"/>
    <x v="0"/>
  </r>
  <r>
    <s v="Hsiu Westfield  "/>
    <x v="4"/>
    <x v="2"/>
    <x v="3"/>
    <x v="66"/>
    <x v="43"/>
    <x v="102"/>
    <x v="0"/>
  </r>
  <r>
    <s v="Madeline Rainwater  "/>
    <x v="1"/>
    <x v="9"/>
    <x v="1"/>
    <x v="79"/>
    <x v="94"/>
    <x v="90"/>
    <x v="0"/>
  </r>
  <r>
    <s v="Debroah Stecklein  "/>
    <x v="7"/>
    <x v="1"/>
    <x v="6"/>
    <x v="18"/>
    <x v="81"/>
    <x v="39"/>
    <x v="0"/>
  </r>
  <r>
    <s v="Carmela Wiser  "/>
    <x v="7"/>
    <x v="0"/>
    <x v="1"/>
    <x v="27"/>
    <x v="53"/>
    <x v="12"/>
    <x v="0"/>
  </r>
  <r>
    <s v="Jarrett Villagran  "/>
    <x v="4"/>
    <x v="0"/>
    <x v="4"/>
    <x v="47"/>
    <x v="13"/>
    <x v="73"/>
    <x v="0"/>
  </r>
  <r>
    <s v="Davida Angle  "/>
    <x v="0"/>
    <x v="0"/>
    <x v="2"/>
    <x v="13"/>
    <x v="78"/>
    <x v="14"/>
    <x v="0"/>
  </r>
  <r>
    <s v="Tammera Pinder  "/>
    <x v="1"/>
    <x v="1"/>
    <x v="1"/>
    <x v="40"/>
    <x v="6"/>
    <x v="2"/>
    <x v="60"/>
  </r>
  <r>
    <s v="Elmo Rozell  "/>
    <x v="7"/>
    <x v="2"/>
    <x v="2"/>
    <x v="37"/>
    <x v="82"/>
    <x v="58"/>
    <x v="0"/>
  </r>
  <r>
    <s v="Joy Symonds  "/>
    <x v="1"/>
    <x v="3"/>
    <x v="4"/>
    <x v="22"/>
    <x v="13"/>
    <x v="23"/>
    <x v="0"/>
  </r>
  <r>
    <s v="Bettie Lindberg  "/>
    <x v="3"/>
    <x v="7"/>
    <x v="6"/>
    <x v="23"/>
    <x v="69"/>
    <x v="75"/>
    <x v="0"/>
  </r>
  <r>
    <s v="Kathlene Hendrixson  "/>
    <x v="0"/>
    <x v="10"/>
    <x v="4"/>
    <x v="64"/>
    <x v="52"/>
    <x v="23"/>
    <x v="0"/>
  </r>
  <r>
    <s v="Rudolph Deane  "/>
    <x v="5"/>
    <x v="2"/>
    <x v="3"/>
    <x v="50"/>
    <x v="6"/>
    <x v="2"/>
    <x v="23"/>
  </r>
  <r>
    <s v="Olimpia Siu  "/>
    <x v="10"/>
    <x v="5"/>
    <x v="6"/>
    <x v="4"/>
    <x v="51"/>
    <x v="14"/>
    <x v="0"/>
  </r>
  <r>
    <s v="Shelby Hakala  "/>
    <x v="4"/>
    <x v="1"/>
    <x v="1"/>
    <x v="63"/>
    <x v="71"/>
    <x v="2"/>
    <x v="58"/>
  </r>
  <r>
    <s v="Eileen Brazelton  "/>
    <x v="4"/>
    <x v="0"/>
    <x v="3"/>
    <x v="3"/>
    <x v="70"/>
    <x v="67"/>
    <x v="0"/>
  </r>
  <r>
    <s v="Christie Dagley  "/>
    <x v="1"/>
    <x v="9"/>
    <x v="0"/>
    <x v="65"/>
    <x v="6"/>
    <x v="2"/>
    <x v="47"/>
  </r>
  <r>
    <s v="Kerstin Deschamp  "/>
    <x v="4"/>
    <x v="1"/>
    <x v="3"/>
    <x v="88"/>
    <x v="58"/>
    <x v="91"/>
    <x v="0"/>
  </r>
  <r>
    <s v="Adelia Ferrill  "/>
    <x v="7"/>
    <x v="2"/>
    <x v="2"/>
    <x v="3"/>
    <x v="6"/>
    <x v="2"/>
    <x v="73"/>
  </r>
  <r>
    <s v="Tonia Dann  "/>
    <x v="2"/>
    <x v="6"/>
    <x v="4"/>
    <x v="73"/>
    <x v="7"/>
    <x v="28"/>
    <x v="0"/>
  </r>
  <r>
    <s v="Hollis Severson  "/>
    <x v="0"/>
    <x v="3"/>
    <x v="3"/>
    <x v="84"/>
    <x v="6"/>
    <x v="2"/>
    <x v="74"/>
  </r>
  <r>
    <s v="Eugenie Brashear  "/>
    <x v="1"/>
    <x v="1"/>
    <x v="2"/>
    <x v="81"/>
    <x v="6"/>
    <x v="2"/>
    <x v="75"/>
  </r>
  <r>
    <s v="Diana Pusey  "/>
    <x v="1"/>
    <x v="0"/>
    <x v="2"/>
    <x v="69"/>
    <x v="6"/>
    <x v="2"/>
    <x v="76"/>
  </r>
  <r>
    <s v="Pearline Febres  "/>
    <x v="1"/>
    <x v="3"/>
    <x v="2"/>
    <x v="78"/>
    <x v="97"/>
    <x v="75"/>
    <x v="0"/>
  </r>
  <r>
    <s v="Santina Ginyard  "/>
    <x v="1"/>
    <x v="7"/>
    <x v="2"/>
    <x v="28"/>
    <x v="41"/>
    <x v="98"/>
    <x v="0"/>
  </r>
  <r>
    <s v="Howard Wimsatt  "/>
    <x v="4"/>
    <x v="10"/>
    <x v="0"/>
    <x v="40"/>
    <x v="47"/>
    <x v="90"/>
    <x v="0"/>
  </r>
  <r>
    <s v="Florinda Quaranta  "/>
    <x v="1"/>
    <x v="2"/>
    <x v="2"/>
    <x v="37"/>
    <x v="11"/>
    <x v="77"/>
    <x v="0"/>
  </r>
  <r>
    <s v="Dianne Astin  "/>
    <x v="1"/>
    <x v="9"/>
    <x v="4"/>
    <x v="17"/>
    <x v="17"/>
    <x v="87"/>
    <x v="0"/>
  </r>
  <r>
    <s v="Alicia Melo  "/>
    <x v="4"/>
    <x v="12"/>
    <x v="2"/>
    <x v="36"/>
    <x v="51"/>
    <x v="5"/>
    <x v="0"/>
  </r>
  <r>
    <s v="Renetta Aubuchon  "/>
    <x v="1"/>
    <x v="8"/>
    <x v="6"/>
    <x v="10"/>
    <x v="40"/>
    <x v="27"/>
    <x v="0"/>
  </r>
  <r>
    <s v="Winona Alexandre  "/>
    <x v="1"/>
    <x v="2"/>
    <x v="4"/>
    <x v="15"/>
    <x v="6"/>
    <x v="2"/>
    <x v="77"/>
  </r>
  <r>
    <s v="Aileen Polzin  "/>
    <x v="4"/>
    <x v="3"/>
    <x v="1"/>
    <x v="66"/>
    <x v="6"/>
    <x v="2"/>
    <x v="60"/>
  </r>
  <r>
    <s v="Alishia Nutter  "/>
    <x v="6"/>
    <x v="8"/>
    <x v="6"/>
    <x v="47"/>
    <x v="45"/>
    <x v="65"/>
    <x v="0"/>
  </r>
  <r>
    <s v="Kyla Larios  "/>
    <x v="1"/>
    <x v="2"/>
    <x v="2"/>
    <x v="18"/>
    <x v="6"/>
    <x v="2"/>
    <x v="51"/>
  </r>
  <r>
    <s v="Santos Whisenhunt  "/>
    <x v="5"/>
    <x v="11"/>
    <x v="2"/>
    <x v="88"/>
    <x v="47"/>
    <x v="84"/>
    <x v="0"/>
  </r>
  <r>
    <s v="Hugo Stiger  "/>
    <x v="4"/>
    <x v="11"/>
    <x v="3"/>
    <x v="23"/>
    <x v="6"/>
    <x v="2"/>
    <x v="78"/>
  </r>
  <r>
    <s v="Onie Brunner  "/>
    <x v="6"/>
    <x v="1"/>
    <x v="4"/>
    <x v="63"/>
    <x v="99"/>
    <x v="63"/>
    <x v="0"/>
  </r>
  <r>
    <s v="Margaretta Weast  "/>
    <x v="4"/>
    <x v="2"/>
    <x v="2"/>
    <x v="25"/>
    <x v="73"/>
    <x v="103"/>
    <x v="0"/>
  </r>
  <r>
    <s v="Marcos Manigault  "/>
    <x v="5"/>
    <x v="2"/>
    <x v="0"/>
    <x v="68"/>
    <x v="94"/>
    <x v="50"/>
    <x v="0"/>
  </r>
  <r>
    <s v="Dorothea Millman  "/>
    <x v="1"/>
    <x v="1"/>
    <x v="6"/>
    <x v="0"/>
    <x v="0"/>
    <x v="70"/>
    <x v="0"/>
  </r>
  <r>
    <s v="Marcus Partlow  "/>
    <x v="10"/>
    <x v="2"/>
    <x v="5"/>
    <x v="89"/>
    <x v="100"/>
    <x v="104"/>
    <x v="0"/>
  </r>
  <r>
    <s v="Chet Blakeslee  "/>
    <x v="3"/>
    <x v="7"/>
    <x v="1"/>
    <x v="90"/>
    <x v="101"/>
    <x v="105"/>
    <x v="0"/>
  </r>
  <r>
    <s v="Leland Hice  "/>
    <x v="4"/>
    <x v="3"/>
    <x v="2"/>
    <x v="91"/>
    <x v="6"/>
    <x v="2"/>
    <x v="79"/>
  </r>
  <r>
    <s v="Josh Macgregor  "/>
    <x v="4"/>
    <x v="2"/>
    <x v="4"/>
    <x v="92"/>
    <x v="102"/>
    <x v="106"/>
    <x v="0"/>
  </r>
  <r>
    <s v="Sharlene Rozzi  "/>
    <x v="4"/>
    <x v="10"/>
    <x v="1"/>
    <x v="93"/>
    <x v="103"/>
    <x v="107"/>
    <x v="0"/>
  </r>
  <r>
    <s v="Maura Cun  "/>
    <x v="7"/>
    <x v="1"/>
    <x v="3"/>
    <x v="94"/>
    <x v="104"/>
    <x v="108"/>
    <x v="0"/>
  </r>
  <r>
    <s v="Victorina Mayoral  "/>
    <x v="1"/>
    <x v="7"/>
    <x v="2"/>
    <x v="89"/>
    <x v="96"/>
    <x v="104"/>
    <x v="0"/>
  </r>
  <r>
    <s v="Keith Slowik  "/>
    <x v="1"/>
    <x v="6"/>
    <x v="2"/>
    <x v="95"/>
    <x v="6"/>
    <x v="2"/>
    <x v="80"/>
  </r>
  <r>
    <s v="Tu Zeck  "/>
    <x v="4"/>
    <x v="1"/>
    <x v="6"/>
    <x v="96"/>
    <x v="87"/>
    <x v="78"/>
    <x v="0"/>
  </r>
  <r>
    <s v="Robt Chicoine  "/>
    <x v="9"/>
    <x v="2"/>
    <x v="0"/>
    <x v="97"/>
    <x v="88"/>
    <x v="109"/>
    <x v="0"/>
  </r>
  <r>
    <s v="Janna Gaither  "/>
    <x v="10"/>
    <x v="2"/>
    <x v="1"/>
    <x v="95"/>
    <x v="105"/>
    <x v="110"/>
    <x v="0"/>
  </r>
  <r>
    <s v="Kelly Finneran  "/>
    <x v="1"/>
    <x v="7"/>
    <x v="2"/>
    <x v="98"/>
    <x v="106"/>
    <x v="111"/>
    <x v="0"/>
  </r>
  <r>
    <s v="Sharilyn Mcgarry  "/>
    <x v="1"/>
    <x v="4"/>
    <x v="2"/>
    <x v="91"/>
    <x v="107"/>
    <x v="21"/>
    <x v="0"/>
  </r>
  <r>
    <s v="Ophelia Walling  "/>
    <x v="0"/>
    <x v="4"/>
    <x v="2"/>
    <x v="99"/>
    <x v="108"/>
    <x v="112"/>
    <x v="0"/>
  </r>
  <r>
    <s v="Carmel Gamble  "/>
    <x v="4"/>
    <x v="2"/>
    <x v="3"/>
    <x v="100"/>
    <x v="9"/>
    <x v="95"/>
    <x v="0"/>
  </r>
  <r>
    <s v="Erma Harries  "/>
    <x v="0"/>
    <x v="2"/>
    <x v="6"/>
    <x v="101"/>
    <x v="6"/>
    <x v="2"/>
    <x v="81"/>
  </r>
  <r>
    <s v="Annemarie Pak  "/>
    <x v="1"/>
    <x v="2"/>
    <x v="6"/>
    <x v="102"/>
    <x v="109"/>
    <x v="113"/>
    <x v="0"/>
  </r>
  <r>
    <s v="Iliana Tillis  "/>
    <x v="1"/>
    <x v="1"/>
    <x v="5"/>
    <x v="91"/>
    <x v="6"/>
    <x v="2"/>
    <x v="82"/>
  </r>
  <r>
    <s v="Ellis Cortright  "/>
    <x v="6"/>
    <x v="7"/>
    <x v="3"/>
    <x v="103"/>
    <x v="110"/>
    <x v="114"/>
    <x v="0"/>
  </r>
  <r>
    <s v="Reggie Haygood  "/>
    <x v="3"/>
    <x v="6"/>
    <x v="1"/>
    <x v="104"/>
    <x v="106"/>
    <x v="85"/>
    <x v="0"/>
  </r>
  <r>
    <s v="Bert Brumfield  "/>
    <x v="4"/>
    <x v="2"/>
    <x v="3"/>
    <x v="105"/>
    <x v="111"/>
    <x v="100"/>
    <x v="0"/>
  </r>
  <r>
    <s v="Jazmin Lasker  "/>
    <x v="9"/>
    <x v="2"/>
    <x v="0"/>
    <x v="106"/>
    <x v="109"/>
    <x v="115"/>
    <x v="0"/>
  </r>
  <r>
    <s v="Tom Resendiz  "/>
    <x v="4"/>
    <x v="7"/>
    <x v="2"/>
    <x v="104"/>
    <x v="112"/>
    <x v="107"/>
    <x v="0"/>
  </r>
  <r>
    <s v="Fanny Cappello  "/>
    <x v="1"/>
    <x v="3"/>
    <x v="4"/>
    <x v="91"/>
    <x v="107"/>
    <x v="95"/>
    <x v="0"/>
  </r>
  <r>
    <s v="Samara Hooten  "/>
    <x v="1"/>
    <x v="1"/>
    <x v="1"/>
    <x v="103"/>
    <x v="113"/>
    <x v="114"/>
    <x v="0"/>
  </r>
  <r>
    <s v="Inez Belanger  "/>
    <x v="4"/>
    <x v="1"/>
    <x v="3"/>
    <x v="107"/>
    <x v="6"/>
    <x v="2"/>
    <x v="43"/>
  </r>
  <r>
    <s v="Crissy Simmon  "/>
    <x v="8"/>
    <x v="3"/>
    <x v="3"/>
    <x v="108"/>
    <x v="59"/>
    <x v="88"/>
    <x v="0"/>
  </r>
  <r>
    <s v="Shanell Hinds  "/>
    <x v="9"/>
    <x v="1"/>
    <x v="2"/>
    <x v="109"/>
    <x v="106"/>
    <x v="109"/>
    <x v="0"/>
  </r>
  <r>
    <s v="Imogene Mcdivitt  "/>
    <x v="4"/>
    <x v="3"/>
    <x v="2"/>
    <x v="108"/>
    <x v="76"/>
    <x v="35"/>
    <x v="0"/>
  </r>
  <r>
    <s v="Tamiko Rybak  "/>
    <x v="4"/>
    <x v="3"/>
    <x v="2"/>
    <x v="110"/>
    <x v="105"/>
    <x v="110"/>
    <x v="0"/>
  </r>
  <r>
    <s v="Kasha Mcmurtry  "/>
    <x v="4"/>
    <x v="1"/>
    <x v="1"/>
    <x v="111"/>
    <x v="114"/>
    <x v="68"/>
    <x v="0"/>
  </r>
  <r>
    <s v="Ed Jimison  "/>
    <x v="1"/>
    <x v="2"/>
    <x v="2"/>
    <x v="112"/>
    <x v="115"/>
    <x v="116"/>
    <x v="0"/>
  </r>
  <r>
    <s v="Towanda Prochaska  "/>
    <x v="7"/>
    <x v="1"/>
    <x v="2"/>
    <x v="94"/>
    <x v="104"/>
    <x v="106"/>
    <x v="0"/>
  </r>
  <r>
    <s v="Jetta Pearce  "/>
    <x v="4"/>
    <x v="1"/>
    <x v="2"/>
    <x v="90"/>
    <x v="6"/>
    <x v="2"/>
    <x v="83"/>
  </r>
  <r>
    <s v="Maida Bundren  "/>
    <x v="1"/>
    <x v="10"/>
    <x v="3"/>
    <x v="99"/>
    <x v="115"/>
    <x v="46"/>
    <x v="0"/>
  </r>
  <r>
    <s v="Althea La  "/>
    <x v="4"/>
    <x v="3"/>
    <x v="1"/>
    <x v="99"/>
    <x v="116"/>
    <x v="117"/>
    <x v="0"/>
  </r>
  <r>
    <s v="Jena Zak  "/>
    <x v="4"/>
    <x v="2"/>
    <x v="4"/>
    <x v="113"/>
    <x v="117"/>
    <x v="85"/>
    <x v="0"/>
  </r>
  <r>
    <s v="Elijah Baughman  "/>
    <x v="3"/>
    <x v="0"/>
    <x v="3"/>
    <x v="104"/>
    <x v="118"/>
    <x v="118"/>
    <x v="0"/>
  </r>
  <r>
    <s v="Delta Myron  "/>
    <x v="1"/>
    <x v="3"/>
    <x v="3"/>
    <x v="93"/>
    <x v="119"/>
    <x v="119"/>
    <x v="0"/>
  </r>
  <r>
    <s v="Kiesha Viola  "/>
    <x v="1"/>
    <x v="1"/>
    <x v="3"/>
    <x v="114"/>
    <x v="120"/>
    <x v="85"/>
    <x v="0"/>
  </r>
  <r>
    <s v="Ema Pharr  "/>
    <x v="7"/>
    <x v="1"/>
    <x v="2"/>
    <x v="92"/>
    <x v="6"/>
    <x v="2"/>
    <x v="11"/>
  </r>
  <r>
    <s v="Serafina Carrasco  "/>
    <x v="1"/>
    <x v="2"/>
    <x v="2"/>
    <x v="110"/>
    <x v="121"/>
    <x v="120"/>
    <x v="0"/>
  </r>
  <r>
    <s v="Kera Burkey  "/>
    <x v="4"/>
    <x v="1"/>
    <x v="1"/>
    <x v="115"/>
    <x v="56"/>
    <x v="121"/>
    <x v="0"/>
  </r>
  <r>
    <s v="Keven Chapman  "/>
    <x v="4"/>
    <x v="2"/>
    <x v="6"/>
    <x v="116"/>
    <x v="89"/>
    <x v="122"/>
    <x v="0"/>
  </r>
  <r>
    <s v="Tuyet Kearley  "/>
    <x v="4"/>
    <x v="5"/>
    <x v="2"/>
    <x v="104"/>
    <x v="121"/>
    <x v="120"/>
    <x v="0"/>
  </r>
  <r>
    <s v="Zonia Bown  "/>
    <x v="2"/>
    <x v="7"/>
    <x v="1"/>
    <x v="117"/>
    <x v="115"/>
    <x v="123"/>
    <x v="0"/>
  </r>
  <r>
    <s v="Shavonda Rawlings  "/>
    <x v="4"/>
    <x v="1"/>
    <x v="3"/>
    <x v="118"/>
    <x v="6"/>
    <x v="2"/>
    <x v="9"/>
  </r>
  <r>
    <s v="Joya Jenson  "/>
    <x v="1"/>
    <x v="2"/>
    <x v="1"/>
    <x v="119"/>
    <x v="6"/>
    <x v="2"/>
    <x v="20"/>
  </r>
  <r>
    <s v="Shawn Lokken  "/>
    <x v="1"/>
    <x v="4"/>
    <x v="2"/>
    <x v="120"/>
    <x v="120"/>
    <x v="114"/>
    <x v="0"/>
  </r>
  <r>
    <s v="Venita Dessert  "/>
    <x v="1"/>
    <x v="1"/>
    <x v="0"/>
    <x v="121"/>
    <x v="6"/>
    <x v="2"/>
    <x v="84"/>
  </r>
  <r>
    <s v="Reggie Shenkel  "/>
    <x v="0"/>
    <x v="1"/>
    <x v="2"/>
    <x v="122"/>
    <x v="6"/>
    <x v="2"/>
    <x v="7"/>
  </r>
  <r>
    <s v="Jeanine Stillson  "/>
    <x v="4"/>
    <x v="1"/>
    <x v="3"/>
    <x v="123"/>
    <x v="110"/>
    <x v="124"/>
    <x v="0"/>
  </r>
  <r>
    <s v="Paz Neal  "/>
    <x v="1"/>
    <x v="2"/>
    <x v="2"/>
    <x v="118"/>
    <x v="122"/>
    <x v="21"/>
    <x v="0"/>
  </r>
  <r>
    <s v="Alease Jacques  "/>
    <x v="4"/>
    <x v="1"/>
    <x v="1"/>
    <x v="118"/>
    <x v="96"/>
    <x v="100"/>
    <x v="0"/>
  </r>
  <r>
    <s v="Myesha Dietz  "/>
    <x v="1"/>
    <x v="4"/>
    <x v="6"/>
    <x v="98"/>
    <x v="123"/>
    <x v="113"/>
    <x v="0"/>
  </r>
  <r>
    <s v="Dedra Dubrey  "/>
    <x v="4"/>
    <x v="3"/>
    <x v="6"/>
    <x v="112"/>
    <x v="6"/>
    <x v="2"/>
    <x v="85"/>
  </r>
  <r>
    <s v="Jackie Valle  "/>
    <x v="1"/>
    <x v="8"/>
    <x v="1"/>
    <x v="124"/>
    <x v="6"/>
    <x v="2"/>
    <x v="86"/>
  </r>
  <r>
    <s v="Jena Zak  "/>
    <x v="0"/>
    <x v="1"/>
    <x v="2"/>
    <x v="125"/>
    <x v="23"/>
    <x v="79"/>
    <x v="0"/>
  </r>
  <r>
    <s v="Jacqulyn Waterbury  "/>
    <x v="1"/>
    <x v="3"/>
    <x v="1"/>
    <x v="120"/>
    <x v="105"/>
    <x v="106"/>
    <x v="0"/>
  </r>
  <r>
    <s v="Elijah Baughman  "/>
    <x v="4"/>
    <x v="3"/>
    <x v="1"/>
    <x v="107"/>
    <x v="124"/>
    <x v="125"/>
    <x v="0"/>
  </r>
  <r>
    <s v="Delta Myron  "/>
    <x v="7"/>
    <x v="10"/>
    <x v="2"/>
    <x v="126"/>
    <x v="125"/>
    <x v="125"/>
    <x v="0"/>
  </r>
  <r>
    <s v="Jeffery Heiser  "/>
    <x v="1"/>
    <x v="1"/>
    <x v="6"/>
    <x v="101"/>
    <x v="122"/>
    <x v="126"/>
    <x v="0"/>
  </r>
  <r>
    <s v="Ok Reynosa  "/>
    <x v="1"/>
    <x v="8"/>
    <x v="2"/>
    <x v="127"/>
    <x v="6"/>
    <x v="2"/>
    <x v="87"/>
  </r>
  <r>
    <s v="Keven Chapman  "/>
    <x v="5"/>
    <x v="2"/>
    <x v="3"/>
    <x v="105"/>
    <x v="98"/>
    <x v="54"/>
    <x v="0"/>
  </r>
  <r>
    <s v="Jonna Riddell  "/>
    <x v="6"/>
    <x v="1"/>
    <x v="2"/>
    <x v="128"/>
    <x v="120"/>
    <x v="85"/>
    <x v="0"/>
  </r>
  <r>
    <s v="Zonia Bown  "/>
    <x v="10"/>
    <x v="11"/>
    <x v="6"/>
    <x v="113"/>
    <x v="126"/>
    <x v="127"/>
    <x v="0"/>
  </r>
  <r>
    <s v="Shavonda Rawlings  "/>
    <x v="8"/>
    <x v="2"/>
    <x v="0"/>
    <x v="129"/>
    <x v="127"/>
    <x v="119"/>
    <x v="0"/>
  </r>
  <r>
    <s v="Lu Salvo  "/>
    <x v="5"/>
    <x v="2"/>
    <x v="1"/>
    <x v="124"/>
    <x v="6"/>
    <x v="2"/>
    <x v="78"/>
  </r>
  <r>
    <s v="Nicolle Wyland  "/>
    <x v="1"/>
    <x v="8"/>
    <x v="3"/>
    <x v="107"/>
    <x v="124"/>
    <x v="128"/>
    <x v="0"/>
  </r>
  <r>
    <s v="Margherita Ruddy  "/>
    <x v="4"/>
    <x v="0"/>
    <x v="4"/>
    <x v="105"/>
    <x v="6"/>
    <x v="2"/>
    <x v="87"/>
  </r>
  <r>
    <s v="Ayako Oba  "/>
    <x v="6"/>
    <x v="1"/>
    <x v="3"/>
    <x v="130"/>
    <x v="6"/>
    <x v="2"/>
    <x v="15"/>
  </r>
  <r>
    <s v="Paz Neal  "/>
    <x v="7"/>
    <x v="1"/>
    <x v="2"/>
    <x v="128"/>
    <x v="120"/>
    <x v="21"/>
    <x v="0"/>
  </r>
  <r>
    <s v="Nakisha Nowland  "/>
    <x v="0"/>
    <x v="4"/>
    <x v="6"/>
    <x v="123"/>
    <x v="126"/>
    <x v="78"/>
    <x v="0"/>
  </r>
  <r>
    <s v="Yen Wigger  "/>
    <x v="5"/>
    <x v="1"/>
    <x v="0"/>
    <x v="108"/>
    <x v="59"/>
    <x v="54"/>
    <x v="0"/>
  </r>
  <r>
    <s v="Barb Ottley  "/>
    <x v="4"/>
    <x v="8"/>
    <x v="2"/>
    <x v="131"/>
    <x v="109"/>
    <x v="129"/>
    <x v="0"/>
  </r>
  <r>
    <s v="Arron Rennick  "/>
    <x v="4"/>
    <x v="3"/>
    <x v="4"/>
    <x v="105"/>
    <x v="98"/>
    <x v="130"/>
    <x v="0"/>
  </r>
  <r>
    <s v="Kiera Feit  "/>
    <x v="4"/>
    <x v="4"/>
    <x v="6"/>
    <x v="104"/>
    <x v="121"/>
    <x v="131"/>
    <x v="0"/>
  </r>
  <r>
    <s v="Dorsey Reagan  "/>
    <x v="5"/>
    <x v="3"/>
    <x v="6"/>
    <x v="99"/>
    <x v="6"/>
    <x v="2"/>
    <x v="88"/>
  </r>
  <r>
    <s v="Irina Kono  "/>
    <x v="1"/>
    <x v="6"/>
    <x v="2"/>
    <x v="99"/>
    <x v="128"/>
    <x v="132"/>
    <x v="0"/>
  </r>
  <r>
    <s v="Tammi Tierney  "/>
    <x v="0"/>
    <x v="7"/>
    <x v="3"/>
    <x v="91"/>
    <x v="6"/>
    <x v="2"/>
    <x v="89"/>
  </r>
  <r>
    <s v="Xiomara Olah  "/>
    <x v="5"/>
    <x v="2"/>
    <x v="6"/>
    <x v="131"/>
    <x v="6"/>
    <x v="2"/>
    <x v="20"/>
  </r>
  <r>
    <s v="Rosalia Peake  "/>
    <x v="1"/>
    <x v="3"/>
    <x v="1"/>
    <x v="123"/>
    <x v="129"/>
    <x v="133"/>
    <x v="0"/>
  </r>
  <r>
    <s v="Jacqui Pentz  "/>
    <x v="10"/>
    <x v="2"/>
    <x v="3"/>
    <x v="118"/>
    <x v="100"/>
    <x v="44"/>
    <x v="0"/>
  </r>
  <r>
    <s v="Teddy Ortego  "/>
    <x v="5"/>
    <x v="5"/>
    <x v="2"/>
    <x v="91"/>
    <x v="111"/>
    <x v="44"/>
    <x v="0"/>
  </r>
  <r>
    <s v="Tilda Hansell  "/>
    <x v="7"/>
    <x v="0"/>
    <x v="2"/>
    <x v="126"/>
    <x v="130"/>
    <x v="134"/>
    <x v="0"/>
  </r>
  <r>
    <s v="Boris Troxel  "/>
    <x v="3"/>
    <x v="2"/>
    <x v="2"/>
    <x v="132"/>
    <x v="124"/>
    <x v="135"/>
    <x v="0"/>
  </r>
  <r>
    <s v="Vincent Frum  "/>
    <x v="1"/>
    <x v="1"/>
    <x v="4"/>
    <x v="114"/>
    <x v="120"/>
    <x v="78"/>
    <x v="0"/>
  </r>
  <r>
    <s v="Sherrie Atencio  "/>
    <x v="1"/>
    <x v="7"/>
    <x v="0"/>
    <x v="132"/>
    <x v="104"/>
    <x v="129"/>
    <x v="0"/>
  </r>
  <r>
    <s v="Ronny Milligan  "/>
    <x v="10"/>
    <x v="5"/>
    <x v="1"/>
    <x v="115"/>
    <x v="108"/>
    <x v="136"/>
    <x v="0"/>
  </r>
  <r>
    <s v="Vernie Debnam  "/>
    <x v="4"/>
    <x v="6"/>
    <x v="4"/>
    <x v="97"/>
    <x v="131"/>
    <x v="86"/>
    <x v="0"/>
  </r>
  <r>
    <s v="Kenyatta Sulton  "/>
    <x v="7"/>
    <x v="5"/>
    <x v="2"/>
    <x v="133"/>
    <x v="125"/>
    <x v="110"/>
    <x v="0"/>
  </r>
  <r>
    <s v="Karlyn Poulson  "/>
    <x v="4"/>
    <x v="3"/>
    <x v="2"/>
    <x v="110"/>
    <x v="118"/>
    <x v="78"/>
    <x v="0"/>
  </r>
  <r>
    <s v="Winford Curington  "/>
    <x v="1"/>
    <x v="3"/>
    <x v="4"/>
    <x v="101"/>
    <x v="6"/>
    <x v="2"/>
    <x v="90"/>
  </r>
  <r>
    <s v="Teena Bagnell  "/>
    <x v="1"/>
    <x v="4"/>
    <x v="2"/>
    <x v="109"/>
    <x v="6"/>
    <x v="2"/>
    <x v="91"/>
  </r>
  <r>
    <s v="Pansy Suman  "/>
    <x v="5"/>
    <x v="1"/>
    <x v="0"/>
    <x v="134"/>
    <x v="132"/>
    <x v="114"/>
    <x v="0"/>
  </r>
  <r>
    <s v="Barb Ottley  "/>
    <x v="1"/>
    <x v="1"/>
    <x v="1"/>
    <x v="130"/>
    <x v="127"/>
    <x v="129"/>
    <x v="0"/>
  </r>
  <r>
    <s v="Sharmaine Santerre  "/>
    <x v="7"/>
    <x v="0"/>
    <x v="1"/>
    <x v="134"/>
    <x v="120"/>
    <x v="137"/>
    <x v="0"/>
  </r>
  <r>
    <s v="Jenette Guadalupe  "/>
    <x v="7"/>
    <x v="2"/>
    <x v="1"/>
    <x v="100"/>
    <x v="54"/>
    <x v="31"/>
    <x v="0"/>
  </r>
  <r>
    <s v="Kiera Feit  "/>
    <x v="4"/>
    <x v="1"/>
    <x v="6"/>
    <x v="98"/>
    <x v="106"/>
    <x v="78"/>
    <x v="0"/>
  </r>
  <r>
    <s v="Edmundo Mallow  "/>
    <x v="2"/>
    <x v="3"/>
    <x v="0"/>
    <x v="90"/>
    <x v="6"/>
    <x v="2"/>
    <x v="20"/>
  </r>
  <r>
    <s v="Dorsey Reagan  "/>
    <x v="8"/>
    <x v="5"/>
    <x v="2"/>
    <x v="105"/>
    <x v="6"/>
    <x v="2"/>
    <x v="92"/>
  </r>
  <r>
    <s v="Irina Kono  "/>
    <x v="7"/>
    <x v="0"/>
    <x v="2"/>
    <x v="135"/>
    <x v="6"/>
    <x v="2"/>
    <x v="67"/>
  </r>
  <r>
    <s v="Fatimah Damm  "/>
    <x v="1"/>
    <x v="2"/>
    <x v="0"/>
    <x v="132"/>
    <x v="6"/>
    <x v="2"/>
    <x v="93"/>
  </r>
  <r>
    <s v="Dee Conley  "/>
    <x v="7"/>
    <x v="11"/>
    <x v="2"/>
    <x v="109"/>
    <x v="6"/>
    <x v="2"/>
    <x v="5"/>
  </r>
  <r>
    <s v="Tyesha Agostini  "/>
    <x v="1"/>
    <x v="4"/>
    <x v="0"/>
    <x v="102"/>
    <x v="109"/>
    <x v="138"/>
    <x v="0"/>
  </r>
  <r>
    <s v="Sherrie Atencio  "/>
    <x v="4"/>
    <x v="9"/>
    <x v="3"/>
    <x v="114"/>
    <x v="113"/>
    <x v="130"/>
    <x v="0"/>
  </r>
  <r>
    <s v="Teofila Stella  "/>
    <x v="1"/>
    <x v="2"/>
    <x v="4"/>
    <x v="91"/>
    <x v="6"/>
    <x v="2"/>
    <x v="94"/>
  </r>
  <r>
    <s v="Lucile Mims  "/>
    <x v="1"/>
    <x v="8"/>
    <x v="2"/>
    <x v="136"/>
    <x v="105"/>
    <x v="131"/>
    <x v="0"/>
  </r>
  <r>
    <s v="Vernie Debnam  "/>
    <x v="1"/>
    <x v="1"/>
    <x v="6"/>
    <x v="89"/>
    <x v="59"/>
    <x v="100"/>
    <x v="0"/>
  </r>
  <r>
    <s v="Walker Hopwood  "/>
    <x v="9"/>
    <x v="8"/>
    <x v="4"/>
    <x v="92"/>
    <x v="89"/>
    <x v="2"/>
    <x v="95"/>
  </r>
  <r>
    <s v="Shasta Bruhn  "/>
    <x v="7"/>
    <x v="2"/>
    <x v="0"/>
    <x v="95"/>
    <x v="6"/>
    <x v="2"/>
    <x v="96"/>
  </r>
  <r>
    <s v="Pansy Suman  "/>
    <x v="1"/>
    <x v="3"/>
    <x v="5"/>
    <x v="137"/>
    <x v="6"/>
    <x v="2"/>
    <x v="37"/>
  </r>
  <r>
    <s v="Sharmaine Santerre  "/>
    <x v="4"/>
    <x v="6"/>
    <x v="2"/>
    <x v="119"/>
    <x v="6"/>
    <x v="2"/>
    <x v="96"/>
  </r>
  <r>
    <s v="Larae Shadwick  "/>
    <x v="4"/>
    <x v="2"/>
    <x v="3"/>
    <x v="138"/>
    <x v="87"/>
    <x v="139"/>
    <x v="0"/>
  </r>
  <r>
    <s v="Wilma Gainey  "/>
    <x v="7"/>
    <x v="7"/>
    <x v="6"/>
    <x v="91"/>
    <x v="6"/>
    <x v="2"/>
    <x v="57"/>
  </r>
  <r>
    <s v="Tilda Hansell  "/>
    <x v="1"/>
    <x v="1"/>
    <x v="1"/>
    <x v="98"/>
    <x v="118"/>
    <x v="2"/>
    <x v="97"/>
  </r>
  <r>
    <s v="Sherrie Atencio  "/>
    <x v="7"/>
    <x v="9"/>
    <x v="0"/>
    <x v="113"/>
    <x v="111"/>
    <x v="140"/>
    <x v="0"/>
  </r>
  <r>
    <s v="Nichol Providence  "/>
    <x v="9"/>
    <x v="2"/>
    <x v="2"/>
    <x v="98"/>
    <x v="133"/>
    <x v="141"/>
    <x v="0"/>
  </r>
  <r>
    <s v="Kenyatta Sulton  "/>
    <x v="0"/>
    <x v="2"/>
    <x v="2"/>
    <x v="100"/>
    <x v="54"/>
    <x v="9"/>
    <x v="0"/>
  </r>
  <r>
    <s v="Walker Hopwood  "/>
    <x v="1"/>
    <x v="1"/>
    <x v="3"/>
    <x v="139"/>
    <x v="6"/>
    <x v="2"/>
    <x v="33"/>
  </r>
  <r>
    <s v="Karlyn Poulson  "/>
    <x v="0"/>
    <x v="1"/>
    <x v="2"/>
    <x v="91"/>
    <x v="129"/>
    <x v="134"/>
    <x v="0"/>
  </r>
  <r>
    <s v="Winford Curington  "/>
    <x v="7"/>
    <x v="2"/>
    <x v="1"/>
    <x v="140"/>
    <x v="109"/>
    <x v="132"/>
    <x v="0"/>
  </r>
  <r>
    <s v="Catina Bergdoll  "/>
    <x v="7"/>
    <x v="0"/>
    <x v="6"/>
    <x v="141"/>
    <x v="6"/>
    <x v="2"/>
    <x v="98"/>
  </r>
  <r>
    <s v="Autumn Balch  "/>
    <x v="1"/>
    <x v="3"/>
    <x v="2"/>
    <x v="130"/>
    <x v="125"/>
    <x v="118"/>
    <x v="0"/>
  </r>
  <r>
    <s v="Charita Yamanaka  "/>
    <x v="0"/>
    <x v="2"/>
    <x v="5"/>
    <x v="106"/>
    <x v="6"/>
    <x v="2"/>
    <x v="99"/>
  </r>
  <r>
    <s v="Loyd Branscum  "/>
    <x v="1"/>
    <x v="1"/>
    <x v="4"/>
    <x v="117"/>
    <x v="56"/>
    <x v="136"/>
    <x v="0"/>
  </r>
  <r>
    <s v="Ophelia Kendra  "/>
    <x v="1"/>
    <x v="2"/>
    <x v="0"/>
    <x v="127"/>
    <x v="106"/>
    <x v="85"/>
    <x v="0"/>
  </r>
  <r>
    <s v="Earlie Cowher  "/>
    <x v="0"/>
    <x v="3"/>
    <x v="6"/>
    <x v="95"/>
    <x v="121"/>
    <x v="110"/>
    <x v="0"/>
  </r>
  <r>
    <s v="Kasi Belair  "/>
    <x v="1"/>
    <x v="2"/>
    <x v="3"/>
    <x v="133"/>
    <x v="127"/>
    <x v="122"/>
    <x v="0"/>
  </r>
  <r>
    <s v="Carrie Klick  "/>
    <x v="7"/>
    <x v="0"/>
    <x v="2"/>
    <x v="124"/>
    <x v="6"/>
    <x v="2"/>
    <x v="100"/>
  </r>
  <r>
    <s v="Melodee Roots  "/>
    <x v="1"/>
    <x v="1"/>
    <x v="1"/>
    <x v="142"/>
    <x v="134"/>
    <x v="122"/>
    <x v="0"/>
  </r>
  <r>
    <s v="Haywood Wamsley  "/>
    <x v="1"/>
    <x v="2"/>
    <x v="6"/>
    <x v="143"/>
    <x v="128"/>
    <x v="121"/>
    <x v="0"/>
  </r>
  <r>
    <s v="Marica Zalenski  "/>
    <x v="1"/>
    <x v="0"/>
    <x v="6"/>
    <x v="114"/>
    <x v="6"/>
    <x v="2"/>
    <x v="21"/>
  </r>
  <r>
    <s v="Valeri Tennant  "/>
    <x v="2"/>
    <x v="8"/>
    <x v="6"/>
    <x v="144"/>
    <x v="6"/>
    <x v="2"/>
    <x v="15"/>
  </r>
  <r>
    <s v="Miquel Jacoby  "/>
    <x v="6"/>
    <x v="5"/>
    <x v="3"/>
    <x v="109"/>
    <x v="135"/>
    <x v="109"/>
    <x v="0"/>
  </r>
  <r>
    <s v="Ai Doyel  "/>
    <x v="4"/>
    <x v="8"/>
    <x v="0"/>
    <x v="145"/>
    <x v="136"/>
    <x v="115"/>
    <x v="0"/>
  </r>
  <r>
    <s v="Isiah Bradshaw  "/>
    <x v="8"/>
    <x v="2"/>
    <x v="2"/>
    <x v="139"/>
    <x v="103"/>
    <x v="142"/>
    <x v="0"/>
  </r>
  <r>
    <s v="Pura Fergerson  "/>
    <x v="1"/>
    <x v="9"/>
    <x v="1"/>
    <x v="95"/>
    <x v="6"/>
    <x v="2"/>
    <x v="79"/>
  </r>
  <r>
    <s v="Teressa Fegley  "/>
    <x v="5"/>
    <x v="1"/>
    <x v="1"/>
    <x v="124"/>
    <x v="114"/>
    <x v="104"/>
    <x v="0"/>
  </r>
  <r>
    <s v="Autumn Balch  "/>
    <x v="7"/>
    <x v="1"/>
    <x v="2"/>
    <x v="121"/>
    <x v="130"/>
    <x v="143"/>
    <x v="0"/>
  </r>
  <r>
    <s v="Kasi Belair  "/>
    <x v="1"/>
    <x v="1"/>
    <x v="6"/>
    <x v="128"/>
    <x v="137"/>
    <x v="134"/>
    <x v="0"/>
  </r>
  <r>
    <s v="Melodee Roots  "/>
    <x v="5"/>
    <x v="5"/>
    <x v="4"/>
    <x v="129"/>
    <x v="134"/>
    <x v="132"/>
    <x v="0"/>
  </r>
  <r>
    <s v="Laine Delia  "/>
    <x v="4"/>
    <x v="2"/>
    <x v="5"/>
    <x v="100"/>
    <x v="9"/>
    <x v="104"/>
    <x v="0"/>
  </r>
  <r>
    <s v="Isiah Bradshaw  "/>
    <x v="1"/>
    <x v="2"/>
    <x v="4"/>
    <x v="106"/>
    <x v="6"/>
    <x v="2"/>
    <x v="101"/>
  </r>
  <r>
    <s v="Edna Harriston  "/>
    <x v="3"/>
    <x v="4"/>
    <x v="2"/>
    <x v="126"/>
    <x v="123"/>
    <x v="144"/>
    <x v="0"/>
  </r>
  <r>
    <s v="Ettie Doria  "/>
    <x v="1"/>
    <x v="2"/>
    <x v="2"/>
    <x v="110"/>
    <x v="118"/>
    <x v="119"/>
    <x v="0"/>
  </r>
  <r>
    <s v="Lanita Blanchette  "/>
    <x v="7"/>
    <x v="1"/>
    <x v="1"/>
    <x v="137"/>
    <x v="15"/>
    <x v="2"/>
    <x v="11"/>
  </r>
  <r>
    <s v="Romelia Blessing  "/>
    <x v="4"/>
    <x v="1"/>
    <x v="2"/>
    <x v="133"/>
    <x v="6"/>
    <x v="2"/>
    <x v="32"/>
  </r>
  <r>
    <s v="Abdul Weist  "/>
    <x v="1"/>
    <x v="11"/>
    <x v="2"/>
    <x v="95"/>
    <x v="6"/>
    <x v="2"/>
    <x v="40"/>
  </r>
  <r>
    <s v="Teressa Fegley  "/>
    <x v="0"/>
    <x v="7"/>
    <x v="5"/>
    <x v="123"/>
    <x v="6"/>
    <x v="2"/>
    <x v="11"/>
  </r>
  <r>
    <s v="Giovanna Bardsley  "/>
    <x v="7"/>
    <x v="8"/>
    <x v="2"/>
    <x v="128"/>
    <x v="135"/>
    <x v="144"/>
    <x v="0"/>
  </r>
  <r>
    <s v="Bernie Garling  "/>
    <x v="1"/>
    <x v="7"/>
    <x v="6"/>
    <x v="96"/>
    <x v="6"/>
    <x v="2"/>
    <x v="86"/>
  </r>
  <r>
    <s v="Robena Scarlett  "/>
    <x v="1"/>
    <x v="2"/>
    <x v="4"/>
    <x v="108"/>
    <x v="6"/>
    <x v="2"/>
    <x v="26"/>
  </r>
  <r>
    <s v="Isabella Penney  "/>
    <x v="1"/>
    <x v="11"/>
    <x v="6"/>
    <x v="140"/>
    <x v="6"/>
    <x v="2"/>
    <x v="102"/>
  </r>
  <r>
    <s v="Hilaria Gallagher  "/>
    <x v="1"/>
    <x v="2"/>
    <x v="2"/>
    <x v="119"/>
    <x v="137"/>
    <x v="109"/>
    <x v="0"/>
  </r>
  <r>
    <s v="Cyndi Stelly  "/>
    <x v="5"/>
    <x v="3"/>
    <x v="1"/>
    <x v="120"/>
    <x v="6"/>
    <x v="2"/>
    <x v="103"/>
  </r>
  <r>
    <s v="Reagan Stalzer  "/>
    <x v="8"/>
    <x v="7"/>
    <x v="6"/>
    <x v="104"/>
    <x v="130"/>
    <x v="118"/>
    <x v="0"/>
  </r>
  <r>
    <s v="Giuseppe Mccarley  "/>
    <x v="1"/>
    <x v="4"/>
    <x v="6"/>
    <x v="132"/>
    <x v="104"/>
    <x v="119"/>
    <x v="0"/>
  </r>
  <r>
    <s v="Garth Pennebaker  "/>
    <x v="0"/>
    <x v="2"/>
    <x v="6"/>
    <x v="118"/>
    <x v="107"/>
    <x v="145"/>
    <x v="0"/>
  </r>
  <r>
    <s v="Dena Huyser  "/>
    <x v="4"/>
    <x v="2"/>
    <x v="3"/>
    <x v="123"/>
    <x v="129"/>
    <x v="104"/>
    <x v="0"/>
  </r>
  <r>
    <s v="Alaina Wieck  "/>
    <x v="7"/>
    <x v="3"/>
    <x v="2"/>
    <x v="91"/>
    <x v="6"/>
    <x v="2"/>
    <x v="104"/>
  </r>
  <r>
    <s v="Rosemarie Monsivais  "/>
    <x v="4"/>
    <x v="6"/>
    <x v="2"/>
    <x v="135"/>
    <x v="138"/>
    <x v="116"/>
    <x v="0"/>
  </r>
  <r>
    <s v="Nakita Schepis  "/>
    <x v="4"/>
    <x v="9"/>
    <x v="5"/>
    <x v="145"/>
    <x v="139"/>
    <x v="146"/>
    <x v="0"/>
  </r>
  <r>
    <s v="Felicita Lennon  "/>
    <x v="5"/>
    <x v="2"/>
    <x v="3"/>
    <x v="146"/>
    <x v="126"/>
    <x v="100"/>
    <x v="0"/>
  </r>
  <r>
    <s v="Terese Cousineau  "/>
    <x v="2"/>
    <x v="2"/>
    <x v="4"/>
    <x v="128"/>
    <x v="120"/>
    <x v="134"/>
    <x v="0"/>
  </r>
  <r>
    <s v="Twyla Jagodzinski  "/>
    <x v="10"/>
    <x v="3"/>
    <x v="2"/>
    <x v="109"/>
    <x v="106"/>
    <x v="118"/>
    <x v="0"/>
  </r>
  <r>
    <s v="Claudie Marinez  "/>
    <x v="1"/>
    <x v="3"/>
    <x v="4"/>
    <x v="145"/>
    <x v="6"/>
    <x v="2"/>
    <x v="6"/>
  </r>
  <r>
    <s v="Krystal Mcconnaughy  "/>
    <x v="6"/>
    <x v="1"/>
    <x v="0"/>
    <x v="138"/>
    <x v="6"/>
    <x v="2"/>
    <x v="101"/>
  </r>
  <r>
    <s v="Keenan Ackman  "/>
    <x v="1"/>
    <x v="3"/>
    <x v="2"/>
    <x v="129"/>
    <x v="6"/>
    <x v="2"/>
    <x v="61"/>
  </r>
  <r>
    <s v="Charity Orr  "/>
    <x v="9"/>
    <x v="1"/>
    <x v="6"/>
    <x v="114"/>
    <x v="120"/>
    <x v="144"/>
    <x v="0"/>
  </r>
  <r>
    <s v="Elba Mcmullan  "/>
    <x v="1"/>
    <x v="2"/>
    <x v="3"/>
    <x v="89"/>
    <x v="23"/>
    <x v="54"/>
    <x v="0"/>
  </r>
  <r>
    <s v="Fran Garg  "/>
    <x v="4"/>
    <x v="2"/>
    <x v="1"/>
    <x v="130"/>
    <x v="6"/>
    <x v="2"/>
    <x v="105"/>
  </r>
  <r>
    <s v="Mana Goodlow  "/>
    <x v="1"/>
    <x v="2"/>
    <x v="6"/>
    <x v="99"/>
    <x v="140"/>
    <x v="147"/>
    <x v="0"/>
  </r>
  <r>
    <s v="Katrice Redwine  "/>
    <x v="7"/>
    <x v="5"/>
    <x v="6"/>
    <x v="105"/>
    <x v="141"/>
    <x v="62"/>
    <x v="0"/>
  </r>
  <r>
    <s v="Susy Mcclinton  "/>
    <x v="7"/>
    <x v="2"/>
    <x v="2"/>
    <x v="141"/>
    <x v="139"/>
    <x v="125"/>
    <x v="0"/>
  </r>
  <r>
    <s v="Hyman Ziebarth  "/>
    <x v="0"/>
    <x v="2"/>
    <x v="3"/>
    <x v="142"/>
    <x v="142"/>
    <x v="106"/>
    <x v="0"/>
  </r>
  <r>
    <s v="Alfred Lilienthal  "/>
    <x v="1"/>
    <x v="2"/>
    <x v="1"/>
    <x v="119"/>
    <x v="137"/>
    <x v="128"/>
    <x v="0"/>
  </r>
  <r>
    <s v="Andrea Moores  "/>
    <x v="10"/>
    <x v="2"/>
    <x v="4"/>
    <x v="141"/>
    <x v="102"/>
    <x v="136"/>
    <x v="0"/>
  </r>
  <r>
    <s v="Cherelle Bushey  "/>
    <x v="8"/>
    <x v="11"/>
    <x v="6"/>
    <x v="147"/>
    <x v="128"/>
    <x v="116"/>
    <x v="0"/>
  </r>
  <r>
    <s v="Tanna Mceuen  "/>
    <x v="0"/>
    <x v="2"/>
    <x v="3"/>
    <x v="108"/>
    <x v="59"/>
    <x v="2"/>
    <x v="2"/>
  </r>
  <r>
    <s v="Bailey Krieg  "/>
    <x v="1"/>
    <x v="0"/>
    <x v="0"/>
    <x v="131"/>
    <x v="6"/>
    <x v="2"/>
    <x v="96"/>
  </r>
  <r>
    <s v="Carlo Dunker  "/>
    <x v="0"/>
    <x v="3"/>
    <x v="2"/>
    <x v="147"/>
    <x v="56"/>
    <x v="148"/>
    <x v="0"/>
  </r>
  <r>
    <s v="Basil Ippolito  "/>
    <x v="1"/>
    <x v="3"/>
    <x v="1"/>
    <x v="148"/>
    <x v="124"/>
    <x v="136"/>
    <x v="0"/>
  </r>
  <r>
    <s v="Leta Kamaka  "/>
    <x v="7"/>
    <x v="2"/>
    <x v="4"/>
    <x v="124"/>
    <x v="143"/>
    <x v="62"/>
    <x v="0"/>
  </r>
  <r>
    <s v="Rafael Brumm  "/>
    <x v="2"/>
    <x v="3"/>
    <x v="0"/>
    <x v="90"/>
    <x v="140"/>
    <x v="132"/>
    <x v="0"/>
  </r>
  <r>
    <s v="Jolynn Mosser  "/>
    <x v="0"/>
    <x v="3"/>
    <x v="6"/>
    <x v="124"/>
    <x v="6"/>
    <x v="2"/>
    <x v="21"/>
  </r>
  <r>
    <s v="Pearlie Tolliver  "/>
    <x v="7"/>
    <x v="9"/>
    <x v="2"/>
    <x v="102"/>
    <x v="109"/>
    <x v="129"/>
    <x v="0"/>
  </r>
  <r>
    <s v="Sonny Rife  "/>
    <x v="0"/>
    <x v="2"/>
    <x v="4"/>
    <x v="105"/>
    <x v="129"/>
    <x v="140"/>
    <x v="0"/>
  </r>
  <r>
    <s v="Len Bitner  "/>
    <x v="7"/>
    <x v="3"/>
    <x v="3"/>
    <x v="117"/>
    <x v="140"/>
    <x v="117"/>
    <x v="0"/>
  </r>
  <r>
    <s v="Bettina Bonenfant  "/>
    <x v="0"/>
    <x v="1"/>
    <x v="1"/>
    <x v="131"/>
    <x v="136"/>
    <x v="147"/>
    <x v="0"/>
  </r>
  <r>
    <s v="Vicki Purdum  "/>
    <x v="6"/>
    <x v="10"/>
    <x v="0"/>
    <x v="110"/>
    <x v="144"/>
    <x v="142"/>
    <x v="0"/>
  </r>
  <r>
    <s v="Alex Pass  "/>
    <x v="1"/>
    <x v="3"/>
    <x v="4"/>
    <x v="96"/>
    <x v="130"/>
    <x v="110"/>
    <x v="0"/>
  </r>
  <r>
    <s v="Herminia Pakele  "/>
    <x v="6"/>
    <x v="2"/>
    <x v="5"/>
    <x v="112"/>
    <x v="145"/>
    <x v="149"/>
    <x v="0"/>
  </r>
  <r>
    <s v="Isabella Jameson  "/>
    <x v="4"/>
    <x v="3"/>
    <x v="2"/>
    <x v="117"/>
    <x v="6"/>
    <x v="2"/>
    <x v="106"/>
  </r>
  <r>
    <s v="Jeanette Linn  "/>
    <x v="7"/>
    <x v="2"/>
    <x v="2"/>
    <x v="128"/>
    <x v="6"/>
    <x v="2"/>
    <x v="107"/>
  </r>
  <r>
    <s v="Lona Merriam  "/>
    <x v="1"/>
    <x v="1"/>
    <x v="3"/>
    <x v="131"/>
    <x v="6"/>
    <x v="2"/>
    <x v="94"/>
  </r>
  <r>
    <s v="Shirlene Stahler  "/>
    <x v="1"/>
    <x v="7"/>
    <x v="3"/>
    <x v="122"/>
    <x v="6"/>
    <x v="2"/>
    <x v="67"/>
  </r>
  <r>
    <s v="Lashunda Leadbetter  "/>
    <x v="4"/>
    <x v="1"/>
    <x v="2"/>
    <x v="134"/>
    <x v="88"/>
    <x v="134"/>
    <x v="0"/>
  </r>
  <r>
    <s v="Jamika Torrence  "/>
    <x v="8"/>
    <x v="2"/>
    <x v="2"/>
    <x v="90"/>
    <x v="140"/>
    <x v="150"/>
    <x v="0"/>
  </r>
  <r>
    <s v="Gregg Carroll  "/>
    <x v="1"/>
    <x v="2"/>
    <x v="2"/>
    <x v="141"/>
    <x v="6"/>
    <x v="2"/>
    <x v="33"/>
  </r>
  <r>
    <s v="Teresita Lux  "/>
    <x v="4"/>
    <x v="9"/>
    <x v="5"/>
    <x v="108"/>
    <x v="6"/>
    <x v="2"/>
    <x v="22"/>
  </r>
  <r>
    <s v="Fredia Farnes  "/>
    <x v="1"/>
    <x v="3"/>
    <x v="6"/>
    <x v="94"/>
    <x v="124"/>
    <x v="128"/>
    <x v="0"/>
  </r>
  <r>
    <s v="Laurel Wallner  "/>
    <x v="6"/>
    <x v="3"/>
    <x v="3"/>
    <x v="109"/>
    <x v="6"/>
    <x v="2"/>
    <x v="6"/>
  </r>
  <r>
    <s v="Yong Vanduyn  "/>
    <x v="0"/>
    <x v="8"/>
    <x v="6"/>
    <x v="103"/>
    <x v="126"/>
    <x v="133"/>
    <x v="0"/>
  </r>
  <r>
    <s v="Nelson Lamothe  "/>
    <x v="3"/>
    <x v="2"/>
    <x v="3"/>
    <x v="104"/>
    <x v="130"/>
    <x v="120"/>
    <x v="0"/>
  </r>
  <r>
    <s v="Sharika Barter  "/>
    <x v="1"/>
    <x v="2"/>
    <x v="2"/>
    <x v="95"/>
    <x v="146"/>
    <x v="118"/>
    <x v="0"/>
  </r>
  <r>
    <s v="Audrie Grosso  "/>
    <x v="4"/>
    <x v="2"/>
    <x v="0"/>
    <x v="106"/>
    <x v="89"/>
    <x v="146"/>
    <x v="0"/>
  </r>
  <r>
    <s v="Alayna Hamaker  "/>
    <x v="7"/>
    <x v="10"/>
    <x v="5"/>
    <x v="133"/>
    <x v="127"/>
    <x v="110"/>
    <x v="0"/>
  </r>
  <r>
    <s v="Willetta Sacco  "/>
    <x v="1"/>
    <x v="3"/>
    <x v="2"/>
    <x v="118"/>
    <x v="141"/>
    <x v="124"/>
    <x v="0"/>
  </r>
  <r>
    <s v="Kimbery Laguerre  "/>
    <x v="7"/>
    <x v="8"/>
    <x v="6"/>
    <x v="99"/>
    <x v="140"/>
    <x v="151"/>
    <x v="0"/>
  </r>
  <r>
    <s v="Trisha Tercero  "/>
    <x v="1"/>
    <x v="2"/>
    <x v="0"/>
    <x v="146"/>
    <x v="107"/>
    <x v="124"/>
    <x v="0"/>
  </r>
  <r>
    <s v="Stephanie Carlsen  "/>
    <x v="1"/>
    <x v="1"/>
    <x v="0"/>
    <x v="92"/>
    <x v="6"/>
    <x v="2"/>
    <x v="108"/>
  </r>
  <r>
    <s v="Lynetta Recio  "/>
    <x v="4"/>
    <x v="6"/>
    <x v="6"/>
    <x v="116"/>
    <x v="116"/>
    <x v="121"/>
    <x v="0"/>
  </r>
  <r>
    <s v="Natacha Pompa  "/>
    <x v="4"/>
    <x v="5"/>
    <x v="1"/>
    <x v="138"/>
    <x v="6"/>
    <x v="2"/>
    <x v="61"/>
  </r>
  <r>
    <s v="Everett Carabello  "/>
    <x v="8"/>
    <x v="2"/>
    <x v="2"/>
    <x v="129"/>
    <x v="124"/>
    <x v="152"/>
    <x v="0"/>
  </r>
  <r>
    <s v="Kiley Bowie  "/>
    <x v="0"/>
    <x v="2"/>
    <x v="2"/>
    <x v="91"/>
    <x v="111"/>
    <x v="95"/>
    <x v="0"/>
  </r>
  <r>
    <s v="Margherita Eckel  "/>
    <x v="7"/>
    <x v="11"/>
    <x v="3"/>
    <x v="125"/>
    <x v="6"/>
    <x v="2"/>
    <x v="109"/>
  </r>
  <r>
    <s v="Shayna Heilig  "/>
    <x v="4"/>
    <x v="0"/>
    <x v="6"/>
    <x v="134"/>
    <x v="126"/>
    <x v="153"/>
    <x v="0"/>
  </r>
  <r>
    <s v="Brittany Scholl  "/>
    <x v="1"/>
    <x v="5"/>
    <x v="6"/>
    <x v="115"/>
    <x v="116"/>
    <x v="147"/>
    <x v="0"/>
  </r>
  <r>
    <s v="Misti Humphreys  "/>
    <x v="7"/>
    <x v="3"/>
    <x v="6"/>
    <x v="139"/>
    <x v="147"/>
    <x v="146"/>
    <x v="0"/>
  </r>
  <r>
    <s v="Noble Upshaw  "/>
    <x v="7"/>
    <x v="7"/>
    <x v="2"/>
    <x v="92"/>
    <x v="139"/>
    <x v="146"/>
    <x v="0"/>
  </r>
  <r>
    <s v="Mitzi Winfield  "/>
    <x v="7"/>
    <x v="8"/>
    <x v="3"/>
    <x v="125"/>
    <x v="114"/>
    <x v="44"/>
    <x v="0"/>
  </r>
  <r>
    <s v="Agustina Perera  "/>
    <x v="1"/>
    <x v="1"/>
    <x v="2"/>
    <x v="141"/>
    <x v="142"/>
    <x v="142"/>
    <x v="0"/>
  </r>
  <r>
    <s v="Darla Sandusky  "/>
    <x v="4"/>
    <x v="4"/>
    <x v="6"/>
    <x v="141"/>
    <x v="148"/>
    <x v="128"/>
    <x v="0"/>
  </r>
  <r>
    <s v="Kenyatta Helt  "/>
    <x v="1"/>
    <x v="8"/>
    <x v="0"/>
    <x v="141"/>
    <x v="134"/>
    <x v="117"/>
    <x v="0"/>
  </r>
  <r>
    <s v="Colene Hynd  "/>
    <x v="1"/>
    <x v="2"/>
    <x v="6"/>
    <x v="119"/>
    <x v="106"/>
    <x v="125"/>
    <x v="0"/>
  </r>
  <r>
    <s v="Betty Leavy  "/>
    <x v="7"/>
    <x v="1"/>
    <x v="2"/>
    <x v="117"/>
    <x v="6"/>
    <x v="2"/>
    <x v="110"/>
  </r>
  <r>
    <s v="Lavina Burger  "/>
    <x v="4"/>
    <x v="2"/>
    <x v="1"/>
    <x v="89"/>
    <x v="6"/>
    <x v="2"/>
    <x v="111"/>
  </r>
  <r>
    <s v="Maryln Vanhoose  "/>
    <x v="1"/>
    <x v="0"/>
    <x v="2"/>
    <x v="146"/>
    <x v="126"/>
    <x v="118"/>
    <x v="0"/>
  </r>
  <r>
    <s v="Isiah Flores  "/>
    <x v="7"/>
    <x v="6"/>
    <x v="6"/>
    <x v="133"/>
    <x v="90"/>
    <x v="134"/>
    <x v="0"/>
  </r>
  <r>
    <s v="Leontine Siewert  "/>
    <x v="0"/>
    <x v="11"/>
    <x v="2"/>
    <x v="127"/>
    <x v="135"/>
    <x v="145"/>
    <x v="0"/>
  </r>
  <r>
    <s v="Liz Levinson  "/>
    <x v="7"/>
    <x v="0"/>
    <x v="5"/>
    <x v="118"/>
    <x v="98"/>
    <x v="104"/>
    <x v="0"/>
  </r>
  <r>
    <s v="Melisa Popa  "/>
    <x v="4"/>
    <x v="2"/>
    <x v="3"/>
    <x v="127"/>
    <x v="87"/>
    <x v="122"/>
    <x v="0"/>
  </r>
  <r>
    <s v="Albina Cram  "/>
    <x v="5"/>
    <x v="1"/>
    <x v="2"/>
    <x v="100"/>
    <x v="23"/>
    <x v="68"/>
    <x v="0"/>
  </r>
  <r>
    <s v="Patrica Pautz  "/>
    <x v="7"/>
    <x v="3"/>
    <x v="0"/>
    <x v="103"/>
    <x v="6"/>
    <x v="2"/>
    <x v="112"/>
  </r>
  <r>
    <s v="Zola Washer  "/>
    <x v="0"/>
    <x v="6"/>
    <x v="3"/>
    <x v="146"/>
    <x v="6"/>
    <x v="2"/>
    <x v="86"/>
  </r>
  <r>
    <s v="Travis Smoak  "/>
    <x v="2"/>
    <x v="3"/>
    <x v="6"/>
    <x v="97"/>
    <x v="6"/>
    <x v="2"/>
    <x v="77"/>
  </r>
  <r>
    <s v="Starr Streight  "/>
    <x v="5"/>
    <x v="1"/>
    <x v="0"/>
    <x v="98"/>
    <x v="105"/>
    <x v="109"/>
    <x v="0"/>
  </r>
  <r>
    <s v="Freeda Meissner  "/>
    <x v="4"/>
    <x v="1"/>
    <x v="6"/>
    <x v="135"/>
    <x v="125"/>
    <x v="152"/>
    <x v="0"/>
  </r>
  <r>
    <s v="Ernestine Ciesla  "/>
    <x v="1"/>
    <x v="1"/>
    <x v="6"/>
    <x v="110"/>
    <x v="6"/>
    <x v="2"/>
    <x v="16"/>
  </r>
  <r>
    <s v="Eugenia Fillmore  "/>
    <x v="1"/>
    <x v="1"/>
    <x v="5"/>
    <x v="145"/>
    <x v="6"/>
    <x v="2"/>
    <x v="104"/>
  </r>
  <r>
    <s v="Darius Pereyra  "/>
    <x v="4"/>
    <x v="7"/>
    <x v="2"/>
    <x v="147"/>
    <x v="6"/>
    <x v="2"/>
    <x v="6"/>
  </r>
  <r>
    <s v="Eduardo Summitt  "/>
    <x v="1"/>
    <x v="2"/>
    <x v="6"/>
    <x v="147"/>
    <x v="149"/>
    <x v="154"/>
    <x v="0"/>
  </r>
  <r>
    <s v="Sally Coach  "/>
    <x v="1"/>
    <x v="1"/>
    <x v="3"/>
    <x v="106"/>
    <x v="6"/>
    <x v="2"/>
    <x v="60"/>
  </r>
  <r>
    <s v="Arlen Nevius  "/>
    <x v="7"/>
    <x v="1"/>
    <x v="6"/>
    <x v="103"/>
    <x v="141"/>
    <x v="140"/>
    <x v="0"/>
  </r>
  <r>
    <s v="Mariel Montez  "/>
    <x v="1"/>
    <x v="3"/>
    <x v="6"/>
    <x v="123"/>
    <x v="129"/>
    <x v="44"/>
    <x v="0"/>
  </r>
  <r>
    <s v="Petronila Lastinger  "/>
    <x v="6"/>
    <x v="6"/>
    <x v="2"/>
    <x v="149"/>
    <x v="149"/>
    <x v="149"/>
    <x v="0"/>
  </r>
  <r>
    <s v="Lynda Quillin  "/>
    <x v="0"/>
    <x v="3"/>
    <x v="6"/>
    <x v="135"/>
    <x v="127"/>
    <x v="119"/>
    <x v="0"/>
  </r>
  <r>
    <s v="Mafalda Talavera  "/>
    <x v="1"/>
    <x v="2"/>
    <x v="5"/>
    <x v="92"/>
    <x v="142"/>
    <x v="135"/>
    <x v="0"/>
  </r>
  <r>
    <s v="Maximina Hunt  "/>
    <x v="3"/>
    <x v="2"/>
    <x v="3"/>
    <x v="138"/>
    <x v="87"/>
    <x v="110"/>
    <x v="0"/>
  </r>
  <r>
    <s v="Ruby Boros  "/>
    <x v="4"/>
    <x v="3"/>
    <x v="6"/>
    <x v="139"/>
    <x v="119"/>
    <x v="132"/>
    <x v="0"/>
  </r>
  <r>
    <s v="Odilia Millner  "/>
    <x v="2"/>
    <x v="1"/>
    <x v="3"/>
    <x v="138"/>
    <x v="133"/>
    <x v="117"/>
    <x v="0"/>
  </r>
  <r>
    <s v="Leigha Lair  "/>
    <x v="4"/>
    <x v="2"/>
    <x v="1"/>
    <x v="137"/>
    <x v="122"/>
    <x v="137"/>
    <x v="0"/>
  </r>
  <r>
    <s v="Javier Harder  "/>
    <x v="7"/>
    <x v="11"/>
    <x v="6"/>
    <x v="129"/>
    <x v="103"/>
    <x v="127"/>
    <x v="0"/>
  </r>
  <r>
    <s v="Numbers Heilmann  "/>
    <x v="7"/>
    <x v="2"/>
    <x v="4"/>
    <x v="130"/>
    <x v="6"/>
    <x v="2"/>
    <x v="17"/>
  </r>
  <r>
    <s v="Milagros Neblett  "/>
    <x v="0"/>
    <x v="3"/>
    <x v="1"/>
    <x v="108"/>
    <x v="96"/>
    <x v="137"/>
    <x v="0"/>
  </r>
  <r>
    <s v="Laurie Thiel  "/>
    <x v="3"/>
    <x v="1"/>
    <x v="6"/>
    <x v="140"/>
    <x v="134"/>
    <x v="155"/>
    <x v="0"/>
  </r>
  <r>
    <s v="Allyn Halcomb  "/>
    <x v="1"/>
    <x v="4"/>
    <x v="2"/>
    <x v="109"/>
    <x v="6"/>
    <x v="2"/>
    <x v="113"/>
  </r>
  <r>
    <s v="Gennie Mirabella  "/>
    <x v="5"/>
    <x v="2"/>
    <x v="2"/>
    <x v="99"/>
    <x v="101"/>
    <x v="136"/>
    <x v="0"/>
  </r>
  <r>
    <s v="Karie Ornellas  "/>
    <x v="7"/>
    <x v="3"/>
    <x v="3"/>
    <x v="148"/>
    <x v="103"/>
    <x v="128"/>
    <x v="0"/>
  </r>
  <r>
    <s v="Doloris Kinzer  "/>
    <x v="4"/>
    <x v="7"/>
    <x v="4"/>
    <x v="134"/>
    <x v="150"/>
    <x v="135"/>
    <x v="0"/>
  </r>
  <r>
    <s v="Wava Hartness  "/>
    <x v="0"/>
    <x v="1"/>
    <x v="1"/>
    <x v="116"/>
    <x v="6"/>
    <x v="2"/>
    <x v="114"/>
  </r>
  <r>
    <s v="Carma Haglund  "/>
    <x v="0"/>
    <x v="1"/>
    <x v="2"/>
    <x v="125"/>
    <x v="9"/>
    <x v="19"/>
    <x v="0"/>
  </r>
  <r>
    <s v="Brigitte Tinoco  "/>
    <x v="1"/>
    <x v="2"/>
    <x v="6"/>
    <x v="114"/>
    <x v="110"/>
    <x v="133"/>
    <x v="0"/>
  </r>
  <r>
    <s v="Kylie Erlandson  "/>
    <x v="5"/>
    <x v="8"/>
    <x v="2"/>
    <x v="150"/>
    <x v="6"/>
    <x v="2"/>
    <x v="115"/>
  </r>
  <r>
    <s v="Nila Moos  "/>
    <x v="1"/>
    <x v="3"/>
    <x v="1"/>
    <x v="151"/>
    <x v="145"/>
    <x v="156"/>
    <x v="0"/>
  </r>
  <r>
    <s v="Isadora Grizzle  "/>
    <x v="1"/>
    <x v="3"/>
    <x v="0"/>
    <x v="152"/>
    <x v="151"/>
    <x v="157"/>
    <x v="0"/>
  </r>
  <r>
    <s v="Edelmira Ruhl  "/>
    <x v="1"/>
    <x v="4"/>
    <x v="0"/>
    <x v="153"/>
    <x v="152"/>
    <x v="158"/>
    <x v="0"/>
  </r>
  <r>
    <s v="Ferne Galasso  "/>
    <x v="1"/>
    <x v="5"/>
    <x v="3"/>
    <x v="154"/>
    <x v="6"/>
    <x v="2"/>
    <x v="116"/>
  </r>
  <r>
    <s v="Elvin Mckinsey  "/>
    <x v="4"/>
    <x v="7"/>
    <x v="4"/>
    <x v="155"/>
    <x v="153"/>
    <x v="157"/>
    <x v="0"/>
  </r>
  <r>
    <s v="Sheron Hohn  "/>
    <x v="4"/>
    <x v="1"/>
    <x v="0"/>
    <x v="156"/>
    <x v="6"/>
    <x v="2"/>
    <x v="31"/>
  </r>
  <r>
    <s v="Alyson Crane  "/>
    <x v="4"/>
    <x v="12"/>
    <x v="6"/>
    <x v="157"/>
    <x v="154"/>
    <x v="159"/>
    <x v="0"/>
  </r>
  <r>
    <s v="Amal Haughton  "/>
    <x v="1"/>
    <x v="2"/>
    <x v="2"/>
    <x v="158"/>
    <x v="153"/>
    <x v="160"/>
    <x v="0"/>
  </r>
  <r>
    <s v="Floretta Woolverton  "/>
    <x v="7"/>
    <x v="6"/>
    <x v="2"/>
    <x v="159"/>
    <x v="155"/>
    <x v="161"/>
    <x v="0"/>
  </r>
  <r>
    <s v="Vicenta Figaro  "/>
    <x v="3"/>
    <x v="7"/>
    <x v="2"/>
    <x v="160"/>
    <x v="156"/>
    <x v="162"/>
    <x v="0"/>
  </r>
  <r>
    <s v="Zona Gann  "/>
    <x v="7"/>
    <x v="3"/>
    <x v="0"/>
    <x v="161"/>
    <x v="6"/>
    <x v="2"/>
    <x v="117"/>
  </r>
  <r>
    <s v="Edgardo Auguste  "/>
    <x v="1"/>
    <x v="2"/>
    <x v="0"/>
    <x v="159"/>
    <x v="6"/>
    <x v="2"/>
    <x v="118"/>
  </r>
  <r>
    <s v="Zulema Tadlock  "/>
    <x v="1"/>
    <x v="4"/>
    <x v="5"/>
    <x v="156"/>
    <x v="157"/>
    <x v="163"/>
    <x v="0"/>
  </r>
  <r>
    <s v="Aleisha Halverson  "/>
    <x v="1"/>
    <x v="1"/>
    <x v="2"/>
    <x v="156"/>
    <x v="158"/>
    <x v="156"/>
    <x v="0"/>
  </r>
  <r>
    <s v="Fritz Duckworth  "/>
    <x v="1"/>
    <x v="3"/>
    <x v="2"/>
    <x v="160"/>
    <x v="159"/>
    <x v="123"/>
    <x v="0"/>
  </r>
  <r>
    <s v="Lu Salvo  "/>
    <x v="2"/>
    <x v="1"/>
    <x v="0"/>
    <x v="162"/>
    <x v="153"/>
    <x v="164"/>
    <x v="0"/>
  </r>
  <r>
    <s v="Lucas Stoney  "/>
    <x v="2"/>
    <x v="0"/>
    <x v="2"/>
    <x v="163"/>
    <x v="160"/>
    <x v="165"/>
    <x v="0"/>
  </r>
  <r>
    <s v="Margherita Ruddy  "/>
    <x v="1"/>
    <x v="7"/>
    <x v="2"/>
    <x v="164"/>
    <x v="161"/>
    <x v="166"/>
    <x v="0"/>
  </r>
  <r>
    <s v="Ayako Oba  "/>
    <x v="1"/>
    <x v="1"/>
    <x v="6"/>
    <x v="165"/>
    <x v="6"/>
    <x v="2"/>
    <x v="38"/>
  </r>
  <r>
    <s v="Marylin Seigler  "/>
    <x v="5"/>
    <x v="11"/>
    <x v="2"/>
    <x v="165"/>
    <x v="162"/>
    <x v="46"/>
    <x v="0"/>
  </r>
  <r>
    <s v="Yen Wigger  "/>
    <x v="0"/>
    <x v="2"/>
    <x v="0"/>
    <x v="166"/>
    <x v="6"/>
    <x v="2"/>
    <x v="55"/>
  </r>
  <r>
    <s v="Edison Hellman  "/>
    <x v="7"/>
    <x v="0"/>
    <x v="2"/>
    <x v="167"/>
    <x v="163"/>
    <x v="167"/>
    <x v="0"/>
  </r>
  <r>
    <s v="Mikki Camarillo  "/>
    <x v="0"/>
    <x v="1"/>
    <x v="6"/>
    <x v="168"/>
    <x v="152"/>
    <x v="2"/>
    <x v="111"/>
  </r>
  <r>
    <s v="Virgen Mieles  "/>
    <x v="1"/>
    <x v="2"/>
    <x v="0"/>
    <x v="165"/>
    <x v="162"/>
    <x v="105"/>
    <x v="0"/>
  </r>
  <r>
    <s v="Serafina Carrasco  "/>
    <x v="1"/>
    <x v="0"/>
    <x v="2"/>
    <x v="153"/>
    <x v="156"/>
    <x v="156"/>
    <x v="0"/>
  </r>
  <r>
    <s v="Ariel Buskirk  "/>
    <x v="4"/>
    <x v="3"/>
    <x v="0"/>
    <x v="169"/>
    <x v="164"/>
    <x v="123"/>
    <x v="0"/>
  </r>
  <r>
    <s v="Trudy Asencio  "/>
    <x v="4"/>
    <x v="1"/>
    <x v="6"/>
    <x v="170"/>
    <x v="6"/>
    <x v="2"/>
    <x v="119"/>
  </r>
  <r>
    <s v="Venita Dessert  "/>
    <x v="1"/>
    <x v="5"/>
    <x v="3"/>
    <x v="170"/>
    <x v="155"/>
    <x v="168"/>
    <x v="0"/>
  </r>
  <r>
    <s v="Edison Hellman  "/>
    <x v="7"/>
    <x v="6"/>
    <x v="2"/>
    <x v="151"/>
    <x v="165"/>
    <x v="121"/>
    <x v="0"/>
  </r>
  <r>
    <s v="Mikki Camarillo  "/>
    <x v="10"/>
    <x v="1"/>
    <x v="1"/>
    <x v="157"/>
    <x v="162"/>
    <x v="169"/>
    <x v="0"/>
  </r>
  <r>
    <s v="Jenette Guadalupe  "/>
    <x v="8"/>
    <x v="4"/>
    <x v="1"/>
    <x v="168"/>
    <x v="166"/>
    <x v="170"/>
    <x v="0"/>
  </r>
  <r>
    <s v="Edmundo Mallow  "/>
    <x v="4"/>
    <x v="2"/>
    <x v="6"/>
    <x v="166"/>
    <x v="167"/>
    <x v="170"/>
    <x v="0"/>
  </r>
  <r>
    <s v="Leslie Wasilewski  "/>
    <x v="8"/>
    <x v="2"/>
    <x v="4"/>
    <x v="170"/>
    <x v="95"/>
    <x v="171"/>
    <x v="0"/>
  </r>
  <r>
    <s v="Larae Shadwick  "/>
    <x v="7"/>
    <x v="4"/>
    <x v="3"/>
    <x v="163"/>
    <x v="156"/>
    <x v="105"/>
    <x v="0"/>
  </r>
  <r>
    <s v="Kayleigh Gallien  "/>
    <x v="1"/>
    <x v="2"/>
    <x v="2"/>
    <x v="171"/>
    <x v="168"/>
    <x v="154"/>
    <x v="0"/>
  </r>
  <r>
    <s v="Lynne Saeger  "/>
    <x v="5"/>
    <x v="2"/>
    <x v="3"/>
    <x v="153"/>
    <x v="169"/>
    <x v="164"/>
    <x v="0"/>
  </r>
  <r>
    <s v="Teofila Stella  "/>
    <x v="1"/>
    <x v="2"/>
    <x v="2"/>
    <x v="158"/>
    <x v="160"/>
    <x v="46"/>
    <x v="0"/>
  </r>
  <r>
    <s v="Walker Hopwood  "/>
    <x v="1"/>
    <x v="7"/>
    <x v="2"/>
    <x v="152"/>
    <x v="6"/>
    <x v="2"/>
    <x v="120"/>
  </r>
  <r>
    <s v="Shasta Bruhn  "/>
    <x v="7"/>
    <x v="2"/>
    <x v="4"/>
    <x v="163"/>
    <x v="162"/>
    <x v="172"/>
    <x v="0"/>
  </r>
  <r>
    <s v="Vanda Forsberg  "/>
    <x v="4"/>
    <x v="2"/>
    <x v="2"/>
    <x v="153"/>
    <x v="170"/>
    <x v="172"/>
    <x v="0"/>
  </r>
  <r>
    <s v="Larae Shadwick  "/>
    <x v="6"/>
    <x v="2"/>
    <x v="0"/>
    <x v="172"/>
    <x v="6"/>
    <x v="2"/>
    <x v="121"/>
  </r>
  <r>
    <s v="Regina Montoya  "/>
    <x v="4"/>
    <x v="3"/>
    <x v="3"/>
    <x v="173"/>
    <x v="170"/>
    <x v="173"/>
    <x v="0"/>
  </r>
  <r>
    <s v="Tammi Tierney  "/>
    <x v="4"/>
    <x v="1"/>
    <x v="2"/>
    <x v="174"/>
    <x v="171"/>
    <x v="169"/>
    <x v="0"/>
  </r>
  <r>
    <s v="Teddy Ortego  "/>
    <x v="0"/>
    <x v="3"/>
    <x v="1"/>
    <x v="156"/>
    <x v="6"/>
    <x v="2"/>
    <x v="122"/>
  </r>
  <r>
    <s v="Anh Schreck  "/>
    <x v="6"/>
    <x v="2"/>
    <x v="6"/>
    <x v="160"/>
    <x v="164"/>
    <x v="154"/>
    <x v="0"/>
  </r>
  <r>
    <s v="Brandie Bodner  "/>
    <x v="2"/>
    <x v="3"/>
    <x v="6"/>
    <x v="167"/>
    <x v="172"/>
    <x v="174"/>
    <x v="0"/>
  </r>
  <r>
    <s v="Karlyn Poulson  "/>
    <x v="0"/>
    <x v="12"/>
    <x v="1"/>
    <x v="171"/>
    <x v="173"/>
    <x v="175"/>
    <x v="0"/>
  </r>
  <r>
    <s v="Shelly Snapp  "/>
    <x v="8"/>
    <x v="7"/>
    <x v="2"/>
    <x v="163"/>
    <x v="156"/>
    <x v="167"/>
    <x v="0"/>
  </r>
  <r>
    <s v="Necole Stockton  "/>
    <x v="1"/>
    <x v="2"/>
    <x v="4"/>
    <x v="165"/>
    <x v="174"/>
    <x v="175"/>
    <x v="0"/>
  </r>
  <r>
    <s v="Elmira Riggleman  "/>
    <x v="4"/>
    <x v="1"/>
    <x v="2"/>
    <x v="173"/>
    <x v="166"/>
    <x v="176"/>
    <x v="0"/>
  </r>
  <r>
    <s v="Jenette Guadalupe  "/>
    <x v="0"/>
    <x v="3"/>
    <x v="6"/>
    <x v="151"/>
    <x v="145"/>
    <x v="154"/>
    <x v="0"/>
  </r>
  <r>
    <s v="Desirae Cluck  "/>
    <x v="7"/>
    <x v="1"/>
    <x v="2"/>
    <x v="159"/>
    <x v="175"/>
    <x v="2"/>
    <x v="123"/>
  </r>
  <r>
    <s v="Kayleigh Gallien  "/>
    <x v="6"/>
    <x v="2"/>
    <x v="1"/>
    <x v="150"/>
    <x v="160"/>
    <x v="164"/>
    <x v="0"/>
  </r>
  <r>
    <s v="Jacqui Pentz  "/>
    <x v="7"/>
    <x v="2"/>
    <x v="1"/>
    <x v="154"/>
    <x v="160"/>
    <x v="46"/>
    <x v="0"/>
  </r>
  <r>
    <s v="Boris Troxel  "/>
    <x v="7"/>
    <x v="1"/>
    <x v="3"/>
    <x v="164"/>
    <x v="157"/>
    <x v="177"/>
    <x v="0"/>
  </r>
  <r>
    <s v="Lynne Saeger  "/>
    <x v="4"/>
    <x v="1"/>
    <x v="2"/>
    <x v="156"/>
    <x v="157"/>
    <x v="162"/>
    <x v="0"/>
  </r>
  <r>
    <s v="Ronny Milligan  "/>
    <x v="5"/>
    <x v="2"/>
    <x v="2"/>
    <x v="159"/>
    <x v="176"/>
    <x v="178"/>
    <x v="0"/>
  </r>
  <r>
    <s v="Lucile Mims  "/>
    <x v="10"/>
    <x v="0"/>
    <x v="2"/>
    <x v="175"/>
    <x v="154"/>
    <x v="154"/>
    <x v="0"/>
  </r>
  <r>
    <s v="Shelly Snapp  "/>
    <x v="1"/>
    <x v="1"/>
    <x v="0"/>
    <x v="152"/>
    <x v="6"/>
    <x v="2"/>
    <x v="124"/>
  </r>
  <r>
    <s v="Catherine Mundell  "/>
    <x v="5"/>
    <x v="6"/>
    <x v="3"/>
    <x v="176"/>
    <x v="177"/>
    <x v="112"/>
    <x v="0"/>
  </r>
  <r>
    <s v="Jacquelynn Borth  "/>
    <x v="0"/>
    <x v="1"/>
    <x v="1"/>
    <x v="172"/>
    <x v="159"/>
    <x v="149"/>
    <x v="0"/>
  </r>
  <r>
    <s v="Sharyl Saad  "/>
    <x v="1"/>
    <x v="2"/>
    <x v="3"/>
    <x v="173"/>
    <x v="170"/>
    <x v="163"/>
    <x v="0"/>
  </r>
  <r>
    <s v="Laine Delia  "/>
    <x v="4"/>
    <x v="1"/>
    <x v="3"/>
    <x v="170"/>
    <x v="178"/>
    <x v="179"/>
    <x v="0"/>
  </r>
  <r>
    <s v="Edna Harriston  "/>
    <x v="0"/>
    <x v="3"/>
    <x v="6"/>
    <x v="154"/>
    <x v="166"/>
    <x v="158"/>
    <x v="0"/>
  </r>
  <r>
    <s v="Cornell Reitz  "/>
    <x v="4"/>
    <x v="2"/>
    <x v="1"/>
    <x v="165"/>
    <x v="156"/>
    <x v="105"/>
    <x v="0"/>
  </r>
  <r>
    <s v="Elisa Tedrick  "/>
    <x v="0"/>
    <x v="3"/>
    <x v="0"/>
    <x v="153"/>
    <x v="173"/>
    <x v="180"/>
    <x v="0"/>
  </r>
  <r>
    <s v="Romelia Blessing  "/>
    <x v="6"/>
    <x v="2"/>
    <x v="6"/>
    <x v="174"/>
    <x v="169"/>
    <x v="181"/>
    <x v="0"/>
  </r>
  <r>
    <s v="Lashawnda Franklin  "/>
    <x v="7"/>
    <x v="2"/>
    <x v="6"/>
    <x v="165"/>
    <x v="154"/>
    <x v="167"/>
    <x v="0"/>
  </r>
  <r>
    <s v="Andreas Cottman  "/>
    <x v="8"/>
    <x v="1"/>
    <x v="2"/>
    <x v="169"/>
    <x v="163"/>
    <x v="174"/>
    <x v="0"/>
  </r>
  <r>
    <s v="Lynda Flournoy  "/>
    <x v="4"/>
    <x v="6"/>
    <x v="6"/>
    <x v="177"/>
    <x v="171"/>
    <x v="149"/>
    <x v="0"/>
  </r>
  <r>
    <s v="Charita Yamanaka  "/>
    <x v="0"/>
    <x v="9"/>
    <x v="3"/>
    <x v="162"/>
    <x v="6"/>
    <x v="2"/>
    <x v="125"/>
  </r>
  <r>
    <s v="Earlie Cowher  "/>
    <x v="10"/>
    <x v="5"/>
    <x v="3"/>
    <x v="161"/>
    <x v="159"/>
    <x v="148"/>
    <x v="0"/>
  </r>
  <r>
    <s v="Valeria Phelan  "/>
    <x v="4"/>
    <x v="1"/>
    <x v="4"/>
    <x v="164"/>
    <x v="161"/>
    <x v="176"/>
    <x v="0"/>
  </r>
  <r>
    <s v="Valeri Tennant  "/>
    <x v="7"/>
    <x v="7"/>
    <x v="2"/>
    <x v="169"/>
    <x v="6"/>
    <x v="2"/>
    <x v="107"/>
  </r>
  <r>
    <s v="Shawana Calles  "/>
    <x v="7"/>
    <x v="2"/>
    <x v="6"/>
    <x v="154"/>
    <x v="157"/>
    <x v="163"/>
    <x v="0"/>
  </r>
  <r>
    <s v="Cornell Reitz  "/>
    <x v="4"/>
    <x v="5"/>
    <x v="3"/>
    <x v="152"/>
    <x v="151"/>
    <x v="158"/>
    <x v="0"/>
  </r>
  <r>
    <s v="Babette Kinnaird  "/>
    <x v="4"/>
    <x v="7"/>
    <x v="2"/>
    <x v="150"/>
    <x v="95"/>
    <x v="171"/>
    <x v="0"/>
  </r>
  <r>
    <s v="Jolanda Griner  "/>
    <x v="1"/>
    <x v="4"/>
    <x v="2"/>
    <x v="151"/>
    <x v="6"/>
    <x v="2"/>
    <x v="126"/>
  </r>
  <r>
    <s v="Jesenia Schenk  "/>
    <x v="4"/>
    <x v="8"/>
    <x v="2"/>
    <x v="177"/>
    <x v="6"/>
    <x v="2"/>
    <x v="83"/>
  </r>
  <r>
    <s v="Teodora Vanderslice  "/>
    <x v="4"/>
    <x v="11"/>
    <x v="4"/>
    <x v="176"/>
    <x v="164"/>
    <x v="173"/>
    <x v="0"/>
  </r>
  <r>
    <s v="Rick Beauchamp  "/>
    <x v="4"/>
    <x v="6"/>
    <x v="2"/>
    <x v="165"/>
    <x v="160"/>
    <x v="182"/>
    <x v="0"/>
  </r>
  <r>
    <s v="Jeromy Acebedo  "/>
    <x v="1"/>
    <x v="0"/>
    <x v="3"/>
    <x v="173"/>
    <x v="152"/>
    <x v="170"/>
    <x v="0"/>
  </r>
  <r>
    <s v="Glennis Mirabal  "/>
    <x v="5"/>
    <x v="2"/>
    <x v="2"/>
    <x v="151"/>
    <x v="6"/>
    <x v="2"/>
    <x v="127"/>
  </r>
  <r>
    <s v="Quyen Duvall  "/>
    <x v="0"/>
    <x v="7"/>
    <x v="2"/>
    <x v="162"/>
    <x v="6"/>
    <x v="2"/>
    <x v="50"/>
  </r>
  <r>
    <s v="Dong Warner  "/>
    <x v="0"/>
    <x v="3"/>
    <x v="2"/>
    <x v="155"/>
    <x v="170"/>
    <x v="156"/>
    <x v="0"/>
  </r>
  <r>
    <s v="Jesica Puthoff  "/>
    <x v="8"/>
    <x v="0"/>
    <x v="1"/>
    <x v="150"/>
    <x v="160"/>
    <x v="161"/>
    <x v="0"/>
  </r>
  <r>
    <s v="Rose Heaney  "/>
    <x v="1"/>
    <x v="3"/>
    <x v="0"/>
    <x v="155"/>
    <x v="179"/>
    <x v="167"/>
    <x v="0"/>
  </r>
  <r>
    <s v="Rupert Aikins  "/>
    <x v="1"/>
    <x v="4"/>
    <x v="4"/>
    <x v="157"/>
    <x v="173"/>
    <x v="169"/>
    <x v="0"/>
  </r>
  <r>
    <s v="Zofia Hensley  "/>
    <x v="1"/>
    <x v="2"/>
    <x v="3"/>
    <x v="169"/>
    <x v="164"/>
    <x v="169"/>
    <x v="0"/>
  </r>
  <r>
    <s v="Demetrius Diego  "/>
    <x v="4"/>
    <x v="3"/>
    <x v="3"/>
    <x v="157"/>
    <x v="6"/>
    <x v="2"/>
    <x v="128"/>
  </r>
  <r>
    <s v="Stefanie Glines  "/>
    <x v="0"/>
    <x v="7"/>
    <x v="2"/>
    <x v="164"/>
    <x v="160"/>
    <x v="170"/>
    <x v="0"/>
  </r>
  <r>
    <s v="Eloy Sisto  "/>
    <x v="0"/>
    <x v="11"/>
    <x v="2"/>
    <x v="163"/>
    <x v="158"/>
    <x v="165"/>
    <x v="0"/>
  </r>
  <r>
    <s v="Tabitha Mitcham  "/>
    <x v="7"/>
    <x v="1"/>
    <x v="1"/>
    <x v="173"/>
    <x v="160"/>
    <x v="183"/>
    <x v="0"/>
  </r>
  <r>
    <s v="Un Deyoung  "/>
    <x v="1"/>
    <x v="2"/>
    <x v="2"/>
    <x v="171"/>
    <x v="173"/>
    <x v="180"/>
    <x v="0"/>
  </r>
  <r>
    <s v="Karma Kee  "/>
    <x v="1"/>
    <x v="3"/>
    <x v="3"/>
    <x v="169"/>
    <x v="174"/>
    <x v="123"/>
    <x v="0"/>
  </r>
  <r>
    <s v="Shandra Ceja  "/>
    <x v="4"/>
    <x v="8"/>
    <x v="2"/>
    <x v="160"/>
    <x v="174"/>
    <x v="172"/>
    <x v="0"/>
  </r>
  <r>
    <s v="Yun Dunstan  "/>
    <x v="4"/>
    <x v="2"/>
    <x v="2"/>
    <x v="174"/>
    <x v="174"/>
    <x v="46"/>
    <x v="0"/>
  </r>
  <r>
    <s v="Tatum Dymond  "/>
    <x v="4"/>
    <x v="1"/>
    <x v="5"/>
    <x v="167"/>
    <x v="6"/>
    <x v="2"/>
    <x v="129"/>
  </r>
  <r>
    <s v="Mattie Renshaw  "/>
    <x v="0"/>
    <x v="8"/>
    <x v="0"/>
    <x v="169"/>
    <x v="172"/>
    <x v="177"/>
    <x v="0"/>
  </r>
  <r>
    <s v="Deadra Clara  "/>
    <x v="7"/>
    <x v="2"/>
    <x v="0"/>
    <x v="153"/>
    <x v="156"/>
    <x v="174"/>
    <x v="0"/>
  </r>
  <r>
    <s v="Corrine Jared  "/>
    <x v="2"/>
    <x v="0"/>
    <x v="1"/>
    <x v="178"/>
    <x v="6"/>
    <x v="2"/>
    <x v="130"/>
  </r>
  <r>
    <s v="Bryce Madigan  "/>
    <x v="10"/>
    <x v="3"/>
    <x v="2"/>
    <x v="159"/>
    <x v="6"/>
    <x v="2"/>
    <x v="131"/>
  </r>
  <r>
    <s v="Cherrie Tharpe  "/>
    <x v="7"/>
    <x v="2"/>
    <x v="2"/>
    <x v="162"/>
    <x v="6"/>
    <x v="2"/>
    <x v="132"/>
  </r>
  <r>
    <s v="Brunilda Swenson  "/>
    <x v="2"/>
    <x v="1"/>
    <x v="4"/>
    <x v="153"/>
    <x v="162"/>
    <x v="169"/>
    <x v="0"/>
  </r>
  <r>
    <s v="Armandina Super  "/>
    <x v="4"/>
    <x v="1"/>
    <x v="2"/>
    <x v="150"/>
    <x v="166"/>
    <x v="158"/>
    <x v="0"/>
  </r>
  <r>
    <s v="Bula Mcclaren  "/>
    <x v="4"/>
    <x v="2"/>
    <x v="2"/>
    <x v="171"/>
    <x v="171"/>
    <x v="169"/>
    <x v="0"/>
  </r>
  <r>
    <s v="Felicita Ko  "/>
    <x v="1"/>
    <x v="8"/>
    <x v="3"/>
    <x v="166"/>
    <x v="151"/>
    <x v="160"/>
    <x v="0"/>
  </r>
  <r>
    <s v="Rachal Lollar  "/>
    <x v="10"/>
    <x v="2"/>
    <x v="4"/>
    <x v="171"/>
    <x v="15"/>
    <x v="2"/>
    <x v="133"/>
  </r>
  <r>
    <s v="Gay Haddox  "/>
    <x v="1"/>
    <x v="3"/>
    <x v="2"/>
    <x v="158"/>
    <x v="158"/>
    <x v="173"/>
    <x v="0"/>
  </r>
  <r>
    <s v="Iluminada Lape  "/>
    <x v="2"/>
    <x v="6"/>
    <x v="0"/>
    <x v="152"/>
    <x v="6"/>
    <x v="2"/>
    <x v="32"/>
  </r>
  <r>
    <s v="Erlene Lowder  "/>
    <x v="7"/>
    <x v="2"/>
    <x v="2"/>
    <x v="168"/>
    <x v="157"/>
    <x v="184"/>
    <x v="0"/>
  </r>
  <r>
    <s v="Jimmie Goulart  "/>
    <x v="4"/>
    <x v="2"/>
    <x v="5"/>
    <x v="172"/>
    <x v="6"/>
    <x v="2"/>
    <x v="20"/>
  </r>
  <r>
    <s v="Roosevelt Dejesus  "/>
    <x v="1"/>
    <x v="3"/>
    <x v="5"/>
    <x v="170"/>
    <x v="6"/>
    <x v="2"/>
    <x v="99"/>
  </r>
  <r>
    <s v="Christal Barriere  "/>
    <x v="8"/>
    <x v="8"/>
    <x v="6"/>
    <x v="175"/>
    <x v="180"/>
    <x v="184"/>
    <x v="0"/>
  </r>
  <r>
    <s v="Marylin Dynes  "/>
    <x v="1"/>
    <x v="8"/>
    <x v="5"/>
    <x v="179"/>
    <x v="167"/>
    <x v="2"/>
    <x v="129"/>
  </r>
  <r>
    <s v="Leona Summer  "/>
    <x v="5"/>
    <x v="2"/>
    <x v="6"/>
    <x v="154"/>
    <x v="160"/>
    <x v="164"/>
    <x v="0"/>
  </r>
  <r>
    <s v="Margo Near  "/>
    <x v="5"/>
    <x v="2"/>
    <x v="3"/>
    <x v="161"/>
    <x v="173"/>
    <x v="185"/>
    <x v="0"/>
  </r>
  <r>
    <s v="Raisa Boydstun  "/>
    <x v="4"/>
    <x v="11"/>
    <x v="2"/>
    <x v="161"/>
    <x v="172"/>
    <x v="180"/>
    <x v="0"/>
  </r>
  <r>
    <s v="Lorrine Hargraves  "/>
    <x v="7"/>
    <x v="7"/>
    <x v="0"/>
    <x v="164"/>
    <x v="176"/>
    <x v="185"/>
    <x v="0"/>
  </r>
  <r>
    <s v="Vicenta Sedlak  "/>
    <x v="1"/>
    <x v="1"/>
    <x v="6"/>
    <x v="150"/>
    <x v="160"/>
    <x v="168"/>
    <x v="0"/>
  </r>
  <r>
    <s v="Merri Killian  "/>
    <x v="1"/>
    <x v="3"/>
    <x v="6"/>
    <x v="172"/>
    <x v="171"/>
    <x v="156"/>
    <x v="0"/>
  </r>
  <r>
    <s v="Lillia Ruybal  "/>
    <x v="2"/>
    <x v="1"/>
    <x v="3"/>
    <x v="168"/>
    <x v="6"/>
    <x v="2"/>
    <x v="21"/>
  </r>
  <r>
    <s v="Lakenya Resendez  "/>
    <x v="4"/>
    <x v="9"/>
    <x v="1"/>
    <x v="159"/>
    <x v="167"/>
    <x v="184"/>
    <x v="0"/>
  </r>
  <r>
    <s v="Yevette Decaro  "/>
    <x v="0"/>
    <x v="3"/>
    <x v="3"/>
    <x v="166"/>
    <x v="155"/>
    <x v="168"/>
    <x v="0"/>
  </r>
  <r>
    <s v="Santina Haupt  "/>
    <x v="4"/>
    <x v="2"/>
    <x v="4"/>
    <x v="163"/>
    <x v="169"/>
    <x v="181"/>
    <x v="0"/>
  </r>
  <r>
    <s v="Sung Proehl  "/>
    <x v="10"/>
    <x v="9"/>
    <x v="2"/>
    <x v="172"/>
    <x v="171"/>
    <x v="132"/>
    <x v="0"/>
  </r>
  <r>
    <s v="Randall Strassburg  "/>
    <x v="5"/>
    <x v="1"/>
    <x v="2"/>
    <x v="174"/>
    <x v="162"/>
    <x v="167"/>
    <x v="0"/>
  </r>
  <r>
    <s v="Jaleesa Lattimer  "/>
    <x v="4"/>
    <x v="3"/>
    <x v="2"/>
    <x v="174"/>
    <x v="6"/>
    <x v="2"/>
    <x v="120"/>
  </r>
  <r>
    <s v="Sonny Rubenstein  "/>
    <x v="7"/>
    <x v="1"/>
    <x v="1"/>
    <x v="158"/>
    <x v="160"/>
    <x v="173"/>
    <x v="0"/>
  </r>
  <r>
    <s v="Chelsea Viens  "/>
    <x v="10"/>
    <x v="6"/>
    <x v="2"/>
    <x v="169"/>
    <x v="181"/>
    <x v="174"/>
    <x v="0"/>
  </r>
  <r>
    <s v="Pamelia Hartford  "/>
    <x v="7"/>
    <x v="2"/>
    <x v="4"/>
    <x v="169"/>
    <x v="172"/>
    <x v="186"/>
    <x v="0"/>
  </r>
  <r>
    <s v="Enrique Quiles  "/>
    <x v="5"/>
    <x v="4"/>
    <x v="3"/>
    <x v="178"/>
    <x v="6"/>
    <x v="2"/>
    <x v="110"/>
  </r>
  <r>
    <s v="Lara Lundell  "/>
    <x v="3"/>
    <x v="2"/>
    <x v="3"/>
    <x v="171"/>
    <x v="6"/>
    <x v="2"/>
    <x v="134"/>
  </r>
  <r>
    <s v="Shawnna Dieguez  "/>
    <x v="4"/>
    <x v="8"/>
    <x v="4"/>
    <x v="171"/>
    <x v="169"/>
    <x v="156"/>
    <x v="0"/>
  </r>
  <r>
    <s v="Lorene Twiggs  "/>
    <x v="1"/>
    <x v="0"/>
    <x v="2"/>
    <x v="173"/>
    <x v="6"/>
    <x v="2"/>
    <x v="135"/>
  </r>
  <r>
    <s v="Faith Albino  "/>
    <x v="0"/>
    <x v="2"/>
    <x v="0"/>
    <x v="163"/>
    <x v="152"/>
    <x v="157"/>
    <x v="0"/>
  </r>
  <r>
    <s v="Elenor Romriell  "/>
    <x v="10"/>
    <x v="5"/>
    <x v="2"/>
    <x v="167"/>
    <x v="6"/>
    <x v="2"/>
    <x v="21"/>
  </r>
  <r>
    <s v="Joslyn Forgione  "/>
    <x v="0"/>
    <x v="2"/>
    <x v="3"/>
    <x v="152"/>
    <x v="6"/>
    <x v="2"/>
    <x v="136"/>
  </r>
  <r>
    <s v="Rachel Samford  "/>
    <x v="4"/>
    <x v="2"/>
    <x v="3"/>
    <x v="153"/>
    <x v="169"/>
    <x v="184"/>
    <x v="0"/>
  </r>
  <r>
    <s v="Johnette Reidhead  "/>
    <x v="1"/>
    <x v="8"/>
    <x v="2"/>
    <x v="153"/>
    <x v="6"/>
    <x v="2"/>
    <x v="78"/>
  </r>
  <r>
    <s v="Rico Siddiqi  "/>
    <x v="4"/>
    <x v="2"/>
    <x v="0"/>
    <x v="168"/>
    <x v="179"/>
    <x v="173"/>
    <x v="0"/>
  </r>
  <r>
    <s v="Sunni Clemmons  "/>
    <x v="4"/>
    <x v="2"/>
    <x v="0"/>
    <x v="171"/>
    <x v="6"/>
    <x v="2"/>
    <x v="137"/>
  </r>
  <r>
    <s v="Christine Modisette  "/>
    <x v="1"/>
    <x v="8"/>
    <x v="2"/>
    <x v="154"/>
    <x v="155"/>
    <x v="187"/>
    <x v="0"/>
  </r>
  <r>
    <s v="Gilberte Policastro  "/>
    <x v="1"/>
    <x v="9"/>
    <x v="2"/>
    <x v="172"/>
    <x v="6"/>
    <x v="2"/>
    <x v="36"/>
  </r>
  <r>
    <s v="Pauletta Hollinger  "/>
    <x v="4"/>
    <x v="6"/>
    <x v="3"/>
    <x v="152"/>
    <x v="155"/>
    <x v="170"/>
    <x v="0"/>
  </r>
  <r>
    <s v="Eden Zullo  "/>
    <x v="7"/>
    <x v="5"/>
    <x v="2"/>
    <x v="168"/>
    <x v="167"/>
    <x v="188"/>
    <x v="0"/>
  </r>
  <r>
    <s v="Amanda Mantilla  "/>
    <x v="10"/>
    <x v="2"/>
    <x v="2"/>
    <x v="155"/>
    <x v="161"/>
    <x v="176"/>
    <x v="0"/>
  </r>
  <r>
    <s v="Romelia Erving  "/>
    <x v="9"/>
    <x v="3"/>
    <x v="2"/>
    <x v="164"/>
    <x v="157"/>
    <x v="178"/>
    <x v="0"/>
  </r>
  <r>
    <s v="Marielle Lamarr  "/>
    <x v="1"/>
    <x v="7"/>
    <x v="3"/>
    <x v="172"/>
    <x v="164"/>
    <x v="115"/>
    <x v="0"/>
  </r>
  <r>
    <s v="Theodora Mangus  "/>
    <x v="0"/>
    <x v="11"/>
    <x v="6"/>
    <x v="154"/>
    <x v="160"/>
    <x v="163"/>
    <x v="0"/>
  </r>
  <r>
    <s v="Arlyne Moya  "/>
    <x v="1"/>
    <x v="1"/>
    <x v="2"/>
    <x v="178"/>
    <x v="159"/>
    <x v="189"/>
    <x v="0"/>
  </r>
  <r>
    <s v="Jerald Sites  "/>
    <x v="7"/>
    <x v="1"/>
    <x v="1"/>
    <x v="155"/>
    <x v="169"/>
    <x v="168"/>
    <x v="0"/>
  </r>
  <r>
    <s v="Ronni Learn  "/>
    <x v="1"/>
    <x v="2"/>
    <x v="2"/>
    <x v="177"/>
    <x v="6"/>
    <x v="2"/>
    <x v="138"/>
  </r>
  <r>
    <s v="Marcela Hoback  "/>
    <x v="1"/>
    <x v="1"/>
    <x v="5"/>
    <x v="172"/>
    <x v="171"/>
    <x v="172"/>
    <x v="0"/>
  </r>
  <r>
    <s v="Allena Tulley  "/>
    <x v="4"/>
    <x v="2"/>
    <x v="2"/>
    <x v="156"/>
    <x v="166"/>
    <x v="177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3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I36:J37" firstHeaderRow="0" firstDataRow="1" firstDataCol="0" rowPageCount="1" colPageCount="1"/>
  <pivotFields count="9">
    <pivotField dataField="1" showAll="0"/>
    <pivotField showAll="0">
      <items count="12">
        <item x="8"/>
        <item x="6"/>
        <item x="7"/>
        <item x="3"/>
        <item x="4"/>
        <item x="1"/>
        <item x="5"/>
        <item x="10"/>
        <item x="2"/>
        <item x="9"/>
        <item x="0"/>
        <item t="default"/>
      </items>
    </pivotField>
    <pivotField showAll="0">
      <items count="14">
        <item h="1" x="6"/>
        <item h="1" x="2"/>
        <item h="1" x="10"/>
        <item h="1" x="11"/>
        <item h="1" x="3"/>
        <item h="1" x="9"/>
        <item h="1" x="4"/>
        <item x="1"/>
        <item h="1" x="5"/>
        <item h="1" x="8"/>
        <item h="1" x="0"/>
        <item h="1" x="12"/>
        <item h="1" x="7"/>
        <item t="default"/>
      </items>
    </pivotField>
    <pivotField axis="axisPage" multipleItemSelectionAllowed="1" showAll="0">
      <items count="8">
        <item h="1" x="2"/>
        <item x="0"/>
        <item h="1" x="5"/>
        <item h="1" x="3"/>
        <item h="1" x="1"/>
        <item h="1" x="6"/>
        <item h="1" x="4"/>
        <item t="default"/>
      </items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dataField="1" showAll="0"/>
    <pivotField showAll="0" defaultSubtotal="0"/>
  </pivotFields>
  <rowItems count="1">
    <i/>
  </rowItems>
  <colFields count="1">
    <field x="-2"/>
  </colFields>
  <colItems count="2">
    <i>
      <x/>
    </i>
    <i i="1">
      <x v="1"/>
    </i>
  </colItems>
  <pageFields count="1">
    <pageField fld="3" hier="-1"/>
  </pageFields>
  <dataFields count="2">
    <dataField name="Cuenta de Nombre" fld="0" subtotal="count" baseField="0" baseItem="0"/>
    <dataField name="Cuenta de Fecha de baja" fld="7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Dinámica2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I29:J30" firstHeaderRow="0" firstDataRow="1" firstDataCol="0" rowPageCount="1" colPageCount="1"/>
  <pivotFields count="9">
    <pivotField dataField="1" showAll="0"/>
    <pivotField showAll="0">
      <items count="12">
        <item x="8"/>
        <item x="6"/>
        <item x="7"/>
        <item x="3"/>
        <item x="4"/>
        <item x="1"/>
        <item x="5"/>
        <item x="10"/>
        <item x="2"/>
        <item x="9"/>
        <item x="0"/>
        <item t="default"/>
      </items>
    </pivotField>
    <pivotField showAll="0">
      <items count="14">
        <item h="1" x="6"/>
        <item h="1" x="2"/>
        <item h="1" x="10"/>
        <item h="1" x="11"/>
        <item h="1" x="3"/>
        <item h="1" x="9"/>
        <item h="1" x="4"/>
        <item x="1"/>
        <item h="1" x="5"/>
        <item h="1" x="8"/>
        <item h="1" x="0"/>
        <item h="1" x="12"/>
        <item h="1" x="7"/>
        <item t="default"/>
      </items>
    </pivotField>
    <pivotField axis="axisPage" multipleItemSelectionAllowed="1" showAll="0">
      <items count="8">
        <item x="2"/>
        <item h="1" x="0"/>
        <item x="5"/>
        <item x="3"/>
        <item x="1"/>
        <item x="6"/>
        <item x="4"/>
        <item t="default"/>
      </items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dataField="1" showAll="0"/>
    <pivotField showAll="0" defaultSubtotal="0"/>
  </pivotFields>
  <rowItems count="1">
    <i/>
  </rowItems>
  <colFields count="1">
    <field x="-2"/>
  </colFields>
  <colItems count="2">
    <i>
      <x/>
    </i>
    <i i="1">
      <x v="1"/>
    </i>
  </colItems>
  <pageFields count="1">
    <pageField fld="3" hier="-1"/>
  </pageFields>
  <dataFields count="2">
    <dataField name="Cuenta de Nombre" fld="0" subtotal="count" baseField="0" baseItem="0"/>
    <dataField name="Cuenta de Fecha de baja" fld="7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Contrataciones por mes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4">
  <location ref="M19:N26" firstHeaderRow="1" firstDataRow="1" firstDataCol="1"/>
  <pivotFields count="9">
    <pivotField dataField="1" showAll="0"/>
    <pivotField showAll="0">
      <items count="12">
        <item x="8"/>
        <item x="6"/>
        <item x="7"/>
        <item x="3"/>
        <item x="4"/>
        <item x="1"/>
        <item x="5"/>
        <item x="10"/>
        <item x="2"/>
        <item x="9"/>
        <item x="0"/>
        <item t="default"/>
      </items>
    </pivotField>
    <pivotField showAll="0">
      <items count="14">
        <item h="1" x="6"/>
        <item h="1" x="2"/>
        <item h="1" x="10"/>
        <item h="1" x="11"/>
        <item h="1" x="3"/>
        <item h="1" x="9"/>
        <item h="1" x="4"/>
        <item x="1"/>
        <item h="1" x="5"/>
        <item h="1" x="8"/>
        <item h="1" x="0"/>
        <item h="1" x="12"/>
        <item h="1" x="7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 defaultSubtotal="0"/>
  </pivotFields>
  <rowFields count="1">
    <field x="4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Cuenta de Nombre" fld="0" subtotal="count" baseField="0" baseItem="0"/>
  </dataFields>
  <chartFormats count="6">
    <chartFormat chart="3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5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3" format="16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3" format="17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3" format="18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3" format="19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Liberados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23:A24" firstHeaderRow="1" firstDataRow="1" firstDataCol="0" rowPageCount="1" colPageCount="1"/>
  <pivotFields count="9">
    <pivotField showAll="0"/>
    <pivotField showAll="0">
      <items count="12">
        <item x="8"/>
        <item x="6"/>
        <item x="7"/>
        <item x="3"/>
        <item x="4"/>
        <item x="1"/>
        <item x="5"/>
        <item x="10"/>
        <item x="2"/>
        <item x="9"/>
        <item x="0"/>
        <item t="default"/>
      </items>
    </pivotField>
    <pivotField showAll="0">
      <items count="14">
        <item h="1" x="6"/>
        <item h="1" x="2"/>
        <item h="1" x="10"/>
        <item h="1" x="11"/>
        <item h="1" x="3"/>
        <item h="1" x="9"/>
        <item h="1" x="4"/>
        <item x="1"/>
        <item h="1" x="5"/>
        <item h="1" x="8"/>
        <item h="1" x="0"/>
        <item h="1" x="12"/>
        <item h="1" x="7"/>
        <item t="default"/>
      </items>
    </pivotField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axis="axisPage" dataField="1" multipleItemSelectionAllowed="1" showAll="0">
      <items count="191">
        <item h="1" x="2"/>
        <item x="82"/>
        <item x="101"/>
        <item x="47"/>
        <item x="96"/>
        <item x="41"/>
        <item x="66"/>
        <item x="84"/>
        <item x="20"/>
        <item x="45"/>
        <item x="29"/>
        <item x="32"/>
        <item x="50"/>
        <item x="52"/>
        <item x="38"/>
        <item x="90"/>
        <item x="0"/>
        <item x="91"/>
        <item x="42"/>
        <item x="87"/>
        <item x="16"/>
        <item x="81"/>
        <item x="11"/>
        <item x="94"/>
        <item x="70"/>
        <item x="60"/>
        <item x="57"/>
        <item x="18"/>
        <item x="99"/>
        <item x="65"/>
        <item x="40"/>
        <item x="12"/>
        <item x="13"/>
        <item x="89"/>
        <item x="73"/>
        <item x="6"/>
        <item x="22"/>
        <item x="48"/>
        <item x="36"/>
        <item x="67"/>
        <item x="76"/>
        <item x="1"/>
        <item x="24"/>
        <item x="98"/>
        <item x="93"/>
        <item x="28"/>
        <item x="7"/>
        <item x="71"/>
        <item x="77"/>
        <item x="72"/>
        <item x="15"/>
        <item x="23"/>
        <item x="10"/>
        <item x="80"/>
        <item x="53"/>
        <item x="55"/>
        <item x="61"/>
        <item x="26"/>
        <item x="5"/>
        <item x="59"/>
        <item x="30"/>
        <item x="63"/>
        <item x="64"/>
        <item x="69"/>
        <item x="102"/>
        <item x="3"/>
        <item x="49"/>
        <item x="43"/>
        <item x="51"/>
        <item x="58"/>
        <item x="74"/>
        <item x="17"/>
        <item x="14"/>
        <item x="25"/>
        <item x="75"/>
        <item x="33"/>
        <item x="37"/>
        <item x="92"/>
        <item x="83"/>
        <item x="35"/>
        <item x="39"/>
        <item x="4"/>
        <item x="31"/>
        <item x="103"/>
        <item x="88"/>
        <item x="27"/>
        <item x="56"/>
        <item x="8"/>
        <item x="34"/>
        <item x="9"/>
        <item x="79"/>
        <item x="68"/>
        <item x="54"/>
        <item x="62"/>
        <item x="104"/>
        <item x="140"/>
        <item x="95"/>
        <item x="44"/>
        <item x="100"/>
        <item x="19"/>
        <item x="124"/>
        <item x="137"/>
        <item x="97"/>
        <item x="130"/>
        <item x="86"/>
        <item x="133"/>
        <item x="21"/>
        <item x="145"/>
        <item x="114"/>
        <item x="109"/>
        <item x="153"/>
        <item x="85"/>
        <item x="111"/>
        <item x="144"/>
        <item x="78"/>
        <item x="134"/>
        <item x="126"/>
        <item x="131"/>
        <item x="118"/>
        <item x="143"/>
        <item x="141"/>
        <item x="110"/>
        <item x="127"/>
        <item x="120"/>
        <item x="107"/>
        <item x="108"/>
        <item x="142"/>
        <item x="152"/>
        <item x="135"/>
        <item x="128"/>
        <item x="125"/>
        <item x="106"/>
        <item x="146"/>
        <item x="129"/>
        <item x="119"/>
        <item x="122"/>
        <item x="155"/>
        <item x="117"/>
        <item x="113"/>
        <item x="138"/>
        <item x="150"/>
        <item x="147"/>
        <item x="112"/>
        <item x="136"/>
        <item x="151"/>
        <item x="148"/>
        <item x="121"/>
        <item x="116"/>
        <item x="132"/>
        <item x="189"/>
        <item x="115"/>
        <item x="186"/>
        <item x="180"/>
        <item x="149"/>
        <item x="154"/>
        <item x="123"/>
        <item x="105"/>
        <item x="169"/>
        <item x="174"/>
        <item x="159"/>
        <item x="172"/>
        <item x="175"/>
        <item x="167"/>
        <item x="156"/>
        <item x="46"/>
        <item x="173"/>
        <item x="166"/>
        <item x="163"/>
        <item x="170"/>
        <item x="184"/>
        <item x="168"/>
        <item x="164"/>
        <item x="177"/>
        <item x="160"/>
        <item x="158"/>
        <item x="176"/>
        <item x="178"/>
        <item x="162"/>
        <item x="185"/>
        <item x="181"/>
        <item x="161"/>
        <item x="165"/>
        <item x="183"/>
        <item x="157"/>
        <item x="182"/>
        <item x="171"/>
        <item x="179"/>
        <item x="187"/>
        <item x="188"/>
        <item x="139"/>
        <item t="default"/>
      </items>
    </pivotField>
    <pivotField showAll="0"/>
    <pivotField showAll="0" defaultSubtotal="0"/>
  </pivotFields>
  <rowItems count="1">
    <i/>
  </rowItems>
  <colItems count="1">
    <i/>
  </colItems>
  <pageFields count="1">
    <pageField fld="6" hier="-1"/>
  </pageFields>
  <dataFields count="1">
    <dataField name="Cuenta de Fecha de Liberación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Ubicados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14:A15" firstHeaderRow="1" firstDataRow="1" firstDataCol="0" rowPageCount="1" colPageCount="1"/>
  <pivotFields count="9">
    <pivotField showAll="0"/>
    <pivotField showAll="0">
      <items count="12">
        <item x="8"/>
        <item x="6"/>
        <item x="7"/>
        <item x="3"/>
        <item x="4"/>
        <item x="1"/>
        <item x="5"/>
        <item x="10"/>
        <item x="2"/>
        <item x="9"/>
        <item x="0"/>
        <item t="default"/>
      </items>
    </pivotField>
    <pivotField showAll="0">
      <items count="14">
        <item h="1" x="6"/>
        <item h="1" x="2"/>
        <item h="1" x="10"/>
        <item h="1" x="11"/>
        <item h="1" x="3"/>
        <item h="1" x="9"/>
        <item h="1" x="4"/>
        <item x="1"/>
        <item h="1" x="5"/>
        <item h="1" x="8"/>
        <item h="1" x="0"/>
        <item h="1" x="12"/>
        <item h="1" x="7"/>
        <item t="default"/>
      </items>
    </pivotField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Page" dataField="1" multipleItemSelectionAllowed="1" showAll="0">
      <items count="183">
        <item h="1" x="6"/>
        <item h="1" x="15"/>
        <item x="93"/>
        <item x="80"/>
        <item x="44"/>
        <item x="75"/>
        <item x="34"/>
        <item x="39"/>
        <item x="22"/>
        <item x="31"/>
        <item x="84"/>
        <item x="49"/>
        <item x="47"/>
        <item x="77"/>
        <item x="37"/>
        <item x="36"/>
        <item x="61"/>
        <item x="42"/>
        <item x="58"/>
        <item x="94"/>
        <item x="55"/>
        <item x="0"/>
        <item x="17"/>
        <item x="1"/>
        <item x="12"/>
        <item x="91"/>
        <item x="41"/>
        <item x="20"/>
        <item x="2"/>
        <item x="79"/>
        <item x="45"/>
        <item x="25"/>
        <item x="53"/>
        <item x="38"/>
        <item x="50"/>
        <item x="24"/>
        <item x="13"/>
        <item x="66"/>
        <item x="60"/>
        <item x="52"/>
        <item x="67"/>
        <item x="7"/>
        <item x="70"/>
        <item x="8"/>
        <item x="16"/>
        <item x="3"/>
        <item x="27"/>
        <item x="26"/>
        <item x="65"/>
        <item x="11"/>
        <item x="82"/>
        <item x="99"/>
        <item x="5"/>
        <item x="83"/>
        <item x="71"/>
        <item x="57"/>
        <item x="64"/>
        <item x="29"/>
        <item x="74"/>
        <item x="43"/>
        <item x="78"/>
        <item x="32"/>
        <item x="51"/>
        <item x="48"/>
        <item x="4"/>
        <item x="35"/>
        <item x="18"/>
        <item x="46"/>
        <item x="14"/>
        <item x="63"/>
        <item x="62"/>
        <item x="28"/>
        <item x="69"/>
        <item x="68"/>
        <item x="73"/>
        <item x="81"/>
        <item x="85"/>
        <item x="97"/>
        <item x="72"/>
        <item x="21"/>
        <item x="19"/>
        <item x="92"/>
        <item x="33"/>
        <item x="10"/>
        <item x="30"/>
        <item x="40"/>
        <item x="54"/>
        <item x="76"/>
        <item x="23"/>
        <item x="59"/>
        <item x="9"/>
        <item x="86"/>
        <item x="96"/>
        <item x="100"/>
        <item x="114"/>
        <item x="141"/>
        <item x="111"/>
        <item x="98"/>
        <item x="107"/>
        <item x="122"/>
        <item x="129"/>
        <item x="117"/>
        <item x="110"/>
        <item x="113"/>
        <item x="126"/>
        <item x="131"/>
        <item x="120"/>
        <item x="88"/>
        <item x="135"/>
        <item x="132"/>
        <item x="150"/>
        <item x="137"/>
        <item x="146"/>
        <item x="106"/>
        <item x="105"/>
        <item x="121"/>
        <item x="87"/>
        <item x="118"/>
        <item x="130"/>
        <item x="133"/>
        <item x="90"/>
        <item x="123"/>
        <item x="125"/>
        <item x="127"/>
        <item x="103"/>
        <item x="147"/>
        <item x="124"/>
        <item x="119"/>
        <item x="104"/>
        <item x="148"/>
        <item x="102"/>
        <item x="142"/>
        <item x="134"/>
        <item x="139"/>
        <item x="109"/>
        <item x="89"/>
        <item x="136"/>
        <item x="116"/>
        <item x="101"/>
        <item x="140"/>
        <item x="56"/>
        <item x="128"/>
        <item x="115"/>
        <item x="149"/>
        <item x="145"/>
        <item x="165"/>
        <item x="159"/>
        <item x="171"/>
        <item x="164"/>
        <item x="172"/>
        <item x="181"/>
        <item x="163"/>
        <item x="174"/>
        <item x="173"/>
        <item x="154"/>
        <item x="162"/>
        <item x="156"/>
        <item x="170"/>
        <item x="169"/>
        <item x="179"/>
        <item x="152"/>
        <item x="158"/>
        <item x="166"/>
        <item x="160"/>
        <item x="157"/>
        <item x="161"/>
        <item x="153"/>
        <item x="176"/>
        <item x="167"/>
        <item x="95"/>
        <item x="155"/>
        <item x="178"/>
        <item x="151"/>
        <item x="175"/>
        <item x="143"/>
        <item x="112"/>
        <item x="144"/>
        <item x="138"/>
        <item x="108"/>
        <item x="177"/>
        <item x="168"/>
        <item x="180"/>
        <item t="default"/>
      </items>
    </pivotField>
    <pivotField showAll="0"/>
    <pivotField showAll="0"/>
    <pivotField showAll="0" defaultSubtotal="0"/>
  </pivotFields>
  <rowItems count="1">
    <i/>
  </rowItems>
  <colItems count="1">
    <i/>
  </colItems>
  <pageFields count="1">
    <pageField fld="5" hier="-1"/>
  </pageFields>
  <dataFields count="1">
    <dataField name="Cuenta de Fecha de Ubicación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Contratados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7:A8" firstHeaderRow="1" firstDataRow="1" firstDataCol="0"/>
  <pivotFields count="9">
    <pivotField dataField="1" showAll="0"/>
    <pivotField showAll="0">
      <items count="12">
        <item x="8"/>
        <item x="6"/>
        <item x="7"/>
        <item x="3"/>
        <item x="4"/>
        <item x="1"/>
        <item x="5"/>
        <item x="10"/>
        <item x="2"/>
        <item x="9"/>
        <item x="0"/>
        <item t="default"/>
      </items>
    </pivotField>
    <pivotField showAll="0">
      <items count="14">
        <item h="1" x="6"/>
        <item h="1" x="2"/>
        <item h="1" x="10"/>
        <item h="1" x="11"/>
        <item h="1" x="3"/>
        <item h="1" x="9"/>
        <item h="1" x="4"/>
        <item x="1"/>
        <item h="1" x="5"/>
        <item h="1" x="8"/>
        <item h="1" x="0"/>
        <item h="1" x="12"/>
        <item h="1" x="7"/>
        <item t="default"/>
      </items>
    </pivotField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>
      <items count="191">
        <item x="2"/>
        <item x="82"/>
        <item x="101"/>
        <item x="47"/>
        <item x="96"/>
        <item x="41"/>
        <item x="66"/>
        <item x="84"/>
        <item x="20"/>
        <item x="45"/>
        <item x="29"/>
        <item x="32"/>
        <item x="50"/>
        <item x="52"/>
        <item x="38"/>
        <item x="90"/>
        <item x="0"/>
        <item x="91"/>
        <item x="42"/>
        <item x="87"/>
        <item x="16"/>
        <item x="81"/>
        <item x="11"/>
        <item x="94"/>
        <item x="70"/>
        <item x="60"/>
        <item x="57"/>
        <item x="18"/>
        <item x="99"/>
        <item x="65"/>
        <item x="40"/>
        <item x="12"/>
        <item x="13"/>
        <item x="89"/>
        <item x="73"/>
        <item x="6"/>
        <item x="22"/>
        <item x="48"/>
        <item x="36"/>
        <item x="67"/>
        <item x="76"/>
        <item x="1"/>
        <item x="24"/>
        <item x="98"/>
        <item x="93"/>
        <item x="28"/>
        <item x="7"/>
        <item x="71"/>
        <item x="77"/>
        <item x="72"/>
        <item x="15"/>
        <item x="23"/>
        <item x="10"/>
        <item x="80"/>
        <item x="53"/>
        <item x="55"/>
        <item x="61"/>
        <item x="26"/>
        <item x="5"/>
        <item x="59"/>
        <item x="30"/>
        <item x="63"/>
        <item x="64"/>
        <item x="69"/>
        <item x="102"/>
        <item x="3"/>
        <item x="49"/>
        <item x="43"/>
        <item x="51"/>
        <item x="58"/>
        <item x="74"/>
        <item x="17"/>
        <item x="14"/>
        <item x="25"/>
        <item x="75"/>
        <item x="33"/>
        <item x="37"/>
        <item x="92"/>
        <item x="83"/>
        <item x="35"/>
        <item x="39"/>
        <item x="4"/>
        <item x="31"/>
        <item x="103"/>
        <item x="88"/>
        <item x="27"/>
        <item x="56"/>
        <item x="8"/>
        <item x="34"/>
        <item x="9"/>
        <item x="79"/>
        <item x="68"/>
        <item x="54"/>
        <item x="62"/>
        <item x="104"/>
        <item x="140"/>
        <item x="95"/>
        <item x="44"/>
        <item x="100"/>
        <item x="19"/>
        <item x="124"/>
        <item x="137"/>
        <item x="97"/>
        <item x="130"/>
        <item x="86"/>
        <item x="133"/>
        <item x="21"/>
        <item x="145"/>
        <item x="114"/>
        <item x="109"/>
        <item x="153"/>
        <item x="85"/>
        <item x="111"/>
        <item x="144"/>
        <item x="78"/>
        <item x="134"/>
        <item x="126"/>
        <item x="131"/>
        <item x="118"/>
        <item x="143"/>
        <item x="141"/>
        <item x="110"/>
        <item x="127"/>
        <item x="120"/>
        <item x="107"/>
        <item x="108"/>
        <item x="142"/>
        <item x="152"/>
        <item x="135"/>
        <item x="128"/>
        <item x="125"/>
        <item x="106"/>
        <item x="146"/>
        <item x="129"/>
        <item x="119"/>
        <item x="122"/>
        <item x="155"/>
        <item x="117"/>
        <item x="113"/>
        <item x="138"/>
        <item x="150"/>
        <item x="147"/>
        <item x="112"/>
        <item x="136"/>
        <item x="151"/>
        <item x="148"/>
        <item x="121"/>
        <item x="116"/>
        <item x="132"/>
        <item x="189"/>
        <item x="115"/>
        <item x="186"/>
        <item x="180"/>
        <item x="149"/>
        <item x="154"/>
        <item x="123"/>
        <item x="105"/>
        <item x="169"/>
        <item x="174"/>
        <item x="159"/>
        <item x="172"/>
        <item x="175"/>
        <item x="167"/>
        <item x="156"/>
        <item x="46"/>
        <item x="173"/>
        <item x="166"/>
        <item x="163"/>
        <item x="170"/>
        <item x="184"/>
        <item x="168"/>
        <item x="164"/>
        <item x="177"/>
        <item x="160"/>
        <item x="158"/>
        <item x="176"/>
        <item x="178"/>
        <item x="162"/>
        <item x="185"/>
        <item x="181"/>
        <item x="161"/>
        <item x="165"/>
        <item x="183"/>
        <item x="157"/>
        <item x="182"/>
        <item x="171"/>
        <item x="179"/>
        <item x="187"/>
        <item x="188"/>
        <item x="139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Items count="1">
    <i/>
  </rowItems>
  <colItems count="1">
    <i/>
  </colItems>
  <dataFields count="1">
    <dataField name="Cuenta de Nombr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uesto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compact="0" compactData="0" multipleFieldFilters="0" chartFormat="5">
  <location ref="M5:N13" firstHeaderRow="1" firstDataRow="1" firstDataCol="1"/>
  <pivotFields count="9">
    <pivotField dataField="1" compact="0" outline="0" showAll="0"/>
    <pivotField compact="0" outline="0" showAll="0">
      <items count="12">
        <item x="8"/>
        <item x="6"/>
        <item x="7"/>
        <item x="3"/>
        <item x="4"/>
        <item x="1"/>
        <item x="5"/>
        <item x="10"/>
        <item x="2"/>
        <item x="9"/>
        <item x="0"/>
        <item t="default"/>
      </items>
    </pivotField>
    <pivotField compact="0" outline="0" showAll="0">
      <items count="14">
        <item h="1" x="6"/>
        <item h="1" x="2"/>
        <item h="1" x="10"/>
        <item h="1" x="11"/>
        <item h="1" x="3"/>
        <item h="1" x="9"/>
        <item h="1" x="4"/>
        <item x="1"/>
        <item h="1" x="5"/>
        <item h="1" x="8"/>
        <item h="1" x="0"/>
        <item h="1" x="12"/>
        <item h="1" x="7"/>
        <item t="default"/>
      </items>
    </pivotField>
    <pivotField axis="axisRow" compact="0" outline="0" showAll="0" sortType="ascending">
      <items count="8">
        <item x="2"/>
        <item x="0"/>
        <item x="5"/>
        <item x="3"/>
        <item x="1"/>
        <item x="6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numFmtId="14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compact="0" outline="0" showAll="0"/>
    <pivotField compact="0" outline="0" showAll="0"/>
    <pivotField compact="0" outline="0" showAll="0"/>
    <pivotField compact="0" outline="0" showAll="0" defaultSubtotal="0"/>
  </pivotFields>
  <rowFields count="1">
    <field x="3"/>
  </rowFields>
  <rowItems count="8">
    <i>
      <x v="2"/>
    </i>
    <i>
      <x v="6"/>
    </i>
    <i>
      <x v="1"/>
    </i>
    <i>
      <x v="3"/>
    </i>
    <i>
      <x v="5"/>
    </i>
    <i>
      <x v="4"/>
    </i>
    <i>
      <x/>
    </i>
    <i t="grand">
      <x/>
    </i>
  </rowItems>
  <colItems count="1">
    <i/>
  </colItems>
  <dataFields count="1">
    <dataField name="Cuenta de Nombre" fld="0" subtotal="count" baseField="0" baseItem="0"/>
  </dataFields>
  <chartFormats count="3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Rotacion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29:A30" firstHeaderRow="1" firstDataRow="1" firstDataCol="0"/>
  <pivotFields count="9">
    <pivotField showAll="0"/>
    <pivotField showAll="0">
      <items count="12">
        <item x="8"/>
        <item x="6"/>
        <item x="7"/>
        <item x="3"/>
        <item x="4"/>
        <item x="1"/>
        <item x="5"/>
        <item x="10"/>
        <item x="2"/>
        <item x="9"/>
        <item x="0"/>
        <item t="default"/>
      </items>
    </pivotField>
    <pivotField showAll="0">
      <items count="14">
        <item h="1" x="6"/>
        <item h="1" x="2"/>
        <item h="1" x="10"/>
        <item h="1" x="11"/>
        <item h="1" x="3"/>
        <item h="1" x="9"/>
        <item h="1" x="4"/>
        <item x="1"/>
        <item h="1" x="5"/>
        <item h="1" x="8"/>
        <item h="1" x="0"/>
        <item h="1" x="12"/>
        <item h="1" x="7"/>
        <item t="default"/>
      </items>
    </pivotField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dataField="1" showAll="0"/>
    <pivotField showAll="0" defaultSubtotal="0"/>
  </pivotFields>
  <rowItems count="1">
    <i/>
  </rowItems>
  <colItems count="1">
    <i/>
  </colItems>
  <dataFields count="1">
    <dataField name="Cuenta de Fecha de baja" fld="7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TablaDiná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rowHeaderCaption="Almacen">
  <location ref="B28:C35" firstHeaderRow="1" firstDataRow="1" firstDataCol="1"/>
  <pivotFields count="9">
    <pivotField dataField="1" showAll="0"/>
    <pivotField showAll="0"/>
    <pivotField axis="axisRow" showAll="0">
      <items count="14">
        <item h="1" x="6"/>
        <item x="2"/>
        <item h="1" x="10"/>
        <item x="11"/>
        <item x="3"/>
        <item h="1" x="9"/>
        <item h="1" x="4"/>
        <item x="1"/>
        <item h="1" x="5"/>
        <item h="1" x="8"/>
        <item x="0"/>
        <item h="1" x="12"/>
        <item x="7"/>
        <item t="default"/>
      </items>
    </pivotField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 defaultSubtotal="0"/>
  </pivotFields>
  <rowFields count="1">
    <field x="2"/>
  </rowFields>
  <rowItems count="7">
    <i>
      <x v="1"/>
    </i>
    <i>
      <x v="3"/>
    </i>
    <i>
      <x v="4"/>
    </i>
    <i>
      <x v="7"/>
    </i>
    <i>
      <x v="10"/>
    </i>
    <i>
      <x v="12"/>
    </i>
    <i t="grand">
      <x/>
    </i>
  </rowItems>
  <colItems count="1">
    <i/>
  </colItems>
  <dataFields count="1">
    <dataField name="Contrataciones" fld="0" subtotal="count" baseField="0" baseItem="0"/>
  </dataFields>
  <pivotTableStyleInfo name="PivotStyleLight1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Area" sourceName="Area">
  <pivotTables>
    <pivotTable tabId="9" name="Contratados"/>
    <pivotTable tabId="9" name="Liberados"/>
    <pivotTable tabId="9" name="Rotacion"/>
    <pivotTable tabId="9" name="Ubicados"/>
    <pivotTable tabId="9" name="Puesto"/>
    <pivotTable tabId="9" name="Contrataciones por mes"/>
    <pivotTable tabId="9" name="TablaDinámica2"/>
    <pivotTable tabId="9" name="TablaDinámica3"/>
  </pivotTables>
  <data>
    <tabular pivotCacheId="1">
      <items count="11">
        <i x="8" s="1"/>
        <i x="6" s="1"/>
        <i x="7" s="1"/>
        <i x="3" s="1"/>
        <i x="4" s="1"/>
        <i x="1" s="1"/>
        <i x="5" s="1"/>
        <i x="10" s="1"/>
        <i x="2" s="1"/>
        <i x="9" s="1"/>
        <i x="0" s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Almacén" sourceName="Almacén">
  <pivotTables>
    <pivotTable tabId="9" name="Contratados"/>
    <pivotTable tabId="9" name="Liberados"/>
    <pivotTable tabId="9" name="Rotacion"/>
    <pivotTable tabId="9" name="Ubicados"/>
    <pivotTable tabId="9" name="Puesto"/>
    <pivotTable tabId="9" name="Contrataciones por mes"/>
    <pivotTable tabId="9" name="TablaDinámica2"/>
    <pivotTable tabId="9" name="TablaDinámica3"/>
  </pivotTables>
  <data>
    <tabular pivotCacheId="1">
      <items count="13">
        <i x="6"/>
        <i x="2"/>
        <i x="10"/>
        <i x="11"/>
        <i x="3"/>
        <i x="9"/>
        <i x="4"/>
        <i x="1" s="1"/>
        <i x="5"/>
        <i x="8"/>
        <i x="0"/>
        <i x="12"/>
        <i x="7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Area" cache="SegmentaciónDeDatos_Area" caption="Area" columnCount="2" style="SlicerStyleLight2" rowHeight="241300"/>
  <slicer name="Almacén" cache="SegmentaciónDeDatos_Almacén" caption="Almacén" columnCount="2" style="SlicerStyleLight2" rowHeight="241300"/>
</slicers>
</file>

<file path=xl/tables/table1.xml><?xml version="1.0" encoding="utf-8"?>
<table xmlns="http://schemas.openxmlformats.org/spreadsheetml/2006/main" id="1" name="Datos" displayName="Datos" ref="A1:H821" totalsRowShown="0">
  <autoFilter ref="A1:H821"/>
  <tableColumns count="8">
    <tableColumn id="1" name="Nombre"/>
    <tableColumn id="2" name="Area"/>
    <tableColumn id="3" name="Almacén"/>
    <tableColumn id="4" name="Puesto"/>
    <tableColumn id="5" name="Fecha de Contratación" dataDxfId="9"/>
    <tableColumn id="6" name="Fecha de Ubicación" dataDxfId="8"/>
    <tableColumn id="7" name="Fecha de Liberación" dataDxfId="7"/>
    <tableColumn id="8" name="Fecha de baja" dataDxf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9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9.xml"/><Relationship Id="rId4" Type="http://schemas.microsoft.com/office/2007/relationships/slicer" Target="../slicers/slicer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21"/>
  <sheetViews>
    <sheetView workbookViewId="0">
      <selection activeCell="C170" sqref="C170"/>
    </sheetView>
  </sheetViews>
  <sheetFormatPr baseColWidth="10" defaultRowHeight="15" x14ac:dyDescent="0.25"/>
  <cols>
    <col min="1" max="1" width="23.7109375" bestFit="1" customWidth="1"/>
    <col min="2" max="2" width="20.5703125" bestFit="1" customWidth="1"/>
    <col min="3" max="3" width="19.140625" bestFit="1" customWidth="1"/>
    <col min="4" max="4" width="25.28515625" bestFit="1" customWidth="1"/>
    <col min="5" max="5" width="22.7109375" customWidth="1"/>
    <col min="6" max="6" width="20.140625" customWidth="1"/>
    <col min="7" max="7" width="20.5703125" customWidth="1"/>
    <col min="8" max="8" width="15.140625" customWidth="1"/>
  </cols>
  <sheetData>
    <row r="1" spans="1:8" x14ac:dyDescent="0.25">
      <c r="A1" t="s">
        <v>653</v>
      </c>
      <c r="B1" t="s">
        <v>654</v>
      </c>
      <c r="C1" t="s">
        <v>7</v>
      </c>
      <c r="D1" t="s">
        <v>0</v>
      </c>
      <c r="E1" t="s">
        <v>655</v>
      </c>
      <c r="F1" t="s">
        <v>656</v>
      </c>
      <c r="G1" t="s">
        <v>657</v>
      </c>
      <c r="H1" t="s">
        <v>659</v>
      </c>
    </row>
    <row r="2" spans="1:8" x14ac:dyDescent="0.25">
      <c r="A2" t="s">
        <v>23</v>
      </c>
      <c r="B2" t="s">
        <v>326</v>
      </c>
      <c r="C2" t="s">
        <v>12</v>
      </c>
      <c r="D2" t="s">
        <v>2</v>
      </c>
      <c r="E2" s="1">
        <v>42758</v>
      </c>
      <c r="F2" s="1">
        <v>42762</v>
      </c>
      <c r="G2" s="1">
        <v>42764</v>
      </c>
      <c r="H2" s="1"/>
    </row>
    <row r="3" spans="1:8" x14ac:dyDescent="0.25">
      <c r="A3" t="s">
        <v>25</v>
      </c>
      <c r="B3" t="s">
        <v>322</v>
      </c>
      <c r="C3" t="s">
        <v>17</v>
      </c>
      <c r="D3" t="s">
        <v>4</v>
      </c>
      <c r="E3" s="1">
        <v>42754</v>
      </c>
      <c r="F3" s="1">
        <v>42765</v>
      </c>
      <c r="G3" s="1">
        <v>42791</v>
      </c>
      <c r="H3" s="1"/>
    </row>
    <row r="4" spans="1:8" x14ac:dyDescent="0.25">
      <c r="A4" t="s">
        <v>26</v>
      </c>
      <c r="B4" t="s">
        <v>322</v>
      </c>
      <c r="C4" t="s">
        <v>10</v>
      </c>
      <c r="D4" t="s">
        <v>1</v>
      </c>
      <c r="E4" s="1">
        <v>42762</v>
      </c>
      <c r="F4" s="1">
        <v>42770</v>
      </c>
      <c r="G4" s="1" t="s">
        <v>658</v>
      </c>
      <c r="H4" s="1">
        <v>42764</v>
      </c>
    </row>
    <row r="5" spans="1:8" x14ac:dyDescent="0.25">
      <c r="A5" t="s">
        <v>30</v>
      </c>
      <c r="B5" t="s">
        <v>322</v>
      </c>
      <c r="C5" t="s">
        <v>17</v>
      </c>
      <c r="D5" t="s">
        <v>6</v>
      </c>
      <c r="E5" s="1">
        <v>42777</v>
      </c>
      <c r="F5" s="1">
        <v>42787</v>
      </c>
      <c r="G5" s="1">
        <v>42815</v>
      </c>
      <c r="H5" s="1"/>
    </row>
    <row r="6" spans="1:8" x14ac:dyDescent="0.25">
      <c r="A6" t="s">
        <v>31</v>
      </c>
      <c r="B6" t="s">
        <v>323</v>
      </c>
      <c r="C6" t="s">
        <v>10</v>
      </c>
      <c r="D6" t="s">
        <v>6</v>
      </c>
      <c r="E6" s="1">
        <v>42795</v>
      </c>
      <c r="F6" s="1">
        <v>42807</v>
      </c>
      <c r="G6" s="1">
        <v>42832</v>
      </c>
      <c r="H6" s="1"/>
    </row>
    <row r="7" spans="1:8" x14ac:dyDescent="0.25">
      <c r="A7" t="s">
        <v>33</v>
      </c>
      <c r="B7" t="s">
        <v>330</v>
      </c>
      <c r="C7" t="s">
        <v>8</v>
      </c>
      <c r="D7" t="s">
        <v>1</v>
      </c>
      <c r="E7" s="1">
        <v>42791</v>
      </c>
      <c r="F7" s="1">
        <v>42795</v>
      </c>
      <c r="G7" s="1">
        <v>42808</v>
      </c>
      <c r="H7" s="1"/>
    </row>
    <row r="8" spans="1:8" x14ac:dyDescent="0.25">
      <c r="A8" t="s">
        <v>34</v>
      </c>
      <c r="B8" t="s">
        <v>331</v>
      </c>
      <c r="C8" t="s">
        <v>20</v>
      </c>
      <c r="D8" t="s">
        <v>2</v>
      </c>
      <c r="E8" s="1">
        <v>42818</v>
      </c>
      <c r="F8" s="1" t="s">
        <v>658</v>
      </c>
      <c r="G8" s="1" t="s">
        <v>658</v>
      </c>
      <c r="H8" s="1">
        <v>42833</v>
      </c>
    </row>
    <row r="9" spans="1:8" x14ac:dyDescent="0.25">
      <c r="A9" t="s">
        <v>35</v>
      </c>
      <c r="B9" t="s">
        <v>326</v>
      </c>
      <c r="C9" t="s">
        <v>10</v>
      </c>
      <c r="D9" t="s">
        <v>1</v>
      </c>
      <c r="E9" s="1">
        <v>42781</v>
      </c>
      <c r="F9" s="1">
        <v>42783</v>
      </c>
      <c r="G9" s="1">
        <v>42785</v>
      </c>
      <c r="H9" s="1"/>
    </row>
    <row r="10" spans="1:8" x14ac:dyDescent="0.25">
      <c r="A10" t="s">
        <v>36</v>
      </c>
      <c r="B10" t="s">
        <v>331</v>
      </c>
      <c r="C10" t="s">
        <v>8</v>
      </c>
      <c r="D10" t="s">
        <v>4</v>
      </c>
      <c r="E10" s="1">
        <v>42780</v>
      </c>
      <c r="F10" s="1">
        <v>42785</v>
      </c>
      <c r="G10" s="1">
        <v>42796</v>
      </c>
      <c r="H10" s="1"/>
    </row>
    <row r="11" spans="1:8" x14ac:dyDescent="0.25">
      <c r="A11" t="s">
        <v>37</v>
      </c>
      <c r="B11" t="s">
        <v>331</v>
      </c>
      <c r="C11" t="s">
        <v>10</v>
      </c>
      <c r="D11" t="s">
        <v>2</v>
      </c>
      <c r="E11" s="1">
        <v>42825</v>
      </c>
      <c r="F11" s="1">
        <v>42834</v>
      </c>
      <c r="G11" s="1">
        <v>42838</v>
      </c>
      <c r="H11" s="1"/>
    </row>
    <row r="12" spans="1:8" x14ac:dyDescent="0.25">
      <c r="A12" t="s">
        <v>38</v>
      </c>
      <c r="B12" t="s">
        <v>332</v>
      </c>
      <c r="C12" t="s">
        <v>8</v>
      </c>
      <c r="D12" t="s">
        <v>3</v>
      </c>
      <c r="E12" s="1">
        <v>42820</v>
      </c>
      <c r="F12" s="1">
        <v>42827</v>
      </c>
      <c r="G12" s="1">
        <v>42840</v>
      </c>
      <c r="H12" s="1"/>
    </row>
    <row r="13" spans="1:8" x14ac:dyDescent="0.25">
      <c r="A13" t="s">
        <v>44</v>
      </c>
      <c r="B13" t="s">
        <v>331</v>
      </c>
      <c r="C13" t="s">
        <v>19</v>
      </c>
      <c r="D13" t="s">
        <v>1</v>
      </c>
      <c r="E13" s="1">
        <v>42786</v>
      </c>
      <c r="F13" s="1">
        <v>42791</v>
      </c>
      <c r="G13" s="1">
        <v>42802</v>
      </c>
      <c r="H13" s="1"/>
    </row>
    <row r="14" spans="1:8" x14ac:dyDescent="0.25">
      <c r="A14" t="s">
        <v>47</v>
      </c>
      <c r="B14" t="s">
        <v>327</v>
      </c>
      <c r="C14" t="s">
        <v>9</v>
      </c>
      <c r="D14" t="s">
        <v>3</v>
      </c>
      <c r="E14" s="1">
        <v>42761</v>
      </c>
      <c r="F14" s="1">
        <v>42766</v>
      </c>
      <c r="G14" s="1">
        <v>42770</v>
      </c>
      <c r="H14" s="1"/>
    </row>
    <row r="15" spans="1:8" x14ac:dyDescent="0.25">
      <c r="A15" t="s">
        <v>49</v>
      </c>
      <c r="B15" t="s">
        <v>332</v>
      </c>
      <c r="C15" t="s">
        <v>10</v>
      </c>
      <c r="D15" t="s">
        <v>321</v>
      </c>
      <c r="E15" s="1">
        <v>42794</v>
      </c>
      <c r="F15" s="1" t="s">
        <v>658</v>
      </c>
      <c r="G15" s="1" t="s">
        <v>658</v>
      </c>
      <c r="H15" s="1">
        <v>42895</v>
      </c>
    </row>
    <row r="16" spans="1:8" x14ac:dyDescent="0.25">
      <c r="A16" t="s">
        <v>50</v>
      </c>
      <c r="B16" t="s">
        <v>324</v>
      </c>
      <c r="C16" t="s">
        <v>10</v>
      </c>
      <c r="D16" t="s">
        <v>5</v>
      </c>
      <c r="E16" s="1">
        <v>42762</v>
      </c>
      <c r="F16" s="1">
        <v>42770</v>
      </c>
      <c r="G16" s="1">
        <v>42781</v>
      </c>
      <c r="H16" s="1"/>
    </row>
    <row r="17" spans="1:8" x14ac:dyDescent="0.25">
      <c r="A17" t="s">
        <v>51</v>
      </c>
      <c r="B17" t="s">
        <v>328</v>
      </c>
      <c r="C17" t="s">
        <v>10</v>
      </c>
      <c r="D17" t="s">
        <v>6</v>
      </c>
      <c r="E17" s="1">
        <v>42770</v>
      </c>
      <c r="F17" s="1">
        <v>42778</v>
      </c>
      <c r="G17" s="1">
        <v>42782</v>
      </c>
      <c r="H17" s="1"/>
    </row>
    <row r="18" spans="1:8" x14ac:dyDescent="0.25">
      <c r="A18" t="s">
        <v>55</v>
      </c>
      <c r="B18" t="s">
        <v>322</v>
      </c>
      <c r="C18" t="s">
        <v>17</v>
      </c>
      <c r="D18" t="s">
        <v>2</v>
      </c>
      <c r="E18" s="1">
        <v>42802</v>
      </c>
      <c r="F18" s="1">
        <v>42811</v>
      </c>
      <c r="G18" s="1">
        <v>42822</v>
      </c>
      <c r="H18" s="1"/>
    </row>
    <row r="19" spans="1:8" x14ac:dyDescent="0.25">
      <c r="A19" t="s">
        <v>56</v>
      </c>
      <c r="B19" t="s">
        <v>324</v>
      </c>
      <c r="C19" t="s">
        <v>10</v>
      </c>
      <c r="D19" t="s">
        <v>6</v>
      </c>
      <c r="E19" s="1">
        <v>42750</v>
      </c>
      <c r="F19" s="1" t="s">
        <v>660</v>
      </c>
      <c r="G19" s="1" t="s">
        <v>658</v>
      </c>
      <c r="H19" s="1">
        <v>43000</v>
      </c>
    </row>
    <row r="20" spans="1:8" x14ac:dyDescent="0.25">
      <c r="A20" t="s">
        <v>57</v>
      </c>
      <c r="B20" t="s">
        <v>324</v>
      </c>
      <c r="C20" t="s">
        <v>10</v>
      </c>
      <c r="D20" t="s">
        <v>1</v>
      </c>
      <c r="E20" s="1">
        <v>42781</v>
      </c>
      <c r="F20" s="1">
        <v>42786</v>
      </c>
      <c r="G20" s="1">
        <v>42800</v>
      </c>
      <c r="H20" s="1"/>
    </row>
    <row r="21" spans="1:8" x14ac:dyDescent="0.25">
      <c r="A21" t="s">
        <v>60</v>
      </c>
      <c r="B21" t="s">
        <v>322</v>
      </c>
      <c r="C21" t="s">
        <v>16</v>
      </c>
      <c r="D21" t="s">
        <v>1</v>
      </c>
      <c r="E21" s="1">
        <v>42759</v>
      </c>
      <c r="F21" s="1">
        <v>42763</v>
      </c>
      <c r="G21" s="1">
        <v>42768</v>
      </c>
      <c r="H21" s="1"/>
    </row>
    <row r="22" spans="1:8" x14ac:dyDescent="0.25">
      <c r="A22" t="s">
        <v>63</v>
      </c>
      <c r="B22" t="s">
        <v>324</v>
      </c>
      <c r="C22" t="s">
        <v>17</v>
      </c>
      <c r="D22" t="s">
        <v>6</v>
      </c>
      <c r="E22" s="1">
        <v>42813</v>
      </c>
      <c r="F22" s="1" t="s">
        <v>658</v>
      </c>
      <c r="G22" s="1" t="s">
        <v>658</v>
      </c>
      <c r="H22" s="1">
        <v>42871</v>
      </c>
    </row>
    <row r="23" spans="1:8" x14ac:dyDescent="0.25">
      <c r="A23" t="s">
        <v>64</v>
      </c>
      <c r="B23" t="s">
        <v>322</v>
      </c>
      <c r="C23" t="s">
        <v>8</v>
      </c>
      <c r="D23" t="s">
        <v>1</v>
      </c>
      <c r="E23" s="1">
        <v>42798</v>
      </c>
      <c r="F23" s="1">
        <v>42809</v>
      </c>
      <c r="G23" s="1">
        <v>42821</v>
      </c>
      <c r="H23" s="1"/>
    </row>
    <row r="24" spans="1:8" x14ac:dyDescent="0.25">
      <c r="A24" t="s">
        <v>66</v>
      </c>
      <c r="B24" t="s">
        <v>322</v>
      </c>
      <c r="C24" t="s">
        <v>18</v>
      </c>
      <c r="D24" t="s">
        <v>1</v>
      </c>
      <c r="E24" s="1">
        <v>42817</v>
      </c>
      <c r="F24" s="1">
        <v>42824</v>
      </c>
      <c r="G24" s="1">
        <v>42832</v>
      </c>
      <c r="H24" s="1"/>
    </row>
    <row r="25" spans="1:8" x14ac:dyDescent="0.25">
      <c r="A25" t="s">
        <v>69</v>
      </c>
      <c r="B25" t="s">
        <v>331</v>
      </c>
      <c r="C25" t="s">
        <v>17</v>
      </c>
      <c r="D25" t="s">
        <v>1</v>
      </c>
      <c r="E25" s="1">
        <v>42747</v>
      </c>
      <c r="F25" s="1" t="s">
        <v>658</v>
      </c>
      <c r="G25" s="1" t="s">
        <v>658</v>
      </c>
      <c r="H25" s="1">
        <v>42897</v>
      </c>
    </row>
    <row r="26" spans="1:8" x14ac:dyDescent="0.25">
      <c r="A26" t="s">
        <v>70</v>
      </c>
      <c r="B26" t="s">
        <v>331</v>
      </c>
      <c r="C26" t="s">
        <v>10</v>
      </c>
      <c r="D26" t="s">
        <v>4</v>
      </c>
      <c r="E26" s="1">
        <v>42763</v>
      </c>
      <c r="F26" s="1">
        <v>42769</v>
      </c>
      <c r="G26" s="1">
        <v>42776</v>
      </c>
      <c r="H26" s="1"/>
    </row>
    <row r="27" spans="1:8" x14ac:dyDescent="0.25">
      <c r="A27" t="s">
        <v>72</v>
      </c>
      <c r="B27" t="s">
        <v>322</v>
      </c>
      <c r="C27" t="s">
        <v>10</v>
      </c>
      <c r="D27" t="s">
        <v>3</v>
      </c>
      <c r="E27" s="1">
        <v>42810</v>
      </c>
      <c r="F27" s="1">
        <v>42823</v>
      </c>
      <c r="G27" s="1">
        <v>42851</v>
      </c>
      <c r="H27" s="1"/>
    </row>
    <row r="28" spans="1:8" x14ac:dyDescent="0.25">
      <c r="A28" t="s">
        <v>74</v>
      </c>
      <c r="B28" t="s">
        <v>332</v>
      </c>
      <c r="C28" t="s">
        <v>10</v>
      </c>
      <c r="D28" t="s">
        <v>1</v>
      </c>
      <c r="E28" s="1">
        <v>42742</v>
      </c>
      <c r="F28" s="1">
        <v>42748</v>
      </c>
      <c r="G28" s="1">
        <v>42755</v>
      </c>
      <c r="H28" s="1"/>
    </row>
    <row r="29" spans="1:8" x14ac:dyDescent="0.25">
      <c r="A29" t="s">
        <v>77</v>
      </c>
      <c r="B29" t="s">
        <v>331</v>
      </c>
      <c r="C29" t="s">
        <v>12</v>
      </c>
      <c r="D29" t="s">
        <v>4</v>
      </c>
      <c r="E29" s="1">
        <v>42807</v>
      </c>
      <c r="F29" s="1" t="s">
        <v>658</v>
      </c>
      <c r="G29" s="1" t="s">
        <v>658</v>
      </c>
      <c r="H29" s="1">
        <v>42932</v>
      </c>
    </row>
    <row r="30" spans="1:8" x14ac:dyDescent="0.25">
      <c r="A30" t="s">
        <v>78</v>
      </c>
      <c r="B30" t="s">
        <v>322</v>
      </c>
      <c r="C30" t="s">
        <v>17</v>
      </c>
      <c r="D30" t="s">
        <v>1</v>
      </c>
      <c r="E30" s="1">
        <v>42819</v>
      </c>
      <c r="F30" s="1">
        <v>42832</v>
      </c>
      <c r="G30" s="1">
        <v>42858</v>
      </c>
      <c r="H30" s="1"/>
    </row>
    <row r="31" spans="1:8" x14ac:dyDescent="0.25">
      <c r="A31" t="s">
        <v>79</v>
      </c>
      <c r="B31" t="s">
        <v>322</v>
      </c>
      <c r="C31" t="s">
        <v>10</v>
      </c>
      <c r="D31" t="s">
        <v>3</v>
      </c>
      <c r="E31" s="1">
        <v>42771</v>
      </c>
      <c r="F31" s="1">
        <v>42777</v>
      </c>
      <c r="G31" s="1">
        <v>42786</v>
      </c>
      <c r="H31" s="1"/>
    </row>
    <row r="32" spans="1:8" x14ac:dyDescent="0.25">
      <c r="A32" t="s">
        <v>80</v>
      </c>
      <c r="B32" t="s">
        <v>329</v>
      </c>
      <c r="C32" t="s">
        <v>10</v>
      </c>
      <c r="D32" t="s">
        <v>6</v>
      </c>
      <c r="E32" s="1">
        <v>42760</v>
      </c>
      <c r="F32" s="1">
        <v>42773</v>
      </c>
      <c r="G32" s="1" t="s">
        <v>658</v>
      </c>
      <c r="H32" s="1">
        <v>42766</v>
      </c>
    </row>
    <row r="33" spans="1:8" x14ac:dyDescent="0.25">
      <c r="A33" t="s">
        <v>82</v>
      </c>
      <c r="B33" t="s">
        <v>326</v>
      </c>
      <c r="C33" t="s">
        <v>9</v>
      </c>
      <c r="D33" t="s">
        <v>1</v>
      </c>
      <c r="E33" s="1">
        <v>42805</v>
      </c>
      <c r="F33" s="1" t="s">
        <v>658</v>
      </c>
      <c r="G33" s="1" t="s">
        <v>658</v>
      </c>
      <c r="H33" s="1">
        <v>42924</v>
      </c>
    </row>
    <row r="34" spans="1:8" x14ac:dyDescent="0.25">
      <c r="A34" t="s">
        <v>85</v>
      </c>
      <c r="B34" t="s">
        <v>331</v>
      </c>
      <c r="C34" t="s">
        <v>10</v>
      </c>
      <c r="D34" t="s">
        <v>5</v>
      </c>
      <c r="E34" s="1">
        <v>42781</v>
      </c>
      <c r="F34" s="1">
        <v>42789</v>
      </c>
      <c r="G34" s="1">
        <v>42801</v>
      </c>
      <c r="H34" s="1"/>
    </row>
    <row r="35" spans="1:8" x14ac:dyDescent="0.25">
      <c r="A35" t="s">
        <v>89</v>
      </c>
      <c r="B35" t="s">
        <v>326</v>
      </c>
      <c r="C35" t="s">
        <v>18</v>
      </c>
      <c r="D35" t="s">
        <v>5</v>
      </c>
      <c r="E35" s="1">
        <v>42786</v>
      </c>
      <c r="F35" s="1">
        <v>42788</v>
      </c>
      <c r="G35" s="1">
        <v>42792</v>
      </c>
      <c r="H35" s="1"/>
    </row>
    <row r="36" spans="1:8" x14ac:dyDescent="0.25">
      <c r="A36" t="s">
        <v>91</v>
      </c>
      <c r="B36" t="s">
        <v>324</v>
      </c>
      <c r="C36" t="s">
        <v>17</v>
      </c>
      <c r="D36" t="s">
        <v>3</v>
      </c>
      <c r="E36" s="1">
        <v>42809</v>
      </c>
      <c r="F36" s="1">
        <v>42814</v>
      </c>
      <c r="G36" s="1">
        <v>42824</v>
      </c>
      <c r="H36" s="1"/>
    </row>
    <row r="37" spans="1:8" x14ac:dyDescent="0.25">
      <c r="A37" t="s">
        <v>92</v>
      </c>
      <c r="B37" t="s">
        <v>326</v>
      </c>
      <c r="C37" t="s">
        <v>8</v>
      </c>
      <c r="D37" t="s">
        <v>1</v>
      </c>
      <c r="E37" s="1">
        <v>42796</v>
      </c>
      <c r="F37" s="1">
        <v>42800</v>
      </c>
      <c r="G37" s="1">
        <v>42807</v>
      </c>
      <c r="H37" s="1"/>
    </row>
    <row r="38" spans="1:8" x14ac:dyDescent="0.25">
      <c r="A38" t="s">
        <v>95</v>
      </c>
      <c r="B38" t="s">
        <v>324</v>
      </c>
      <c r="C38" t="s">
        <v>10</v>
      </c>
      <c r="D38" t="s">
        <v>5</v>
      </c>
      <c r="E38" s="1">
        <v>42825</v>
      </c>
      <c r="F38" s="1">
        <v>42828</v>
      </c>
      <c r="G38" s="1">
        <v>42836</v>
      </c>
      <c r="H38" s="1"/>
    </row>
    <row r="39" spans="1:8" x14ac:dyDescent="0.25">
      <c r="A39" t="s">
        <v>96</v>
      </c>
      <c r="B39" t="s">
        <v>331</v>
      </c>
      <c r="C39" t="s">
        <v>10</v>
      </c>
      <c r="D39" t="s">
        <v>1</v>
      </c>
      <c r="E39" s="1">
        <v>42781</v>
      </c>
      <c r="F39" s="1">
        <v>42786</v>
      </c>
      <c r="G39" s="1">
        <v>42795</v>
      </c>
      <c r="H39" s="1"/>
    </row>
    <row r="40" spans="1:8" x14ac:dyDescent="0.25">
      <c r="A40" t="s">
        <v>103</v>
      </c>
      <c r="B40" t="s">
        <v>326</v>
      </c>
      <c r="C40" t="s">
        <v>17</v>
      </c>
      <c r="D40" t="s">
        <v>4</v>
      </c>
      <c r="E40" s="1">
        <v>42745</v>
      </c>
      <c r="F40" s="1">
        <v>42749</v>
      </c>
      <c r="G40" s="1">
        <v>42757</v>
      </c>
      <c r="H40" s="1"/>
    </row>
    <row r="41" spans="1:8" x14ac:dyDescent="0.25">
      <c r="A41" t="s">
        <v>105</v>
      </c>
      <c r="B41" t="s">
        <v>332</v>
      </c>
      <c r="C41" t="s">
        <v>8</v>
      </c>
      <c r="D41" t="s">
        <v>4</v>
      </c>
      <c r="E41" s="1">
        <v>42796</v>
      </c>
      <c r="F41" s="1">
        <v>42804</v>
      </c>
      <c r="G41" s="1">
        <v>42810</v>
      </c>
      <c r="H41" s="1"/>
    </row>
    <row r="42" spans="1:8" x14ac:dyDescent="0.25">
      <c r="A42" t="s">
        <v>107</v>
      </c>
      <c r="B42" t="s">
        <v>326</v>
      </c>
      <c r="C42" t="s">
        <v>15</v>
      </c>
      <c r="D42" t="s">
        <v>4</v>
      </c>
      <c r="E42" s="1">
        <v>42824</v>
      </c>
      <c r="F42" s="1">
        <v>42826</v>
      </c>
      <c r="G42" s="1">
        <v>42833</v>
      </c>
      <c r="H42" s="1"/>
    </row>
    <row r="43" spans="1:8" x14ac:dyDescent="0.25">
      <c r="A43" t="s">
        <v>108</v>
      </c>
      <c r="B43" t="s">
        <v>322</v>
      </c>
      <c r="C43" t="s">
        <v>18</v>
      </c>
      <c r="D43" t="s">
        <v>5</v>
      </c>
      <c r="E43" s="1">
        <v>42737</v>
      </c>
      <c r="F43" s="1">
        <v>42746</v>
      </c>
      <c r="G43" s="1">
        <v>42759</v>
      </c>
      <c r="H43" s="1"/>
    </row>
    <row r="44" spans="1:8" x14ac:dyDescent="0.25">
      <c r="A44" t="s">
        <v>110</v>
      </c>
      <c r="B44" t="s">
        <v>322</v>
      </c>
      <c r="C44" t="s">
        <v>13</v>
      </c>
      <c r="D44" t="s">
        <v>3</v>
      </c>
      <c r="E44" s="1">
        <v>42776</v>
      </c>
      <c r="F44" s="1" t="s">
        <v>658</v>
      </c>
      <c r="G44" s="1" t="s">
        <v>658</v>
      </c>
      <c r="H44" s="1">
        <v>42844</v>
      </c>
    </row>
    <row r="45" spans="1:8" x14ac:dyDescent="0.25">
      <c r="A45" t="s">
        <v>111</v>
      </c>
      <c r="B45" t="s">
        <v>322</v>
      </c>
      <c r="C45" t="s">
        <v>10</v>
      </c>
      <c r="D45" t="s">
        <v>1</v>
      </c>
      <c r="E45" s="1">
        <v>42800</v>
      </c>
      <c r="F45" s="1">
        <v>42808</v>
      </c>
      <c r="G45" s="1">
        <v>42826</v>
      </c>
      <c r="H45" s="1"/>
    </row>
    <row r="46" spans="1:8" x14ac:dyDescent="0.25">
      <c r="A46" t="s">
        <v>114</v>
      </c>
      <c r="B46" t="s">
        <v>331</v>
      </c>
      <c r="C46" t="s">
        <v>10</v>
      </c>
      <c r="D46" t="s">
        <v>1</v>
      </c>
      <c r="E46" s="1">
        <v>42819</v>
      </c>
      <c r="F46" s="1">
        <v>42826</v>
      </c>
      <c r="G46" s="1">
        <v>42839</v>
      </c>
      <c r="H46" s="1"/>
    </row>
    <row r="47" spans="1:8" x14ac:dyDescent="0.25">
      <c r="A47" t="s">
        <v>115</v>
      </c>
      <c r="B47" t="s">
        <v>324</v>
      </c>
      <c r="C47" t="s">
        <v>15</v>
      </c>
      <c r="D47" t="s">
        <v>3</v>
      </c>
      <c r="E47" s="1">
        <v>42759</v>
      </c>
      <c r="F47" s="1" t="s">
        <v>658</v>
      </c>
      <c r="G47" s="1" t="s">
        <v>658</v>
      </c>
      <c r="H47" s="1">
        <v>43009</v>
      </c>
    </row>
    <row r="48" spans="1:8" x14ac:dyDescent="0.25">
      <c r="A48" t="s">
        <v>116</v>
      </c>
      <c r="B48" t="s">
        <v>322</v>
      </c>
      <c r="C48" t="s">
        <v>8</v>
      </c>
      <c r="D48" t="s">
        <v>5</v>
      </c>
      <c r="E48" s="1">
        <v>42819</v>
      </c>
      <c r="F48" s="1">
        <v>42826</v>
      </c>
      <c r="G48" s="1">
        <v>42830</v>
      </c>
      <c r="H48" s="1"/>
    </row>
    <row r="49" spans="1:8" x14ac:dyDescent="0.25">
      <c r="A49" t="s">
        <v>117</v>
      </c>
      <c r="B49" t="s">
        <v>331</v>
      </c>
      <c r="C49" t="s">
        <v>17</v>
      </c>
      <c r="D49" t="s">
        <v>1</v>
      </c>
      <c r="E49" s="1">
        <v>42786</v>
      </c>
      <c r="F49" s="1">
        <v>42791</v>
      </c>
      <c r="G49" s="1">
        <v>42801</v>
      </c>
      <c r="H49" s="1"/>
    </row>
    <row r="50" spans="1:8" x14ac:dyDescent="0.25">
      <c r="A50" t="s">
        <v>121</v>
      </c>
      <c r="B50" t="s">
        <v>331</v>
      </c>
      <c r="C50" t="s">
        <v>9</v>
      </c>
      <c r="D50" t="s">
        <v>4</v>
      </c>
      <c r="E50" s="1">
        <v>42783</v>
      </c>
      <c r="F50" s="1" t="s">
        <v>658</v>
      </c>
      <c r="G50" s="1" t="s">
        <v>658</v>
      </c>
      <c r="H50" s="1">
        <v>42793</v>
      </c>
    </row>
    <row r="51" spans="1:8" x14ac:dyDescent="0.25">
      <c r="A51" t="s">
        <v>123</v>
      </c>
      <c r="B51" t="s">
        <v>331</v>
      </c>
      <c r="C51" t="s">
        <v>19</v>
      </c>
      <c r="D51" t="s">
        <v>1</v>
      </c>
      <c r="E51" s="1">
        <v>42760</v>
      </c>
      <c r="F51" s="1">
        <v>42766</v>
      </c>
      <c r="G51" s="1">
        <v>42788</v>
      </c>
      <c r="H51" s="1"/>
    </row>
    <row r="52" spans="1:8" x14ac:dyDescent="0.25">
      <c r="A52" t="s">
        <v>124</v>
      </c>
      <c r="B52" t="s">
        <v>322</v>
      </c>
      <c r="C52" t="s">
        <v>10</v>
      </c>
      <c r="D52" t="s">
        <v>2</v>
      </c>
      <c r="E52" s="1">
        <v>42740</v>
      </c>
      <c r="F52" s="1">
        <v>42755</v>
      </c>
      <c r="G52" s="1">
        <v>42786</v>
      </c>
      <c r="H52" s="1"/>
    </row>
    <row r="53" spans="1:8" x14ac:dyDescent="0.25">
      <c r="A53" t="s">
        <v>125</v>
      </c>
      <c r="B53" t="s">
        <v>322</v>
      </c>
      <c r="C53" t="s">
        <v>8</v>
      </c>
      <c r="D53" t="s">
        <v>321</v>
      </c>
      <c r="E53" s="1">
        <v>42815</v>
      </c>
      <c r="F53" s="1">
        <v>42823</v>
      </c>
      <c r="G53" s="1">
        <v>42827</v>
      </c>
      <c r="H53" s="1"/>
    </row>
    <row r="54" spans="1:8" x14ac:dyDescent="0.25">
      <c r="A54" t="s">
        <v>128</v>
      </c>
      <c r="B54" t="s">
        <v>324</v>
      </c>
      <c r="C54" t="s">
        <v>13</v>
      </c>
      <c r="D54" t="s">
        <v>6</v>
      </c>
      <c r="E54" s="1">
        <v>42744</v>
      </c>
      <c r="F54" s="1">
        <v>42754</v>
      </c>
      <c r="G54" s="1">
        <v>42762</v>
      </c>
      <c r="H54" s="1"/>
    </row>
    <row r="55" spans="1:8" x14ac:dyDescent="0.25">
      <c r="A55" t="s">
        <v>129</v>
      </c>
      <c r="B55" t="s">
        <v>322</v>
      </c>
      <c r="C55" t="s">
        <v>18</v>
      </c>
      <c r="D55" t="s">
        <v>2</v>
      </c>
      <c r="E55" s="1">
        <v>42820</v>
      </c>
      <c r="F55" s="1">
        <v>42826</v>
      </c>
      <c r="G55" s="1">
        <v>42831</v>
      </c>
      <c r="H55" s="1"/>
    </row>
    <row r="56" spans="1:8" x14ac:dyDescent="0.25">
      <c r="A56" t="s">
        <v>132</v>
      </c>
      <c r="B56" t="s">
        <v>324</v>
      </c>
      <c r="C56" t="s">
        <v>10</v>
      </c>
      <c r="D56" t="s">
        <v>3</v>
      </c>
      <c r="E56" s="1">
        <v>42770</v>
      </c>
      <c r="F56" s="1">
        <v>42775</v>
      </c>
      <c r="G56" s="1">
        <v>42780</v>
      </c>
      <c r="H56" s="1"/>
    </row>
    <row r="57" spans="1:8" x14ac:dyDescent="0.25">
      <c r="A57" t="s">
        <v>134</v>
      </c>
      <c r="B57" t="s">
        <v>322</v>
      </c>
      <c r="C57" t="s">
        <v>10</v>
      </c>
      <c r="D57" t="s">
        <v>1</v>
      </c>
      <c r="E57" s="1">
        <v>42739</v>
      </c>
      <c r="F57" s="1">
        <v>42747</v>
      </c>
      <c r="G57" s="1">
        <v>42750</v>
      </c>
      <c r="H57" s="1"/>
    </row>
    <row r="58" spans="1:8" x14ac:dyDescent="0.25">
      <c r="A58" t="s">
        <v>136</v>
      </c>
      <c r="B58" t="s">
        <v>331</v>
      </c>
      <c r="C58" t="s">
        <v>10</v>
      </c>
      <c r="D58" t="s">
        <v>2</v>
      </c>
      <c r="E58" s="1">
        <v>42821</v>
      </c>
      <c r="F58" s="1">
        <v>42829</v>
      </c>
      <c r="G58" s="1">
        <v>42833</v>
      </c>
      <c r="H58" s="1"/>
    </row>
    <row r="59" spans="1:8" x14ac:dyDescent="0.25">
      <c r="A59" t="s">
        <v>137</v>
      </c>
      <c r="B59" t="s">
        <v>322</v>
      </c>
      <c r="C59" t="s">
        <v>20</v>
      </c>
      <c r="D59" t="s">
        <v>5</v>
      </c>
      <c r="E59" s="1">
        <v>42764</v>
      </c>
      <c r="F59" s="1" t="s">
        <v>658</v>
      </c>
      <c r="G59" s="1" t="s">
        <v>658</v>
      </c>
      <c r="H59" s="1">
        <v>43000</v>
      </c>
    </row>
    <row r="60" spans="1:8" x14ac:dyDescent="0.25">
      <c r="A60" t="s">
        <v>139</v>
      </c>
      <c r="B60" t="s">
        <v>331</v>
      </c>
      <c r="C60" t="s">
        <v>10</v>
      </c>
      <c r="D60" t="s">
        <v>3</v>
      </c>
      <c r="E60" s="1">
        <v>42755</v>
      </c>
      <c r="F60" s="1">
        <v>42768</v>
      </c>
      <c r="G60" s="1">
        <v>42796</v>
      </c>
      <c r="H60" s="1"/>
    </row>
    <row r="61" spans="1:8" x14ac:dyDescent="0.25">
      <c r="A61" t="s">
        <v>140</v>
      </c>
      <c r="B61" t="s">
        <v>322</v>
      </c>
      <c r="C61" t="s">
        <v>11</v>
      </c>
      <c r="D61" t="s">
        <v>1</v>
      </c>
      <c r="E61" s="1">
        <v>42751</v>
      </c>
      <c r="F61" s="1">
        <v>42757</v>
      </c>
      <c r="G61" s="1">
        <v>42766</v>
      </c>
      <c r="H61" s="1"/>
    </row>
    <row r="62" spans="1:8" x14ac:dyDescent="0.25">
      <c r="A62" t="s">
        <v>141</v>
      </c>
      <c r="B62" t="s">
        <v>331</v>
      </c>
      <c r="C62" t="s">
        <v>10</v>
      </c>
      <c r="D62" t="s">
        <v>321</v>
      </c>
      <c r="E62" s="1">
        <v>42798</v>
      </c>
      <c r="F62" s="1">
        <v>42802</v>
      </c>
      <c r="G62" s="1">
        <v>42817</v>
      </c>
      <c r="H62" s="1"/>
    </row>
    <row r="63" spans="1:8" x14ac:dyDescent="0.25">
      <c r="A63" t="s">
        <v>143</v>
      </c>
      <c r="B63" t="s">
        <v>322</v>
      </c>
      <c r="C63" t="s">
        <v>18</v>
      </c>
      <c r="D63" t="s">
        <v>2</v>
      </c>
      <c r="E63" s="1">
        <v>42811</v>
      </c>
      <c r="F63" s="1">
        <v>42823</v>
      </c>
      <c r="G63" s="1">
        <v>42849</v>
      </c>
      <c r="H63" s="1"/>
    </row>
    <row r="64" spans="1:8" x14ac:dyDescent="0.25">
      <c r="A64" t="s">
        <v>144</v>
      </c>
      <c r="B64" t="s">
        <v>322</v>
      </c>
      <c r="C64" t="s">
        <v>12</v>
      </c>
      <c r="D64" t="s">
        <v>6</v>
      </c>
      <c r="E64" s="1">
        <v>42742</v>
      </c>
      <c r="F64" s="1">
        <v>42748</v>
      </c>
      <c r="G64" s="1">
        <v>42756</v>
      </c>
      <c r="H64" s="1"/>
    </row>
    <row r="65" spans="1:8" x14ac:dyDescent="0.25">
      <c r="A65" t="s">
        <v>145</v>
      </c>
      <c r="B65" t="s">
        <v>331</v>
      </c>
      <c r="C65" t="s">
        <v>8</v>
      </c>
      <c r="D65" t="s">
        <v>5</v>
      </c>
      <c r="E65" s="1">
        <v>42767</v>
      </c>
      <c r="F65" s="1" t="s">
        <v>658</v>
      </c>
      <c r="G65" s="1" t="s">
        <v>658</v>
      </c>
      <c r="H65" s="1">
        <v>42838</v>
      </c>
    </row>
    <row r="66" spans="1:8" x14ac:dyDescent="0.25">
      <c r="A66" t="s">
        <v>151</v>
      </c>
      <c r="B66" t="s">
        <v>322</v>
      </c>
      <c r="C66" t="s">
        <v>8</v>
      </c>
      <c r="D66" t="s">
        <v>5</v>
      </c>
      <c r="E66" s="1">
        <v>42804</v>
      </c>
      <c r="F66" s="1">
        <v>42811</v>
      </c>
      <c r="G66" s="1">
        <v>42918</v>
      </c>
      <c r="H66" s="1"/>
    </row>
    <row r="67" spans="1:8" x14ac:dyDescent="0.25">
      <c r="A67" t="s">
        <v>152</v>
      </c>
      <c r="B67" t="s">
        <v>325</v>
      </c>
      <c r="C67" t="s">
        <v>10</v>
      </c>
      <c r="D67" t="s">
        <v>4</v>
      </c>
      <c r="E67" s="1">
        <v>42741</v>
      </c>
      <c r="F67" s="1">
        <v>42744</v>
      </c>
      <c r="G67" s="1">
        <v>42748</v>
      </c>
      <c r="H67" s="1"/>
    </row>
    <row r="68" spans="1:8" x14ac:dyDescent="0.25">
      <c r="A68" t="s">
        <v>153</v>
      </c>
      <c r="B68" t="s">
        <v>324</v>
      </c>
      <c r="C68" t="s">
        <v>10</v>
      </c>
      <c r="D68" t="s">
        <v>5</v>
      </c>
      <c r="E68" s="1">
        <v>42766</v>
      </c>
      <c r="F68" s="1">
        <v>42772</v>
      </c>
      <c r="G68" s="1">
        <v>42787</v>
      </c>
      <c r="H68" s="1"/>
    </row>
    <row r="69" spans="1:8" x14ac:dyDescent="0.25">
      <c r="A69" t="s">
        <v>154</v>
      </c>
      <c r="B69" t="s">
        <v>324</v>
      </c>
      <c r="C69" t="s">
        <v>17</v>
      </c>
      <c r="D69" t="s">
        <v>6</v>
      </c>
      <c r="E69" s="1">
        <v>42803</v>
      </c>
      <c r="F69" s="1">
        <v>42810</v>
      </c>
      <c r="G69" s="1">
        <v>42816</v>
      </c>
      <c r="H69" s="1"/>
    </row>
    <row r="70" spans="1:8" x14ac:dyDescent="0.25">
      <c r="A70" t="s">
        <v>163</v>
      </c>
      <c r="B70" t="s">
        <v>332</v>
      </c>
      <c r="C70" t="s">
        <v>18</v>
      </c>
      <c r="D70" t="s">
        <v>2</v>
      </c>
      <c r="E70" s="1">
        <v>42743</v>
      </c>
      <c r="F70" s="1">
        <v>42752</v>
      </c>
      <c r="G70" s="1">
        <v>42760</v>
      </c>
      <c r="H70" s="1"/>
    </row>
    <row r="71" spans="1:8" x14ac:dyDescent="0.25">
      <c r="A71" t="s">
        <v>121</v>
      </c>
      <c r="B71" t="s">
        <v>324</v>
      </c>
      <c r="C71" t="s">
        <v>16</v>
      </c>
      <c r="D71" t="s">
        <v>6</v>
      </c>
      <c r="E71" s="1">
        <v>42765</v>
      </c>
      <c r="F71" s="1" t="s">
        <v>658</v>
      </c>
      <c r="G71" s="1" t="s">
        <v>658</v>
      </c>
      <c r="H71" s="1">
        <v>42855</v>
      </c>
    </row>
    <row r="72" spans="1:8" x14ac:dyDescent="0.25">
      <c r="A72" t="s">
        <v>123</v>
      </c>
      <c r="B72" t="s">
        <v>324</v>
      </c>
      <c r="C72" t="s">
        <v>20</v>
      </c>
      <c r="D72" t="s">
        <v>1</v>
      </c>
      <c r="E72" s="1">
        <v>42800</v>
      </c>
      <c r="F72" s="1">
        <v>42806</v>
      </c>
      <c r="G72" s="1">
        <v>42818</v>
      </c>
      <c r="H72" s="1"/>
    </row>
    <row r="73" spans="1:8" x14ac:dyDescent="0.25">
      <c r="A73" t="s">
        <v>128</v>
      </c>
      <c r="B73" t="s">
        <v>324</v>
      </c>
      <c r="C73" t="s">
        <v>18</v>
      </c>
      <c r="D73" t="s">
        <v>4</v>
      </c>
      <c r="E73" s="1">
        <v>42816</v>
      </c>
      <c r="F73" s="1" t="s">
        <v>658</v>
      </c>
      <c r="G73" s="1" t="s">
        <v>658</v>
      </c>
      <c r="H73" s="1">
        <v>42966</v>
      </c>
    </row>
    <row r="74" spans="1:8" x14ac:dyDescent="0.25">
      <c r="A74" t="s">
        <v>129</v>
      </c>
      <c r="B74" t="s">
        <v>324</v>
      </c>
      <c r="C74" t="s">
        <v>16</v>
      </c>
      <c r="D74" t="s">
        <v>2</v>
      </c>
      <c r="E74" s="1">
        <v>42800</v>
      </c>
      <c r="F74" s="1" t="s">
        <v>658</v>
      </c>
      <c r="G74" s="1" t="s">
        <v>658</v>
      </c>
      <c r="H74" s="1">
        <v>42943</v>
      </c>
    </row>
    <row r="75" spans="1:8" x14ac:dyDescent="0.25">
      <c r="A75" t="s">
        <v>130</v>
      </c>
      <c r="B75" t="s">
        <v>322</v>
      </c>
      <c r="C75" t="s">
        <v>10</v>
      </c>
      <c r="D75" t="s">
        <v>1</v>
      </c>
      <c r="E75" s="1">
        <v>42745</v>
      </c>
      <c r="F75" s="1">
        <v>42751</v>
      </c>
      <c r="G75" s="1">
        <v>42761</v>
      </c>
      <c r="H75" s="1"/>
    </row>
    <row r="76" spans="1:8" x14ac:dyDescent="0.25">
      <c r="A76" t="s">
        <v>131</v>
      </c>
      <c r="B76" t="s">
        <v>324</v>
      </c>
      <c r="C76" t="s">
        <v>10</v>
      </c>
      <c r="D76" t="s">
        <v>1</v>
      </c>
      <c r="E76" s="1">
        <v>42769</v>
      </c>
      <c r="F76" s="1">
        <v>42776</v>
      </c>
      <c r="G76" s="1">
        <v>42781</v>
      </c>
      <c r="H76" s="1"/>
    </row>
    <row r="77" spans="1:8" x14ac:dyDescent="0.25">
      <c r="A77" t="s">
        <v>135</v>
      </c>
      <c r="B77" t="s">
        <v>322</v>
      </c>
      <c r="C77" t="s">
        <v>14</v>
      </c>
      <c r="D77" t="s">
        <v>1</v>
      </c>
      <c r="E77" s="1">
        <v>42794</v>
      </c>
      <c r="F77" s="1">
        <v>42800</v>
      </c>
      <c r="G77" s="1">
        <v>42804</v>
      </c>
      <c r="H77" s="1"/>
    </row>
    <row r="78" spans="1:8" x14ac:dyDescent="0.25">
      <c r="A78" t="s">
        <v>136</v>
      </c>
      <c r="B78" t="s">
        <v>329</v>
      </c>
      <c r="C78" t="s">
        <v>8</v>
      </c>
      <c r="D78" t="s">
        <v>1</v>
      </c>
      <c r="E78" s="1">
        <v>42822</v>
      </c>
      <c r="F78" s="1">
        <v>42829</v>
      </c>
      <c r="G78" s="1">
        <v>42844</v>
      </c>
      <c r="H78" s="1"/>
    </row>
    <row r="79" spans="1:8" x14ac:dyDescent="0.25">
      <c r="A79" t="s">
        <v>137</v>
      </c>
      <c r="B79" t="s">
        <v>322</v>
      </c>
      <c r="C79" t="s">
        <v>8</v>
      </c>
      <c r="D79" t="s">
        <v>2</v>
      </c>
      <c r="E79" s="1">
        <v>42825</v>
      </c>
      <c r="F79" s="1" t="s">
        <v>658</v>
      </c>
      <c r="G79" s="1" t="s">
        <v>658</v>
      </c>
      <c r="H79" s="1">
        <v>42878</v>
      </c>
    </row>
    <row r="80" spans="1:8" x14ac:dyDescent="0.25">
      <c r="A80" t="s">
        <v>139</v>
      </c>
      <c r="B80" t="s">
        <v>327</v>
      </c>
      <c r="C80" t="s">
        <v>17</v>
      </c>
      <c r="D80" t="s">
        <v>4</v>
      </c>
      <c r="E80" s="1">
        <v>42785</v>
      </c>
      <c r="F80" s="1" t="s">
        <v>658</v>
      </c>
      <c r="G80" s="1" t="s">
        <v>658</v>
      </c>
      <c r="H80" s="1">
        <v>42845</v>
      </c>
    </row>
    <row r="81" spans="1:8" x14ac:dyDescent="0.25">
      <c r="A81" t="s">
        <v>141</v>
      </c>
      <c r="B81" t="s">
        <v>332</v>
      </c>
      <c r="C81" t="s">
        <v>17</v>
      </c>
      <c r="D81" t="s">
        <v>4</v>
      </c>
      <c r="E81" s="1">
        <v>42755</v>
      </c>
      <c r="F81" s="1" t="s">
        <v>658</v>
      </c>
      <c r="G81" s="1" t="s">
        <v>658</v>
      </c>
      <c r="H81" s="1">
        <v>42849</v>
      </c>
    </row>
    <row r="82" spans="1:8" x14ac:dyDescent="0.25">
      <c r="A82" t="s">
        <v>142</v>
      </c>
      <c r="B82" t="s">
        <v>330</v>
      </c>
      <c r="C82" t="s">
        <v>16</v>
      </c>
      <c r="D82" t="s">
        <v>6</v>
      </c>
      <c r="E82" s="1">
        <v>42792</v>
      </c>
      <c r="F82" s="1">
        <v>42805</v>
      </c>
      <c r="G82" s="1">
        <v>42833</v>
      </c>
      <c r="H82" s="1"/>
    </row>
    <row r="83" spans="1:8" x14ac:dyDescent="0.25">
      <c r="A83" t="s">
        <v>143</v>
      </c>
      <c r="B83" t="s">
        <v>326</v>
      </c>
      <c r="C83" t="s">
        <v>16</v>
      </c>
      <c r="D83" t="s">
        <v>3</v>
      </c>
      <c r="E83" s="1">
        <v>42767</v>
      </c>
      <c r="F83" s="1">
        <v>42781</v>
      </c>
      <c r="G83" s="1">
        <v>42805</v>
      </c>
      <c r="H83" s="1"/>
    </row>
    <row r="84" spans="1:8" x14ac:dyDescent="0.25">
      <c r="A84" t="s">
        <v>144</v>
      </c>
      <c r="B84" t="s">
        <v>326</v>
      </c>
      <c r="C84" t="s">
        <v>10</v>
      </c>
      <c r="D84" t="s">
        <v>6</v>
      </c>
      <c r="E84" s="1">
        <v>42767</v>
      </c>
      <c r="F84" s="1">
        <v>42774</v>
      </c>
      <c r="G84" s="1">
        <v>42780</v>
      </c>
      <c r="H84" s="1"/>
    </row>
    <row r="85" spans="1:8" x14ac:dyDescent="0.25">
      <c r="A85" t="s">
        <v>149</v>
      </c>
      <c r="B85" t="s">
        <v>331</v>
      </c>
      <c r="C85" t="s">
        <v>10</v>
      </c>
      <c r="D85" t="s">
        <v>6</v>
      </c>
      <c r="E85" s="1">
        <v>42824</v>
      </c>
      <c r="F85" s="1">
        <v>42830</v>
      </c>
      <c r="G85" s="1">
        <v>42837</v>
      </c>
      <c r="H85" s="1"/>
    </row>
    <row r="86" spans="1:8" x14ac:dyDescent="0.25">
      <c r="A86" t="s">
        <v>150</v>
      </c>
      <c r="B86" t="s">
        <v>322</v>
      </c>
      <c r="C86" t="s">
        <v>10</v>
      </c>
      <c r="D86" t="s">
        <v>5</v>
      </c>
      <c r="E86" s="1">
        <v>42757</v>
      </c>
      <c r="F86" s="1">
        <v>42761</v>
      </c>
      <c r="G86" s="1">
        <v>42774</v>
      </c>
      <c r="H86" s="1"/>
    </row>
    <row r="87" spans="1:8" x14ac:dyDescent="0.25">
      <c r="A87" t="s">
        <v>151</v>
      </c>
      <c r="B87" t="s">
        <v>332</v>
      </c>
      <c r="C87" t="s">
        <v>10</v>
      </c>
      <c r="D87" t="s">
        <v>6</v>
      </c>
      <c r="E87" s="1">
        <v>42781</v>
      </c>
      <c r="F87" s="1" t="s">
        <v>658</v>
      </c>
      <c r="G87" s="1" t="s">
        <v>658</v>
      </c>
      <c r="H87" s="1">
        <v>43016</v>
      </c>
    </row>
    <row r="88" spans="1:8" x14ac:dyDescent="0.25">
      <c r="A88" t="s">
        <v>153</v>
      </c>
      <c r="B88" t="s">
        <v>332</v>
      </c>
      <c r="C88" t="s">
        <v>17</v>
      </c>
      <c r="D88" t="s">
        <v>3</v>
      </c>
      <c r="E88" s="1">
        <v>42800</v>
      </c>
      <c r="F88" s="1">
        <v>42808</v>
      </c>
      <c r="G88" s="1">
        <v>42819</v>
      </c>
      <c r="H88" s="1"/>
    </row>
    <row r="89" spans="1:8" x14ac:dyDescent="0.25">
      <c r="A89" t="s">
        <v>155</v>
      </c>
      <c r="B89" t="s">
        <v>324</v>
      </c>
      <c r="C89" t="s">
        <v>17</v>
      </c>
      <c r="D89" t="s">
        <v>5</v>
      </c>
      <c r="E89" s="1">
        <v>42786</v>
      </c>
      <c r="F89" s="1">
        <v>42888</v>
      </c>
      <c r="G89" s="1">
        <v>42800</v>
      </c>
      <c r="H89" s="1"/>
    </row>
    <row r="90" spans="1:8" x14ac:dyDescent="0.25">
      <c r="A90" t="s">
        <v>158</v>
      </c>
      <c r="B90" t="s">
        <v>324</v>
      </c>
      <c r="C90" t="s">
        <v>10</v>
      </c>
      <c r="D90" t="s">
        <v>6</v>
      </c>
      <c r="E90" s="1">
        <v>42789</v>
      </c>
      <c r="F90" s="1">
        <v>42798</v>
      </c>
      <c r="G90" s="1">
        <v>42809</v>
      </c>
      <c r="H90" s="1"/>
    </row>
    <row r="91" spans="1:8" x14ac:dyDescent="0.25">
      <c r="A91" t="s">
        <v>160</v>
      </c>
      <c r="B91" t="s">
        <v>326</v>
      </c>
      <c r="C91" t="s">
        <v>10</v>
      </c>
      <c r="D91" t="s">
        <v>3</v>
      </c>
      <c r="E91" s="1">
        <v>42820</v>
      </c>
      <c r="F91" s="1" t="s">
        <v>658</v>
      </c>
      <c r="G91" s="1" t="s">
        <v>658</v>
      </c>
      <c r="H91" s="1">
        <v>42922</v>
      </c>
    </row>
    <row r="92" spans="1:8" x14ac:dyDescent="0.25">
      <c r="A92" t="s">
        <v>161</v>
      </c>
      <c r="B92" t="s">
        <v>322</v>
      </c>
      <c r="C92" t="s">
        <v>8</v>
      </c>
      <c r="D92" t="s">
        <v>2</v>
      </c>
      <c r="E92" s="1">
        <v>42818</v>
      </c>
      <c r="F92" s="1" t="s">
        <v>658</v>
      </c>
      <c r="G92" s="1" t="s">
        <v>658</v>
      </c>
      <c r="H92" s="1">
        <v>42798</v>
      </c>
    </row>
    <row r="93" spans="1:8" x14ac:dyDescent="0.25">
      <c r="A93" t="s">
        <v>165</v>
      </c>
      <c r="B93" t="s">
        <v>331</v>
      </c>
      <c r="C93" t="s">
        <v>8</v>
      </c>
      <c r="D93" t="s">
        <v>321</v>
      </c>
      <c r="E93" s="1">
        <v>42748</v>
      </c>
      <c r="F93" s="1">
        <v>42757</v>
      </c>
      <c r="G93" s="1">
        <v>42762</v>
      </c>
      <c r="H93" s="1"/>
    </row>
    <row r="94" spans="1:8" x14ac:dyDescent="0.25">
      <c r="A94" t="s">
        <v>166</v>
      </c>
      <c r="B94" t="s">
        <v>331</v>
      </c>
      <c r="C94" t="s">
        <v>17</v>
      </c>
      <c r="D94" t="s">
        <v>5</v>
      </c>
      <c r="E94" s="1">
        <v>42751</v>
      </c>
      <c r="F94" s="1">
        <v>42758</v>
      </c>
      <c r="G94" s="1">
        <v>42773</v>
      </c>
      <c r="H94" s="1"/>
    </row>
    <row r="95" spans="1:8" x14ac:dyDescent="0.25">
      <c r="A95" t="s">
        <v>168</v>
      </c>
      <c r="B95" t="s">
        <v>331</v>
      </c>
      <c r="C95" t="s">
        <v>10</v>
      </c>
      <c r="D95" t="s">
        <v>1</v>
      </c>
      <c r="E95" s="1">
        <v>42759</v>
      </c>
      <c r="F95" s="1">
        <v>42766</v>
      </c>
      <c r="G95" s="1">
        <v>42781</v>
      </c>
      <c r="H95" s="1"/>
    </row>
    <row r="96" spans="1:8" x14ac:dyDescent="0.25">
      <c r="A96" t="s">
        <v>170</v>
      </c>
      <c r="B96" t="s">
        <v>322</v>
      </c>
      <c r="C96" t="s">
        <v>12</v>
      </c>
      <c r="D96" t="s">
        <v>2</v>
      </c>
      <c r="E96" s="1">
        <v>42793</v>
      </c>
      <c r="F96" s="1">
        <v>42800</v>
      </c>
      <c r="G96" s="1">
        <v>42804</v>
      </c>
      <c r="H96" s="1"/>
    </row>
    <row r="97" spans="1:8" x14ac:dyDescent="0.25">
      <c r="A97" t="s">
        <v>171</v>
      </c>
      <c r="B97" t="s">
        <v>322</v>
      </c>
      <c r="C97" t="s">
        <v>16</v>
      </c>
      <c r="D97" t="s">
        <v>1</v>
      </c>
      <c r="E97" s="1">
        <v>42787</v>
      </c>
      <c r="F97" s="1">
        <v>42798</v>
      </c>
      <c r="G97" s="1">
        <v>42806</v>
      </c>
      <c r="H97" s="1"/>
    </row>
    <row r="98" spans="1:8" x14ac:dyDescent="0.25">
      <c r="A98" t="s">
        <v>172</v>
      </c>
      <c r="B98" t="s">
        <v>327</v>
      </c>
      <c r="C98" t="s">
        <v>8</v>
      </c>
      <c r="D98" t="s">
        <v>321</v>
      </c>
      <c r="E98" s="1">
        <v>42825</v>
      </c>
      <c r="F98" s="1">
        <v>42833</v>
      </c>
      <c r="G98" s="1">
        <v>42845</v>
      </c>
      <c r="H98" s="1"/>
    </row>
    <row r="99" spans="1:8" x14ac:dyDescent="0.25">
      <c r="A99" t="s">
        <v>173</v>
      </c>
      <c r="B99" t="s">
        <v>328</v>
      </c>
      <c r="C99" t="s">
        <v>9</v>
      </c>
      <c r="D99" t="s">
        <v>3</v>
      </c>
      <c r="E99" s="1">
        <v>42764</v>
      </c>
      <c r="F99" s="1" t="s">
        <v>658</v>
      </c>
      <c r="G99" s="1" t="s">
        <v>658</v>
      </c>
      <c r="H99" s="1">
        <v>42786</v>
      </c>
    </row>
    <row r="100" spans="1:8" x14ac:dyDescent="0.25">
      <c r="A100" t="s">
        <v>175</v>
      </c>
      <c r="B100" t="s">
        <v>329</v>
      </c>
      <c r="C100" t="s">
        <v>17</v>
      </c>
      <c r="D100" t="s">
        <v>5</v>
      </c>
      <c r="E100" s="1">
        <v>42740</v>
      </c>
      <c r="F100" s="1" t="s">
        <v>658</v>
      </c>
      <c r="G100" s="1" t="s">
        <v>658</v>
      </c>
      <c r="H100" s="1">
        <v>42771</v>
      </c>
    </row>
    <row r="101" spans="1:8" x14ac:dyDescent="0.25">
      <c r="A101" t="s">
        <v>179</v>
      </c>
      <c r="B101" t="s">
        <v>322</v>
      </c>
      <c r="C101" t="s">
        <v>11</v>
      </c>
      <c r="D101" t="s">
        <v>321</v>
      </c>
      <c r="E101" s="1">
        <v>42748</v>
      </c>
      <c r="F101" s="1" t="s">
        <v>658</v>
      </c>
      <c r="G101" s="1" t="s">
        <v>658</v>
      </c>
      <c r="H101" s="1">
        <v>42757</v>
      </c>
    </row>
    <row r="102" spans="1:8" x14ac:dyDescent="0.25">
      <c r="A102" t="s">
        <v>180</v>
      </c>
      <c r="B102" t="s">
        <v>324</v>
      </c>
      <c r="C102" t="s">
        <v>20</v>
      </c>
      <c r="D102" t="s">
        <v>5</v>
      </c>
      <c r="E102" s="1">
        <v>42773</v>
      </c>
      <c r="F102" s="1" t="s">
        <v>660</v>
      </c>
      <c r="G102" s="1" t="s">
        <v>658</v>
      </c>
      <c r="H102" s="1">
        <v>42893</v>
      </c>
    </row>
    <row r="103" spans="1:8" x14ac:dyDescent="0.25">
      <c r="A103" t="s">
        <v>185</v>
      </c>
      <c r="B103" t="s">
        <v>323</v>
      </c>
      <c r="C103" t="s">
        <v>16</v>
      </c>
      <c r="D103" t="s">
        <v>6</v>
      </c>
      <c r="E103" s="1">
        <v>42748</v>
      </c>
      <c r="F103" s="1">
        <v>42754</v>
      </c>
      <c r="G103" s="1">
        <v>42760</v>
      </c>
      <c r="H103" s="1"/>
    </row>
    <row r="104" spans="1:8" x14ac:dyDescent="0.25">
      <c r="A104" t="s">
        <v>187</v>
      </c>
      <c r="B104" t="s">
        <v>322</v>
      </c>
      <c r="C104" t="s">
        <v>15</v>
      </c>
      <c r="D104" t="s">
        <v>1</v>
      </c>
      <c r="E104" s="1">
        <v>42790</v>
      </c>
      <c r="F104" s="1">
        <v>42795</v>
      </c>
      <c r="G104" s="1">
        <v>42811</v>
      </c>
      <c r="H104" s="1"/>
    </row>
    <row r="105" spans="1:8" x14ac:dyDescent="0.25">
      <c r="A105" t="s">
        <v>192</v>
      </c>
      <c r="B105" t="s">
        <v>326</v>
      </c>
      <c r="C105" t="s">
        <v>17</v>
      </c>
      <c r="D105" t="s">
        <v>5</v>
      </c>
      <c r="E105" s="1">
        <v>42816</v>
      </c>
      <c r="F105" s="1" t="s">
        <v>658</v>
      </c>
      <c r="G105" s="1" t="s">
        <v>658</v>
      </c>
      <c r="H105" s="1">
        <v>42866</v>
      </c>
    </row>
    <row r="106" spans="1:8" x14ac:dyDescent="0.25">
      <c r="A106" t="s">
        <v>195</v>
      </c>
      <c r="B106" t="s">
        <v>324</v>
      </c>
      <c r="C106" t="s">
        <v>10</v>
      </c>
      <c r="D106" t="s">
        <v>6</v>
      </c>
      <c r="E106" s="1">
        <v>42770</v>
      </c>
      <c r="F106" s="1">
        <v>42780</v>
      </c>
      <c r="G106" s="1">
        <v>42795</v>
      </c>
      <c r="H106" s="1"/>
    </row>
    <row r="107" spans="1:8" x14ac:dyDescent="0.25">
      <c r="A107" t="s">
        <v>196</v>
      </c>
      <c r="B107" t="s">
        <v>325</v>
      </c>
      <c r="C107" t="s">
        <v>9</v>
      </c>
      <c r="D107" t="s">
        <v>3</v>
      </c>
      <c r="E107" s="1">
        <v>42750</v>
      </c>
      <c r="F107" s="1">
        <v>42758</v>
      </c>
      <c r="G107" s="1">
        <v>42780</v>
      </c>
      <c r="H107" s="1"/>
    </row>
    <row r="108" spans="1:8" x14ac:dyDescent="0.25">
      <c r="A108" t="s">
        <v>200</v>
      </c>
      <c r="B108" t="s">
        <v>326</v>
      </c>
      <c r="C108" t="s">
        <v>10</v>
      </c>
      <c r="D108" t="s">
        <v>6</v>
      </c>
      <c r="E108" s="1">
        <v>42797</v>
      </c>
      <c r="F108" s="1">
        <v>42805</v>
      </c>
      <c r="G108" s="1">
        <v>42812</v>
      </c>
      <c r="H108" s="1"/>
    </row>
    <row r="109" spans="1:8" x14ac:dyDescent="0.25">
      <c r="A109" t="s">
        <v>201</v>
      </c>
      <c r="B109" t="s">
        <v>325</v>
      </c>
      <c r="C109" t="s">
        <v>17</v>
      </c>
      <c r="D109" t="s">
        <v>321</v>
      </c>
      <c r="E109" s="1">
        <v>42772</v>
      </c>
      <c r="F109" s="1" t="s">
        <v>658</v>
      </c>
      <c r="G109" s="1" t="s">
        <v>658</v>
      </c>
      <c r="H109" s="1">
        <v>42898</v>
      </c>
    </row>
    <row r="110" spans="1:8" x14ac:dyDescent="0.25">
      <c r="A110" t="s">
        <v>203</v>
      </c>
      <c r="B110" t="s">
        <v>324</v>
      </c>
      <c r="C110" t="s">
        <v>10</v>
      </c>
      <c r="D110" t="s">
        <v>1</v>
      </c>
      <c r="E110" s="1">
        <v>42752</v>
      </c>
      <c r="F110" s="1" t="s">
        <v>658</v>
      </c>
      <c r="G110" s="1" t="s">
        <v>658</v>
      </c>
      <c r="H110" s="1">
        <v>43001</v>
      </c>
    </row>
    <row r="111" spans="1:8" x14ac:dyDescent="0.25">
      <c r="A111" t="s">
        <v>205</v>
      </c>
      <c r="B111" t="s">
        <v>325</v>
      </c>
      <c r="C111" t="s">
        <v>16</v>
      </c>
      <c r="D111" t="s">
        <v>3</v>
      </c>
      <c r="E111" s="1">
        <v>42792</v>
      </c>
      <c r="F111" s="1">
        <v>42800</v>
      </c>
      <c r="G111" s="1">
        <v>42815</v>
      </c>
      <c r="H111" s="1"/>
    </row>
    <row r="112" spans="1:8" x14ac:dyDescent="0.25">
      <c r="A112" t="s">
        <v>206</v>
      </c>
      <c r="B112" t="s">
        <v>331</v>
      </c>
      <c r="C112" t="s">
        <v>10</v>
      </c>
      <c r="D112" t="s">
        <v>1</v>
      </c>
      <c r="E112" s="1">
        <v>42746</v>
      </c>
      <c r="F112" s="1">
        <v>42756</v>
      </c>
      <c r="G112" s="1">
        <v>42781</v>
      </c>
      <c r="H112" s="1"/>
    </row>
    <row r="113" spans="1:8" x14ac:dyDescent="0.25">
      <c r="A113" t="s">
        <v>208</v>
      </c>
      <c r="B113" t="s">
        <v>331</v>
      </c>
      <c r="C113" t="s">
        <v>19</v>
      </c>
      <c r="D113" t="s">
        <v>6</v>
      </c>
      <c r="E113" s="1">
        <v>42806</v>
      </c>
      <c r="F113" s="1">
        <v>42813</v>
      </c>
      <c r="G113" s="1">
        <v>42824</v>
      </c>
      <c r="H113" s="1"/>
    </row>
    <row r="114" spans="1:8" x14ac:dyDescent="0.25">
      <c r="A114" t="s">
        <v>210</v>
      </c>
      <c r="B114" t="s">
        <v>331</v>
      </c>
      <c r="C114" t="s">
        <v>10</v>
      </c>
      <c r="D114" t="s">
        <v>6</v>
      </c>
      <c r="E114" s="1">
        <v>42806</v>
      </c>
      <c r="F114" s="1">
        <v>42812</v>
      </c>
      <c r="G114" s="1">
        <v>42827</v>
      </c>
      <c r="H114" s="1"/>
    </row>
    <row r="115" spans="1:8" x14ac:dyDescent="0.25">
      <c r="A115" t="s">
        <v>215</v>
      </c>
      <c r="B115" t="s">
        <v>331</v>
      </c>
      <c r="C115" t="s">
        <v>19</v>
      </c>
      <c r="D115" t="s">
        <v>1</v>
      </c>
      <c r="E115" s="1">
        <v>42805</v>
      </c>
      <c r="F115" s="1">
        <v>42812</v>
      </c>
      <c r="G115" s="1">
        <v>42816</v>
      </c>
      <c r="H115" s="1"/>
    </row>
    <row r="116" spans="1:8" x14ac:dyDescent="0.25">
      <c r="A116" t="s">
        <v>216</v>
      </c>
      <c r="B116" t="s">
        <v>328</v>
      </c>
      <c r="C116" t="s">
        <v>8</v>
      </c>
      <c r="D116" t="s">
        <v>321</v>
      </c>
      <c r="E116" s="1">
        <v>42773</v>
      </c>
      <c r="F116" s="1">
        <v>42780</v>
      </c>
      <c r="G116" s="1">
        <v>42800</v>
      </c>
      <c r="H116" s="1"/>
    </row>
    <row r="117" spans="1:8" x14ac:dyDescent="0.25">
      <c r="A117" t="s">
        <v>220</v>
      </c>
      <c r="B117" t="s">
        <v>331</v>
      </c>
      <c r="C117" t="s">
        <v>10</v>
      </c>
      <c r="D117" t="s">
        <v>3</v>
      </c>
      <c r="E117" s="1">
        <v>42765</v>
      </c>
      <c r="F117" s="1">
        <v>42769</v>
      </c>
      <c r="G117" s="1">
        <v>42779</v>
      </c>
      <c r="H117" s="1"/>
    </row>
    <row r="118" spans="1:8" x14ac:dyDescent="0.25">
      <c r="A118" t="s">
        <v>171</v>
      </c>
      <c r="B118" t="s">
        <v>325</v>
      </c>
      <c r="C118" t="s">
        <v>15</v>
      </c>
      <c r="D118" t="s">
        <v>5</v>
      </c>
      <c r="E118" s="1">
        <v>42750</v>
      </c>
      <c r="F118" s="1" t="s">
        <v>658</v>
      </c>
      <c r="G118" s="1" t="s">
        <v>658</v>
      </c>
      <c r="H118" s="1">
        <v>42797</v>
      </c>
    </row>
    <row r="119" spans="1:8" x14ac:dyDescent="0.25">
      <c r="A119" t="s">
        <v>176</v>
      </c>
      <c r="B119" t="s">
        <v>325</v>
      </c>
      <c r="C119" t="s">
        <v>19</v>
      </c>
      <c r="D119" t="s">
        <v>5</v>
      </c>
      <c r="E119" s="1">
        <v>42802</v>
      </c>
      <c r="F119" s="1" t="s">
        <v>658</v>
      </c>
      <c r="G119" s="1" t="s">
        <v>658</v>
      </c>
      <c r="H119" s="1">
        <v>43012</v>
      </c>
    </row>
    <row r="120" spans="1:8" x14ac:dyDescent="0.25">
      <c r="A120" t="s">
        <v>179</v>
      </c>
      <c r="B120" t="s">
        <v>324</v>
      </c>
      <c r="C120" t="s">
        <v>10</v>
      </c>
      <c r="D120" t="s">
        <v>5</v>
      </c>
      <c r="E120" s="1">
        <v>42817</v>
      </c>
      <c r="F120" s="1" t="s">
        <v>658</v>
      </c>
      <c r="G120" s="1" t="s">
        <v>658</v>
      </c>
      <c r="H120" s="1">
        <v>42939</v>
      </c>
    </row>
    <row r="121" spans="1:8" x14ac:dyDescent="0.25">
      <c r="A121" t="s">
        <v>180</v>
      </c>
      <c r="B121" t="s">
        <v>322</v>
      </c>
      <c r="C121" t="s">
        <v>10</v>
      </c>
      <c r="D121" t="s">
        <v>5</v>
      </c>
      <c r="E121" s="1">
        <v>42738</v>
      </c>
      <c r="F121" s="1">
        <v>42744</v>
      </c>
      <c r="G121" s="1">
        <v>42748</v>
      </c>
      <c r="H121" s="1"/>
    </row>
    <row r="122" spans="1:8" x14ac:dyDescent="0.25">
      <c r="A122" t="s">
        <v>182</v>
      </c>
      <c r="B122" t="s">
        <v>322</v>
      </c>
      <c r="C122" t="s">
        <v>17</v>
      </c>
      <c r="D122" t="s">
        <v>1</v>
      </c>
      <c r="E122" s="1">
        <v>42802</v>
      </c>
      <c r="F122" s="1">
        <v>42806</v>
      </c>
      <c r="G122" s="1">
        <v>42815</v>
      </c>
      <c r="H122" s="1"/>
    </row>
    <row r="123" spans="1:8" x14ac:dyDescent="0.25">
      <c r="A123" t="s">
        <v>184</v>
      </c>
      <c r="B123" t="s">
        <v>322</v>
      </c>
      <c r="C123" t="s">
        <v>8</v>
      </c>
      <c r="D123" t="s">
        <v>6</v>
      </c>
      <c r="E123" s="1">
        <v>42816</v>
      </c>
      <c r="F123" s="1">
        <v>42823</v>
      </c>
      <c r="G123" s="1">
        <v>42832</v>
      </c>
      <c r="H123" s="1"/>
    </row>
    <row r="124" spans="1:8" x14ac:dyDescent="0.25">
      <c r="A124" t="s">
        <v>187</v>
      </c>
      <c r="B124" t="s">
        <v>331</v>
      </c>
      <c r="C124" t="s">
        <v>17</v>
      </c>
      <c r="D124" t="s">
        <v>1</v>
      </c>
      <c r="E124" s="1">
        <v>42793</v>
      </c>
      <c r="F124" s="1">
        <v>42799</v>
      </c>
      <c r="G124" s="1">
        <v>42816</v>
      </c>
      <c r="H124" s="1"/>
    </row>
    <row r="125" spans="1:8" x14ac:dyDescent="0.25">
      <c r="A125" t="s">
        <v>190</v>
      </c>
      <c r="B125" t="s">
        <v>324</v>
      </c>
      <c r="C125" t="s">
        <v>18</v>
      </c>
      <c r="D125" t="s">
        <v>4</v>
      </c>
      <c r="E125" s="1">
        <v>42741</v>
      </c>
      <c r="F125" s="1">
        <v>42744</v>
      </c>
      <c r="G125" s="1">
        <v>42750</v>
      </c>
      <c r="H125" s="1"/>
    </row>
    <row r="126" spans="1:8" x14ac:dyDescent="0.25">
      <c r="A126" t="s">
        <v>191</v>
      </c>
      <c r="B126" t="s">
        <v>332</v>
      </c>
      <c r="C126" t="s">
        <v>14</v>
      </c>
      <c r="D126" t="s">
        <v>1</v>
      </c>
      <c r="E126" s="1">
        <v>42777</v>
      </c>
      <c r="F126" s="1">
        <v>42790</v>
      </c>
      <c r="G126" s="1">
        <v>42804</v>
      </c>
      <c r="H126" s="1"/>
    </row>
    <row r="127" spans="1:8" x14ac:dyDescent="0.25">
      <c r="A127" t="s">
        <v>193</v>
      </c>
      <c r="B127" t="s">
        <v>332</v>
      </c>
      <c r="C127" t="s">
        <v>18</v>
      </c>
      <c r="D127" t="s">
        <v>5</v>
      </c>
      <c r="E127" s="1">
        <v>42760</v>
      </c>
      <c r="F127" s="1">
        <v>42766</v>
      </c>
      <c r="G127" s="1">
        <v>42774</v>
      </c>
      <c r="H127" s="1"/>
    </row>
    <row r="128" spans="1:8" x14ac:dyDescent="0.25">
      <c r="A128" t="s">
        <v>195</v>
      </c>
      <c r="B128" t="s">
        <v>331</v>
      </c>
      <c r="C128" t="s">
        <v>9</v>
      </c>
      <c r="D128" t="s">
        <v>5</v>
      </c>
      <c r="E128" s="1">
        <v>42742</v>
      </c>
      <c r="F128" s="1">
        <v>42748</v>
      </c>
      <c r="G128" s="1">
        <v>42753</v>
      </c>
      <c r="H128" s="1"/>
    </row>
    <row r="129" spans="1:8" x14ac:dyDescent="0.25">
      <c r="A129" t="s">
        <v>197</v>
      </c>
      <c r="B129" t="s">
        <v>328</v>
      </c>
      <c r="C129" t="s">
        <v>10</v>
      </c>
      <c r="D129" t="s">
        <v>1</v>
      </c>
      <c r="E129" s="1">
        <v>42748</v>
      </c>
      <c r="F129" s="1">
        <v>42751</v>
      </c>
      <c r="G129" s="1">
        <v>42761</v>
      </c>
      <c r="H129" s="1"/>
    </row>
    <row r="130" spans="1:8" x14ac:dyDescent="0.25">
      <c r="A130" t="s">
        <v>198</v>
      </c>
      <c r="B130" t="s">
        <v>331</v>
      </c>
      <c r="C130" t="s">
        <v>10</v>
      </c>
      <c r="D130" t="s">
        <v>321</v>
      </c>
      <c r="E130" s="1">
        <v>42758</v>
      </c>
      <c r="F130" s="1">
        <v>42762</v>
      </c>
      <c r="G130" s="1">
        <v>42762</v>
      </c>
      <c r="H130" s="1"/>
    </row>
    <row r="131" spans="1:8" x14ac:dyDescent="0.25">
      <c r="A131" t="s">
        <v>199</v>
      </c>
      <c r="B131" t="s">
        <v>324</v>
      </c>
      <c r="C131" t="s">
        <v>17</v>
      </c>
      <c r="D131" t="s">
        <v>5</v>
      </c>
      <c r="E131" s="1">
        <v>42767</v>
      </c>
      <c r="F131" s="1">
        <v>42779</v>
      </c>
      <c r="G131" s="1">
        <v>42804</v>
      </c>
      <c r="H131" s="1"/>
    </row>
    <row r="132" spans="1:8" x14ac:dyDescent="0.25">
      <c r="A132" t="s">
        <v>201</v>
      </c>
      <c r="B132" t="s">
        <v>331</v>
      </c>
      <c r="C132" t="s">
        <v>17</v>
      </c>
      <c r="D132" t="s">
        <v>1</v>
      </c>
      <c r="E132" s="1">
        <v>42820</v>
      </c>
      <c r="F132" s="1" t="s">
        <v>658</v>
      </c>
      <c r="G132" s="1" t="s">
        <v>658</v>
      </c>
      <c r="H132" s="1">
        <v>43012</v>
      </c>
    </row>
    <row r="133" spans="1:8" x14ac:dyDescent="0.25">
      <c r="A133" t="s">
        <v>202</v>
      </c>
      <c r="B133" t="s">
        <v>324</v>
      </c>
      <c r="C133" t="s">
        <v>17</v>
      </c>
      <c r="D133" t="s">
        <v>1</v>
      </c>
      <c r="E133" s="1">
        <v>42769</v>
      </c>
      <c r="F133" s="1">
        <v>42775</v>
      </c>
      <c r="G133" s="1">
        <v>42789</v>
      </c>
      <c r="H133" s="1"/>
    </row>
    <row r="134" spans="1:8" x14ac:dyDescent="0.25">
      <c r="A134" t="s">
        <v>206</v>
      </c>
      <c r="B134" t="s">
        <v>324</v>
      </c>
      <c r="C134" t="s">
        <v>17</v>
      </c>
      <c r="D134" t="s">
        <v>6</v>
      </c>
      <c r="E134" s="1">
        <v>42779</v>
      </c>
      <c r="F134" s="1">
        <v>42782</v>
      </c>
      <c r="G134" s="1">
        <v>42792</v>
      </c>
      <c r="H134" s="1"/>
    </row>
    <row r="135" spans="1:8" x14ac:dyDescent="0.25">
      <c r="A135" t="s">
        <v>208</v>
      </c>
      <c r="B135" t="s">
        <v>322</v>
      </c>
      <c r="C135" t="s">
        <v>8</v>
      </c>
      <c r="D135" t="s">
        <v>3</v>
      </c>
      <c r="E135" s="1">
        <v>42759</v>
      </c>
      <c r="F135" s="1" t="s">
        <v>658</v>
      </c>
      <c r="G135" s="1" t="s">
        <v>658</v>
      </c>
      <c r="H135" s="1">
        <v>42778</v>
      </c>
    </row>
    <row r="136" spans="1:8" x14ac:dyDescent="0.25">
      <c r="A136" t="s">
        <v>209</v>
      </c>
      <c r="B136" t="s">
        <v>329</v>
      </c>
      <c r="C136" t="s">
        <v>19</v>
      </c>
      <c r="D136" t="s">
        <v>2</v>
      </c>
      <c r="E136" s="1">
        <v>42810</v>
      </c>
      <c r="F136" s="1">
        <v>42816</v>
      </c>
      <c r="G136" s="1">
        <v>42833</v>
      </c>
      <c r="H136" s="1"/>
    </row>
    <row r="137" spans="1:8" x14ac:dyDescent="0.25">
      <c r="A137" t="s">
        <v>212</v>
      </c>
      <c r="B137" t="s">
        <v>326</v>
      </c>
      <c r="C137" t="s">
        <v>8</v>
      </c>
      <c r="D137" t="s">
        <v>5</v>
      </c>
      <c r="E137" s="1">
        <v>42809</v>
      </c>
      <c r="F137" s="1">
        <v>42815</v>
      </c>
      <c r="G137" s="1">
        <v>42826</v>
      </c>
      <c r="H137" s="1"/>
    </row>
    <row r="138" spans="1:8" x14ac:dyDescent="0.25">
      <c r="A138" t="s">
        <v>218</v>
      </c>
      <c r="B138" t="s">
        <v>325</v>
      </c>
      <c r="C138" t="s">
        <v>10</v>
      </c>
      <c r="D138" t="s">
        <v>2</v>
      </c>
      <c r="E138" s="1">
        <v>42744</v>
      </c>
      <c r="F138" s="1" t="s">
        <v>658</v>
      </c>
      <c r="G138" s="1" t="s">
        <v>658</v>
      </c>
      <c r="H138" s="1">
        <v>42759</v>
      </c>
    </row>
    <row r="139" spans="1:8" x14ac:dyDescent="0.25">
      <c r="A139" t="s">
        <v>219</v>
      </c>
      <c r="B139" t="s">
        <v>331</v>
      </c>
      <c r="C139" t="s">
        <v>10</v>
      </c>
      <c r="D139" t="s">
        <v>3</v>
      </c>
      <c r="E139" s="1">
        <v>42816</v>
      </c>
      <c r="F139" s="1">
        <v>42824</v>
      </c>
      <c r="G139" s="1">
        <v>42842</v>
      </c>
      <c r="H139" s="1"/>
    </row>
    <row r="140" spans="1:8" x14ac:dyDescent="0.25">
      <c r="A140" t="s">
        <v>220</v>
      </c>
      <c r="B140" t="s">
        <v>322</v>
      </c>
      <c r="C140" t="s">
        <v>10</v>
      </c>
      <c r="D140" t="s">
        <v>2</v>
      </c>
      <c r="E140" s="1">
        <v>42760</v>
      </c>
      <c r="F140" s="1" t="s">
        <v>658</v>
      </c>
      <c r="G140" s="1" t="s">
        <v>658</v>
      </c>
      <c r="H140" s="1">
        <v>42819</v>
      </c>
    </row>
    <row r="141" spans="1:8" x14ac:dyDescent="0.25">
      <c r="A141" t="s">
        <v>173</v>
      </c>
      <c r="B141" t="s">
        <v>331</v>
      </c>
      <c r="C141" t="s">
        <v>17</v>
      </c>
      <c r="D141" t="s">
        <v>1</v>
      </c>
      <c r="E141" s="1">
        <v>42778</v>
      </c>
      <c r="F141" s="1">
        <v>42784</v>
      </c>
      <c r="G141" s="1">
        <v>42811</v>
      </c>
      <c r="H141" s="1"/>
    </row>
    <row r="142" spans="1:8" x14ac:dyDescent="0.25">
      <c r="A142" t="s">
        <v>174</v>
      </c>
      <c r="B142" t="s">
        <v>332</v>
      </c>
      <c r="C142" t="s">
        <v>10</v>
      </c>
      <c r="D142" t="s">
        <v>3</v>
      </c>
      <c r="E142" s="1">
        <v>42791</v>
      </c>
      <c r="F142" s="1">
        <v>42797</v>
      </c>
      <c r="G142" s="1">
        <v>42811</v>
      </c>
      <c r="H142" s="1"/>
    </row>
    <row r="143" spans="1:8" x14ac:dyDescent="0.25">
      <c r="A143" t="s">
        <v>176</v>
      </c>
      <c r="B143" t="s">
        <v>331</v>
      </c>
      <c r="C143" t="s">
        <v>18</v>
      </c>
      <c r="D143" t="s">
        <v>1</v>
      </c>
      <c r="E143" s="1">
        <v>42792</v>
      </c>
      <c r="F143" s="1">
        <v>42802</v>
      </c>
      <c r="G143" s="1">
        <v>42824</v>
      </c>
      <c r="H143" s="1"/>
    </row>
    <row r="144" spans="1:8" x14ac:dyDescent="0.25">
      <c r="A144" t="s">
        <v>178</v>
      </c>
      <c r="B144" t="s">
        <v>328</v>
      </c>
      <c r="C144" t="s">
        <v>10</v>
      </c>
      <c r="D144" t="s">
        <v>4</v>
      </c>
      <c r="E144" s="1">
        <v>42817</v>
      </c>
      <c r="F144" s="1">
        <v>42822</v>
      </c>
      <c r="G144" s="1">
        <v>42839</v>
      </c>
      <c r="H144" s="1"/>
    </row>
    <row r="145" spans="1:8" x14ac:dyDescent="0.25">
      <c r="A145" t="s">
        <v>180</v>
      </c>
      <c r="B145" t="s">
        <v>324</v>
      </c>
      <c r="C145" t="s">
        <v>17</v>
      </c>
      <c r="D145" t="s">
        <v>4</v>
      </c>
      <c r="E145" s="1">
        <v>42777</v>
      </c>
      <c r="F145" s="1">
        <v>42784</v>
      </c>
      <c r="G145" s="1">
        <v>42805</v>
      </c>
      <c r="H145" s="1"/>
    </row>
    <row r="146" spans="1:8" x14ac:dyDescent="0.25">
      <c r="A146" t="s">
        <v>181</v>
      </c>
      <c r="B146" t="s">
        <v>325</v>
      </c>
      <c r="C146" t="s">
        <v>10</v>
      </c>
      <c r="D146" t="s">
        <v>5</v>
      </c>
      <c r="E146" s="1">
        <v>42779</v>
      </c>
      <c r="F146" s="1">
        <v>42782</v>
      </c>
      <c r="G146" s="1">
        <v>42788</v>
      </c>
      <c r="H146" s="1"/>
    </row>
    <row r="147" spans="1:8" x14ac:dyDescent="0.25">
      <c r="A147" t="s">
        <v>182</v>
      </c>
      <c r="B147" t="s">
        <v>328</v>
      </c>
      <c r="C147" t="s">
        <v>8</v>
      </c>
      <c r="D147" t="s">
        <v>321</v>
      </c>
      <c r="E147" s="1">
        <v>42809</v>
      </c>
      <c r="F147" s="1">
        <v>42817</v>
      </c>
      <c r="G147" s="1">
        <v>42831</v>
      </c>
      <c r="H147" s="1"/>
    </row>
    <row r="148" spans="1:8" x14ac:dyDescent="0.25">
      <c r="A148" t="s">
        <v>185</v>
      </c>
      <c r="B148" t="s">
        <v>323</v>
      </c>
      <c r="C148" t="s">
        <v>10</v>
      </c>
      <c r="D148" t="s">
        <v>1</v>
      </c>
      <c r="E148" s="1">
        <v>42792</v>
      </c>
      <c r="F148" s="1">
        <v>42802</v>
      </c>
      <c r="G148" s="1">
        <v>42816</v>
      </c>
      <c r="H148" s="1"/>
    </row>
    <row r="149" spans="1:8" x14ac:dyDescent="0.25">
      <c r="A149" t="s">
        <v>186</v>
      </c>
      <c r="B149" t="s">
        <v>331</v>
      </c>
      <c r="C149" t="s">
        <v>11</v>
      </c>
      <c r="D149" t="s">
        <v>1</v>
      </c>
      <c r="E149" s="1">
        <v>42795</v>
      </c>
      <c r="F149" s="1" t="s">
        <v>658</v>
      </c>
      <c r="G149" s="1" t="s">
        <v>658</v>
      </c>
      <c r="H149" s="1">
        <v>43015</v>
      </c>
    </row>
    <row r="150" spans="1:8" x14ac:dyDescent="0.25">
      <c r="A150" t="s">
        <v>187</v>
      </c>
      <c r="B150" t="s">
        <v>322</v>
      </c>
      <c r="C150" t="s">
        <v>10</v>
      </c>
      <c r="D150" t="s">
        <v>5</v>
      </c>
      <c r="E150" s="1">
        <v>42765</v>
      </c>
      <c r="F150" s="1" t="s">
        <v>658</v>
      </c>
      <c r="G150" s="1" t="s">
        <v>658</v>
      </c>
      <c r="H150" s="1">
        <v>42893</v>
      </c>
    </row>
    <row r="151" spans="1:8" x14ac:dyDescent="0.25">
      <c r="A151" t="s">
        <v>188</v>
      </c>
      <c r="B151" t="s">
        <v>332</v>
      </c>
      <c r="C151" t="s">
        <v>8</v>
      </c>
      <c r="D151" t="s">
        <v>2</v>
      </c>
      <c r="E151" s="1">
        <v>42796</v>
      </c>
      <c r="F151" s="1">
        <v>42801</v>
      </c>
      <c r="G151" s="1">
        <v>42813</v>
      </c>
      <c r="H151" s="1"/>
    </row>
    <row r="152" spans="1:8" x14ac:dyDescent="0.25">
      <c r="A152" t="s">
        <v>189</v>
      </c>
      <c r="B152" t="s">
        <v>326</v>
      </c>
      <c r="C152" t="s">
        <v>8</v>
      </c>
      <c r="D152" t="s">
        <v>3</v>
      </c>
      <c r="E152" s="1">
        <v>42805</v>
      </c>
      <c r="F152" s="1">
        <v>42809</v>
      </c>
      <c r="G152" s="1">
        <v>42815</v>
      </c>
      <c r="H152" s="1"/>
    </row>
    <row r="153" spans="1:8" x14ac:dyDescent="0.25">
      <c r="A153" t="s">
        <v>190</v>
      </c>
      <c r="B153" t="s">
        <v>324</v>
      </c>
      <c r="C153" t="s">
        <v>17</v>
      </c>
      <c r="D153" t="s">
        <v>5</v>
      </c>
      <c r="E153" s="1">
        <v>42757</v>
      </c>
      <c r="F153" s="1">
        <v>42773</v>
      </c>
      <c r="G153" s="1">
        <v>42802</v>
      </c>
      <c r="H153" s="1"/>
    </row>
    <row r="154" spans="1:8" x14ac:dyDescent="0.25">
      <c r="A154" t="s">
        <v>191</v>
      </c>
      <c r="B154" t="s">
        <v>324</v>
      </c>
      <c r="C154" t="s">
        <v>10</v>
      </c>
      <c r="D154" t="s">
        <v>4</v>
      </c>
      <c r="E154" s="1">
        <v>42738</v>
      </c>
      <c r="F154" s="1">
        <v>42745</v>
      </c>
      <c r="G154" s="1">
        <v>42757</v>
      </c>
      <c r="H154" s="1"/>
    </row>
    <row r="155" spans="1:8" x14ac:dyDescent="0.25">
      <c r="A155" t="s">
        <v>192</v>
      </c>
      <c r="B155" t="s">
        <v>322</v>
      </c>
      <c r="C155" t="s">
        <v>18</v>
      </c>
      <c r="D155" t="s">
        <v>3</v>
      </c>
      <c r="E155" s="1">
        <v>42759</v>
      </c>
      <c r="F155" s="1">
        <v>42763</v>
      </c>
      <c r="G155" s="1">
        <v>42772</v>
      </c>
      <c r="H155" s="1"/>
    </row>
    <row r="156" spans="1:8" x14ac:dyDescent="0.25">
      <c r="A156" t="s">
        <v>194</v>
      </c>
      <c r="B156" t="s">
        <v>322</v>
      </c>
      <c r="C156" t="s">
        <v>8</v>
      </c>
      <c r="D156" t="s">
        <v>3</v>
      </c>
      <c r="E156" s="1">
        <v>42767</v>
      </c>
      <c r="F156" s="1">
        <v>42773</v>
      </c>
      <c r="G156" s="1">
        <v>42785</v>
      </c>
      <c r="H156" s="1"/>
    </row>
    <row r="157" spans="1:8" x14ac:dyDescent="0.25">
      <c r="A157" t="s">
        <v>196</v>
      </c>
      <c r="B157" t="s">
        <v>327</v>
      </c>
      <c r="C157" t="s">
        <v>20</v>
      </c>
      <c r="D157" t="s">
        <v>321</v>
      </c>
      <c r="E157" s="1">
        <v>42792</v>
      </c>
      <c r="F157" s="1">
        <v>42805</v>
      </c>
      <c r="G157" s="1">
        <v>42833</v>
      </c>
      <c r="H157" s="1"/>
    </row>
    <row r="158" spans="1:8" x14ac:dyDescent="0.25">
      <c r="A158" t="s">
        <v>200</v>
      </c>
      <c r="B158" t="s">
        <v>326</v>
      </c>
      <c r="C158" t="s">
        <v>8</v>
      </c>
      <c r="D158" t="s">
        <v>1</v>
      </c>
      <c r="E158" s="1">
        <v>42777</v>
      </c>
      <c r="F158" s="1">
        <v>42783</v>
      </c>
      <c r="G158" s="1">
        <v>42797</v>
      </c>
      <c r="H158" s="1"/>
    </row>
    <row r="159" spans="1:8" x14ac:dyDescent="0.25">
      <c r="A159" t="s">
        <v>201</v>
      </c>
      <c r="B159" t="s">
        <v>329</v>
      </c>
      <c r="C159" t="s">
        <v>10</v>
      </c>
      <c r="D159" t="s">
        <v>321</v>
      </c>
      <c r="E159" s="1">
        <v>42759</v>
      </c>
      <c r="F159" s="1" t="s">
        <v>658</v>
      </c>
      <c r="G159" s="1" t="s">
        <v>658</v>
      </c>
      <c r="H159" s="1">
        <v>42798</v>
      </c>
    </row>
    <row r="160" spans="1:8" x14ac:dyDescent="0.25">
      <c r="A160" t="s">
        <v>202</v>
      </c>
      <c r="B160" t="s">
        <v>327</v>
      </c>
      <c r="C160" t="s">
        <v>17</v>
      </c>
      <c r="D160" t="s">
        <v>5</v>
      </c>
      <c r="E160" s="1">
        <v>42824</v>
      </c>
      <c r="F160" s="1">
        <v>42831</v>
      </c>
      <c r="G160" s="1">
        <v>42839</v>
      </c>
      <c r="H160" s="1"/>
    </row>
    <row r="161" spans="1:8" x14ac:dyDescent="0.25">
      <c r="A161" t="s">
        <v>203</v>
      </c>
      <c r="B161" t="s">
        <v>322</v>
      </c>
      <c r="C161" t="s">
        <v>15</v>
      </c>
      <c r="D161" t="s">
        <v>321</v>
      </c>
      <c r="E161" s="1">
        <v>42784</v>
      </c>
      <c r="F161" s="1" t="s">
        <v>658</v>
      </c>
      <c r="G161" s="1" t="s">
        <v>658</v>
      </c>
      <c r="H161" s="1">
        <v>43005</v>
      </c>
    </row>
    <row r="162" spans="1:8" x14ac:dyDescent="0.25">
      <c r="A162" t="s">
        <v>205</v>
      </c>
      <c r="B162" t="s">
        <v>332</v>
      </c>
      <c r="C162" t="s">
        <v>17</v>
      </c>
      <c r="D162" t="s">
        <v>1</v>
      </c>
      <c r="E162" s="1">
        <v>42745</v>
      </c>
      <c r="F162" s="1" t="s">
        <v>658</v>
      </c>
      <c r="G162" s="1" t="s">
        <v>658</v>
      </c>
      <c r="H162" s="1">
        <v>42993</v>
      </c>
    </row>
    <row r="163" spans="1:8" x14ac:dyDescent="0.25">
      <c r="A163" t="s">
        <v>207</v>
      </c>
      <c r="B163" t="s">
        <v>331</v>
      </c>
      <c r="C163" t="s">
        <v>18</v>
      </c>
      <c r="D163" t="s">
        <v>6</v>
      </c>
      <c r="E163" s="1">
        <v>42745</v>
      </c>
      <c r="F163" s="1">
        <v>42753</v>
      </c>
      <c r="G163" s="1">
        <v>42757</v>
      </c>
      <c r="H163" s="1"/>
    </row>
    <row r="164" spans="1:8" x14ac:dyDescent="0.25">
      <c r="A164" t="s">
        <v>208</v>
      </c>
      <c r="B164" t="s">
        <v>322</v>
      </c>
      <c r="C164" t="s">
        <v>10</v>
      </c>
      <c r="D164" t="s">
        <v>6</v>
      </c>
      <c r="E164" s="1">
        <v>42798</v>
      </c>
      <c r="F164" s="1">
        <v>42810</v>
      </c>
      <c r="G164" s="1">
        <v>42839</v>
      </c>
      <c r="H164" s="1"/>
    </row>
    <row r="165" spans="1:8" x14ac:dyDescent="0.25">
      <c r="A165" t="s">
        <v>211</v>
      </c>
      <c r="B165" t="s">
        <v>322</v>
      </c>
      <c r="C165" t="s">
        <v>17</v>
      </c>
      <c r="D165" t="s">
        <v>2</v>
      </c>
      <c r="E165" s="1">
        <v>42793</v>
      </c>
      <c r="F165" s="1" t="s">
        <v>658</v>
      </c>
      <c r="G165" s="1" t="s">
        <v>658</v>
      </c>
      <c r="H165" s="1">
        <v>42834</v>
      </c>
    </row>
    <row r="166" spans="1:8" x14ac:dyDescent="0.25">
      <c r="A166" t="s">
        <v>216</v>
      </c>
      <c r="B166" t="s">
        <v>326</v>
      </c>
      <c r="C166" t="s">
        <v>20</v>
      </c>
      <c r="D166" t="s">
        <v>4</v>
      </c>
      <c r="E166" s="1">
        <v>42798</v>
      </c>
      <c r="F166" s="1">
        <v>42806</v>
      </c>
      <c r="G166" s="1">
        <v>42816</v>
      </c>
      <c r="H166" s="1"/>
    </row>
    <row r="167" spans="1:8" x14ac:dyDescent="0.25">
      <c r="A167" t="s">
        <v>217</v>
      </c>
      <c r="B167" t="s">
        <v>322</v>
      </c>
      <c r="C167" t="s">
        <v>8</v>
      </c>
      <c r="D167" t="s">
        <v>1</v>
      </c>
      <c r="E167" s="1">
        <v>42783</v>
      </c>
      <c r="F167" s="1">
        <v>42789</v>
      </c>
      <c r="G167" s="1">
        <v>42799</v>
      </c>
      <c r="H167" s="1"/>
    </row>
    <row r="168" spans="1:8" x14ac:dyDescent="0.25">
      <c r="A168" t="s">
        <v>219</v>
      </c>
      <c r="B168" t="s">
        <v>322</v>
      </c>
      <c r="C168" t="s">
        <v>10</v>
      </c>
      <c r="D168" t="s">
        <v>6</v>
      </c>
      <c r="E168" s="1">
        <v>42790</v>
      </c>
      <c r="F168" s="1">
        <v>42799</v>
      </c>
      <c r="G168" s="1">
        <v>42807</v>
      </c>
      <c r="H168" s="1"/>
    </row>
    <row r="169" spans="1:8" x14ac:dyDescent="0.25">
      <c r="A169" t="s">
        <v>221</v>
      </c>
      <c r="B169" t="s">
        <v>326</v>
      </c>
      <c r="C169" t="s">
        <v>11</v>
      </c>
      <c r="D169" t="s">
        <v>321</v>
      </c>
      <c r="E169" s="1">
        <v>42809</v>
      </c>
      <c r="F169" s="1" t="s">
        <v>658</v>
      </c>
      <c r="G169" s="1" t="s">
        <v>658</v>
      </c>
      <c r="H169" s="1">
        <v>42889</v>
      </c>
    </row>
    <row r="170" spans="1:8" x14ac:dyDescent="0.25">
      <c r="A170" t="s">
        <v>230</v>
      </c>
      <c r="B170" t="s">
        <v>330</v>
      </c>
      <c r="C170" t="s">
        <v>12</v>
      </c>
      <c r="D170" t="s">
        <v>2</v>
      </c>
      <c r="E170" s="1">
        <v>42795</v>
      </c>
      <c r="F170" s="1">
        <v>42803</v>
      </c>
      <c r="G170" s="1">
        <v>42808</v>
      </c>
      <c r="H170" s="1"/>
    </row>
    <row r="171" spans="1:8" x14ac:dyDescent="0.25">
      <c r="A171" t="s">
        <v>231</v>
      </c>
      <c r="B171" t="s">
        <v>322</v>
      </c>
      <c r="C171" t="s">
        <v>10</v>
      </c>
      <c r="D171" t="s">
        <v>5</v>
      </c>
      <c r="E171" s="1">
        <v>42771</v>
      </c>
      <c r="F171" s="1">
        <v>42778</v>
      </c>
      <c r="G171" s="1">
        <v>42787</v>
      </c>
      <c r="H171" s="1"/>
    </row>
    <row r="172" spans="1:8" x14ac:dyDescent="0.25">
      <c r="A172" t="s">
        <v>232</v>
      </c>
      <c r="B172" t="s">
        <v>322</v>
      </c>
      <c r="C172" t="s">
        <v>17</v>
      </c>
      <c r="D172" t="s">
        <v>4</v>
      </c>
      <c r="E172" s="1">
        <v>42757</v>
      </c>
      <c r="F172" s="1">
        <v>42770</v>
      </c>
      <c r="G172" s="1">
        <v>42782</v>
      </c>
      <c r="H172" s="1"/>
    </row>
    <row r="173" spans="1:8" x14ac:dyDescent="0.25">
      <c r="A173" t="s">
        <v>233</v>
      </c>
      <c r="B173" t="s">
        <v>322</v>
      </c>
      <c r="C173" t="s">
        <v>13</v>
      </c>
      <c r="D173" t="s">
        <v>2</v>
      </c>
      <c r="E173" s="1">
        <v>42771</v>
      </c>
      <c r="F173" s="1">
        <v>42784</v>
      </c>
      <c r="G173" s="1">
        <v>42811</v>
      </c>
      <c r="H173" s="1"/>
    </row>
    <row r="174" spans="1:8" x14ac:dyDescent="0.25">
      <c r="A174" t="s">
        <v>238</v>
      </c>
      <c r="B174" t="s">
        <v>328</v>
      </c>
      <c r="C174" t="s">
        <v>18</v>
      </c>
      <c r="D174" t="s">
        <v>4</v>
      </c>
      <c r="E174" s="1">
        <v>42742</v>
      </c>
      <c r="F174" s="1">
        <v>42747</v>
      </c>
      <c r="G174" s="1">
        <v>42755</v>
      </c>
      <c r="H174" s="1"/>
    </row>
    <row r="175" spans="1:8" x14ac:dyDescent="0.25">
      <c r="A175" t="s">
        <v>241</v>
      </c>
      <c r="B175" t="s">
        <v>323</v>
      </c>
      <c r="C175" t="s">
        <v>10</v>
      </c>
      <c r="D175" t="s">
        <v>1</v>
      </c>
      <c r="E175" s="1">
        <v>42799</v>
      </c>
      <c r="F175" s="1" t="s">
        <v>660</v>
      </c>
      <c r="G175" s="1" t="s">
        <v>658</v>
      </c>
      <c r="H175" s="1">
        <v>42849</v>
      </c>
    </row>
    <row r="176" spans="1:8" x14ac:dyDescent="0.25">
      <c r="A176" t="s">
        <v>243</v>
      </c>
      <c r="B176" t="s">
        <v>323</v>
      </c>
      <c r="C176" t="s">
        <v>9</v>
      </c>
      <c r="D176" t="s">
        <v>6</v>
      </c>
      <c r="E176" s="1">
        <v>42771</v>
      </c>
      <c r="F176" s="1">
        <v>42777</v>
      </c>
      <c r="G176" s="1">
        <v>42792</v>
      </c>
      <c r="H176" s="1"/>
    </row>
    <row r="177" spans="1:8" x14ac:dyDescent="0.25">
      <c r="A177" t="s">
        <v>244</v>
      </c>
      <c r="B177" t="s">
        <v>322</v>
      </c>
      <c r="C177" t="s">
        <v>10</v>
      </c>
      <c r="D177" t="s">
        <v>3</v>
      </c>
      <c r="E177" s="1">
        <v>42779</v>
      </c>
      <c r="F177" s="1" t="s">
        <v>658</v>
      </c>
      <c r="G177" s="1" t="s">
        <v>658</v>
      </c>
      <c r="H177" s="1">
        <v>42849</v>
      </c>
    </row>
    <row r="178" spans="1:8" x14ac:dyDescent="0.25">
      <c r="A178" t="s">
        <v>249</v>
      </c>
      <c r="B178" t="s">
        <v>331</v>
      </c>
      <c r="C178" t="s">
        <v>10</v>
      </c>
      <c r="D178" t="s">
        <v>3</v>
      </c>
      <c r="E178" s="1">
        <v>42772</v>
      </c>
      <c r="F178" s="1">
        <v>42779</v>
      </c>
      <c r="G178" s="1">
        <v>42789</v>
      </c>
      <c r="H178" s="1"/>
    </row>
    <row r="179" spans="1:8" x14ac:dyDescent="0.25">
      <c r="A179" t="s">
        <v>250</v>
      </c>
      <c r="B179" t="s">
        <v>331</v>
      </c>
      <c r="C179" t="s">
        <v>11</v>
      </c>
      <c r="D179" t="s">
        <v>5</v>
      </c>
      <c r="E179" s="1">
        <v>42772</v>
      </c>
      <c r="F179" s="1">
        <v>42775</v>
      </c>
      <c r="G179" s="1">
        <v>42780</v>
      </c>
      <c r="H179" s="1"/>
    </row>
    <row r="180" spans="1:8" x14ac:dyDescent="0.25">
      <c r="A180" t="s">
        <v>251</v>
      </c>
      <c r="B180" t="s">
        <v>322</v>
      </c>
      <c r="C180" t="s">
        <v>18</v>
      </c>
      <c r="D180" t="s">
        <v>1</v>
      </c>
      <c r="E180" s="1">
        <v>42784</v>
      </c>
      <c r="F180" s="1">
        <v>42789</v>
      </c>
      <c r="G180" s="1">
        <v>42792</v>
      </c>
      <c r="H180" s="1"/>
    </row>
    <row r="181" spans="1:8" x14ac:dyDescent="0.25">
      <c r="A181" t="s">
        <v>253</v>
      </c>
      <c r="B181" t="s">
        <v>332</v>
      </c>
      <c r="C181" t="s">
        <v>8</v>
      </c>
      <c r="D181" t="s">
        <v>4</v>
      </c>
      <c r="E181" s="1">
        <v>42738</v>
      </c>
      <c r="F181" s="1" t="s">
        <v>658</v>
      </c>
      <c r="G181" s="1" t="s">
        <v>658</v>
      </c>
      <c r="H181" s="1">
        <v>42769</v>
      </c>
    </row>
    <row r="182" spans="1:8" x14ac:dyDescent="0.25">
      <c r="A182" t="s">
        <v>254</v>
      </c>
      <c r="B182" t="s">
        <v>331</v>
      </c>
      <c r="C182" t="s">
        <v>10</v>
      </c>
      <c r="D182" t="s">
        <v>1</v>
      </c>
      <c r="E182" s="1">
        <v>42763</v>
      </c>
      <c r="F182" s="1">
        <v>42771</v>
      </c>
      <c r="G182" s="1">
        <v>42784</v>
      </c>
      <c r="H182" s="1"/>
    </row>
    <row r="183" spans="1:8" x14ac:dyDescent="0.25">
      <c r="A183" t="s">
        <v>255</v>
      </c>
      <c r="B183" t="s">
        <v>323</v>
      </c>
      <c r="C183" t="s">
        <v>10</v>
      </c>
      <c r="D183" t="s">
        <v>1</v>
      </c>
      <c r="E183" s="1">
        <v>42798</v>
      </c>
      <c r="F183" s="1">
        <v>42807</v>
      </c>
      <c r="G183" s="1">
        <v>42820</v>
      </c>
      <c r="H183" s="1"/>
    </row>
    <row r="184" spans="1:8" x14ac:dyDescent="0.25">
      <c r="A184" t="s">
        <v>256</v>
      </c>
      <c r="B184" t="s">
        <v>324</v>
      </c>
      <c r="C184" t="s">
        <v>19</v>
      </c>
      <c r="D184" t="s">
        <v>4</v>
      </c>
      <c r="E184" s="1">
        <v>42738</v>
      </c>
      <c r="F184" s="1">
        <v>42743</v>
      </c>
      <c r="G184" s="1">
        <v>42756</v>
      </c>
      <c r="H184" s="1"/>
    </row>
    <row r="185" spans="1:8" x14ac:dyDescent="0.25">
      <c r="A185" t="s">
        <v>259</v>
      </c>
      <c r="B185" t="s">
        <v>325</v>
      </c>
      <c r="C185" t="s">
        <v>17</v>
      </c>
      <c r="D185" t="s">
        <v>5</v>
      </c>
      <c r="E185" s="1">
        <v>42821</v>
      </c>
      <c r="F185" s="1">
        <v>42823</v>
      </c>
      <c r="G185" s="1">
        <v>42825</v>
      </c>
      <c r="H185" s="1"/>
    </row>
    <row r="186" spans="1:8" x14ac:dyDescent="0.25">
      <c r="A186" t="s">
        <v>261</v>
      </c>
      <c r="B186" t="s">
        <v>322</v>
      </c>
      <c r="C186" t="s">
        <v>10</v>
      </c>
      <c r="D186" t="s">
        <v>4</v>
      </c>
      <c r="E186" s="1">
        <v>42757</v>
      </c>
      <c r="F186" s="1">
        <v>42762</v>
      </c>
      <c r="G186" s="1">
        <v>42761</v>
      </c>
      <c r="H186" s="1"/>
    </row>
    <row r="187" spans="1:8" x14ac:dyDescent="0.25">
      <c r="A187" t="s">
        <v>262</v>
      </c>
      <c r="B187" t="s">
        <v>322</v>
      </c>
      <c r="C187" t="s">
        <v>18</v>
      </c>
      <c r="D187" t="s">
        <v>1</v>
      </c>
      <c r="E187" s="1">
        <v>42789</v>
      </c>
      <c r="F187" s="1">
        <v>42795</v>
      </c>
      <c r="G187" s="1">
        <v>42804</v>
      </c>
      <c r="H187" s="1"/>
    </row>
    <row r="188" spans="1:8" x14ac:dyDescent="0.25">
      <c r="A188" t="s">
        <v>263</v>
      </c>
      <c r="B188" t="s">
        <v>322</v>
      </c>
      <c r="C188" t="s">
        <v>10</v>
      </c>
      <c r="D188" t="s">
        <v>6</v>
      </c>
      <c r="E188" s="1">
        <v>42795</v>
      </c>
      <c r="F188" s="1">
        <v>42799</v>
      </c>
      <c r="G188" s="1">
        <v>42809</v>
      </c>
      <c r="H188" s="1"/>
    </row>
    <row r="189" spans="1:8" x14ac:dyDescent="0.25">
      <c r="A189" t="s">
        <v>267</v>
      </c>
      <c r="B189" t="s">
        <v>326</v>
      </c>
      <c r="C189" t="s">
        <v>18</v>
      </c>
      <c r="D189" t="s">
        <v>5</v>
      </c>
      <c r="E189" s="1">
        <v>42788</v>
      </c>
      <c r="F189" s="1" t="s">
        <v>658</v>
      </c>
      <c r="G189" s="1" t="s">
        <v>658</v>
      </c>
      <c r="H189" s="1">
        <v>42825</v>
      </c>
    </row>
    <row r="190" spans="1:8" x14ac:dyDescent="0.25">
      <c r="A190" t="s">
        <v>268</v>
      </c>
      <c r="B190" t="s">
        <v>322</v>
      </c>
      <c r="C190" t="s">
        <v>8</v>
      </c>
      <c r="D190" t="s">
        <v>321</v>
      </c>
      <c r="E190" s="1">
        <v>42794</v>
      </c>
      <c r="F190" s="1" t="s">
        <v>658</v>
      </c>
      <c r="G190" s="1" t="s">
        <v>658</v>
      </c>
      <c r="H190" s="1">
        <v>43016</v>
      </c>
    </row>
    <row r="191" spans="1:8" x14ac:dyDescent="0.25">
      <c r="A191" t="s">
        <v>269</v>
      </c>
      <c r="B191" t="s">
        <v>331</v>
      </c>
      <c r="C191" t="s">
        <v>10</v>
      </c>
      <c r="D191" t="s">
        <v>3</v>
      </c>
      <c r="E191" s="1">
        <v>42807</v>
      </c>
      <c r="F191" s="1" t="s">
        <v>658</v>
      </c>
      <c r="G191" s="1" t="s">
        <v>658</v>
      </c>
      <c r="H191" s="1">
        <v>42928</v>
      </c>
    </row>
    <row r="192" spans="1:8" x14ac:dyDescent="0.25">
      <c r="A192" t="s">
        <v>270</v>
      </c>
      <c r="B192" t="s">
        <v>322</v>
      </c>
      <c r="C192" t="s">
        <v>16</v>
      </c>
      <c r="D192" t="s">
        <v>4</v>
      </c>
      <c r="E192" s="1">
        <v>42789</v>
      </c>
      <c r="F192" s="1">
        <v>42795</v>
      </c>
      <c r="G192" s="1" t="s">
        <v>658</v>
      </c>
      <c r="H192" s="1">
        <v>42795</v>
      </c>
    </row>
    <row r="193" spans="1:8" x14ac:dyDescent="0.25">
      <c r="A193" t="s">
        <v>222</v>
      </c>
      <c r="B193" t="s">
        <v>327</v>
      </c>
      <c r="C193" t="s">
        <v>8</v>
      </c>
      <c r="D193" t="s">
        <v>4</v>
      </c>
      <c r="E193" s="1">
        <v>42807</v>
      </c>
      <c r="F193" s="1">
        <v>42818</v>
      </c>
      <c r="G193" s="1">
        <v>42839</v>
      </c>
      <c r="H193" s="1"/>
    </row>
    <row r="194" spans="1:8" x14ac:dyDescent="0.25">
      <c r="A194" t="s">
        <v>225</v>
      </c>
      <c r="B194" t="s">
        <v>331</v>
      </c>
      <c r="C194" t="s">
        <v>19</v>
      </c>
      <c r="D194" t="s">
        <v>5</v>
      </c>
      <c r="E194" s="1">
        <v>42765</v>
      </c>
      <c r="F194" s="1">
        <v>42772</v>
      </c>
      <c r="G194" s="1">
        <v>42776</v>
      </c>
      <c r="H194" s="1"/>
    </row>
    <row r="195" spans="1:8" x14ac:dyDescent="0.25">
      <c r="A195" t="s">
        <v>226</v>
      </c>
      <c r="B195" t="s">
        <v>322</v>
      </c>
      <c r="C195" t="s">
        <v>20</v>
      </c>
      <c r="D195" t="s">
        <v>6</v>
      </c>
      <c r="E195" s="1">
        <v>42739</v>
      </c>
      <c r="F195" s="1">
        <v>42745</v>
      </c>
      <c r="G195" s="1" t="s">
        <v>658</v>
      </c>
      <c r="H195" s="1">
        <v>42743</v>
      </c>
    </row>
    <row r="196" spans="1:8" x14ac:dyDescent="0.25">
      <c r="A196" t="s">
        <v>227</v>
      </c>
      <c r="B196" t="s">
        <v>330</v>
      </c>
      <c r="C196" t="s">
        <v>10</v>
      </c>
      <c r="D196" t="s">
        <v>1</v>
      </c>
      <c r="E196" s="1">
        <v>42778</v>
      </c>
      <c r="F196" s="1">
        <v>42785</v>
      </c>
      <c r="G196" s="1">
        <v>42792</v>
      </c>
      <c r="H196" s="1"/>
    </row>
    <row r="197" spans="1:8" x14ac:dyDescent="0.25">
      <c r="A197" t="s">
        <v>230</v>
      </c>
      <c r="B197" t="s">
        <v>326</v>
      </c>
      <c r="C197" t="s">
        <v>8</v>
      </c>
      <c r="D197" t="s">
        <v>5</v>
      </c>
      <c r="E197" s="1">
        <v>42779</v>
      </c>
      <c r="F197" s="1">
        <v>42784</v>
      </c>
      <c r="G197" s="1">
        <v>42790</v>
      </c>
      <c r="H197" s="1"/>
    </row>
    <row r="198" spans="1:8" x14ac:dyDescent="0.25">
      <c r="A198" t="s">
        <v>232</v>
      </c>
      <c r="B198" t="s">
        <v>331</v>
      </c>
      <c r="C198" t="s">
        <v>8</v>
      </c>
      <c r="D198" t="s">
        <v>2</v>
      </c>
      <c r="E198" s="1">
        <v>42783</v>
      </c>
      <c r="F198" s="1">
        <v>42787</v>
      </c>
      <c r="G198" s="1">
        <v>42798</v>
      </c>
      <c r="H198" s="1"/>
    </row>
    <row r="199" spans="1:8" x14ac:dyDescent="0.25">
      <c r="A199" t="s">
        <v>233</v>
      </c>
      <c r="B199" t="s">
        <v>322</v>
      </c>
      <c r="C199" t="s">
        <v>18</v>
      </c>
      <c r="D199" t="s">
        <v>6</v>
      </c>
      <c r="E199" s="1">
        <v>42762</v>
      </c>
      <c r="F199" s="1">
        <v>42766</v>
      </c>
      <c r="G199" s="1">
        <v>42866</v>
      </c>
      <c r="H199" s="1"/>
    </row>
    <row r="200" spans="1:8" x14ac:dyDescent="0.25">
      <c r="A200" t="s">
        <v>234</v>
      </c>
      <c r="B200" t="s">
        <v>324</v>
      </c>
      <c r="C200" t="s">
        <v>8</v>
      </c>
      <c r="D200" t="s">
        <v>6</v>
      </c>
      <c r="E200" s="1">
        <v>42793</v>
      </c>
      <c r="F200" s="1">
        <v>42798</v>
      </c>
      <c r="G200" s="1">
        <v>42801</v>
      </c>
      <c r="H200" s="1"/>
    </row>
    <row r="201" spans="1:8" x14ac:dyDescent="0.25">
      <c r="A201" t="s">
        <v>235</v>
      </c>
      <c r="B201" t="s">
        <v>331</v>
      </c>
      <c r="C201" t="s">
        <v>11</v>
      </c>
      <c r="D201" t="s">
        <v>6</v>
      </c>
      <c r="E201" s="1">
        <v>42791</v>
      </c>
      <c r="F201" s="1">
        <v>42793</v>
      </c>
      <c r="G201" s="1">
        <v>42800</v>
      </c>
      <c r="H201" s="1"/>
    </row>
    <row r="202" spans="1:8" x14ac:dyDescent="0.25">
      <c r="A202" t="s">
        <v>237</v>
      </c>
      <c r="B202" t="s">
        <v>332</v>
      </c>
      <c r="C202" t="s">
        <v>20</v>
      </c>
      <c r="D202" t="s">
        <v>1</v>
      </c>
      <c r="E202" s="1">
        <v>42768</v>
      </c>
      <c r="F202" s="1">
        <v>42776</v>
      </c>
      <c r="G202" s="1">
        <v>42784</v>
      </c>
      <c r="H202" s="1"/>
    </row>
    <row r="203" spans="1:8" x14ac:dyDescent="0.25">
      <c r="A203" t="s">
        <v>238</v>
      </c>
      <c r="B203" t="s">
        <v>324</v>
      </c>
      <c r="C203" t="s">
        <v>17</v>
      </c>
      <c r="D203" t="s">
        <v>4</v>
      </c>
      <c r="E203" s="1">
        <v>42763</v>
      </c>
      <c r="F203" s="1">
        <v>42771</v>
      </c>
      <c r="G203" s="1">
        <v>42774</v>
      </c>
      <c r="H203" s="1"/>
    </row>
    <row r="204" spans="1:8" x14ac:dyDescent="0.25">
      <c r="A204" t="s">
        <v>239</v>
      </c>
      <c r="B204" t="s">
        <v>326</v>
      </c>
      <c r="C204" t="s">
        <v>10</v>
      </c>
      <c r="D204" t="s">
        <v>3</v>
      </c>
      <c r="E204" s="1">
        <v>42762</v>
      </c>
      <c r="F204" s="1" t="s">
        <v>658</v>
      </c>
      <c r="G204" s="1" t="s">
        <v>658</v>
      </c>
      <c r="H204" s="1">
        <v>42863</v>
      </c>
    </row>
    <row r="205" spans="1:8" x14ac:dyDescent="0.25">
      <c r="A205" t="s">
        <v>241</v>
      </c>
      <c r="B205" t="s">
        <v>330</v>
      </c>
      <c r="C205" t="s">
        <v>8</v>
      </c>
      <c r="D205" t="s">
        <v>4</v>
      </c>
      <c r="E205" s="1">
        <v>42804</v>
      </c>
      <c r="F205" s="1">
        <v>42812</v>
      </c>
      <c r="G205" s="1">
        <v>42832</v>
      </c>
      <c r="H205" s="1"/>
    </row>
    <row r="206" spans="1:8" x14ac:dyDescent="0.25">
      <c r="A206" t="s">
        <v>243</v>
      </c>
      <c r="B206" t="s">
        <v>324</v>
      </c>
      <c r="C206" t="s">
        <v>9</v>
      </c>
      <c r="D206" t="s">
        <v>6</v>
      </c>
      <c r="E206" s="1">
        <v>42821</v>
      </c>
      <c r="F206" s="1">
        <v>42828</v>
      </c>
      <c r="G206" s="1">
        <v>42841</v>
      </c>
      <c r="H206" s="1"/>
    </row>
    <row r="207" spans="1:8" x14ac:dyDescent="0.25">
      <c r="A207" t="s">
        <v>244</v>
      </c>
      <c r="B207" t="s">
        <v>322</v>
      </c>
      <c r="C207" t="s">
        <v>10</v>
      </c>
      <c r="D207" t="s">
        <v>5</v>
      </c>
      <c r="E207" s="1">
        <v>42788</v>
      </c>
      <c r="F207" s="1">
        <v>42793</v>
      </c>
      <c r="G207" s="1">
        <v>42807</v>
      </c>
      <c r="H207" s="1"/>
    </row>
    <row r="208" spans="1:8" x14ac:dyDescent="0.25">
      <c r="A208" t="s">
        <v>245</v>
      </c>
      <c r="B208" t="s">
        <v>324</v>
      </c>
      <c r="C208" t="s">
        <v>17</v>
      </c>
      <c r="D208" t="s">
        <v>4</v>
      </c>
      <c r="E208" s="1">
        <v>42754</v>
      </c>
      <c r="F208" s="1" t="s">
        <v>658</v>
      </c>
      <c r="G208" s="1" t="s">
        <v>658</v>
      </c>
      <c r="H208" s="1">
        <v>42847</v>
      </c>
    </row>
    <row r="209" spans="1:8" x14ac:dyDescent="0.25">
      <c r="A209" t="s">
        <v>246</v>
      </c>
      <c r="B209" t="s">
        <v>325</v>
      </c>
      <c r="C209" t="s">
        <v>10</v>
      </c>
      <c r="D209" t="s">
        <v>3</v>
      </c>
      <c r="E209" s="1">
        <v>42762</v>
      </c>
      <c r="F209" s="1">
        <v>42768</v>
      </c>
      <c r="G209" s="1">
        <v>42781</v>
      </c>
      <c r="H209" s="1"/>
    </row>
    <row r="210" spans="1:8" x14ac:dyDescent="0.25">
      <c r="A210" t="s">
        <v>249</v>
      </c>
      <c r="B210" t="s">
        <v>324</v>
      </c>
      <c r="C210" t="s">
        <v>20</v>
      </c>
      <c r="D210" t="s">
        <v>1</v>
      </c>
      <c r="E210" s="1">
        <v>42778</v>
      </c>
      <c r="F210" s="1">
        <v>42781</v>
      </c>
      <c r="G210" s="1">
        <v>42788</v>
      </c>
      <c r="H210" s="1"/>
    </row>
    <row r="211" spans="1:8" x14ac:dyDescent="0.25">
      <c r="A211" t="s">
        <v>254</v>
      </c>
      <c r="B211" t="s">
        <v>326</v>
      </c>
      <c r="C211" t="s">
        <v>8</v>
      </c>
      <c r="D211" t="s">
        <v>4</v>
      </c>
      <c r="E211" s="1">
        <v>42792</v>
      </c>
      <c r="F211" s="1">
        <v>42796</v>
      </c>
      <c r="G211" s="1">
        <v>42808</v>
      </c>
      <c r="H211" s="1"/>
    </row>
    <row r="212" spans="1:8" x14ac:dyDescent="0.25">
      <c r="A212" t="s">
        <v>255</v>
      </c>
      <c r="B212" t="s">
        <v>322</v>
      </c>
      <c r="C212" t="s">
        <v>17</v>
      </c>
      <c r="D212" t="s">
        <v>1</v>
      </c>
      <c r="E212" s="1">
        <v>42786</v>
      </c>
      <c r="F212" s="1">
        <v>42791</v>
      </c>
      <c r="G212" s="1">
        <v>42803</v>
      </c>
      <c r="H212" s="1"/>
    </row>
    <row r="213" spans="1:8" x14ac:dyDescent="0.25">
      <c r="A213" t="s">
        <v>257</v>
      </c>
      <c r="B213" t="s">
        <v>323</v>
      </c>
      <c r="C213" t="s">
        <v>19</v>
      </c>
      <c r="D213" t="s">
        <v>4</v>
      </c>
      <c r="E213" s="1">
        <v>42740</v>
      </c>
      <c r="F213" s="1">
        <v>42747</v>
      </c>
      <c r="G213" s="1">
        <v>42769</v>
      </c>
      <c r="H213" s="1"/>
    </row>
    <row r="214" spans="1:8" x14ac:dyDescent="0.25">
      <c r="A214" t="s">
        <v>260</v>
      </c>
      <c r="B214" t="s">
        <v>322</v>
      </c>
      <c r="C214" t="s">
        <v>18</v>
      </c>
      <c r="D214" t="s">
        <v>2</v>
      </c>
      <c r="E214" s="1">
        <v>42742</v>
      </c>
      <c r="F214" s="1">
        <v>42750</v>
      </c>
      <c r="G214" s="1">
        <v>42757</v>
      </c>
      <c r="H214" s="1"/>
    </row>
    <row r="215" spans="1:8" x14ac:dyDescent="0.25">
      <c r="A215" t="s">
        <v>261</v>
      </c>
      <c r="B215" t="s">
        <v>324</v>
      </c>
      <c r="C215" t="s">
        <v>15</v>
      </c>
      <c r="D215" t="s">
        <v>1</v>
      </c>
      <c r="E215" s="1">
        <v>42819</v>
      </c>
      <c r="F215" s="1">
        <v>42823</v>
      </c>
      <c r="G215" s="1">
        <v>42838</v>
      </c>
      <c r="H215" s="1"/>
    </row>
    <row r="216" spans="1:8" x14ac:dyDescent="0.25">
      <c r="A216" t="s">
        <v>263</v>
      </c>
      <c r="B216" t="s">
        <v>326</v>
      </c>
      <c r="C216" t="s">
        <v>17</v>
      </c>
      <c r="D216" t="s">
        <v>1</v>
      </c>
      <c r="E216" s="1">
        <v>42757</v>
      </c>
      <c r="F216" s="1">
        <v>42765</v>
      </c>
      <c r="G216" s="1">
        <v>42770</v>
      </c>
      <c r="H216" s="1"/>
    </row>
    <row r="217" spans="1:8" x14ac:dyDescent="0.25">
      <c r="A217" t="s">
        <v>264</v>
      </c>
      <c r="B217" t="s">
        <v>331</v>
      </c>
      <c r="C217" t="s">
        <v>10</v>
      </c>
      <c r="D217" t="s">
        <v>3</v>
      </c>
      <c r="E217" s="1">
        <v>42815</v>
      </c>
      <c r="F217" s="1">
        <v>42824</v>
      </c>
      <c r="G217" s="1">
        <v>42840</v>
      </c>
      <c r="H217" s="1"/>
    </row>
    <row r="218" spans="1:8" x14ac:dyDescent="0.25">
      <c r="A218" t="s">
        <v>266</v>
      </c>
      <c r="B218" t="s">
        <v>324</v>
      </c>
      <c r="C218" t="s">
        <v>10</v>
      </c>
      <c r="D218" t="s">
        <v>1</v>
      </c>
      <c r="E218" s="1">
        <v>42825</v>
      </c>
      <c r="F218" s="1">
        <v>42833</v>
      </c>
      <c r="G218" s="1">
        <v>42841</v>
      </c>
      <c r="H218" s="1"/>
    </row>
    <row r="219" spans="1:8" x14ac:dyDescent="0.25">
      <c r="A219" t="s">
        <v>267</v>
      </c>
      <c r="B219" t="s">
        <v>324</v>
      </c>
      <c r="C219" t="s">
        <v>12</v>
      </c>
      <c r="D219" t="s">
        <v>5</v>
      </c>
      <c r="E219" s="1">
        <v>42820</v>
      </c>
      <c r="F219" s="1">
        <v>42829</v>
      </c>
      <c r="G219" s="1">
        <v>42841</v>
      </c>
      <c r="H219" s="1"/>
    </row>
    <row r="220" spans="1:8" x14ac:dyDescent="0.25">
      <c r="A220" t="s">
        <v>268</v>
      </c>
      <c r="B220" t="s">
        <v>322</v>
      </c>
      <c r="C220" t="s">
        <v>18</v>
      </c>
      <c r="D220" t="s">
        <v>1</v>
      </c>
      <c r="E220" s="1">
        <v>42800</v>
      </c>
      <c r="F220" s="1">
        <v>42803</v>
      </c>
      <c r="G220" s="1">
        <v>42809</v>
      </c>
      <c r="H220" s="1"/>
    </row>
    <row r="221" spans="1:8" x14ac:dyDescent="0.25">
      <c r="A221" t="s">
        <v>270</v>
      </c>
      <c r="B221" t="s">
        <v>324</v>
      </c>
      <c r="C221" t="s">
        <v>10</v>
      </c>
      <c r="D221" t="s">
        <v>6</v>
      </c>
      <c r="E221" s="1">
        <v>42737</v>
      </c>
      <c r="F221" s="1">
        <v>42744</v>
      </c>
      <c r="G221" s="1">
        <v>42746</v>
      </c>
      <c r="H221" s="1"/>
    </row>
    <row r="222" spans="1:8" x14ac:dyDescent="0.25">
      <c r="A222" t="s">
        <v>271</v>
      </c>
      <c r="B222" t="s">
        <v>322</v>
      </c>
      <c r="C222" t="s">
        <v>12</v>
      </c>
      <c r="D222" t="s">
        <v>4</v>
      </c>
      <c r="E222" s="1">
        <v>42814</v>
      </c>
      <c r="F222" s="1">
        <v>42824</v>
      </c>
      <c r="G222" s="1">
        <v>42829</v>
      </c>
      <c r="H222" s="1"/>
    </row>
    <row r="223" spans="1:8" x14ac:dyDescent="0.25">
      <c r="A223" t="s">
        <v>272</v>
      </c>
      <c r="B223" t="s">
        <v>323</v>
      </c>
      <c r="C223" t="s">
        <v>16</v>
      </c>
      <c r="D223" t="s">
        <v>1</v>
      </c>
      <c r="E223" s="1">
        <v>42744</v>
      </c>
      <c r="F223" s="1">
        <v>42750</v>
      </c>
      <c r="G223" s="1">
        <v>42754</v>
      </c>
      <c r="H223" s="1"/>
    </row>
    <row r="224" spans="1:8" x14ac:dyDescent="0.25">
      <c r="A224" t="s">
        <v>274</v>
      </c>
      <c r="B224" t="s">
        <v>324</v>
      </c>
      <c r="C224" t="s">
        <v>11</v>
      </c>
      <c r="D224" t="s">
        <v>1</v>
      </c>
      <c r="E224" s="1">
        <v>42752</v>
      </c>
      <c r="F224" s="1">
        <v>42757</v>
      </c>
      <c r="G224" s="1">
        <v>42764</v>
      </c>
      <c r="H224" s="1"/>
    </row>
    <row r="225" spans="1:8" x14ac:dyDescent="0.25">
      <c r="A225" t="s">
        <v>276</v>
      </c>
      <c r="B225" t="s">
        <v>331</v>
      </c>
      <c r="C225" t="s">
        <v>14</v>
      </c>
      <c r="D225" t="s">
        <v>2</v>
      </c>
      <c r="E225" s="1">
        <v>42793</v>
      </c>
      <c r="F225" s="1">
        <v>42799</v>
      </c>
      <c r="G225" s="1">
        <v>42811</v>
      </c>
      <c r="H225" s="1"/>
    </row>
    <row r="226" spans="1:8" x14ac:dyDescent="0.25">
      <c r="A226" t="s">
        <v>277</v>
      </c>
      <c r="B226" t="s">
        <v>322</v>
      </c>
      <c r="C226" t="s">
        <v>9</v>
      </c>
      <c r="D226" t="s">
        <v>5</v>
      </c>
      <c r="E226" s="1">
        <v>42740</v>
      </c>
      <c r="F226" s="1" t="s">
        <v>658</v>
      </c>
      <c r="G226" s="1" t="s">
        <v>658</v>
      </c>
      <c r="H226" s="1">
        <v>42863</v>
      </c>
    </row>
    <row r="227" spans="1:8" x14ac:dyDescent="0.25">
      <c r="A227" t="s">
        <v>278</v>
      </c>
      <c r="B227" t="s">
        <v>328</v>
      </c>
      <c r="C227" t="s">
        <v>12</v>
      </c>
      <c r="D227" t="s">
        <v>6</v>
      </c>
      <c r="E227" s="1">
        <v>42740</v>
      </c>
      <c r="F227" s="1">
        <v>42747</v>
      </c>
      <c r="G227" s="1">
        <v>42761</v>
      </c>
      <c r="H227" s="1"/>
    </row>
    <row r="228" spans="1:8" x14ac:dyDescent="0.25">
      <c r="A228" t="s">
        <v>280</v>
      </c>
      <c r="B228" t="s">
        <v>324</v>
      </c>
      <c r="C228" t="s">
        <v>9</v>
      </c>
      <c r="D228" t="s">
        <v>1</v>
      </c>
      <c r="E228" s="1">
        <v>42803</v>
      </c>
      <c r="F228" s="1" t="s">
        <v>658</v>
      </c>
      <c r="G228" s="1" t="s">
        <v>658</v>
      </c>
      <c r="H228" s="1">
        <v>42836</v>
      </c>
    </row>
    <row r="229" spans="1:8" x14ac:dyDescent="0.25">
      <c r="A229" t="s">
        <v>283</v>
      </c>
      <c r="B229" t="s">
        <v>326</v>
      </c>
      <c r="C229" t="s">
        <v>8</v>
      </c>
      <c r="D229" t="s">
        <v>3</v>
      </c>
      <c r="E229" s="1">
        <v>42794</v>
      </c>
      <c r="F229" s="1" t="s">
        <v>658</v>
      </c>
      <c r="G229" s="1" t="s">
        <v>658</v>
      </c>
      <c r="H229" s="1">
        <v>42872</v>
      </c>
    </row>
    <row r="230" spans="1:8" x14ac:dyDescent="0.25">
      <c r="A230" t="s">
        <v>284</v>
      </c>
      <c r="B230" t="s">
        <v>331</v>
      </c>
      <c r="C230" t="s">
        <v>9</v>
      </c>
      <c r="D230" t="s">
        <v>6</v>
      </c>
      <c r="E230" s="1">
        <v>42784</v>
      </c>
      <c r="F230" s="1" t="s">
        <v>658</v>
      </c>
      <c r="G230" s="1" t="s">
        <v>658</v>
      </c>
      <c r="H230" s="1">
        <v>42925</v>
      </c>
    </row>
    <row r="231" spans="1:8" x14ac:dyDescent="0.25">
      <c r="A231" t="s">
        <v>286</v>
      </c>
      <c r="B231" t="s">
        <v>331</v>
      </c>
      <c r="C231" t="s">
        <v>17</v>
      </c>
      <c r="D231" t="s">
        <v>1</v>
      </c>
      <c r="E231" s="1">
        <v>42816</v>
      </c>
      <c r="F231" s="1">
        <v>42819</v>
      </c>
      <c r="G231" s="1">
        <v>42837</v>
      </c>
      <c r="H231" s="1"/>
    </row>
    <row r="232" spans="1:8" x14ac:dyDescent="0.25">
      <c r="A232" t="s">
        <v>289</v>
      </c>
      <c r="B232" t="s">
        <v>331</v>
      </c>
      <c r="C232" t="s">
        <v>10</v>
      </c>
      <c r="D232" t="s">
        <v>6</v>
      </c>
      <c r="E232" s="1">
        <v>42745</v>
      </c>
      <c r="F232" s="1" t="s">
        <v>658</v>
      </c>
      <c r="G232" s="1" t="s">
        <v>658</v>
      </c>
      <c r="H232" s="1">
        <v>42757</v>
      </c>
    </row>
    <row r="233" spans="1:8" x14ac:dyDescent="0.25">
      <c r="A233" t="s">
        <v>291</v>
      </c>
      <c r="B233" t="s">
        <v>322</v>
      </c>
      <c r="C233" t="s">
        <v>12</v>
      </c>
      <c r="D233" t="s">
        <v>6</v>
      </c>
      <c r="E233" s="1">
        <v>42755</v>
      </c>
      <c r="F233" s="1">
        <v>42763</v>
      </c>
      <c r="G233" s="1">
        <v>42774</v>
      </c>
      <c r="H233" s="1"/>
    </row>
    <row r="234" spans="1:8" x14ac:dyDescent="0.25">
      <c r="A234" t="s">
        <v>292</v>
      </c>
      <c r="B234" t="s">
        <v>322</v>
      </c>
      <c r="C234" t="s">
        <v>17</v>
      </c>
      <c r="D234" t="s">
        <v>1</v>
      </c>
      <c r="E234" s="1">
        <v>42819</v>
      </c>
      <c r="F234" s="1">
        <v>42826</v>
      </c>
      <c r="G234" s="1">
        <v>42840</v>
      </c>
      <c r="H234" s="1"/>
    </row>
    <row r="235" spans="1:8" x14ac:dyDescent="0.25">
      <c r="A235" t="s">
        <v>298</v>
      </c>
      <c r="B235" t="s">
        <v>324</v>
      </c>
      <c r="C235" t="s">
        <v>10</v>
      </c>
      <c r="D235" t="s">
        <v>3</v>
      </c>
      <c r="E235" s="1">
        <v>42824</v>
      </c>
      <c r="F235" s="1">
        <v>42835</v>
      </c>
      <c r="G235" s="1">
        <v>42863</v>
      </c>
      <c r="H235" s="1"/>
    </row>
    <row r="236" spans="1:8" x14ac:dyDescent="0.25">
      <c r="A236" t="s">
        <v>299</v>
      </c>
      <c r="B236" t="s">
        <v>331</v>
      </c>
      <c r="C236" t="s">
        <v>9</v>
      </c>
      <c r="D236" t="s">
        <v>5</v>
      </c>
      <c r="E236" s="1">
        <v>42758</v>
      </c>
      <c r="F236" s="1" t="s">
        <v>658</v>
      </c>
      <c r="G236" s="1" t="s">
        <v>658</v>
      </c>
      <c r="H236" s="1">
        <v>42821</v>
      </c>
    </row>
    <row r="237" spans="1:8" x14ac:dyDescent="0.25">
      <c r="A237" t="s">
        <v>300</v>
      </c>
      <c r="B237" t="s">
        <v>324</v>
      </c>
      <c r="C237" t="s">
        <v>17</v>
      </c>
      <c r="D237" t="s">
        <v>2</v>
      </c>
      <c r="E237" s="1">
        <v>42738</v>
      </c>
      <c r="F237" s="1" t="s">
        <v>660</v>
      </c>
      <c r="G237" s="1" t="s">
        <v>658</v>
      </c>
      <c r="H237" s="1">
        <v>42863</v>
      </c>
    </row>
    <row r="238" spans="1:8" x14ac:dyDescent="0.25">
      <c r="A238" t="s">
        <v>301</v>
      </c>
      <c r="B238" t="s">
        <v>331</v>
      </c>
      <c r="C238" t="s">
        <v>17</v>
      </c>
      <c r="D238" t="s">
        <v>4</v>
      </c>
      <c r="E238" s="1">
        <v>42753</v>
      </c>
      <c r="F238" s="1">
        <v>42860</v>
      </c>
      <c r="G238" s="1">
        <v>42789</v>
      </c>
      <c r="H238" s="1"/>
    </row>
    <row r="239" spans="1:8" x14ac:dyDescent="0.25">
      <c r="A239" t="s">
        <v>304</v>
      </c>
      <c r="B239" t="s">
        <v>331</v>
      </c>
      <c r="C239" t="s">
        <v>13</v>
      </c>
      <c r="D239" t="s">
        <v>321</v>
      </c>
      <c r="E239" s="1">
        <v>42813</v>
      </c>
      <c r="F239" s="1">
        <v>42827</v>
      </c>
      <c r="G239" s="1">
        <v>42856</v>
      </c>
      <c r="H239" s="1"/>
    </row>
    <row r="240" spans="1:8" x14ac:dyDescent="0.25">
      <c r="A240" t="s">
        <v>306</v>
      </c>
      <c r="B240" t="s">
        <v>328</v>
      </c>
      <c r="C240" t="s">
        <v>17</v>
      </c>
      <c r="D240" t="s">
        <v>4</v>
      </c>
      <c r="E240" s="1">
        <v>42775</v>
      </c>
      <c r="F240" s="1">
        <v>42781</v>
      </c>
      <c r="G240" s="1">
        <v>42791</v>
      </c>
      <c r="H240" s="1"/>
    </row>
    <row r="241" spans="1:8" x14ac:dyDescent="0.25">
      <c r="A241" t="s">
        <v>307</v>
      </c>
      <c r="B241" t="s">
        <v>332</v>
      </c>
      <c r="C241" t="s">
        <v>9</v>
      </c>
      <c r="D241" t="s">
        <v>1</v>
      </c>
      <c r="E241" s="1">
        <v>42763</v>
      </c>
      <c r="F241" s="1" t="s">
        <v>658</v>
      </c>
      <c r="G241" s="1" t="s">
        <v>658</v>
      </c>
      <c r="H241" s="1">
        <v>42853</v>
      </c>
    </row>
    <row r="242" spans="1:8" x14ac:dyDescent="0.25">
      <c r="A242" t="s">
        <v>308</v>
      </c>
      <c r="B242" t="s">
        <v>323</v>
      </c>
      <c r="C242" t="s">
        <v>10</v>
      </c>
      <c r="D242" t="s">
        <v>1</v>
      </c>
      <c r="E242" s="1">
        <v>42743</v>
      </c>
      <c r="F242" s="1">
        <v>42749</v>
      </c>
      <c r="G242" s="1">
        <v>42759</v>
      </c>
      <c r="H242" s="1"/>
    </row>
    <row r="243" spans="1:8" x14ac:dyDescent="0.25">
      <c r="A243" t="s">
        <v>309</v>
      </c>
      <c r="B243" t="s">
        <v>324</v>
      </c>
      <c r="C243" t="s">
        <v>16</v>
      </c>
      <c r="D243" t="s">
        <v>3</v>
      </c>
      <c r="E243" s="1">
        <v>42822</v>
      </c>
      <c r="F243" s="1">
        <v>42827</v>
      </c>
      <c r="G243" s="1">
        <v>42832</v>
      </c>
      <c r="H243" s="1"/>
    </row>
    <row r="244" spans="1:8" x14ac:dyDescent="0.25">
      <c r="A244" t="s">
        <v>310</v>
      </c>
      <c r="B244" t="s">
        <v>327</v>
      </c>
      <c r="C244" t="s">
        <v>11</v>
      </c>
      <c r="D244" t="s">
        <v>4</v>
      </c>
      <c r="E244" s="1">
        <v>42746</v>
      </c>
      <c r="F244" s="1">
        <v>42851</v>
      </c>
      <c r="G244" s="1">
        <v>42767</v>
      </c>
      <c r="H244" s="1"/>
    </row>
    <row r="245" spans="1:8" x14ac:dyDescent="0.25">
      <c r="A245" t="s">
        <v>312</v>
      </c>
      <c r="B245" t="s">
        <v>322</v>
      </c>
      <c r="C245" t="s">
        <v>9</v>
      </c>
      <c r="D245" t="s">
        <v>1</v>
      </c>
      <c r="E245" s="1">
        <v>42799</v>
      </c>
      <c r="F245" s="1">
        <v>42804</v>
      </c>
      <c r="G245" s="1">
        <v>42816</v>
      </c>
      <c r="H245" s="1"/>
    </row>
    <row r="246" spans="1:8" x14ac:dyDescent="0.25">
      <c r="A246" t="s">
        <v>313</v>
      </c>
      <c r="B246" t="s">
        <v>322</v>
      </c>
      <c r="C246" t="s">
        <v>10</v>
      </c>
      <c r="D246" t="s">
        <v>2</v>
      </c>
      <c r="E246" s="1">
        <v>42776</v>
      </c>
      <c r="F246" s="1" t="s">
        <v>658</v>
      </c>
      <c r="G246" s="1" t="s">
        <v>658</v>
      </c>
      <c r="H246" s="1">
        <v>42849</v>
      </c>
    </row>
    <row r="247" spans="1:8" x14ac:dyDescent="0.25">
      <c r="A247" t="s">
        <v>315</v>
      </c>
      <c r="B247" t="s">
        <v>322</v>
      </c>
      <c r="C247" t="s">
        <v>10</v>
      </c>
      <c r="D247" t="s">
        <v>6</v>
      </c>
      <c r="E247" s="1">
        <v>42782</v>
      </c>
      <c r="F247" s="1" t="s">
        <v>658</v>
      </c>
      <c r="G247" s="1" t="s">
        <v>658</v>
      </c>
      <c r="H247" s="1">
        <v>42865</v>
      </c>
    </row>
    <row r="248" spans="1:8" x14ac:dyDescent="0.25">
      <c r="A248" t="s">
        <v>316</v>
      </c>
      <c r="B248" t="s">
        <v>322</v>
      </c>
      <c r="C248" t="s">
        <v>17</v>
      </c>
      <c r="D248" t="s">
        <v>3</v>
      </c>
      <c r="E248" s="1">
        <v>42823</v>
      </c>
      <c r="F248" s="1">
        <v>42831</v>
      </c>
      <c r="G248" s="1">
        <v>42835</v>
      </c>
      <c r="H248" s="1"/>
    </row>
    <row r="249" spans="1:8" x14ac:dyDescent="0.25">
      <c r="A249" t="s">
        <v>318</v>
      </c>
      <c r="B249" t="s">
        <v>322</v>
      </c>
      <c r="C249" t="s">
        <v>10</v>
      </c>
      <c r="D249" t="s">
        <v>3</v>
      </c>
      <c r="E249" s="1">
        <v>42760</v>
      </c>
      <c r="F249" s="1" t="s">
        <v>658</v>
      </c>
      <c r="G249" s="1" t="s">
        <v>658</v>
      </c>
      <c r="H249" s="1">
        <v>42797</v>
      </c>
    </row>
    <row r="250" spans="1:8" x14ac:dyDescent="0.25">
      <c r="A250" t="s">
        <v>334</v>
      </c>
      <c r="B250" t="s">
        <v>331</v>
      </c>
      <c r="C250" t="s">
        <v>10</v>
      </c>
      <c r="D250" t="s">
        <v>4</v>
      </c>
      <c r="E250" s="1">
        <v>42782</v>
      </c>
      <c r="F250" s="1">
        <v>42790</v>
      </c>
      <c r="G250" s="1" t="s">
        <v>658</v>
      </c>
      <c r="H250" s="1">
        <v>42784</v>
      </c>
    </row>
    <row r="251" spans="1:8" x14ac:dyDescent="0.25">
      <c r="A251" t="s">
        <v>338</v>
      </c>
      <c r="B251" t="s">
        <v>328</v>
      </c>
      <c r="C251" t="s">
        <v>8</v>
      </c>
      <c r="D251" t="s">
        <v>2</v>
      </c>
      <c r="E251" s="1">
        <v>42763</v>
      </c>
      <c r="F251" s="1">
        <v>42771</v>
      </c>
      <c r="G251" s="1">
        <v>42788</v>
      </c>
      <c r="H251" s="1"/>
    </row>
    <row r="252" spans="1:8" x14ac:dyDescent="0.25">
      <c r="A252" t="s">
        <v>339</v>
      </c>
      <c r="B252" t="s">
        <v>326</v>
      </c>
      <c r="C252" t="s">
        <v>17</v>
      </c>
      <c r="D252" t="s">
        <v>6</v>
      </c>
      <c r="E252" s="1">
        <v>42765</v>
      </c>
      <c r="F252" s="1">
        <v>42771</v>
      </c>
      <c r="G252" s="1">
        <v>42784</v>
      </c>
      <c r="H252" s="1"/>
    </row>
    <row r="253" spans="1:8" x14ac:dyDescent="0.25">
      <c r="A253" t="s">
        <v>340</v>
      </c>
      <c r="B253" t="s">
        <v>322</v>
      </c>
      <c r="C253" t="s">
        <v>17</v>
      </c>
      <c r="D253" t="s">
        <v>3</v>
      </c>
      <c r="E253" s="1">
        <v>42758</v>
      </c>
      <c r="F253" s="1" t="s">
        <v>658</v>
      </c>
      <c r="G253" s="1" t="s">
        <v>658</v>
      </c>
      <c r="H253" s="1">
        <v>42999</v>
      </c>
    </row>
    <row r="254" spans="1:8" x14ac:dyDescent="0.25">
      <c r="A254" t="s">
        <v>341</v>
      </c>
      <c r="B254" t="s">
        <v>322</v>
      </c>
      <c r="C254" t="s">
        <v>10</v>
      </c>
      <c r="D254" t="s">
        <v>1</v>
      </c>
      <c r="E254" s="1">
        <v>42798</v>
      </c>
      <c r="F254" s="1">
        <v>42803</v>
      </c>
      <c r="G254" s="1">
        <v>42809</v>
      </c>
      <c r="H254" s="1"/>
    </row>
    <row r="255" spans="1:8" x14ac:dyDescent="0.25">
      <c r="A255" t="s">
        <v>342</v>
      </c>
      <c r="B255" t="s">
        <v>326</v>
      </c>
      <c r="C255" t="s">
        <v>17</v>
      </c>
      <c r="D255" t="s">
        <v>5</v>
      </c>
      <c r="E255" s="1">
        <v>42774</v>
      </c>
      <c r="F255" s="1">
        <v>42777</v>
      </c>
      <c r="G255" s="1">
        <v>42783</v>
      </c>
      <c r="H255" s="1"/>
    </row>
    <row r="256" spans="1:8" x14ac:dyDescent="0.25">
      <c r="A256" t="s">
        <v>345</v>
      </c>
      <c r="B256" t="s">
        <v>322</v>
      </c>
      <c r="C256" t="s">
        <v>15</v>
      </c>
      <c r="D256" t="s">
        <v>1</v>
      </c>
      <c r="E256" s="1">
        <v>42777</v>
      </c>
      <c r="F256" s="1">
        <v>42882</v>
      </c>
      <c r="G256" s="1">
        <v>42798</v>
      </c>
      <c r="H256" s="1"/>
    </row>
    <row r="257" spans="1:8" x14ac:dyDescent="0.25">
      <c r="A257" t="s">
        <v>347</v>
      </c>
      <c r="B257" t="s">
        <v>325</v>
      </c>
      <c r="C257" t="s">
        <v>8</v>
      </c>
      <c r="D257" t="s">
        <v>6</v>
      </c>
      <c r="E257" s="1">
        <v>42772</v>
      </c>
      <c r="F257" s="1">
        <v>42774</v>
      </c>
      <c r="G257" s="1">
        <v>42786</v>
      </c>
      <c r="H257" s="1"/>
    </row>
    <row r="258" spans="1:8" x14ac:dyDescent="0.25">
      <c r="A258" t="s">
        <v>350</v>
      </c>
      <c r="B258" t="s">
        <v>322</v>
      </c>
      <c r="C258" t="s">
        <v>10</v>
      </c>
      <c r="D258" t="s">
        <v>4</v>
      </c>
      <c r="E258" s="1">
        <v>42745</v>
      </c>
      <c r="F258" s="1">
        <v>42753</v>
      </c>
      <c r="G258" s="1">
        <v>42763</v>
      </c>
      <c r="H258" s="1"/>
    </row>
    <row r="259" spans="1:8" x14ac:dyDescent="0.25">
      <c r="A259" t="s">
        <v>354</v>
      </c>
      <c r="B259" t="s">
        <v>322</v>
      </c>
      <c r="C259" t="s">
        <v>20</v>
      </c>
      <c r="D259" t="s">
        <v>6</v>
      </c>
      <c r="E259" s="1">
        <v>42808</v>
      </c>
      <c r="F259" s="1">
        <v>42814</v>
      </c>
      <c r="G259" s="1">
        <v>42820</v>
      </c>
      <c r="H259" s="1"/>
    </row>
    <row r="260" spans="1:8" x14ac:dyDescent="0.25">
      <c r="A260" t="s">
        <v>355</v>
      </c>
      <c r="B260" t="s">
        <v>322</v>
      </c>
      <c r="C260" t="s">
        <v>16</v>
      </c>
      <c r="D260" t="s">
        <v>2</v>
      </c>
      <c r="E260" s="1">
        <v>42788</v>
      </c>
      <c r="F260" s="1">
        <v>42796</v>
      </c>
      <c r="G260" s="1">
        <v>42805</v>
      </c>
      <c r="H260" s="1"/>
    </row>
    <row r="261" spans="1:8" x14ac:dyDescent="0.25">
      <c r="A261" t="s">
        <v>357</v>
      </c>
      <c r="B261" t="s">
        <v>328</v>
      </c>
      <c r="C261" t="s">
        <v>10</v>
      </c>
      <c r="D261" t="s">
        <v>5</v>
      </c>
      <c r="E261" s="1">
        <v>42761</v>
      </c>
      <c r="F261" s="1">
        <v>42864</v>
      </c>
      <c r="G261" s="1">
        <v>42776</v>
      </c>
      <c r="H261" s="1"/>
    </row>
    <row r="262" spans="1:8" x14ac:dyDescent="0.25">
      <c r="A262" t="s">
        <v>358</v>
      </c>
      <c r="B262" t="s">
        <v>324</v>
      </c>
      <c r="C262" t="s">
        <v>16</v>
      </c>
      <c r="D262" t="s">
        <v>6</v>
      </c>
      <c r="E262" s="1">
        <v>42821</v>
      </c>
      <c r="F262" s="1">
        <v>42823</v>
      </c>
      <c r="G262" s="1">
        <v>42825</v>
      </c>
      <c r="H262" s="1"/>
    </row>
    <row r="263" spans="1:8" x14ac:dyDescent="0.25">
      <c r="A263" t="s">
        <v>359</v>
      </c>
      <c r="B263" t="s">
        <v>324</v>
      </c>
      <c r="C263" t="s">
        <v>10</v>
      </c>
      <c r="D263" t="s">
        <v>1</v>
      </c>
      <c r="E263" s="1">
        <v>42756</v>
      </c>
      <c r="F263" s="1">
        <v>42762</v>
      </c>
      <c r="G263" s="1">
        <v>42765</v>
      </c>
      <c r="H263" s="1"/>
    </row>
    <row r="264" spans="1:8" x14ac:dyDescent="0.25">
      <c r="A264" t="s">
        <v>364</v>
      </c>
      <c r="B264" t="s">
        <v>324</v>
      </c>
      <c r="C264" t="s">
        <v>17</v>
      </c>
      <c r="D264" t="s">
        <v>4</v>
      </c>
      <c r="E264" s="1">
        <v>42820</v>
      </c>
      <c r="F264" s="1">
        <v>42824</v>
      </c>
      <c r="G264" s="1">
        <v>42828</v>
      </c>
      <c r="H264" s="1"/>
    </row>
    <row r="265" spans="1:8" x14ac:dyDescent="0.25">
      <c r="A265" t="s">
        <v>365</v>
      </c>
      <c r="B265" t="s">
        <v>322</v>
      </c>
      <c r="C265" t="s">
        <v>8</v>
      </c>
      <c r="D265" t="s">
        <v>2</v>
      </c>
      <c r="E265" s="1">
        <v>42823</v>
      </c>
      <c r="F265" s="1" t="s">
        <v>658</v>
      </c>
      <c r="G265" s="1" t="s">
        <v>658</v>
      </c>
      <c r="H265" s="1">
        <v>42945</v>
      </c>
    </row>
    <row r="266" spans="1:8" x14ac:dyDescent="0.25">
      <c r="A266" t="s">
        <v>366</v>
      </c>
      <c r="B266" t="s">
        <v>330</v>
      </c>
      <c r="C266" t="s">
        <v>17</v>
      </c>
      <c r="D266" t="s">
        <v>1</v>
      </c>
      <c r="E266" s="1">
        <v>42775</v>
      </c>
      <c r="F266" s="1" t="s">
        <v>658</v>
      </c>
      <c r="G266" s="1" t="s">
        <v>658</v>
      </c>
      <c r="H266" s="1">
        <v>43013</v>
      </c>
    </row>
    <row r="267" spans="1:8" x14ac:dyDescent="0.25">
      <c r="A267" t="s">
        <v>369</v>
      </c>
      <c r="B267" t="s">
        <v>330</v>
      </c>
      <c r="C267" t="s">
        <v>8</v>
      </c>
      <c r="D267" t="s">
        <v>6</v>
      </c>
      <c r="E267" s="1">
        <v>42809</v>
      </c>
      <c r="F267" s="1">
        <v>42814</v>
      </c>
      <c r="G267" s="1">
        <v>42821</v>
      </c>
      <c r="H267" s="1"/>
    </row>
    <row r="268" spans="1:8" x14ac:dyDescent="0.25">
      <c r="A268" t="s">
        <v>371</v>
      </c>
      <c r="B268" t="s">
        <v>330</v>
      </c>
      <c r="C268" t="s">
        <v>17</v>
      </c>
      <c r="D268" t="s">
        <v>321</v>
      </c>
      <c r="E268" s="1">
        <v>42787</v>
      </c>
      <c r="F268" s="1">
        <v>42791</v>
      </c>
      <c r="G268" s="1">
        <v>42794</v>
      </c>
      <c r="H268" s="1"/>
    </row>
    <row r="269" spans="1:8" x14ac:dyDescent="0.25">
      <c r="A269" t="s">
        <v>372</v>
      </c>
      <c r="B269" t="s">
        <v>322</v>
      </c>
      <c r="C269" t="s">
        <v>10</v>
      </c>
      <c r="D269" t="s">
        <v>5</v>
      </c>
      <c r="E269" s="1">
        <v>42762</v>
      </c>
      <c r="F269" s="1">
        <v>42766</v>
      </c>
      <c r="G269" s="1">
        <v>42771</v>
      </c>
      <c r="H269" s="1"/>
    </row>
    <row r="270" spans="1:8" x14ac:dyDescent="0.25">
      <c r="A270" t="s">
        <v>375</v>
      </c>
      <c r="B270" t="s">
        <v>322</v>
      </c>
      <c r="C270" t="s">
        <v>9</v>
      </c>
      <c r="D270" t="s">
        <v>6</v>
      </c>
      <c r="E270" s="1">
        <v>42783</v>
      </c>
      <c r="F270" s="1">
        <v>42790</v>
      </c>
      <c r="G270" s="1" t="s">
        <v>658</v>
      </c>
      <c r="H270" s="1">
        <v>42788</v>
      </c>
    </row>
    <row r="271" spans="1:8" x14ac:dyDescent="0.25">
      <c r="A271" t="s">
        <v>377</v>
      </c>
      <c r="B271" t="s">
        <v>324</v>
      </c>
      <c r="C271" t="s">
        <v>10</v>
      </c>
      <c r="D271" t="s">
        <v>1</v>
      </c>
      <c r="E271" s="1">
        <v>42799</v>
      </c>
      <c r="F271" s="1">
        <v>42811</v>
      </c>
      <c r="G271" s="1">
        <v>42836</v>
      </c>
      <c r="H271" s="1"/>
    </row>
    <row r="272" spans="1:8" x14ac:dyDescent="0.25">
      <c r="A272" t="s">
        <v>378</v>
      </c>
      <c r="B272" t="s">
        <v>332</v>
      </c>
      <c r="C272" t="s">
        <v>17</v>
      </c>
      <c r="D272" t="s">
        <v>6</v>
      </c>
      <c r="E272" s="1">
        <v>42759</v>
      </c>
      <c r="F272" s="1">
        <v>42767</v>
      </c>
      <c r="G272" s="1">
        <v>42789</v>
      </c>
      <c r="H272" s="1"/>
    </row>
    <row r="273" spans="1:8" x14ac:dyDescent="0.25">
      <c r="A273" t="s">
        <v>380</v>
      </c>
      <c r="B273" t="s">
        <v>322</v>
      </c>
      <c r="C273" t="s">
        <v>18</v>
      </c>
      <c r="D273" t="s">
        <v>4</v>
      </c>
      <c r="E273" s="1">
        <v>42761</v>
      </c>
      <c r="F273" s="1" t="s">
        <v>660</v>
      </c>
      <c r="G273" s="1" t="s">
        <v>658</v>
      </c>
      <c r="H273" s="1">
        <v>43002</v>
      </c>
    </row>
    <row r="274" spans="1:8" x14ac:dyDescent="0.25">
      <c r="A274" t="s">
        <v>381</v>
      </c>
      <c r="B274" t="s">
        <v>323</v>
      </c>
      <c r="C274" t="s">
        <v>18</v>
      </c>
      <c r="D274" t="s">
        <v>3</v>
      </c>
      <c r="E274" s="1">
        <v>42805</v>
      </c>
      <c r="F274" s="1" t="s">
        <v>658</v>
      </c>
      <c r="G274" s="1" t="s">
        <v>658</v>
      </c>
      <c r="H274" s="1">
        <v>42855</v>
      </c>
    </row>
    <row r="275" spans="1:8" x14ac:dyDescent="0.25">
      <c r="A275" t="s">
        <v>383</v>
      </c>
      <c r="B275" t="s">
        <v>324</v>
      </c>
      <c r="C275" t="s">
        <v>12</v>
      </c>
      <c r="D275" t="s">
        <v>1</v>
      </c>
      <c r="E275" s="1">
        <v>42798</v>
      </c>
      <c r="F275" s="1">
        <v>42801</v>
      </c>
      <c r="G275" s="1">
        <v>42816</v>
      </c>
      <c r="H275" s="1"/>
    </row>
    <row r="276" spans="1:8" x14ac:dyDescent="0.25">
      <c r="A276" t="s">
        <v>384</v>
      </c>
      <c r="B276" t="s">
        <v>330</v>
      </c>
      <c r="C276" t="s">
        <v>12</v>
      </c>
      <c r="D276" t="s">
        <v>1</v>
      </c>
      <c r="E276" s="1">
        <v>42822</v>
      </c>
      <c r="F276" s="1">
        <v>42825</v>
      </c>
      <c r="G276" s="1">
        <v>42830</v>
      </c>
      <c r="H276" s="1"/>
    </row>
    <row r="277" spans="1:8" x14ac:dyDescent="0.25">
      <c r="A277" t="s">
        <v>386</v>
      </c>
      <c r="B277" t="s">
        <v>326</v>
      </c>
      <c r="C277" t="s">
        <v>17</v>
      </c>
      <c r="D277" t="s">
        <v>6</v>
      </c>
      <c r="E277" s="1">
        <v>42809</v>
      </c>
      <c r="F277" s="1" t="s">
        <v>658</v>
      </c>
      <c r="G277" s="1" t="s">
        <v>658</v>
      </c>
      <c r="H277" s="1">
        <v>43015</v>
      </c>
    </row>
    <row r="278" spans="1:8" x14ac:dyDescent="0.25">
      <c r="A278" t="s">
        <v>387</v>
      </c>
      <c r="B278" t="s">
        <v>330</v>
      </c>
      <c r="C278" t="s">
        <v>9</v>
      </c>
      <c r="D278" t="s">
        <v>3</v>
      </c>
      <c r="E278" s="1">
        <v>42804</v>
      </c>
      <c r="F278" s="1">
        <v>42814</v>
      </c>
      <c r="G278" s="1">
        <v>42828</v>
      </c>
      <c r="H278" s="1"/>
    </row>
    <row r="279" spans="1:8" x14ac:dyDescent="0.25">
      <c r="A279" t="s">
        <v>389</v>
      </c>
      <c r="B279" t="s">
        <v>322</v>
      </c>
      <c r="C279" t="s">
        <v>8</v>
      </c>
      <c r="D279" t="s">
        <v>5</v>
      </c>
      <c r="E279" s="1">
        <v>42816</v>
      </c>
      <c r="F279" s="1">
        <v>42824</v>
      </c>
      <c r="G279" s="1">
        <v>42848</v>
      </c>
      <c r="H279" s="1"/>
    </row>
    <row r="280" spans="1:8" x14ac:dyDescent="0.25">
      <c r="A280" t="s">
        <v>391</v>
      </c>
      <c r="B280" t="s">
        <v>331</v>
      </c>
      <c r="C280" t="s">
        <v>15</v>
      </c>
      <c r="D280" t="s">
        <v>1</v>
      </c>
      <c r="E280" s="1">
        <v>42780</v>
      </c>
      <c r="F280" s="1">
        <v>42783</v>
      </c>
      <c r="G280" s="1">
        <v>42800</v>
      </c>
      <c r="H280" s="1"/>
    </row>
    <row r="281" spans="1:8" x14ac:dyDescent="0.25">
      <c r="A281" t="s">
        <v>394</v>
      </c>
      <c r="B281" t="s">
        <v>329</v>
      </c>
      <c r="C281" t="s">
        <v>13</v>
      </c>
      <c r="D281" t="s">
        <v>1</v>
      </c>
      <c r="E281" s="1">
        <v>42751</v>
      </c>
      <c r="F281" s="1">
        <v>42757</v>
      </c>
      <c r="G281" s="1">
        <v>42763</v>
      </c>
      <c r="H281" s="1"/>
    </row>
    <row r="282" spans="1:8" x14ac:dyDescent="0.25">
      <c r="A282" t="s">
        <v>398</v>
      </c>
      <c r="B282" t="s">
        <v>324</v>
      </c>
      <c r="C282" t="s">
        <v>17</v>
      </c>
      <c r="D282" t="s">
        <v>4</v>
      </c>
      <c r="E282" s="1">
        <v>42767</v>
      </c>
      <c r="F282" s="1">
        <v>42774</v>
      </c>
      <c r="G282" s="1">
        <v>42781</v>
      </c>
      <c r="H282" s="1"/>
    </row>
    <row r="283" spans="1:8" x14ac:dyDescent="0.25">
      <c r="A283" t="s">
        <v>399</v>
      </c>
      <c r="B283" t="s">
        <v>329</v>
      </c>
      <c r="C283" t="s">
        <v>10</v>
      </c>
      <c r="D283" t="s">
        <v>6</v>
      </c>
      <c r="E283" s="1">
        <v>42757</v>
      </c>
      <c r="F283" s="1">
        <v>42762</v>
      </c>
      <c r="G283" s="1">
        <v>42774</v>
      </c>
      <c r="H283" s="1"/>
    </row>
    <row r="284" spans="1:8" x14ac:dyDescent="0.25">
      <c r="A284" t="s">
        <v>400</v>
      </c>
      <c r="B284" t="s">
        <v>326</v>
      </c>
      <c r="C284" t="s">
        <v>19</v>
      </c>
      <c r="D284" t="s">
        <v>2</v>
      </c>
      <c r="E284" s="1">
        <v>42768</v>
      </c>
      <c r="F284" s="1" t="s">
        <v>658</v>
      </c>
      <c r="G284" s="1" t="s">
        <v>658</v>
      </c>
      <c r="H284" s="1">
        <v>43006</v>
      </c>
    </row>
    <row r="285" spans="1:8" x14ac:dyDescent="0.25">
      <c r="A285" t="s">
        <v>402</v>
      </c>
      <c r="B285" t="s">
        <v>322</v>
      </c>
      <c r="C285" t="s">
        <v>10</v>
      </c>
      <c r="D285" t="s">
        <v>4</v>
      </c>
      <c r="E285" s="1">
        <v>42791</v>
      </c>
      <c r="F285" s="1">
        <v>42796</v>
      </c>
      <c r="G285" s="1">
        <v>42805</v>
      </c>
      <c r="H285" s="1"/>
    </row>
    <row r="286" spans="1:8" x14ac:dyDescent="0.25">
      <c r="A286" t="s">
        <v>403</v>
      </c>
      <c r="B286" t="s">
        <v>327</v>
      </c>
      <c r="C286" t="s">
        <v>8</v>
      </c>
      <c r="D286" t="s">
        <v>1</v>
      </c>
      <c r="E286" s="1">
        <v>42820</v>
      </c>
      <c r="F286" s="1">
        <v>42826</v>
      </c>
      <c r="G286" s="1">
        <v>42832</v>
      </c>
      <c r="H286" s="1"/>
    </row>
    <row r="287" spans="1:8" x14ac:dyDescent="0.25">
      <c r="A287" t="s">
        <v>404</v>
      </c>
      <c r="B287" t="s">
        <v>330</v>
      </c>
      <c r="C287" t="s">
        <v>8</v>
      </c>
      <c r="D287" t="s">
        <v>1</v>
      </c>
      <c r="E287" s="1">
        <v>42750</v>
      </c>
      <c r="F287" s="1">
        <v>42756</v>
      </c>
      <c r="G287" s="1">
        <v>42761</v>
      </c>
      <c r="H287" s="1"/>
    </row>
    <row r="288" spans="1:8" x14ac:dyDescent="0.25">
      <c r="A288" t="s">
        <v>405</v>
      </c>
      <c r="B288" t="s">
        <v>322</v>
      </c>
      <c r="C288" t="s">
        <v>10</v>
      </c>
      <c r="D288" t="s">
        <v>2</v>
      </c>
      <c r="E288" s="1">
        <v>42801</v>
      </c>
      <c r="F288" s="1" t="s">
        <v>658</v>
      </c>
      <c r="G288" s="1" t="s">
        <v>658</v>
      </c>
      <c r="H288" s="1">
        <v>42879</v>
      </c>
    </row>
    <row r="289" spans="1:8" x14ac:dyDescent="0.25">
      <c r="A289" t="s">
        <v>407</v>
      </c>
      <c r="B289" t="s">
        <v>331</v>
      </c>
      <c r="C289" t="s">
        <v>14</v>
      </c>
      <c r="D289" t="s">
        <v>6</v>
      </c>
      <c r="E289" s="1">
        <v>42753</v>
      </c>
      <c r="F289" s="1" t="s">
        <v>658</v>
      </c>
      <c r="G289" s="1" t="s">
        <v>658</v>
      </c>
      <c r="H289" s="1">
        <v>42866</v>
      </c>
    </row>
    <row r="290" spans="1:8" x14ac:dyDescent="0.25">
      <c r="A290" t="s">
        <v>408</v>
      </c>
      <c r="B290" t="s">
        <v>329</v>
      </c>
      <c r="C290" t="s">
        <v>10</v>
      </c>
      <c r="D290" t="s">
        <v>4</v>
      </c>
      <c r="E290" s="1">
        <v>42737</v>
      </c>
      <c r="F290" s="1">
        <v>42742</v>
      </c>
      <c r="G290" s="1">
        <v>42749</v>
      </c>
      <c r="H290" s="1"/>
    </row>
    <row r="291" spans="1:8" x14ac:dyDescent="0.25">
      <c r="A291" t="s">
        <v>409</v>
      </c>
      <c r="B291" t="s">
        <v>326</v>
      </c>
      <c r="C291" t="s">
        <v>17</v>
      </c>
      <c r="D291" t="s">
        <v>1</v>
      </c>
      <c r="E291" s="1">
        <v>42783</v>
      </c>
      <c r="F291" s="1">
        <v>42791</v>
      </c>
      <c r="G291" s="1">
        <v>42797</v>
      </c>
      <c r="H291" s="1"/>
    </row>
    <row r="292" spans="1:8" x14ac:dyDescent="0.25">
      <c r="A292" t="s">
        <v>411</v>
      </c>
      <c r="B292" t="s">
        <v>331</v>
      </c>
      <c r="C292" t="s">
        <v>10</v>
      </c>
      <c r="D292" t="s">
        <v>2</v>
      </c>
      <c r="E292" s="1">
        <v>42748</v>
      </c>
      <c r="F292" s="1" t="s">
        <v>658</v>
      </c>
      <c r="G292" s="1" t="s">
        <v>658</v>
      </c>
      <c r="H292" s="1">
        <v>42818</v>
      </c>
    </row>
    <row r="293" spans="1:8" x14ac:dyDescent="0.25">
      <c r="A293" t="s">
        <v>414</v>
      </c>
      <c r="B293" t="s">
        <v>322</v>
      </c>
      <c r="C293" t="s">
        <v>9</v>
      </c>
      <c r="D293" t="s">
        <v>3</v>
      </c>
      <c r="E293" s="1">
        <v>42786</v>
      </c>
      <c r="F293" s="1" t="s">
        <v>658</v>
      </c>
      <c r="G293" s="1" t="s">
        <v>658</v>
      </c>
      <c r="H293" s="1">
        <v>42818</v>
      </c>
    </row>
    <row r="294" spans="1:8" x14ac:dyDescent="0.25">
      <c r="A294" t="s">
        <v>417</v>
      </c>
      <c r="B294" t="s">
        <v>323</v>
      </c>
      <c r="C294" t="s">
        <v>17</v>
      </c>
      <c r="D294" t="s">
        <v>5</v>
      </c>
      <c r="E294" s="1">
        <v>42745</v>
      </c>
      <c r="F294" s="1">
        <v>42752</v>
      </c>
      <c r="G294" s="1">
        <v>42770</v>
      </c>
      <c r="H294" s="1"/>
    </row>
    <row r="295" spans="1:8" x14ac:dyDescent="0.25">
      <c r="A295" t="s">
        <v>418</v>
      </c>
      <c r="B295" t="s">
        <v>324</v>
      </c>
      <c r="C295" t="s">
        <v>17</v>
      </c>
      <c r="D295" t="s">
        <v>321</v>
      </c>
      <c r="E295" s="1">
        <v>42756</v>
      </c>
      <c r="F295" s="1">
        <v>42763</v>
      </c>
      <c r="G295" s="1">
        <v>42769</v>
      </c>
      <c r="H295" s="1"/>
    </row>
    <row r="296" spans="1:8" x14ac:dyDescent="0.25">
      <c r="A296" t="s">
        <v>419</v>
      </c>
      <c r="B296" t="s">
        <v>332</v>
      </c>
      <c r="C296" t="s">
        <v>11</v>
      </c>
      <c r="D296" t="s">
        <v>6</v>
      </c>
      <c r="E296" s="1">
        <v>42743</v>
      </c>
      <c r="F296" s="1">
        <v>42750</v>
      </c>
      <c r="G296" s="1">
        <v>42767</v>
      </c>
      <c r="H296" s="1"/>
    </row>
    <row r="297" spans="1:8" x14ac:dyDescent="0.25">
      <c r="A297" t="s">
        <v>422</v>
      </c>
      <c r="B297" t="s">
        <v>327</v>
      </c>
      <c r="C297" t="s">
        <v>10</v>
      </c>
      <c r="D297" t="s">
        <v>4</v>
      </c>
      <c r="E297" s="1">
        <v>42738</v>
      </c>
      <c r="F297" s="1">
        <v>42742</v>
      </c>
      <c r="G297" s="1">
        <v>42749</v>
      </c>
      <c r="H297" s="1"/>
    </row>
    <row r="298" spans="1:8" x14ac:dyDescent="0.25">
      <c r="A298" t="s">
        <v>423</v>
      </c>
      <c r="B298" t="s">
        <v>324</v>
      </c>
      <c r="C298" t="s">
        <v>17</v>
      </c>
      <c r="D298" t="s">
        <v>1</v>
      </c>
      <c r="E298" s="1">
        <v>42738</v>
      </c>
      <c r="F298" s="1">
        <v>42748</v>
      </c>
      <c r="G298" s="1">
        <v>42770</v>
      </c>
      <c r="H298" s="1"/>
    </row>
    <row r="299" spans="1:8" x14ac:dyDescent="0.25">
      <c r="A299" t="s">
        <v>426</v>
      </c>
      <c r="B299" t="s">
        <v>323</v>
      </c>
      <c r="C299" t="s">
        <v>8</v>
      </c>
      <c r="D299" t="s">
        <v>1</v>
      </c>
      <c r="E299" s="1">
        <v>42802</v>
      </c>
      <c r="F299" s="1">
        <v>42807</v>
      </c>
      <c r="G299" s="1">
        <v>42808</v>
      </c>
      <c r="H299" s="1"/>
    </row>
    <row r="300" spans="1:8" x14ac:dyDescent="0.25">
      <c r="A300" t="s">
        <v>427</v>
      </c>
      <c r="B300" t="s">
        <v>331</v>
      </c>
      <c r="C300" t="s">
        <v>9</v>
      </c>
      <c r="D300" t="s">
        <v>4</v>
      </c>
      <c r="E300" s="1">
        <v>42789</v>
      </c>
      <c r="F300" s="1">
        <v>42795</v>
      </c>
      <c r="G300" s="1">
        <v>42810</v>
      </c>
      <c r="H300" s="1"/>
    </row>
    <row r="301" spans="1:8" x14ac:dyDescent="0.25">
      <c r="A301" t="s">
        <v>430</v>
      </c>
      <c r="B301" t="s">
        <v>331</v>
      </c>
      <c r="C301" t="s">
        <v>10</v>
      </c>
      <c r="D301" t="s">
        <v>4</v>
      </c>
      <c r="E301" s="1">
        <v>42789</v>
      </c>
      <c r="F301" s="1">
        <v>42796</v>
      </c>
      <c r="G301" s="1">
        <v>42805</v>
      </c>
      <c r="H301" s="1"/>
    </row>
    <row r="302" spans="1:8" x14ac:dyDescent="0.25">
      <c r="A302" t="s">
        <v>434</v>
      </c>
      <c r="B302" t="s">
        <v>331</v>
      </c>
      <c r="C302" t="s">
        <v>10</v>
      </c>
      <c r="D302" t="s">
        <v>1</v>
      </c>
      <c r="E302" s="1">
        <v>42824</v>
      </c>
      <c r="F302" s="1">
        <v>42829</v>
      </c>
      <c r="G302" s="1">
        <v>42854</v>
      </c>
      <c r="H302" s="1"/>
    </row>
    <row r="303" spans="1:8" x14ac:dyDescent="0.25">
      <c r="A303" t="s">
        <v>435</v>
      </c>
      <c r="B303" t="s">
        <v>322</v>
      </c>
      <c r="C303" t="s">
        <v>17</v>
      </c>
      <c r="D303" t="s">
        <v>5</v>
      </c>
      <c r="E303" s="1">
        <v>42766</v>
      </c>
      <c r="F303" s="1" t="s">
        <v>658</v>
      </c>
      <c r="G303" s="1" t="s">
        <v>658</v>
      </c>
      <c r="H303" s="1">
        <v>42812</v>
      </c>
    </row>
    <row r="304" spans="1:8" x14ac:dyDescent="0.25">
      <c r="A304" t="s">
        <v>436</v>
      </c>
      <c r="B304" t="s">
        <v>324</v>
      </c>
      <c r="C304" t="s">
        <v>8</v>
      </c>
      <c r="D304" t="s">
        <v>321</v>
      </c>
      <c r="E304" s="1">
        <v>42745</v>
      </c>
      <c r="F304" s="1">
        <v>42751</v>
      </c>
      <c r="G304" s="1">
        <v>42756</v>
      </c>
      <c r="H304" s="1"/>
    </row>
    <row r="305" spans="1:8" x14ac:dyDescent="0.25">
      <c r="A305" t="s">
        <v>438</v>
      </c>
      <c r="B305" t="s">
        <v>322</v>
      </c>
      <c r="C305" t="s">
        <v>12</v>
      </c>
      <c r="D305" t="s">
        <v>1</v>
      </c>
      <c r="E305" s="1">
        <v>42752</v>
      </c>
      <c r="F305" s="1" t="s">
        <v>658</v>
      </c>
      <c r="G305" s="1" t="s">
        <v>658</v>
      </c>
      <c r="H305" s="1">
        <v>42818</v>
      </c>
    </row>
    <row r="306" spans="1:8" x14ac:dyDescent="0.25">
      <c r="A306" t="s">
        <v>439</v>
      </c>
      <c r="B306" t="s">
        <v>331</v>
      </c>
      <c r="C306" t="s">
        <v>10</v>
      </c>
      <c r="D306" t="s">
        <v>2</v>
      </c>
      <c r="E306" s="1">
        <v>42786</v>
      </c>
      <c r="F306" s="1">
        <v>42791</v>
      </c>
      <c r="G306" s="1">
        <v>42793</v>
      </c>
      <c r="H306" s="1"/>
    </row>
    <row r="307" spans="1:8" x14ac:dyDescent="0.25">
      <c r="A307" t="s">
        <v>440</v>
      </c>
      <c r="B307" t="s">
        <v>331</v>
      </c>
      <c r="C307" t="s">
        <v>8</v>
      </c>
      <c r="D307" t="s">
        <v>2</v>
      </c>
      <c r="E307" s="1">
        <v>42771</v>
      </c>
      <c r="F307" s="1">
        <v>42785</v>
      </c>
      <c r="G307" s="1">
        <v>42810</v>
      </c>
      <c r="H307" s="1"/>
    </row>
    <row r="308" spans="1:8" x14ac:dyDescent="0.25">
      <c r="A308" t="s">
        <v>441</v>
      </c>
      <c r="B308" t="s">
        <v>322</v>
      </c>
      <c r="C308" t="s">
        <v>10</v>
      </c>
      <c r="D308" t="s">
        <v>6</v>
      </c>
      <c r="E308" s="1">
        <v>42763</v>
      </c>
      <c r="F308" s="1">
        <v>42767</v>
      </c>
      <c r="G308" s="1">
        <v>42778</v>
      </c>
      <c r="H308" s="1"/>
    </row>
    <row r="309" spans="1:8" x14ac:dyDescent="0.25">
      <c r="A309" t="s">
        <v>444</v>
      </c>
      <c r="B309" t="s">
        <v>325</v>
      </c>
      <c r="C309" t="s">
        <v>8</v>
      </c>
      <c r="D309" t="s">
        <v>6</v>
      </c>
      <c r="E309" s="1">
        <v>42746</v>
      </c>
      <c r="F309" s="1">
        <v>42756</v>
      </c>
      <c r="G309" s="1">
        <v>42769</v>
      </c>
      <c r="H309" s="1"/>
    </row>
    <row r="310" spans="1:8" x14ac:dyDescent="0.25">
      <c r="A310" t="s">
        <v>446</v>
      </c>
      <c r="B310" t="s">
        <v>324</v>
      </c>
      <c r="C310" t="s">
        <v>17</v>
      </c>
      <c r="D310" t="s">
        <v>1</v>
      </c>
      <c r="E310" s="1">
        <v>42805</v>
      </c>
      <c r="F310" s="1" t="s">
        <v>658</v>
      </c>
      <c r="G310" s="1" t="s">
        <v>658</v>
      </c>
      <c r="H310" s="1">
        <v>43014</v>
      </c>
    </row>
    <row r="311" spans="1:8" x14ac:dyDescent="0.25">
      <c r="A311" t="s">
        <v>453</v>
      </c>
      <c r="B311" t="s">
        <v>332</v>
      </c>
      <c r="C311" t="s">
        <v>10</v>
      </c>
      <c r="D311" t="s">
        <v>4</v>
      </c>
      <c r="E311" s="1">
        <v>42759</v>
      </c>
      <c r="F311" s="1" t="s">
        <v>658</v>
      </c>
      <c r="G311" s="1" t="s">
        <v>658</v>
      </c>
      <c r="H311" s="1">
        <v>42831</v>
      </c>
    </row>
    <row r="312" spans="1:8" x14ac:dyDescent="0.25">
      <c r="A312" t="s">
        <v>456</v>
      </c>
      <c r="B312" t="s">
        <v>326</v>
      </c>
      <c r="C312" t="s">
        <v>10</v>
      </c>
      <c r="D312" t="s">
        <v>5</v>
      </c>
      <c r="E312" s="1">
        <v>42747</v>
      </c>
      <c r="F312" s="1" t="s">
        <v>658</v>
      </c>
      <c r="G312" s="1" t="s">
        <v>658</v>
      </c>
      <c r="H312" s="1">
        <v>43001</v>
      </c>
    </row>
    <row r="313" spans="1:8" x14ac:dyDescent="0.25">
      <c r="A313" t="s">
        <v>457</v>
      </c>
      <c r="B313" t="s">
        <v>324</v>
      </c>
      <c r="C313" t="s">
        <v>10</v>
      </c>
      <c r="D313" t="s">
        <v>321</v>
      </c>
      <c r="E313" s="1">
        <v>42752</v>
      </c>
      <c r="F313" s="1">
        <v>42759</v>
      </c>
      <c r="G313" s="1">
        <v>42767</v>
      </c>
      <c r="H313" s="1"/>
    </row>
    <row r="314" spans="1:8" x14ac:dyDescent="0.25">
      <c r="A314" t="s">
        <v>461</v>
      </c>
      <c r="B314" t="s">
        <v>324</v>
      </c>
      <c r="C314" t="s">
        <v>17</v>
      </c>
      <c r="D314" t="s">
        <v>1</v>
      </c>
      <c r="E314" s="1">
        <v>42757</v>
      </c>
      <c r="F314" s="1">
        <v>42762</v>
      </c>
      <c r="G314" s="1">
        <v>42772</v>
      </c>
      <c r="H314" s="1"/>
    </row>
    <row r="315" spans="1:8" x14ac:dyDescent="0.25">
      <c r="A315" t="s">
        <v>464</v>
      </c>
      <c r="B315" t="s">
        <v>332</v>
      </c>
      <c r="C315" t="s">
        <v>10</v>
      </c>
      <c r="D315" t="s">
        <v>1</v>
      </c>
      <c r="E315" s="1">
        <v>42815</v>
      </c>
      <c r="F315" s="1">
        <v>42920</v>
      </c>
      <c r="G315" s="1">
        <v>42844</v>
      </c>
      <c r="H315" s="1"/>
    </row>
    <row r="316" spans="1:8" x14ac:dyDescent="0.25">
      <c r="A316" t="s">
        <v>465</v>
      </c>
      <c r="B316" t="s">
        <v>324</v>
      </c>
      <c r="C316" t="s">
        <v>12</v>
      </c>
      <c r="D316" t="s">
        <v>5</v>
      </c>
      <c r="E316" s="1">
        <v>42767</v>
      </c>
      <c r="F316" s="1">
        <v>42773</v>
      </c>
      <c r="G316" s="1">
        <v>42781</v>
      </c>
      <c r="H316" s="1"/>
    </row>
    <row r="317" spans="1:8" x14ac:dyDescent="0.25">
      <c r="A317" t="s">
        <v>468</v>
      </c>
      <c r="B317" t="s">
        <v>324</v>
      </c>
      <c r="C317" t="s">
        <v>11</v>
      </c>
      <c r="D317" t="s">
        <v>5</v>
      </c>
      <c r="E317" s="1">
        <v>42802</v>
      </c>
      <c r="F317" s="1">
        <v>42808</v>
      </c>
      <c r="G317" s="1">
        <v>42821</v>
      </c>
      <c r="H317" s="1"/>
    </row>
    <row r="318" spans="1:8" x14ac:dyDescent="0.25">
      <c r="A318" t="s">
        <v>469</v>
      </c>
      <c r="B318" t="s">
        <v>331</v>
      </c>
      <c r="C318" t="s">
        <v>20</v>
      </c>
      <c r="D318" t="s">
        <v>5</v>
      </c>
      <c r="E318" s="1">
        <v>42812</v>
      </c>
      <c r="F318" s="1">
        <v>42817</v>
      </c>
      <c r="G318" s="1">
        <v>42820</v>
      </c>
      <c r="H318" s="1"/>
    </row>
    <row r="319" spans="1:8" x14ac:dyDescent="0.25">
      <c r="A319" t="s">
        <v>471</v>
      </c>
      <c r="B319" t="s">
        <v>322</v>
      </c>
      <c r="C319" t="s">
        <v>17</v>
      </c>
      <c r="D319" t="s">
        <v>1</v>
      </c>
      <c r="E319" s="1">
        <v>42759</v>
      </c>
      <c r="F319" s="1">
        <v>42768</v>
      </c>
      <c r="G319" s="1">
        <v>42791</v>
      </c>
      <c r="H319" s="1"/>
    </row>
    <row r="320" spans="1:8" x14ac:dyDescent="0.25">
      <c r="A320" t="s">
        <v>475</v>
      </c>
      <c r="B320" t="s">
        <v>322</v>
      </c>
      <c r="C320" t="s">
        <v>9</v>
      </c>
      <c r="D320" t="s">
        <v>4</v>
      </c>
      <c r="E320" s="1">
        <v>42752</v>
      </c>
      <c r="F320" s="1" t="s">
        <v>658</v>
      </c>
      <c r="G320" s="1" t="s">
        <v>658</v>
      </c>
      <c r="H320" s="1">
        <v>42811</v>
      </c>
    </row>
    <row r="321" spans="1:8" x14ac:dyDescent="0.25">
      <c r="A321" t="s">
        <v>476</v>
      </c>
      <c r="B321" t="s">
        <v>324</v>
      </c>
      <c r="C321" t="s">
        <v>16</v>
      </c>
      <c r="D321" t="s">
        <v>6</v>
      </c>
      <c r="E321" s="1">
        <v>42757</v>
      </c>
      <c r="F321" s="1">
        <v>42761</v>
      </c>
      <c r="G321" s="1">
        <v>42772</v>
      </c>
      <c r="H321" s="1"/>
    </row>
    <row r="322" spans="1:8" x14ac:dyDescent="0.25">
      <c r="A322" t="s">
        <v>477</v>
      </c>
      <c r="B322" t="s">
        <v>322</v>
      </c>
      <c r="C322" t="s">
        <v>17</v>
      </c>
      <c r="D322" t="s">
        <v>2</v>
      </c>
      <c r="E322" s="1">
        <v>42770</v>
      </c>
      <c r="F322" s="1">
        <v>42777</v>
      </c>
      <c r="G322" s="1">
        <v>42781</v>
      </c>
      <c r="H322" s="1"/>
    </row>
    <row r="323" spans="1:8" x14ac:dyDescent="0.25">
      <c r="A323" t="s">
        <v>479</v>
      </c>
      <c r="B323" t="s">
        <v>322</v>
      </c>
      <c r="C323" t="s">
        <v>8</v>
      </c>
      <c r="D323" t="s">
        <v>1</v>
      </c>
      <c r="E323" s="1">
        <v>42783</v>
      </c>
      <c r="F323" s="1" t="s">
        <v>658</v>
      </c>
      <c r="G323" s="1" t="s">
        <v>658</v>
      </c>
      <c r="H323" s="1">
        <v>43001</v>
      </c>
    </row>
    <row r="324" spans="1:8" x14ac:dyDescent="0.25">
      <c r="A324" t="s">
        <v>480</v>
      </c>
      <c r="B324" t="s">
        <v>326</v>
      </c>
      <c r="C324" t="s">
        <v>8</v>
      </c>
      <c r="D324" t="s">
        <v>5</v>
      </c>
      <c r="E324" s="1">
        <v>42738</v>
      </c>
      <c r="F324" s="1">
        <v>42743</v>
      </c>
      <c r="G324" s="1">
        <v>42755</v>
      </c>
      <c r="H324" s="1"/>
    </row>
    <row r="325" spans="1:8" x14ac:dyDescent="0.25">
      <c r="A325" t="s">
        <v>481</v>
      </c>
      <c r="B325" t="s">
        <v>324</v>
      </c>
      <c r="C325" t="s">
        <v>17</v>
      </c>
      <c r="D325" t="s">
        <v>1</v>
      </c>
      <c r="E325" s="1">
        <v>42822</v>
      </c>
      <c r="F325" s="1">
        <v>42831</v>
      </c>
      <c r="G325" s="1">
        <v>42844</v>
      </c>
      <c r="H325" s="1"/>
    </row>
    <row r="326" spans="1:8" x14ac:dyDescent="0.25">
      <c r="A326" t="s">
        <v>483</v>
      </c>
      <c r="B326" t="s">
        <v>332</v>
      </c>
      <c r="C326" t="s">
        <v>10</v>
      </c>
      <c r="D326" t="s">
        <v>5</v>
      </c>
      <c r="E326" s="1">
        <v>42751</v>
      </c>
      <c r="F326" s="1">
        <v>42759</v>
      </c>
      <c r="G326" s="1">
        <v>42771</v>
      </c>
      <c r="H326" s="1"/>
    </row>
    <row r="327" spans="1:8" x14ac:dyDescent="0.25">
      <c r="A327" t="s">
        <v>484</v>
      </c>
      <c r="B327" t="s">
        <v>326</v>
      </c>
      <c r="C327" t="s">
        <v>17</v>
      </c>
      <c r="D327" t="s">
        <v>4</v>
      </c>
      <c r="E327" s="1">
        <v>42771</v>
      </c>
      <c r="F327" s="1">
        <v>42779</v>
      </c>
      <c r="G327" s="1">
        <v>42796</v>
      </c>
      <c r="H327" s="1"/>
    </row>
    <row r="328" spans="1:8" x14ac:dyDescent="0.25">
      <c r="A328" t="s">
        <v>485</v>
      </c>
      <c r="B328" t="s">
        <v>322</v>
      </c>
      <c r="C328" t="s">
        <v>10</v>
      </c>
      <c r="D328" t="s">
        <v>6</v>
      </c>
      <c r="E328" s="1">
        <v>42824</v>
      </c>
      <c r="F328" s="1" t="s">
        <v>658</v>
      </c>
      <c r="G328" s="1" t="s">
        <v>658</v>
      </c>
      <c r="H328" s="1">
        <v>43011</v>
      </c>
    </row>
    <row r="329" spans="1:8" x14ac:dyDescent="0.25">
      <c r="A329" t="s">
        <v>486</v>
      </c>
      <c r="B329" t="s">
        <v>323</v>
      </c>
      <c r="C329" t="s">
        <v>10</v>
      </c>
      <c r="D329" t="s">
        <v>6</v>
      </c>
      <c r="E329" s="1">
        <v>42785</v>
      </c>
      <c r="F329" s="1">
        <v>42793</v>
      </c>
      <c r="G329" s="1">
        <v>42804</v>
      </c>
      <c r="H329" s="1"/>
    </row>
    <row r="330" spans="1:8" x14ac:dyDescent="0.25">
      <c r="A330" t="s">
        <v>487</v>
      </c>
      <c r="B330" t="s">
        <v>322</v>
      </c>
      <c r="C330" t="s">
        <v>10</v>
      </c>
      <c r="D330" t="s">
        <v>3</v>
      </c>
      <c r="E330" s="1">
        <v>42780</v>
      </c>
      <c r="F330" s="1" t="s">
        <v>658</v>
      </c>
      <c r="G330" s="1" t="s">
        <v>658</v>
      </c>
      <c r="H330" s="1">
        <v>42811</v>
      </c>
    </row>
    <row r="331" spans="1:8" x14ac:dyDescent="0.25">
      <c r="A331" t="s">
        <v>488</v>
      </c>
      <c r="B331" t="s">
        <v>324</v>
      </c>
      <c r="C331" t="s">
        <v>17</v>
      </c>
      <c r="D331" t="s">
        <v>5</v>
      </c>
      <c r="E331" s="1">
        <v>42770</v>
      </c>
      <c r="F331" s="1">
        <v>42776</v>
      </c>
      <c r="G331" s="1">
        <v>42802</v>
      </c>
      <c r="H331" s="1"/>
    </row>
    <row r="332" spans="1:8" x14ac:dyDescent="0.25">
      <c r="A332" t="s">
        <v>491</v>
      </c>
      <c r="B332" t="s">
        <v>324</v>
      </c>
      <c r="C332" t="s">
        <v>10</v>
      </c>
      <c r="D332" t="s">
        <v>1</v>
      </c>
      <c r="E332" s="1">
        <v>42814</v>
      </c>
      <c r="F332" s="1">
        <v>42823</v>
      </c>
      <c r="G332" s="1">
        <v>42848</v>
      </c>
      <c r="H332" s="1"/>
    </row>
    <row r="333" spans="1:8" x14ac:dyDescent="0.25">
      <c r="A333" t="s">
        <v>494</v>
      </c>
      <c r="B333" t="s">
        <v>322</v>
      </c>
      <c r="C333" t="s">
        <v>8</v>
      </c>
      <c r="D333" t="s">
        <v>3</v>
      </c>
      <c r="E333" s="1">
        <v>42810</v>
      </c>
      <c r="F333" s="1">
        <v>42816</v>
      </c>
      <c r="G333" s="1">
        <v>42829</v>
      </c>
      <c r="H333" s="1"/>
    </row>
    <row r="334" spans="1:8" x14ac:dyDescent="0.25">
      <c r="A334" t="s">
        <v>495</v>
      </c>
      <c r="B334" t="s">
        <v>327</v>
      </c>
      <c r="C334" t="s">
        <v>10</v>
      </c>
      <c r="D334" t="s">
        <v>4</v>
      </c>
      <c r="E334" s="1">
        <v>42825</v>
      </c>
      <c r="F334" s="1">
        <v>42836</v>
      </c>
      <c r="G334" s="1">
        <v>42850</v>
      </c>
      <c r="H334" s="1"/>
    </row>
    <row r="335" spans="1:8" x14ac:dyDescent="0.25">
      <c r="A335" t="s">
        <v>498</v>
      </c>
      <c r="B335" t="s">
        <v>331</v>
      </c>
      <c r="C335" t="s">
        <v>10</v>
      </c>
      <c r="D335" t="s">
        <v>6</v>
      </c>
      <c r="E335" s="1">
        <v>42737</v>
      </c>
      <c r="F335" s="1">
        <v>42743</v>
      </c>
      <c r="G335" s="1">
        <v>42747</v>
      </c>
      <c r="H335" s="1"/>
    </row>
    <row r="336" spans="1:8" x14ac:dyDescent="0.25">
      <c r="A336" t="s">
        <v>499</v>
      </c>
      <c r="B336" t="s">
        <v>324</v>
      </c>
      <c r="C336" t="s">
        <v>17</v>
      </c>
      <c r="D336" t="s">
        <v>1</v>
      </c>
      <c r="E336" s="1">
        <v>42814</v>
      </c>
      <c r="F336" s="1">
        <v>42820</v>
      </c>
      <c r="G336" s="1">
        <v>42826</v>
      </c>
      <c r="H336" s="1"/>
    </row>
    <row r="337" spans="1:8" x14ac:dyDescent="0.25">
      <c r="A337" t="s">
        <v>500</v>
      </c>
      <c r="B337" t="s">
        <v>324</v>
      </c>
      <c r="C337" t="s">
        <v>17</v>
      </c>
      <c r="D337" t="s">
        <v>1</v>
      </c>
      <c r="E337" s="1">
        <v>42786</v>
      </c>
      <c r="F337" s="1">
        <v>42790</v>
      </c>
      <c r="G337" s="1">
        <v>42798</v>
      </c>
      <c r="H337" s="1"/>
    </row>
    <row r="338" spans="1:8" x14ac:dyDescent="0.25">
      <c r="A338" t="s">
        <v>508</v>
      </c>
      <c r="B338" t="s">
        <v>324</v>
      </c>
      <c r="C338" t="s">
        <v>10</v>
      </c>
      <c r="D338" t="s">
        <v>1</v>
      </c>
      <c r="E338" s="1">
        <v>42778</v>
      </c>
      <c r="F338" s="1">
        <v>42782</v>
      </c>
      <c r="G338" s="1">
        <v>42784</v>
      </c>
      <c r="H338" s="1"/>
    </row>
    <row r="339" spans="1:8" x14ac:dyDescent="0.25">
      <c r="A339" t="s">
        <v>515</v>
      </c>
      <c r="B339" t="s">
        <v>331</v>
      </c>
      <c r="C339" t="s">
        <v>20</v>
      </c>
      <c r="D339" t="s">
        <v>1</v>
      </c>
      <c r="E339" s="1">
        <v>42811</v>
      </c>
      <c r="F339" s="1">
        <v>42815</v>
      </c>
      <c r="G339" s="1">
        <v>42820</v>
      </c>
      <c r="H339" s="1"/>
    </row>
    <row r="340" spans="1:8" x14ac:dyDescent="0.25">
      <c r="A340" t="s">
        <v>518</v>
      </c>
      <c r="B340" t="s">
        <v>331</v>
      </c>
      <c r="C340" t="s">
        <v>17</v>
      </c>
      <c r="D340" t="s">
        <v>1</v>
      </c>
      <c r="E340" s="1">
        <v>42746</v>
      </c>
      <c r="F340" s="1" t="s">
        <v>658</v>
      </c>
      <c r="G340" s="1" t="s">
        <v>658</v>
      </c>
      <c r="H340" s="1">
        <v>42871</v>
      </c>
    </row>
    <row r="341" spans="1:8" x14ac:dyDescent="0.25">
      <c r="A341" t="s">
        <v>521</v>
      </c>
      <c r="B341" t="s">
        <v>328</v>
      </c>
      <c r="C341" t="s">
        <v>10</v>
      </c>
      <c r="D341" t="s">
        <v>1</v>
      </c>
      <c r="E341" s="1">
        <v>42787</v>
      </c>
      <c r="F341" s="1" t="s">
        <v>658</v>
      </c>
      <c r="G341" s="1" t="s">
        <v>658</v>
      </c>
      <c r="H341" s="1">
        <v>42913</v>
      </c>
    </row>
    <row r="342" spans="1:8" x14ac:dyDescent="0.25">
      <c r="A342" t="s">
        <v>522</v>
      </c>
      <c r="B342" t="s">
        <v>331</v>
      </c>
      <c r="C342" t="s">
        <v>8</v>
      </c>
      <c r="D342" t="s">
        <v>1</v>
      </c>
      <c r="E342" s="1">
        <v>42743</v>
      </c>
      <c r="F342" s="1" t="s">
        <v>658</v>
      </c>
      <c r="G342" s="1" t="s">
        <v>658</v>
      </c>
      <c r="H342" s="1">
        <v>42766</v>
      </c>
    </row>
    <row r="343" spans="1:8" x14ac:dyDescent="0.25">
      <c r="A343" t="s">
        <v>525</v>
      </c>
      <c r="B343" t="s">
        <v>332</v>
      </c>
      <c r="C343" t="s">
        <v>16</v>
      </c>
      <c r="D343" t="s">
        <v>1</v>
      </c>
      <c r="E343" s="1">
        <v>42779</v>
      </c>
      <c r="F343" s="1" t="s">
        <v>658</v>
      </c>
      <c r="G343" s="1" t="s">
        <v>658</v>
      </c>
      <c r="H343" s="1">
        <v>42798</v>
      </c>
    </row>
    <row r="344" spans="1:8" x14ac:dyDescent="0.25">
      <c r="A344" t="s">
        <v>527</v>
      </c>
      <c r="B344" t="s">
        <v>331</v>
      </c>
      <c r="C344" t="s">
        <v>12</v>
      </c>
      <c r="D344" t="s">
        <v>6</v>
      </c>
      <c r="E344" s="1">
        <v>42768</v>
      </c>
      <c r="F344" s="1" t="s">
        <v>660</v>
      </c>
      <c r="G344" s="1" t="s">
        <v>658</v>
      </c>
      <c r="H344" s="1">
        <v>42836</v>
      </c>
    </row>
    <row r="345" spans="1:8" x14ac:dyDescent="0.25">
      <c r="A345" t="s">
        <v>528</v>
      </c>
      <c r="B345" t="s">
        <v>326</v>
      </c>
      <c r="C345" t="s">
        <v>12</v>
      </c>
      <c r="D345" t="s">
        <v>3</v>
      </c>
      <c r="E345" s="1">
        <v>42809</v>
      </c>
      <c r="F345" s="1">
        <v>42811</v>
      </c>
      <c r="G345" s="1">
        <v>42825</v>
      </c>
      <c r="H345" s="1"/>
    </row>
    <row r="346" spans="1:8" x14ac:dyDescent="0.25">
      <c r="A346" t="s">
        <v>530</v>
      </c>
      <c r="B346" t="s">
        <v>324</v>
      </c>
      <c r="C346" t="s">
        <v>17</v>
      </c>
      <c r="D346" t="s">
        <v>2</v>
      </c>
      <c r="E346" s="1">
        <v>42754</v>
      </c>
      <c r="F346" s="1">
        <v>42759</v>
      </c>
      <c r="G346" s="1">
        <v>42770</v>
      </c>
      <c r="H346" s="1"/>
    </row>
    <row r="347" spans="1:8" x14ac:dyDescent="0.25">
      <c r="A347" t="s">
        <v>532</v>
      </c>
      <c r="B347" t="s">
        <v>322</v>
      </c>
      <c r="C347" t="s">
        <v>8</v>
      </c>
      <c r="D347" t="s">
        <v>1</v>
      </c>
      <c r="E347" s="1">
        <v>42791</v>
      </c>
      <c r="F347" s="1">
        <v>42796</v>
      </c>
      <c r="G347" s="1">
        <v>42809</v>
      </c>
      <c r="H347" s="1"/>
    </row>
    <row r="348" spans="1:8" x14ac:dyDescent="0.25">
      <c r="A348" t="s">
        <v>533</v>
      </c>
      <c r="B348" t="s">
        <v>330</v>
      </c>
      <c r="C348" t="s">
        <v>17</v>
      </c>
      <c r="D348" t="s">
        <v>5</v>
      </c>
      <c r="E348" s="1">
        <v>42795</v>
      </c>
      <c r="F348" s="1">
        <v>42800</v>
      </c>
      <c r="G348" s="1">
        <v>42802</v>
      </c>
      <c r="H348" s="1"/>
    </row>
    <row r="349" spans="1:8" x14ac:dyDescent="0.25">
      <c r="A349" t="s">
        <v>534</v>
      </c>
      <c r="B349" t="s">
        <v>324</v>
      </c>
      <c r="C349" t="s">
        <v>10</v>
      </c>
      <c r="D349" t="s">
        <v>1</v>
      </c>
      <c r="E349" s="1">
        <v>42818</v>
      </c>
      <c r="F349" s="1">
        <v>42822</v>
      </c>
      <c r="G349" s="1">
        <v>42831</v>
      </c>
      <c r="H349" s="1"/>
    </row>
    <row r="350" spans="1:8" x14ac:dyDescent="0.25">
      <c r="A350" t="s">
        <v>539</v>
      </c>
      <c r="B350" t="s">
        <v>331</v>
      </c>
      <c r="C350" t="s">
        <v>10</v>
      </c>
      <c r="D350" t="s">
        <v>6</v>
      </c>
      <c r="E350" s="1">
        <v>42739</v>
      </c>
      <c r="F350" s="1">
        <v>42744</v>
      </c>
      <c r="G350" s="1">
        <v>42755</v>
      </c>
      <c r="H350" s="1"/>
    </row>
    <row r="351" spans="1:8" x14ac:dyDescent="0.25">
      <c r="A351" t="s">
        <v>542</v>
      </c>
      <c r="B351" t="s">
        <v>323</v>
      </c>
      <c r="C351" t="s">
        <v>10</v>
      </c>
      <c r="D351" t="s">
        <v>3</v>
      </c>
      <c r="E351" s="1">
        <v>42741</v>
      </c>
      <c r="F351" s="1">
        <v>42745</v>
      </c>
      <c r="G351" s="1">
        <v>42754</v>
      </c>
      <c r="H351" s="1"/>
    </row>
    <row r="352" spans="1:8" x14ac:dyDescent="0.25">
      <c r="A352" t="s">
        <v>543</v>
      </c>
      <c r="B352" t="s">
        <v>331</v>
      </c>
      <c r="C352" t="s">
        <v>10</v>
      </c>
      <c r="D352" t="s">
        <v>4</v>
      </c>
      <c r="E352" s="1">
        <v>42823</v>
      </c>
      <c r="F352" s="1" t="s">
        <v>658</v>
      </c>
      <c r="G352" s="1" t="s">
        <v>658</v>
      </c>
      <c r="H352" s="1">
        <v>42945</v>
      </c>
    </row>
    <row r="353" spans="1:8" x14ac:dyDescent="0.25">
      <c r="A353" t="s">
        <v>545</v>
      </c>
      <c r="B353" t="s">
        <v>330</v>
      </c>
      <c r="C353" t="s">
        <v>10</v>
      </c>
      <c r="D353" t="s">
        <v>6</v>
      </c>
      <c r="E353" s="1">
        <v>42821</v>
      </c>
      <c r="F353" s="1">
        <v>42834</v>
      </c>
      <c r="G353" s="1" t="s">
        <v>658</v>
      </c>
      <c r="H353" s="1">
        <v>42827</v>
      </c>
    </row>
    <row r="354" spans="1:8" x14ac:dyDescent="0.25">
      <c r="A354" t="s">
        <v>547</v>
      </c>
      <c r="B354" t="s">
        <v>322</v>
      </c>
      <c r="C354" t="s">
        <v>18</v>
      </c>
      <c r="D354" t="s">
        <v>6</v>
      </c>
      <c r="E354" s="1">
        <v>42825</v>
      </c>
      <c r="F354" s="1">
        <v>42830</v>
      </c>
      <c r="G354" s="1">
        <v>42845</v>
      </c>
      <c r="H354" s="1"/>
    </row>
    <row r="355" spans="1:8" x14ac:dyDescent="0.25">
      <c r="A355" t="s">
        <v>549</v>
      </c>
      <c r="B355" t="s">
        <v>331</v>
      </c>
      <c r="C355" t="s">
        <v>10</v>
      </c>
      <c r="D355" t="s">
        <v>1</v>
      </c>
      <c r="E355" s="1">
        <v>42769</v>
      </c>
      <c r="F355" s="1">
        <v>42775</v>
      </c>
      <c r="G355" s="1">
        <v>42799</v>
      </c>
      <c r="H355" s="1"/>
    </row>
    <row r="356" spans="1:8" x14ac:dyDescent="0.25">
      <c r="A356" t="s">
        <v>550</v>
      </c>
      <c r="B356" t="s">
        <v>322</v>
      </c>
      <c r="C356" t="s">
        <v>10</v>
      </c>
      <c r="D356" t="s">
        <v>4</v>
      </c>
      <c r="E356" s="1">
        <v>42766</v>
      </c>
      <c r="F356" s="1" t="s">
        <v>658</v>
      </c>
      <c r="G356" s="1" t="s">
        <v>658</v>
      </c>
      <c r="H356" s="1">
        <v>43000</v>
      </c>
    </row>
    <row r="357" spans="1:8" x14ac:dyDescent="0.25">
      <c r="A357" t="s">
        <v>553</v>
      </c>
      <c r="B357" t="s">
        <v>325</v>
      </c>
      <c r="C357" t="s">
        <v>8</v>
      </c>
      <c r="D357" t="s">
        <v>1</v>
      </c>
      <c r="E357" s="1">
        <v>42766</v>
      </c>
      <c r="F357" s="1">
        <v>42770</v>
      </c>
      <c r="G357" s="1">
        <v>42774</v>
      </c>
      <c r="H357" s="1"/>
    </row>
    <row r="358" spans="1:8" x14ac:dyDescent="0.25">
      <c r="A358" t="s">
        <v>554</v>
      </c>
      <c r="B358" t="s">
        <v>330</v>
      </c>
      <c r="C358" t="s">
        <v>20</v>
      </c>
      <c r="D358" t="s">
        <v>5</v>
      </c>
      <c r="E358" s="1">
        <v>42801</v>
      </c>
      <c r="F358" s="1" t="s">
        <v>658</v>
      </c>
      <c r="G358" s="1" t="s">
        <v>658</v>
      </c>
      <c r="H358" s="1">
        <v>42881</v>
      </c>
    </row>
    <row r="359" spans="1:8" x14ac:dyDescent="0.25">
      <c r="A359" t="s">
        <v>555</v>
      </c>
      <c r="B359" t="s">
        <v>332</v>
      </c>
      <c r="C359" t="s">
        <v>17</v>
      </c>
      <c r="D359" t="s">
        <v>2</v>
      </c>
      <c r="E359" s="1">
        <v>42806</v>
      </c>
      <c r="F359" s="1" t="s">
        <v>658</v>
      </c>
      <c r="G359" s="1" t="s">
        <v>658</v>
      </c>
      <c r="H359" s="1">
        <v>42868</v>
      </c>
    </row>
    <row r="360" spans="1:8" x14ac:dyDescent="0.25">
      <c r="A360" t="s">
        <v>558</v>
      </c>
      <c r="B360" t="s">
        <v>322</v>
      </c>
      <c r="C360" t="s">
        <v>20</v>
      </c>
      <c r="D360" t="s">
        <v>3</v>
      </c>
      <c r="E360" s="1">
        <v>42770</v>
      </c>
      <c r="F360" s="1">
        <v>42777</v>
      </c>
      <c r="G360" s="1">
        <v>42797</v>
      </c>
      <c r="H360" s="1"/>
    </row>
    <row r="361" spans="1:8" x14ac:dyDescent="0.25">
      <c r="A361" t="s">
        <v>559</v>
      </c>
      <c r="B361" t="s">
        <v>324</v>
      </c>
      <c r="C361" t="s">
        <v>10</v>
      </c>
      <c r="D361" t="s">
        <v>4</v>
      </c>
      <c r="E361" s="1">
        <v>42804</v>
      </c>
      <c r="F361" s="1" t="s">
        <v>658</v>
      </c>
      <c r="G361" s="1" t="s">
        <v>658</v>
      </c>
      <c r="H361" s="1">
        <v>42856</v>
      </c>
    </row>
    <row r="362" spans="1:8" x14ac:dyDescent="0.25">
      <c r="A362" t="s">
        <v>560</v>
      </c>
      <c r="B362" t="s">
        <v>322</v>
      </c>
      <c r="C362" t="s">
        <v>10</v>
      </c>
      <c r="D362" t="s">
        <v>3</v>
      </c>
      <c r="E362" s="1">
        <v>42741</v>
      </c>
      <c r="F362" s="1">
        <v>42841</v>
      </c>
      <c r="G362" s="1">
        <v>42767</v>
      </c>
      <c r="H362" s="1"/>
    </row>
    <row r="363" spans="1:8" x14ac:dyDescent="0.25">
      <c r="A363" t="s">
        <v>561</v>
      </c>
      <c r="B363" t="s">
        <v>331</v>
      </c>
      <c r="C363" t="s">
        <v>10</v>
      </c>
      <c r="D363" t="s">
        <v>6</v>
      </c>
      <c r="E363" s="1">
        <v>42797</v>
      </c>
      <c r="F363" s="1">
        <v>42802</v>
      </c>
      <c r="G363" s="1">
        <v>42814</v>
      </c>
      <c r="H363" s="1"/>
    </row>
    <row r="364" spans="1:8" x14ac:dyDescent="0.25">
      <c r="A364" t="s">
        <v>563</v>
      </c>
      <c r="B364" t="s">
        <v>322</v>
      </c>
      <c r="C364" t="s">
        <v>15</v>
      </c>
      <c r="D364" t="s">
        <v>4</v>
      </c>
      <c r="E364" s="1">
        <v>42753</v>
      </c>
      <c r="F364" s="1">
        <v>42759</v>
      </c>
      <c r="G364" s="1">
        <v>42763</v>
      </c>
      <c r="H364" s="1"/>
    </row>
    <row r="365" spans="1:8" x14ac:dyDescent="0.25">
      <c r="A365" t="s">
        <v>564</v>
      </c>
      <c r="B365" t="s">
        <v>324</v>
      </c>
      <c r="C365" t="s">
        <v>17</v>
      </c>
      <c r="D365" t="s">
        <v>5</v>
      </c>
      <c r="E365" s="1">
        <v>42813</v>
      </c>
      <c r="F365" s="1">
        <v>42818</v>
      </c>
      <c r="G365" s="1">
        <v>42831</v>
      </c>
      <c r="H365" s="1"/>
    </row>
    <row r="366" spans="1:8" x14ac:dyDescent="0.25">
      <c r="A366" t="s">
        <v>565</v>
      </c>
      <c r="B366" t="s">
        <v>324</v>
      </c>
      <c r="C366" t="s">
        <v>12</v>
      </c>
      <c r="D366" t="s">
        <v>4</v>
      </c>
      <c r="E366" s="1">
        <v>42771</v>
      </c>
      <c r="F366" s="1">
        <v>42774</v>
      </c>
      <c r="G366" s="1">
        <v>42781</v>
      </c>
      <c r="H366" s="1"/>
    </row>
    <row r="367" spans="1:8" x14ac:dyDescent="0.25">
      <c r="A367" t="s">
        <v>571</v>
      </c>
      <c r="B367" t="s">
        <v>331</v>
      </c>
      <c r="C367" t="s">
        <v>12</v>
      </c>
      <c r="D367" t="s">
        <v>3</v>
      </c>
      <c r="E367" s="1">
        <v>42767</v>
      </c>
      <c r="F367" s="1">
        <v>42778</v>
      </c>
      <c r="G367" s="1">
        <v>42784</v>
      </c>
      <c r="H367" s="1"/>
    </row>
    <row r="368" spans="1:8" x14ac:dyDescent="0.25">
      <c r="A368" t="s">
        <v>574</v>
      </c>
      <c r="B368" t="s">
        <v>326</v>
      </c>
      <c r="C368" t="s">
        <v>12</v>
      </c>
      <c r="D368" t="s">
        <v>1</v>
      </c>
      <c r="E368" s="1">
        <v>42794</v>
      </c>
      <c r="F368" s="1">
        <v>42803</v>
      </c>
      <c r="G368" s="1">
        <v>42822</v>
      </c>
      <c r="H368" s="1"/>
    </row>
    <row r="369" spans="1:8" x14ac:dyDescent="0.25">
      <c r="A369" t="s">
        <v>580</v>
      </c>
      <c r="B369" t="s">
        <v>322</v>
      </c>
      <c r="C369" t="s">
        <v>17</v>
      </c>
      <c r="D369" t="s">
        <v>4</v>
      </c>
      <c r="E369" s="1">
        <v>42744</v>
      </c>
      <c r="F369" s="1" t="s">
        <v>658</v>
      </c>
      <c r="G369" s="1" t="s">
        <v>658</v>
      </c>
      <c r="H369" s="1">
        <v>43006</v>
      </c>
    </row>
    <row r="370" spans="1:8" x14ac:dyDescent="0.25">
      <c r="A370" t="s">
        <v>586</v>
      </c>
      <c r="B370" t="s">
        <v>324</v>
      </c>
      <c r="C370" t="s">
        <v>10</v>
      </c>
      <c r="D370" t="s">
        <v>1</v>
      </c>
      <c r="E370" s="1">
        <v>42783</v>
      </c>
      <c r="F370" s="1">
        <v>42793</v>
      </c>
      <c r="G370" s="1">
        <v>42819</v>
      </c>
      <c r="H370" s="1"/>
    </row>
    <row r="371" spans="1:8" x14ac:dyDescent="0.25">
      <c r="A371" t="s">
        <v>587</v>
      </c>
      <c r="B371" t="s">
        <v>322</v>
      </c>
      <c r="C371" t="s">
        <v>8</v>
      </c>
      <c r="D371" t="s">
        <v>3</v>
      </c>
      <c r="E371" s="1">
        <v>42763</v>
      </c>
      <c r="F371" s="1">
        <v>42778</v>
      </c>
      <c r="G371" s="1">
        <v>42801</v>
      </c>
      <c r="H371" s="1"/>
    </row>
    <row r="372" spans="1:8" x14ac:dyDescent="0.25">
      <c r="A372" t="s">
        <v>588</v>
      </c>
      <c r="B372" t="s">
        <v>330</v>
      </c>
      <c r="C372" t="s">
        <v>16</v>
      </c>
      <c r="D372" t="s">
        <v>5</v>
      </c>
      <c r="E372" s="1">
        <v>42810</v>
      </c>
      <c r="F372" s="1">
        <v>42815</v>
      </c>
      <c r="G372" s="1">
        <v>42825</v>
      </c>
      <c r="H372" s="1"/>
    </row>
    <row r="373" spans="1:8" x14ac:dyDescent="0.25">
      <c r="A373" t="s">
        <v>589</v>
      </c>
      <c r="B373" t="s">
        <v>326</v>
      </c>
      <c r="C373" t="s">
        <v>13</v>
      </c>
      <c r="D373" t="s">
        <v>3</v>
      </c>
      <c r="E373" s="1">
        <v>42773</v>
      </c>
      <c r="F373" s="1">
        <v>42781</v>
      </c>
      <c r="G373" s="1">
        <v>42801</v>
      </c>
      <c r="H373" s="1"/>
    </row>
    <row r="374" spans="1:8" x14ac:dyDescent="0.25">
      <c r="A374" t="s">
        <v>592</v>
      </c>
      <c r="B374" t="s">
        <v>332</v>
      </c>
      <c r="C374" t="s">
        <v>10</v>
      </c>
      <c r="D374" t="s">
        <v>6</v>
      </c>
      <c r="E374" s="1">
        <v>42766</v>
      </c>
      <c r="F374" s="1" t="s">
        <v>658</v>
      </c>
      <c r="G374" s="1" t="s">
        <v>658</v>
      </c>
      <c r="H374" s="1">
        <v>42786</v>
      </c>
    </row>
    <row r="375" spans="1:8" x14ac:dyDescent="0.25">
      <c r="A375" t="s">
        <v>594</v>
      </c>
      <c r="B375" t="s">
        <v>325</v>
      </c>
      <c r="C375" t="s">
        <v>19</v>
      </c>
      <c r="D375" t="s">
        <v>5</v>
      </c>
      <c r="E375" s="1">
        <v>42795</v>
      </c>
      <c r="F375" s="1">
        <v>42805</v>
      </c>
      <c r="G375" s="1">
        <v>42822</v>
      </c>
      <c r="H375" s="1"/>
    </row>
    <row r="376" spans="1:8" x14ac:dyDescent="0.25">
      <c r="A376" t="s">
        <v>596</v>
      </c>
      <c r="B376" t="s">
        <v>331</v>
      </c>
      <c r="C376" t="s">
        <v>17</v>
      </c>
      <c r="D376" t="s">
        <v>4</v>
      </c>
      <c r="E376" s="1">
        <v>42787</v>
      </c>
      <c r="F376" s="1">
        <v>42797</v>
      </c>
      <c r="G376" s="1" t="s">
        <v>658</v>
      </c>
      <c r="H376" s="1">
        <v>42788</v>
      </c>
    </row>
    <row r="377" spans="1:8" x14ac:dyDescent="0.25">
      <c r="A377" t="s">
        <v>598</v>
      </c>
      <c r="B377" t="s">
        <v>331</v>
      </c>
      <c r="C377" t="s">
        <v>12</v>
      </c>
      <c r="D377" t="s">
        <v>6</v>
      </c>
      <c r="E377" s="1">
        <v>42777</v>
      </c>
      <c r="F377" s="1">
        <v>42784</v>
      </c>
      <c r="G377" s="1">
        <v>42789</v>
      </c>
      <c r="H377" s="1"/>
    </row>
    <row r="378" spans="1:8" x14ac:dyDescent="0.25">
      <c r="A378" t="s">
        <v>599</v>
      </c>
      <c r="B378" t="s">
        <v>322</v>
      </c>
      <c r="C378" t="s">
        <v>15</v>
      </c>
      <c r="D378" t="s">
        <v>2</v>
      </c>
      <c r="E378" s="1">
        <v>42790</v>
      </c>
      <c r="F378" s="1" t="s">
        <v>658</v>
      </c>
      <c r="G378" s="1" t="s">
        <v>658</v>
      </c>
      <c r="H378" s="1">
        <v>42847</v>
      </c>
    </row>
    <row r="379" spans="1:8" x14ac:dyDescent="0.25">
      <c r="A379" t="s">
        <v>600</v>
      </c>
      <c r="B379" t="s">
        <v>331</v>
      </c>
      <c r="C379" t="s">
        <v>17</v>
      </c>
      <c r="D379" t="s">
        <v>6</v>
      </c>
      <c r="E379" s="1">
        <v>42749</v>
      </c>
      <c r="F379" s="1">
        <v>42758</v>
      </c>
      <c r="G379" s="1">
        <v>42765</v>
      </c>
      <c r="H379" s="1"/>
    </row>
    <row r="380" spans="1:8" x14ac:dyDescent="0.25">
      <c r="A380" t="s">
        <v>602</v>
      </c>
      <c r="B380" t="s">
        <v>324</v>
      </c>
      <c r="C380" t="s">
        <v>10</v>
      </c>
      <c r="D380" t="s">
        <v>1</v>
      </c>
      <c r="E380" s="1">
        <v>42777</v>
      </c>
      <c r="F380" s="1" t="s">
        <v>658</v>
      </c>
      <c r="G380" s="1" t="s">
        <v>658</v>
      </c>
      <c r="H380" s="1">
        <v>42841</v>
      </c>
    </row>
    <row r="381" spans="1:8" x14ac:dyDescent="0.25">
      <c r="A381" t="s">
        <v>604</v>
      </c>
      <c r="B381" t="s">
        <v>323</v>
      </c>
      <c r="C381" t="s">
        <v>9</v>
      </c>
      <c r="D381" t="s">
        <v>3</v>
      </c>
      <c r="E381" s="1">
        <v>42778</v>
      </c>
      <c r="F381" s="1">
        <v>42783</v>
      </c>
      <c r="G381" s="1">
        <v>42795</v>
      </c>
      <c r="H381" s="1"/>
    </row>
    <row r="382" spans="1:8" x14ac:dyDescent="0.25">
      <c r="A382" t="s">
        <v>606</v>
      </c>
      <c r="B382" t="s">
        <v>326</v>
      </c>
      <c r="C382" t="s">
        <v>8</v>
      </c>
      <c r="D382" t="s">
        <v>6</v>
      </c>
      <c r="E382" s="1">
        <v>42808</v>
      </c>
      <c r="F382" s="1" t="s">
        <v>658</v>
      </c>
      <c r="G382" s="1" t="s">
        <v>658</v>
      </c>
      <c r="H382" s="1">
        <v>42952</v>
      </c>
    </row>
    <row r="383" spans="1:8" x14ac:dyDescent="0.25">
      <c r="A383" t="s">
        <v>609</v>
      </c>
      <c r="B383" t="s">
        <v>322</v>
      </c>
      <c r="C383" t="s">
        <v>17</v>
      </c>
      <c r="D383" t="s">
        <v>1</v>
      </c>
      <c r="E383" s="1">
        <v>42782</v>
      </c>
      <c r="F383" s="1" t="s">
        <v>658</v>
      </c>
      <c r="G383" s="1" t="s">
        <v>658</v>
      </c>
      <c r="H383" s="1">
        <v>42886</v>
      </c>
    </row>
    <row r="384" spans="1:8" x14ac:dyDescent="0.25">
      <c r="A384" t="s">
        <v>611</v>
      </c>
      <c r="B384" t="s">
        <v>322</v>
      </c>
      <c r="C384" t="s">
        <v>12</v>
      </c>
      <c r="D384" t="s">
        <v>1</v>
      </c>
      <c r="E384" s="1">
        <v>42746</v>
      </c>
      <c r="F384" s="1" t="s">
        <v>658</v>
      </c>
      <c r="G384" s="1" t="s">
        <v>658</v>
      </c>
      <c r="H384" s="1">
        <v>42894</v>
      </c>
    </row>
    <row r="385" spans="1:8" x14ac:dyDescent="0.25">
      <c r="A385" t="s">
        <v>613</v>
      </c>
      <c r="B385" t="s">
        <v>322</v>
      </c>
      <c r="C385" t="s">
        <v>8</v>
      </c>
      <c r="D385" t="s">
        <v>1</v>
      </c>
      <c r="E385" s="1">
        <v>42814</v>
      </c>
      <c r="F385" s="1">
        <v>42820</v>
      </c>
      <c r="G385" s="1">
        <v>42825</v>
      </c>
      <c r="H385" s="1"/>
    </row>
    <row r="386" spans="1:8" x14ac:dyDescent="0.25">
      <c r="A386" t="s">
        <v>616</v>
      </c>
      <c r="B386" t="s">
        <v>322</v>
      </c>
      <c r="C386" t="s">
        <v>16</v>
      </c>
      <c r="D386" t="s">
        <v>1</v>
      </c>
      <c r="E386" s="1">
        <v>42760</v>
      </c>
      <c r="F386" s="1">
        <v>42768</v>
      </c>
      <c r="G386" s="1">
        <v>42793</v>
      </c>
      <c r="H386" s="1"/>
    </row>
    <row r="387" spans="1:8" x14ac:dyDescent="0.25">
      <c r="A387" t="s">
        <v>620</v>
      </c>
      <c r="B387" t="s">
        <v>331</v>
      </c>
      <c r="C387" t="s">
        <v>13</v>
      </c>
      <c r="D387" t="s">
        <v>2</v>
      </c>
      <c r="E387" s="1">
        <v>42744</v>
      </c>
      <c r="F387" s="1">
        <v>42752</v>
      </c>
      <c r="G387" s="1">
        <v>42763</v>
      </c>
      <c r="H387" s="1"/>
    </row>
    <row r="388" spans="1:8" x14ac:dyDescent="0.25">
      <c r="A388" t="s">
        <v>623</v>
      </c>
      <c r="B388" t="s">
        <v>322</v>
      </c>
      <c r="C388" t="s">
        <v>10</v>
      </c>
      <c r="D388" t="s">
        <v>1</v>
      </c>
      <c r="E388" s="1">
        <v>42783</v>
      </c>
      <c r="F388" s="1">
        <v>42791</v>
      </c>
      <c r="G388" s="1">
        <v>42798</v>
      </c>
      <c r="H388" s="1"/>
    </row>
    <row r="389" spans="1:8" x14ac:dyDescent="0.25">
      <c r="A389" t="s">
        <v>625</v>
      </c>
      <c r="B389" t="s">
        <v>322</v>
      </c>
      <c r="C389" t="s">
        <v>15</v>
      </c>
      <c r="D389" t="s">
        <v>3</v>
      </c>
      <c r="E389" s="1">
        <v>42759</v>
      </c>
      <c r="F389" s="1">
        <v>42763</v>
      </c>
      <c r="G389" s="1">
        <v>42767</v>
      </c>
      <c r="H389" s="1"/>
    </row>
    <row r="390" spans="1:8" x14ac:dyDescent="0.25">
      <c r="A390" t="s">
        <v>627</v>
      </c>
      <c r="B390" t="s">
        <v>331</v>
      </c>
      <c r="C390" t="s">
        <v>14</v>
      </c>
      <c r="D390" t="s">
        <v>1</v>
      </c>
      <c r="E390" s="1">
        <v>42800</v>
      </c>
      <c r="F390" s="1">
        <v>42805</v>
      </c>
      <c r="G390" s="1">
        <v>42808</v>
      </c>
      <c r="H390" s="1"/>
    </row>
    <row r="391" spans="1:8" x14ac:dyDescent="0.25">
      <c r="A391" t="s">
        <v>629</v>
      </c>
      <c r="B391" t="s">
        <v>322</v>
      </c>
      <c r="C391" t="s">
        <v>18</v>
      </c>
      <c r="D391" t="s">
        <v>5</v>
      </c>
      <c r="E391" s="1">
        <v>42820</v>
      </c>
      <c r="F391" s="1">
        <v>42829</v>
      </c>
      <c r="G391" s="1">
        <v>42836</v>
      </c>
      <c r="H391" s="1"/>
    </row>
    <row r="392" spans="1:8" x14ac:dyDescent="0.25">
      <c r="A392" t="s">
        <v>635</v>
      </c>
      <c r="B392" t="s">
        <v>322</v>
      </c>
      <c r="C392" t="s">
        <v>10</v>
      </c>
      <c r="D392" t="s">
        <v>3</v>
      </c>
      <c r="E392" s="1">
        <v>42802</v>
      </c>
      <c r="F392" s="1" t="s">
        <v>658</v>
      </c>
      <c r="G392" s="1" t="s">
        <v>658</v>
      </c>
      <c r="H392" s="1">
        <v>42938</v>
      </c>
    </row>
    <row r="393" spans="1:8" x14ac:dyDescent="0.25">
      <c r="A393" t="s">
        <v>637</v>
      </c>
      <c r="B393" t="s">
        <v>331</v>
      </c>
      <c r="C393" t="s">
        <v>8</v>
      </c>
      <c r="D393" t="s">
        <v>4</v>
      </c>
      <c r="E393" s="1">
        <v>42797</v>
      </c>
      <c r="F393" s="1" t="s">
        <v>658</v>
      </c>
      <c r="G393" s="1" t="s">
        <v>658</v>
      </c>
      <c r="H393" s="1">
        <v>43006</v>
      </c>
    </row>
    <row r="394" spans="1:8" x14ac:dyDescent="0.25">
      <c r="A394" t="s">
        <v>638</v>
      </c>
      <c r="B394" t="s">
        <v>327</v>
      </c>
      <c r="C394" t="s">
        <v>18</v>
      </c>
      <c r="D394" t="s">
        <v>5</v>
      </c>
      <c r="E394" s="1">
        <v>42767</v>
      </c>
      <c r="F394" s="1">
        <v>42772</v>
      </c>
      <c r="G394" s="1">
        <v>42779</v>
      </c>
      <c r="H394" s="1"/>
    </row>
    <row r="395" spans="1:8" x14ac:dyDescent="0.25">
      <c r="A395" t="s">
        <v>640</v>
      </c>
      <c r="B395" t="s">
        <v>322</v>
      </c>
      <c r="C395" t="s">
        <v>10</v>
      </c>
      <c r="D395" t="s">
        <v>1</v>
      </c>
      <c r="E395" s="1">
        <v>42813</v>
      </c>
      <c r="F395" s="1" t="s">
        <v>658</v>
      </c>
      <c r="G395" s="1" t="s">
        <v>658</v>
      </c>
      <c r="H395" s="1">
        <v>42821</v>
      </c>
    </row>
    <row r="396" spans="1:8" x14ac:dyDescent="0.25">
      <c r="A396" t="s">
        <v>641</v>
      </c>
      <c r="B396" t="s">
        <v>332</v>
      </c>
      <c r="C396" t="s">
        <v>11</v>
      </c>
      <c r="D396" t="s">
        <v>1</v>
      </c>
      <c r="E396" s="1">
        <v>42749</v>
      </c>
      <c r="F396" s="1">
        <v>42752</v>
      </c>
      <c r="G396" s="1">
        <v>42754</v>
      </c>
      <c r="H396" s="1"/>
    </row>
    <row r="397" spans="1:8" x14ac:dyDescent="0.25">
      <c r="A397" t="s">
        <v>642</v>
      </c>
      <c r="B397" t="s">
        <v>331</v>
      </c>
      <c r="C397" t="s">
        <v>11</v>
      </c>
      <c r="D397" t="s">
        <v>6</v>
      </c>
      <c r="E397" s="1">
        <v>42810</v>
      </c>
      <c r="F397" s="1" t="s">
        <v>658</v>
      </c>
      <c r="G397" s="1" t="s">
        <v>658</v>
      </c>
      <c r="H397" s="1">
        <v>42919</v>
      </c>
    </row>
    <row r="398" spans="1:8" x14ac:dyDescent="0.25">
      <c r="A398" t="s">
        <v>643</v>
      </c>
      <c r="B398" t="s">
        <v>327</v>
      </c>
      <c r="C398" t="s">
        <v>17</v>
      </c>
      <c r="D398" t="s">
        <v>3</v>
      </c>
      <c r="E398" s="1">
        <v>42787</v>
      </c>
      <c r="F398" s="1">
        <v>42794</v>
      </c>
      <c r="G398" s="1">
        <v>42811</v>
      </c>
      <c r="H398" s="1"/>
    </row>
    <row r="399" spans="1:8" x14ac:dyDescent="0.25">
      <c r="A399" t="s">
        <v>648</v>
      </c>
      <c r="B399" t="s">
        <v>331</v>
      </c>
      <c r="C399" t="s">
        <v>10</v>
      </c>
      <c r="D399" t="s">
        <v>1</v>
      </c>
      <c r="E399" s="1">
        <v>42807</v>
      </c>
      <c r="F399" s="1">
        <v>42817</v>
      </c>
      <c r="G399" s="1">
        <v>42834</v>
      </c>
      <c r="H399" s="1"/>
    </row>
    <row r="400" spans="1:8" x14ac:dyDescent="0.25">
      <c r="A400" t="s">
        <v>649</v>
      </c>
      <c r="B400" t="s">
        <v>332</v>
      </c>
      <c r="C400" t="s">
        <v>10</v>
      </c>
      <c r="D400" t="s">
        <v>2</v>
      </c>
      <c r="E400" s="1">
        <v>42752</v>
      </c>
      <c r="F400" s="1">
        <v>42759</v>
      </c>
      <c r="G400" s="1">
        <v>42760</v>
      </c>
      <c r="H400" s="1"/>
    </row>
    <row r="401" spans="1:8" x14ac:dyDescent="0.25">
      <c r="A401" t="s">
        <v>650</v>
      </c>
      <c r="B401" t="s">
        <v>322</v>
      </c>
      <c r="C401" t="s">
        <v>17</v>
      </c>
      <c r="D401" t="s">
        <v>5</v>
      </c>
      <c r="E401" s="1">
        <v>42758</v>
      </c>
      <c r="F401" s="1">
        <v>42762</v>
      </c>
      <c r="G401" s="1">
        <v>42772</v>
      </c>
      <c r="H401" s="1"/>
    </row>
    <row r="402" spans="1:8" x14ac:dyDescent="0.25">
      <c r="A402" t="s">
        <v>21</v>
      </c>
      <c r="B402" t="s">
        <v>325</v>
      </c>
      <c r="C402" t="s">
        <v>10</v>
      </c>
      <c r="D402" t="s">
        <v>321</v>
      </c>
      <c r="E402" s="1">
        <v>42828</v>
      </c>
      <c r="F402" s="1">
        <v>42837</v>
      </c>
      <c r="G402" s="1">
        <v>42846</v>
      </c>
      <c r="H402" s="1"/>
    </row>
    <row r="403" spans="1:8" x14ac:dyDescent="0.25">
      <c r="A403" t="s">
        <v>24</v>
      </c>
      <c r="B403" t="s">
        <v>330</v>
      </c>
      <c r="C403" t="s">
        <v>16</v>
      </c>
      <c r="D403" t="s">
        <v>4</v>
      </c>
      <c r="E403" s="1">
        <v>42881</v>
      </c>
      <c r="F403" s="1">
        <v>42886</v>
      </c>
      <c r="G403" s="1">
        <v>42910</v>
      </c>
      <c r="H403" s="1"/>
    </row>
    <row r="404" spans="1:8" x14ac:dyDescent="0.25">
      <c r="A404" t="s">
        <v>27</v>
      </c>
      <c r="B404" t="s">
        <v>331</v>
      </c>
      <c r="C404" t="s">
        <v>8</v>
      </c>
      <c r="D404" t="s">
        <v>1</v>
      </c>
      <c r="E404" s="1">
        <v>42834</v>
      </c>
      <c r="F404" s="1" t="s">
        <v>658</v>
      </c>
      <c r="G404" s="1" t="s">
        <v>658</v>
      </c>
      <c r="H404" s="1">
        <v>42923</v>
      </c>
    </row>
    <row r="405" spans="1:8" x14ac:dyDescent="0.25">
      <c r="A405" t="s">
        <v>29</v>
      </c>
      <c r="B405" t="s">
        <v>331</v>
      </c>
      <c r="C405" t="s">
        <v>10</v>
      </c>
      <c r="D405" t="s">
        <v>3</v>
      </c>
      <c r="E405" s="1">
        <v>42873</v>
      </c>
      <c r="F405" s="1">
        <v>42877</v>
      </c>
      <c r="G405" s="1">
        <v>42883</v>
      </c>
      <c r="H405" s="1"/>
    </row>
    <row r="406" spans="1:8" x14ac:dyDescent="0.25">
      <c r="A406" t="s">
        <v>32</v>
      </c>
      <c r="B406" t="s">
        <v>331</v>
      </c>
      <c r="C406" t="s">
        <v>13</v>
      </c>
      <c r="D406" t="s">
        <v>4</v>
      </c>
      <c r="E406" s="1">
        <v>42865</v>
      </c>
      <c r="F406" s="1">
        <v>42869</v>
      </c>
      <c r="G406" s="1">
        <v>42876</v>
      </c>
      <c r="H406" s="1"/>
    </row>
    <row r="407" spans="1:8" x14ac:dyDescent="0.25">
      <c r="A407" t="s">
        <v>42</v>
      </c>
      <c r="B407" t="s">
        <v>324</v>
      </c>
      <c r="C407" t="s">
        <v>17</v>
      </c>
      <c r="D407" t="s">
        <v>6</v>
      </c>
      <c r="E407" s="1">
        <v>42867</v>
      </c>
      <c r="F407" s="1">
        <v>42873</v>
      </c>
      <c r="G407" s="1">
        <v>42877</v>
      </c>
      <c r="H407" s="1"/>
    </row>
    <row r="408" spans="1:8" x14ac:dyDescent="0.25">
      <c r="A408" t="s">
        <v>43</v>
      </c>
      <c r="B408" t="s">
        <v>322</v>
      </c>
      <c r="C408" t="s">
        <v>16</v>
      </c>
      <c r="D408" t="s">
        <v>1</v>
      </c>
      <c r="E408" s="1">
        <v>42828</v>
      </c>
      <c r="F408" s="1">
        <v>42836</v>
      </c>
      <c r="G408" s="1">
        <v>42846</v>
      </c>
      <c r="H408" s="1"/>
    </row>
    <row r="409" spans="1:8" x14ac:dyDescent="0.25">
      <c r="A409" t="s">
        <v>46</v>
      </c>
      <c r="B409" t="s">
        <v>322</v>
      </c>
      <c r="C409" t="s">
        <v>9</v>
      </c>
      <c r="D409" t="s">
        <v>1</v>
      </c>
      <c r="E409" s="1">
        <v>42851</v>
      </c>
      <c r="F409" s="1" t="s">
        <v>658</v>
      </c>
      <c r="G409" s="1" t="s">
        <v>658</v>
      </c>
      <c r="H409" s="1">
        <v>42987</v>
      </c>
    </row>
    <row r="410" spans="1:8" x14ac:dyDescent="0.25">
      <c r="A410" t="s">
        <v>52</v>
      </c>
      <c r="B410" t="s">
        <v>331</v>
      </c>
      <c r="C410" t="s">
        <v>17</v>
      </c>
      <c r="D410" t="s">
        <v>5</v>
      </c>
      <c r="E410" s="1">
        <v>42855</v>
      </c>
      <c r="F410" s="1">
        <v>42860</v>
      </c>
      <c r="G410" s="1">
        <v>42866</v>
      </c>
      <c r="H410" s="1"/>
    </row>
    <row r="411" spans="1:8" x14ac:dyDescent="0.25">
      <c r="A411" t="s">
        <v>54</v>
      </c>
      <c r="B411" t="s">
        <v>329</v>
      </c>
      <c r="C411" t="s">
        <v>10</v>
      </c>
      <c r="D411" t="s">
        <v>2</v>
      </c>
      <c r="E411" s="1">
        <v>42844</v>
      </c>
      <c r="F411" s="1">
        <v>42851</v>
      </c>
      <c r="G411" s="1">
        <v>42861</v>
      </c>
      <c r="H411" s="1"/>
    </row>
    <row r="412" spans="1:8" x14ac:dyDescent="0.25">
      <c r="A412" t="s">
        <v>58</v>
      </c>
      <c r="B412" t="s">
        <v>325</v>
      </c>
      <c r="C412" t="s">
        <v>10</v>
      </c>
      <c r="D412" t="s">
        <v>4</v>
      </c>
      <c r="E412" s="1">
        <v>42851</v>
      </c>
      <c r="F412" s="1">
        <v>42858</v>
      </c>
      <c r="G412" s="1">
        <v>42873</v>
      </c>
      <c r="H412" s="1"/>
    </row>
    <row r="413" spans="1:8" x14ac:dyDescent="0.25">
      <c r="A413" t="s">
        <v>59</v>
      </c>
      <c r="B413" t="s">
        <v>322</v>
      </c>
      <c r="C413" t="s">
        <v>16</v>
      </c>
      <c r="D413" t="s">
        <v>1</v>
      </c>
      <c r="E413" s="1">
        <v>42854</v>
      </c>
      <c r="F413" s="1">
        <v>42857</v>
      </c>
      <c r="G413" s="1">
        <v>42864</v>
      </c>
      <c r="H413" s="1"/>
    </row>
    <row r="414" spans="1:8" x14ac:dyDescent="0.25">
      <c r="A414" t="s">
        <v>61</v>
      </c>
      <c r="B414" t="s">
        <v>322</v>
      </c>
      <c r="C414" t="s">
        <v>20</v>
      </c>
      <c r="D414" t="s">
        <v>1</v>
      </c>
      <c r="E414" s="1">
        <v>42834</v>
      </c>
      <c r="F414" s="1">
        <v>42842</v>
      </c>
      <c r="G414" s="1">
        <v>42858</v>
      </c>
      <c r="H414" s="1"/>
    </row>
    <row r="415" spans="1:8" x14ac:dyDescent="0.25">
      <c r="A415" t="s">
        <v>65</v>
      </c>
      <c r="B415" t="s">
        <v>326</v>
      </c>
      <c r="C415" t="s">
        <v>20</v>
      </c>
      <c r="D415" t="s">
        <v>1</v>
      </c>
      <c r="E415" s="1">
        <v>42880</v>
      </c>
      <c r="F415" s="1">
        <v>42980</v>
      </c>
      <c r="G415" s="1">
        <v>42895</v>
      </c>
      <c r="H415" s="1"/>
    </row>
    <row r="416" spans="1:8" x14ac:dyDescent="0.25">
      <c r="A416" t="s">
        <v>67</v>
      </c>
      <c r="B416" t="s">
        <v>331</v>
      </c>
      <c r="C416" t="s">
        <v>10</v>
      </c>
      <c r="D416" t="s">
        <v>6</v>
      </c>
      <c r="E416" s="1">
        <v>42827</v>
      </c>
      <c r="F416" s="1">
        <v>42834</v>
      </c>
      <c r="G416" s="1">
        <v>42848</v>
      </c>
      <c r="H416" s="1"/>
    </row>
    <row r="417" spans="1:8" x14ac:dyDescent="0.25">
      <c r="A417" t="s">
        <v>68</v>
      </c>
      <c r="B417" t="s">
        <v>326</v>
      </c>
      <c r="C417" t="s">
        <v>10</v>
      </c>
      <c r="D417" t="s">
        <v>5</v>
      </c>
      <c r="E417" s="1">
        <v>42831</v>
      </c>
      <c r="F417" s="1" t="s">
        <v>658</v>
      </c>
      <c r="G417" s="1" t="s">
        <v>658</v>
      </c>
      <c r="H417" s="1">
        <v>42946</v>
      </c>
    </row>
    <row r="418" spans="1:8" x14ac:dyDescent="0.25">
      <c r="A418" t="s">
        <v>71</v>
      </c>
      <c r="B418" t="s">
        <v>322</v>
      </c>
      <c r="C418" t="s">
        <v>10</v>
      </c>
      <c r="D418" t="s">
        <v>5</v>
      </c>
      <c r="E418" s="1">
        <v>42875</v>
      </c>
      <c r="F418" s="1">
        <v>42881</v>
      </c>
      <c r="G418" s="1">
        <v>42890</v>
      </c>
      <c r="H418" s="1"/>
    </row>
    <row r="419" spans="1:8" x14ac:dyDescent="0.25">
      <c r="A419" t="s">
        <v>75</v>
      </c>
      <c r="B419" t="s">
        <v>322</v>
      </c>
      <c r="C419" t="s">
        <v>17</v>
      </c>
      <c r="D419" t="s">
        <v>321</v>
      </c>
      <c r="E419" s="1">
        <v>42834</v>
      </c>
      <c r="F419" s="1" t="s">
        <v>658</v>
      </c>
      <c r="G419" s="1" t="s">
        <v>658</v>
      </c>
      <c r="H419" s="1">
        <v>43003</v>
      </c>
    </row>
    <row r="420" spans="1:8" x14ac:dyDescent="0.25">
      <c r="A420" t="s">
        <v>83</v>
      </c>
      <c r="B420" t="s">
        <v>327</v>
      </c>
      <c r="C420" t="s">
        <v>16</v>
      </c>
      <c r="D420" t="s">
        <v>6</v>
      </c>
      <c r="E420" s="1">
        <v>42839</v>
      </c>
      <c r="F420" s="1">
        <v>42846</v>
      </c>
      <c r="G420" s="1">
        <v>42860</v>
      </c>
      <c r="H420" s="1"/>
    </row>
    <row r="421" spans="1:8" x14ac:dyDescent="0.25">
      <c r="A421" t="s">
        <v>84</v>
      </c>
      <c r="B421" t="s">
        <v>330</v>
      </c>
      <c r="C421" t="s">
        <v>9</v>
      </c>
      <c r="D421" t="s">
        <v>4</v>
      </c>
      <c r="E421" s="1">
        <v>42853</v>
      </c>
      <c r="F421" s="1">
        <v>42857</v>
      </c>
      <c r="G421" s="1">
        <v>42863</v>
      </c>
      <c r="H421" s="1"/>
    </row>
    <row r="422" spans="1:8" x14ac:dyDescent="0.25">
      <c r="A422" t="s">
        <v>86</v>
      </c>
      <c r="B422" t="s">
        <v>331</v>
      </c>
      <c r="C422" t="s">
        <v>10</v>
      </c>
      <c r="D422" t="s">
        <v>6</v>
      </c>
      <c r="E422" s="1">
        <v>42836</v>
      </c>
      <c r="F422" s="1">
        <v>42840</v>
      </c>
      <c r="G422" s="1">
        <v>42850</v>
      </c>
      <c r="H422" s="1"/>
    </row>
    <row r="423" spans="1:8" x14ac:dyDescent="0.25">
      <c r="A423" t="s">
        <v>87</v>
      </c>
      <c r="B423" t="s">
        <v>329</v>
      </c>
      <c r="C423" t="s">
        <v>10</v>
      </c>
      <c r="D423" t="s">
        <v>2</v>
      </c>
      <c r="E423" s="1">
        <v>42878</v>
      </c>
      <c r="F423" s="1">
        <v>42881</v>
      </c>
      <c r="G423" s="1">
        <v>42903</v>
      </c>
      <c r="H423" s="1"/>
    </row>
    <row r="424" spans="1:8" x14ac:dyDescent="0.25">
      <c r="A424" t="s">
        <v>88</v>
      </c>
      <c r="B424" t="s">
        <v>331</v>
      </c>
      <c r="C424" t="s">
        <v>16</v>
      </c>
      <c r="D424" t="s">
        <v>1</v>
      </c>
      <c r="E424" s="1">
        <v>42853</v>
      </c>
      <c r="F424" s="1">
        <v>42956</v>
      </c>
      <c r="G424" s="1">
        <v>42876</v>
      </c>
      <c r="H424" s="1"/>
    </row>
    <row r="425" spans="1:8" x14ac:dyDescent="0.25">
      <c r="A425" t="s">
        <v>90</v>
      </c>
      <c r="B425" t="s">
        <v>322</v>
      </c>
      <c r="C425" t="s">
        <v>8</v>
      </c>
      <c r="D425" t="s">
        <v>3</v>
      </c>
      <c r="E425" s="1">
        <v>42834</v>
      </c>
      <c r="F425" s="1">
        <v>42842</v>
      </c>
      <c r="G425" s="1">
        <v>42848</v>
      </c>
      <c r="H425" s="1"/>
    </row>
    <row r="426" spans="1:8" x14ac:dyDescent="0.25">
      <c r="A426" t="s">
        <v>93</v>
      </c>
      <c r="B426" t="s">
        <v>322</v>
      </c>
      <c r="C426" t="s">
        <v>17</v>
      </c>
      <c r="D426" t="s">
        <v>4</v>
      </c>
      <c r="E426" s="1">
        <v>42839</v>
      </c>
      <c r="F426" s="1">
        <v>42847</v>
      </c>
      <c r="G426" s="1">
        <v>42860</v>
      </c>
      <c r="H426" s="1"/>
    </row>
    <row r="427" spans="1:8" x14ac:dyDescent="0.25">
      <c r="A427" t="s">
        <v>94</v>
      </c>
      <c r="B427" t="s">
        <v>331</v>
      </c>
      <c r="C427" t="s">
        <v>17</v>
      </c>
      <c r="D427" t="s">
        <v>6</v>
      </c>
      <c r="E427" s="1">
        <v>42866</v>
      </c>
      <c r="F427" s="1" t="s">
        <v>658</v>
      </c>
      <c r="G427" s="1" t="s">
        <v>658</v>
      </c>
      <c r="H427" s="1">
        <v>42928</v>
      </c>
    </row>
    <row r="428" spans="1:8" x14ac:dyDescent="0.25">
      <c r="A428" t="s">
        <v>97</v>
      </c>
      <c r="B428" t="s">
        <v>328</v>
      </c>
      <c r="C428" t="s">
        <v>8</v>
      </c>
      <c r="D428" t="s">
        <v>6</v>
      </c>
      <c r="E428" s="1">
        <v>42829</v>
      </c>
      <c r="F428" s="1">
        <v>42833</v>
      </c>
      <c r="G428" s="1">
        <v>42835</v>
      </c>
      <c r="H428" s="1"/>
    </row>
    <row r="429" spans="1:8" x14ac:dyDescent="0.25">
      <c r="A429" t="s">
        <v>99</v>
      </c>
      <c r="B429" t="s">
        <v>329</v>
      </c>
      <c r="C429" t="s">
        <v>17</v>
      </c>
      <c r="D429" t="s">
        <v>1</v>
      </c>
      <c r="E429" s="1">
        <v>42848</v>
      </c>
      <c r="F429" s="1">
        <v>42857</v>
      </c>
      <c r="G429" s="1">
        <v>42861</v>
      </c>
      <c r="H429" s="1"/>
    </row>
    <row r="430" spans="1:8" x14ac:dyDescent="0.25">
      <c r="A430" t="s">
        <v>100</v>
      </c>
      <c r="B430" t="s">
        <v>331</v>
      </c>
      <c r="C430" t="s">
        <v>8</v>
      </c>
      <c r="D430" t="s">
        <v>1</v>
      </c>
      <c r="E430" s="1">
        <v>42829</v>
      </c>
      <c r="F430" s="1">
        <v>42831</v>
      </c>
      <c r="G430" s="1">
        <v>42830</v>
      </c>
      <c r="H430" s="1"/>
    </row>
    <row r="431" spans="1:8" x14ac:dyDescent="0.25">
      <c r="A431" t="s">
        <v>101</v>
      </c>
      <c r="B431" t="s">
        <v>331</v>
      </c>
      <c r="C431" t="s">
        <v>8</v>
      </c>
      <c r="D431" t="s">
        <v>1</v>
      </c>
      <c r="E431" s="1">
        <v>42852</v>
      </c>
      <c r="F431" s="1">
        <v>42858</v>
      </c>
      <c r="G431" s="1">
        <v>42873</v>
      </c>
      <c r="H431" s="1"/>
    </row>
    <row r="432" spans="1:8" x14ac:dyDescent="0.25">
      <c r="A432" t="s">
        <v>104</v>
      </c>
      <c r="B432" t="s">
        <v>331</v>
      </c>
      <c r="C432" t="s">
        <v>17</v>
      </c>
      <c r="D432" t="s">
        <v>4</v>
      </c>
      <c r="E432" s="1">
        <v>42830</v>
      </c>
      <c r="F432" s="1">
        <v>42838</v>
      </c>
      <c r="G432" s="1">
        <v>42842</v>
      </c>
      <c r="H432" s="1"/>
    </row>
    <row r="433" spans="1:8" x14ac:dyDescent="0.25">
      <c r="A433" t="s">
        <v>109</v>
      </c>
      <c r="B433" t="s">
        <v>322</v>
      </c>
      <c r="C433" t="s">
        <v>10</v>
      </c>
      <c r="D433" t="s">
        <v>1</v>
      </c>
      <c r="E433" s="1">
        <v>42885</v>
      </c>
      <c r="F433" s="1">
        <v>42891</v>
      </c>
      <c r="G433" s="1">
        <v>42900</v>
      </c>
      <c r="H433" s="1"/>
    </row>
    <row r="434" spans="1:8" x14ac:dyDescent="0.25">
      <c r="A434" t="s">
        <v>112</v>
      </c>
      <c r="B434" t="s">
        <v>324</v>
      </c>
      <c r="C434" t="s">
        <v>17</v>
      </c>
      <c r="D434" t="s">
        <v>1</v>
      </c>
      <c r="E434" s="1">
        <v>42867</v>
      </c>
      <c r="F434" s="1">
        <v>42873</v>
      </c>
      <c r="G434" s="1">
        <v>42883</v>
      </c>
      <c r="H434" s="1"/>
    </row>
    <row r="435" spans="1:8" x14ac:dyDescent="0.25">
      <c r="A435" t="s">
        <v>113</v>
      </c>
      <c r="B435" t="s">
        <v>331</v>
      </c>
      <c r="C435" t="s">
        <v>17</v>
      </c>
      <c r="D435" t="s">
        <v>1</v>
      </c>
      <c r="E435" s="1">
        <v>42881</v>
      </c>
      <c r="F435" s="1" t="s">
        <v>658</v>
      </c>
      <c r="G435" s="1" t="s">
        <v>658</v>
      </c>
      <c r="H435" s="1">
        <v>42802</v>
      </c>
    </row>
    <row r="436" spans="1:8" x14ac:dyDescent="0.25">
      <c r="A436" t="s">
        <v>118</v>
      </c>
      <c r="B436" t="s">
        <v>322</v>
      </c>
      <c r="C436" t="s">
        <v>13</v>
      </c>
      <c r="D436" t="s">
        <v>6</v>
      </c>
      <c r="E436" s="1">
        <v>42880</v>
      </c>
      <c r="F436" s="1">
        <v>42891</v>
      </c>
      <c r="G436" s="1">
        <v>42918</v>
      </c>
      <c r="H436" s="1"/>
    </row>
    <row r="437" spans="1:8" x14ac:dyDescent="0.25">
      <c r="A437" t="s">
        <v>119</v>
      </c>
      <c r="B437" t="s">
        <v>331</v>
      </c>
      <c r="C437" t="s">
        <v>8</v>
      </c>
      <c r="D437" t="s">
        <v>4</v>
      </c>
      <c r="E437" s="1">
        <v>42880</v>
      </c>
      <c r="F437" s="1">
        <v>42885</v>
      </c>
      <c r="G437" s="1">
        <v>42889</v>
      </c>
      <c r="H437" s="1"/>
    </row>
    <row r="438" spans="1:8" x14ac:dyDescent="0.25">
      <c r="A438" t="s">
        <v>122</v>
      </c>
      <c r="B438" t="s">
        <v>331</v>
      </c>
      <c r="C438" t="s">
        <v>10</v>
      </c>
      <c r="D438" t="s">
        <v>3</v>
      </c>
      <c r="E438" s="1">
        <v>42837</v>
      </c>
      <c r="F438" s="1">
        <v>42845</v>
      </c>
      <c r="G438" s="1">
        <v>42863</v>
      </c>
      <c r="H438" s="1"/>
    </row>
    <row r="439" spans="1:8" x14ac:dyDescent="0.25">
      <c r="A439" t="s">
        <v>126</v>
      </c>
      <c r="B439" t="s">
        <v>330</v>
      </c>
      <c r="C439" t="s">
        <v>12</v>
      </c>
      <c r="D439" t="s">
        <v>6</v>
      </c>
      <c r="E439" s="1">
        <v>42853</v>
      </c>
      <c r="F439" s="1">
        <v>42861</v>
      </c>
      <c r="G439" s="1">
        <v>42870</v>
      </c>
      <c r="H439" s="1"/>
    </row>
    <row r="440" spans="1:8" x14ac:dyDescent="0.25">
      <c r="A440" t="s">
        <v>127</v>
      </c>
      <c r="B440" t="s">
        <v>322</v>
      </c>
      <c r="C440" t="s">
        <v>8</v>
      </c>
      <c r="D440" t="s">
        <v>6</v>
      </c>
      <c r="E440" s="1">
        <v>42865</v>
      </c>
      <c r="F440" s="1">
        <v>42872</v>
      </c>
      <c r="G440" s="1">
        <v>42886</v>
      </c>
      <c r="H440" s="1"/>
    </row>
    <row r="441" spans="1:8" x14ac:dyDescent="0.25">
      <c r="A441" t="s">
        <v>130</v>
      </c>
      <c r="B441" t="s">
        <v>322</v>
      </c>
      <c r="C441" t="s">
        <v>17</v>
      </c>
      <c r="D441" t="s">
        <v>6</v>
      </c>
      <c r="E441" s="1">
        <v>42841</v>
      </c>
      <c r="F441" s="1">
        <v>42850</v>
      </c>
      <c r="G441" s="1">
        <v>42863</v>
      </c>
      <c r="H441" s="1"/>
    </row>
    <row r="442" spans="1:8" x14ac:dyDescent="0.25">
      <c r="A442" t="s">
        <v>131</v>
      </c>
      <c r="B442" t="s">
        <v>324</v>
      </c>
      <c r="C442" t="s">
        <v>17</v>
      </c>
      <c r="D442" t="s">
        <v>1</v>
      </c>
      <c r="E442" s="1">
        <v>42873</v>
      </c>
      <c r="F442" s="1" t="s">
        <v>658</v>
      </c>
      <c r="G442" s="1" t="s">
        <v>658</v>
      </c>
      <c r="H442" s="1">
        <v>43009</v>
      </c>
    </row>
    <row r="443" spans="1:8" x14ac:dyDescent="0.25">
      <c r="A443" t="s">
        <v>133</v>
      </c>
      <c r="B443" t="s">
        <v>322</v>
      </c>
      <c r="C443" t="s">
        <v>10</v>
      </c>
      <c r="D443" t="s">
        <v>1</v>
      </c>
      <c r="E443" s="1">
        <v>42852</v>
      </c>
      <c r="F443" s="1">
        <v>42859</v>
      </c>
      <c r="G443" s="1">
        <v>42875</v>
      </c>
      <c r="H443" s="1"/>
    </row>
    <row r="444" spans="1:8" x14ac:dyDescent="0.25">
      <c r="A444" t="s">
        <v>135</v>
      </c>
      <c r="B444" t="s">
        <v>331</v>
      </c>
      <c r="C444" t="s">
        <v>17</v>
      </c>
      <c r="D444" t="s">
        <v>4</v>
      </c>
      <c r="E444" s="1">
        <v>42879</v>
      </c>
      <c r="F444" s="1">
        <v>42888</v>
      </c>
      <c r="G444" s="1">
        <v>42899</v>
      </c>
      <c r="H444" s="1"/>
    </row>
    <row r="445" spans="1:8" x14ac:dyDescent="0.25">
      <c r="A445" t="s">
        <v>138</v>
      </c>
      <c r="B445" t="s">
        <v>331</v>
      </c>
      <c r="C445" t="s">
        <v>10</v>
      </c>
      <c r="D445" t="s">
        <v>5</v>
      </c>
      <c r="E445" s="1">
        <v>42876</v>
      </c>
      <c r="F445" s="1">
        <v>42882</v>
      </c>
      <c r="G445" s="1">
        <v>42887</v>
      </c>
      <c r="H445" s="1"/>
    </row>
    <row r="446" spans="1:8" x14ac:dyDescent="0.25">
      <c r="A446" t="s">
        <v>142</v>
      </c>
      <c r="B446" t="s">
        <v>331</v>
      </c>
      <c r="C446" t="s">
        <v>19</v>
      </c>
      <c r="D446" t="s">
        <v>1</v>
      </c>
      <c r="E446" s="1">
        <v>42853</v>
      </c>
      <c r="F446" s="1">
        <v>42859</v>
      </c>
      <c r="G446" s="1">
        <v>42875</v>
      </c>
      <c r="H446" s="1"/>
    </row>
    <row r="447" spans="1:8" x14ac:dyDescent="0.25">
      <c r="A447" t="s">
        <v>146</v>
      </c>
      <c r="B447" t="s">
        <v>323</v>
      </c>
      <c r="C447" t="s">
        <v>16</v>
      </c>
      <c r="D447" t="s">
        <v>4</v>
      </c>
      <c r="E447" s="1">
        <v>42882</v>
      </c>
      <c r="F447" s="1">
        <v>42891</v>
      </c>
      <c r="G447" s="1">
        <v>42909</v>
      </c>
      <c r="H447" s="1"/>
    </row>
    <row r="448" spans="1:8" x14ac:dyDescent="0.25">
      <c r="A448" t="s">
        <v>147</v>
      </c>
      <c r="B448" t="s">
        <v>331</v>
      </c>
      <c r="C448" t="s">
        <v>17</v>
      </c>
      <c r="D448" t="s">
        <v>6</v>
      </c>
      <c r="E448" s="1">
        <v>42833</v>
      </c>
      <c r="F448" s="1" t="s">
        <v>658</v>
      </c>
      <c r="G448" s="1" t="s">
        <v>658</v>
      </c>
      <c r="H448" s="1">
        <v>42924</v>
      </c>
    </row>
    <row r="449" spans="1:8" x14ac:dyDescent="0.25">
      <c r="A449" t="s">
        <v>149</v>
      </c>
      <c r="B449" t="s">
        <v>322</v>
      </c>
      <c r="C449" t="s">
        <v>10</v>
      </c>
      <c r="D449" t="s">
        <v>4</v>
      </c>
      <c r="E449" s="1">
        <v>42847</v>
      </c>
      <c r="F449" s="1" t="s">
        <v>658</v>
      </c>
      <c r="G449" s="1" t="s">
        <v>658</v>
      </c>
      <c r="H449" s="1">
        <v>43016</v>
      </c>
    </row>
    <row r="450" spans="1:8" x14ac:dyDescent="0.25">
      <c r="A450" t="s">
        <v>150</v>
      </c>
      <c r="B450" t="s">
        <v>322</v>
      </c>
      <c r="C450" t="s">
        <v>20</v>
      </c>
      <c r="D450" t="s">
        <v>1</v>
      </c>
      <c r="E450" s="1">
        <v>42846</v>
      </c>
      <c r="F450" s="1">
        <v>42850</v>
      </c>
      <c r="G450" s="1">
        <v>42860</v>
      </c>
      <c r="H450" s="1"/>
    </row>
    <row r="451" spans="1:8" x14ac:dyDescent="0.25">
      <c r="A451" t="s">
        <v>156</v>
      </c>
      <c r="B451" t="s">
        <v>322</v>
      </c>
      <c r="C451" t="s">
        <v>17</v>
      </c>
      <c r="D451" t="s">
        <v>2</v>
      </c>
      <c r="E451" s="1">
        <v>42857</v>
      </c>
      <c r="F451" s="1" t="s">
        <v>658</v>
      </c>
      <c r="G451" s="1" t="s">
        <v>658</v>
      </c>
      <c r="H451" s="1">
        <v>42998</v>
      </c>
    </row>
    <row r="452" spans="1:8" x14ac:dyDescent="0.25">
      <c r="A452" t="s">
        <v>158</v>
      </c>
      <c r="B452" t="s">
        <v>326</v>
      </c>
      <c r="C452" t="s">
        <v>17</v>
      </c>
      <c r="D452" t="s">
        <v>1</v>
      </c>
      <c r="E452" s="1">
        <v>42842</v>
      </c>
      <c r="F452" s="1" t="s">
        <v>658</v>
      </c>
      <c r="G452" s="1" t="s">
        <v>658</v>
      </c>
      <c r="H452" s="1">
        <v>42932</v>
      </c>
    </row>
    <row r="453" spans="1:8" x14ac:dyDescent="0.25">
      <c r="A453" t="s">
        <v>160</v>
      </c>
      <c r="B453" t="s">
        <v>331</v>
      </c>
      <c r="C453" t="s">
        <v>17</v>
      </c>
      <c r="D453" t="s">
        <v>6</v>
      </c>
      <c r="E453" s="1">
        <v>42838</v>
      </c>
      <c r="F453" s="1">
        <v>42846</v>
      </c>
      <c r="G453" s="1">
        <v>42852</v>
      </c>
      <c r="H453" s="1"/>
    </row>
    <row r="454" spans="1:8" x14ac:dyDescent="0.25">
      <c r="A454" t="s">
        <v>162</v>
      </c>
      <c r="B454" t="s">
        <v>322</v>
      </c>
      <c r="C454" t="s">
        <v>10</v>
      </c>
      <c r="D454" t="s">
        <v>1</v>
      </c>
      <c r="E454" s="1">
        <v>42833</v>
      </c>
      <c r="F454" s="1">
        <v>42843</v>
      </c>
      <c r="G454" s="1">
        <v>42858</v>
      </c>
      <c r="H454" s="1"/>
    </row>
    <row r="455" spans="1:8" x14ac:dyDescent="0.25">
      <c r="A455" t="s">
        <v>165</v>
      </c>
      <c r="B455" t="s">
        <v>331</v>
      </c>
      <c r="C455" t="s">
        <v>17</v>
      </c>
      <c r="D455" t="s">
        <v>4</v>
      </c>
      <c r="E455" s="1">
        <v>42833</v>
      </c>
      <c r="F455" s="1">
        <v>42836</v>
      </c>
      <c r="G455" s="1">
        <v>42850</v>
      </c>
      <c r="H455" s="1"/>
    </row>
    <row r="456" spans="1:8" x14ac:dyDescent="0.25">
      <c r="A456" t="s">
        <v>166</v>
      </c>
      <c r="B456" t="s">
        <v>322</v>
      </c>
      <c r="C456" t="s">
        <v>20</v>
      </c>
      <c r="D456" t="s">
        <v>5</v>
      </c>
      <c r="E456" s="1">
        <v>42854</v>
      </c>
      <c r="F456" s="1">
        <v>42865</v>
      </c>
      <c r="G456" s="1">
        <v>42890</v>
      </c>
      <c r="H456" s="1"/>
    </row>
    <row r="457" spans="1:8" x14ac:dyDescent="0.25">
      <c r="A457" t="s">
        <v>168</v>
      </c>
      <c r="B457" t="s">
        <v>331</v>
      </c>
      <c r="C457" t="s">
        <v>8</v>
      </c>
      <c r="D457" t="s">
        <v>5</v>
      </c>
      <c r="E457" s="1">
        <v>42885</v>
      </c>
      <c r="F457" s="1" t="s">
        <v>658</v>
      </c>
      <c r="G457" s="1" t="s">
        <v>658</v>
      </c>
      <c r="H457" s="1">
        <v>42977</v>
      </c>
    </row>
    <row r="458" spans="1:8" x14ac:dyDescent="0.25">
      <c r="A458" t="s">
        <v>170</v>
      </c>
      <c r="B458" t="s">
        <v>322</v>
      </c>
      <c r="C458" t="s">
        <v>18</v>
      </c>
      <c r="D458" t="s">
        <v>4</v>
      </c>
      <c r="E458" s="1">
        <v>42832</v>
      </c>
      <c r="F458" s="1" t="s">
        <v>658</v>
      </c>
      <c r="G458" s="1" t="s">
        <v>658</v>
      </c>
      <c r="H458" s="1">
        <v>42974</v>
      </c>
    </row>
    <row r="459" spans="1:8" x14ac:dyDescent="0.25">
      <c r="A459" t="s">
        <v>122</v>
      </c>
      <c r="B459" t="s">
        <v>326</v>
      </c>
      <c r="C459" t="s">
        <v>17</v>
      </c>
      <c r="D459" t="s">
        <v>1</v>
      </c>
      <c r="E459" s="1">
        <v>42826</v>
      </c>
      <c r="F459" s="1">
        <v>42832</v>
      </c>
      <c r="G459" s="1">
        <v>42841</v>
      </c>
      <c r="H459" s="1"/>
    </row>
    <row r="460" spans="1:8" x14ac:dyDescent="0.25">
      <c r="A460" t="s">
        <v>125</v>
      </c>
      <c r="B460" t="s">
        <v>322</v>
      </c>
      <c r="C460" t="s">
        <v>8</v>
      </c>
      <c r="D460" t="s">
        <v>4</v>
      </c>
      <c r="E460" s="1">
        <v>42846</v>
      </c>
      <c r="F460" s="1">
        <v>42858</v>
      </c>
      <c r="G460" s="1">
        <v>42883</v>
      </c>
      <c r="H460" s="1"/>
    </row>
    <row r="461" spans="1:8" x14ac:dyDescent="0.25">
      <c r="A461" t="s">
        <v>126</v>
      </c>
      <c r="B461" t="s">
        <v>331</v>
      </c>
      <c r="C461" t="s">
        <v>8</v>
      </c>
      <c r="D461" t="s">
        <v>4</v>
      </c>
      <c r="E461" s="1">
        <v>42866</v>
      </c>
      <c r="F461" s="1">
        <v>42871</v>
      </c>
      <c r="G461" s="1">
        <v>42882</v>
      </c>
      <c r="H461" s="1"/>
    </row>
    <row r="462" spans="1:8" x14ac:dyDescent="0.25">
      <c r="A462" t="s">
        <v>127</v>
      </c>
      <c r="B462" t="s">
        <v>324</v>
      </c>
      <c r="C462" t="s">
        <v>13</v>
      </c>
      <c r="D462" t="s">
        <v>1</v>
      </c>
      <c r="E462" s="1">
        <v>42858</v>
      </c>
      <c r="F462" s="1">
        <v>42866</v>
      </c>
      <c r="G462" s="1">
        <v>42882</v>
      </c>
      <c r="H462" s="1"/>
    </row>
    <row r="463" spans="1:8" x14ac:dyDescent="0.25">
      <c r="A463" t="s">
        <v>132</v>
      </c>
      <c r="B463" t="s">
        <v>322</v>
      </c>
      <c r="C463" t="s">
        <v>17</v>
      </c>
      <c r="D463" t="s">
        <v>5</v>
      </c>
      <c r="E463" s="1">
        <v>42831</v>
      </c>
      <c r="F463" s="1">
        <v>42843</v>
      </c>
      <c r="G463" s="1">
        <v>42868</v>
      </c>
      <c r="H463" s="1"/>
    </row>
    <row r="464" spans="1:8" x14ac:dyDescent="0.25">
      <c r="A464" t="s">
        <v>134</v>
      </c>
      <c r="B464" t="s">
        <v>322</v>
      </c>
      <c r="C464" t="s">
        <v>18</v>
      </c>
      <c r="D464" t="s">
        <v>1</v>
      </c>
      <c r="E464" s="1">
        <v>42850</v>
      </c>
      <c r="F464" s="1" t="s">
        <v>658</v>
      </c>
      <c r="G464" s="1" t="s">
        <v>658</v>
      </c>
      <c r="H464" s="1">
        <v>42914</v>
      </c>
    </row>
    <row r="465" spans="1:8" x14ac:dyDescent="0.25">
      <c r="A465" t="s">
        <v>138</v>
      </c>
      <c r="B465" t="s">
        <v>332</v>
      </c>
      <c r="C465" t="s">
        <v>10</v>
      </c>
      <c r="D465" t="s">
        <v>6</v>
      </c>
      <c r="E465" s="1">
        <v>42836</v>
      </c>
      <c r="F465" s="1">
        <v>42841</v>
      </c>
      <c r="G465" s="1">
        <v>42844</v>
      </c>
      <c r="H465" s="1"/>
    </row>
    <row r="466" spans="1:8" x14ac:dyDescent="0.25">
      <c r="A466" t="s">
        <v>145</v>
      </c>
      <c r="B466" t="s">
        <v>327</v>
      </c>
      <c r="C466" t="s">
        <v>17</v>
      </c>
      <c r="D466" t="s">
        <v>1</v>
      </c>
      <c r="E466" s="1">
        <v>42845</v>
      </c>
      <c r="F466" s="1">
        <v>42850</v>
      </c>
      <c r="G466" s="1">
        <v>42863</v>
      </c>
      <c r="H466" s="1"/>
    </row>
    <row r="467" spans="1:8" x14ac:dyDescent="0.25">
      <c r="A467" t="s">
        <v>146</v>
      </c>
      <c r="B467" t="s">
        <v>325</v>
      </c>
      <c r="C467" t="s">
        <v>11</v>
      </c>
      <c r="D467" t="s">
        <v>5</v>
      </c>
      <c r="E467" s="1">
        <v>42837</v>
      </c>
      <c r="F467" s="1">
        <v>42848</v>
      </c>
      <c r="G467" s="1">
        <v>42874</v>
      </c>
      <c r="H467" s="1"/>
    </row>
    <row r="468" spans="1:8" x14ac:dyDescent="0.25">
      <c r="A468" t="s">
        <v>147</v>
      </c>
      <c r="B468" t="s">
        <v>328</v>
      </c>
      <c r="C468" t="s">
        <v>10</v>
      </c>
      <c r="D468" t="s">
        <v>2</v>
      </c>
      <c r="E468" s="1">
        <v>42863</v>
      </c>
      <c r="F468" s="1">
        <v>42868</v>
      </c>
      <c r="G468" s="1">
        <v>42886</v>
      </c>
      <c r="H468" s="1"/>
    </row>
    <row r="469" spans="1:8" x14ac:dyDescent="0.25">
      <c r="A469" t="s">
        <v>148</v>
      </c>
      <c r="B469" t="s">
        <v>332</v>
      </c>
      <c r="C469" t="s">
        <v>10</v>
      </c>
      <c r="D469" t="s">
        <v>4</v>
      </c>
      <c r="E469" s="1">
        <v>42832</v>
      </c>
      <c r="F469" s="1" t="s">
        <v>658</v>
      </c>
      <c r="G469" s="1" t="s">
        <v>658</v>
      </c>
      <c r="H469" s="1">
        <v>42919</v>
      </c>
    </row>
    <row r="470" spans="1:8" x14ac:dyDescent="0.25">
      <c r="A470" t="s">
        <v>152</v>
      </c>
      <c r="B470" t="s">
        <v>322</v>
      </c>
      <c r="C470" t="s">
        <v>18</v>
      </c>
      <c r="D470" t="s">
        <v>6</v>
      </c>
      <c r="E470" s="1">
        <v>42866</v>
      </c>
      <c r="F470" s="1">
        <v>42871</v>
      </c>
      <c r="G470" s="1">
        <v>42881</v>
      </c>
      <c r="H470" s="1"/>
    </row>
    <row r="471" spans="1:8" x14ac:dyDescent="0.25">
      <c r="A471" t="s">
        <v>157</v>
      </c>
      <c r="B471" t="s">
        <v>331</v>
      </c>
      <c r="C471" t="s">
        <v>12</v>
      </c>
      <c r="D471" t="s">
        <v>3</v>
      </c>
      <c r="E471" s="1">
        <v>42836</v>
      </c>
      <c r="F471" s="1" t="s">
        <v>658</v>
      </c>
      <c r="G471" s="1" t="s">
        <v>658</v>
      </c>
      <c r="H471" s="1">
        <v>42914</v>
      </c>
    </row>
    <row r="472" spans="1:8" x14ac:dyDescent="0.25">
      <c r="A472" t="s">
        <v>159</v>
      </c>
      <c r="B472" t="s">
        <v>327</v>
      </c>
      <c r="C472" t="s">
        <v>17</v>
      </c>
      <c r="D472" t="s">
        <v>6</v>
      </c>
      <c r="E472" s="1">
        <v>42861</v>
      </c>
      <c r="F472" s="1" t="s">
        <v>658</v>
      </c>
      <c r="G472" s="1" t="s">
        <v>658</v>
      </c>
      <c r="H472" s="1">
        <v>42966</v>
      </c>
    </row>
    <row r="473" spans="1:8" x14ac:dyDescent="0.25">
      <c r="A473" t="s">
        <v>162</v>
      </c>
      <c r="B473" t="s">
        <v>324</v>
      </c>
      <c r="C473" t="s">
        <v>17</v>
      </c>
      <c r="D473" t="s">
        <v>1</v>
      </c>
      <c r="E473" s="1">
        <v>42845</v>
      </c>
      <c r="F473" s="1">
        <v>42850</v>
      </c>
      <c r="G473" s="1">
        <v>42858</v>
      </c>
      <c r="H473" s="1"/>
    </row>
    <row r="474" spans="1:8" x14ac:dyDescent="0.25">
      <c r="A474" t="s">
        <v>163</v>
      </c>
      <c r="B474" t="s">
        <v>326</v>
      </c>
      <c r="C474" t="s">
        <v>20</v>
      </c>
      <c r="D474" t="s">
        <v>5</v>
      </c>
      <c r="E474" s="1">
        <v>42838</v>
      </c>
      <c r="F474" s="1">
        <v>42848</v>
      </c>
      <c r="G474" s="1">
        <v>42866</v>
      </c>
      <c r="H474" s="1"/>
    </row>
    <row r="475" spans="1:8" x14ac:dyDescent="0.25">
      <c r="A475" t="s">
        <v>164</v>
      </c>
      <c r="B475" t="s">
        <v>332</v>
      </c>
      <c r="C475" t="s">
        <v>17</v>
      </c>
      <c r="D475" t="s">
        <v>2</v>
      </c>
      <c r="E475" s="1">
        <v>42829</v>
      </c>
      <c r="F475" s="1">
        <v>42833</v>
      </c>
      <c r="G475" s="1">
        <v>42844</v>
      </c>
      <c r="H475" s="1"/>
    </row>
    <row r="476" spans="1:8" x14ac:dyDescent="0.25">
      <c r="A476" t="s">
        <v>174</v>
      </c>
      <c r="B476" t="s">
        <v>331</v>
      </c>
      <c r="C476" t="s">
        <v>18</v>
      </c>
      <c r="D476" t="s">
        <v>1</v>
      </c>
      <c r="E476" s="1">
        <v>42877</v>
      </c>
      <c r="F476" s="1">
        <v>42881</v>
      </c>
      <c r="G476" s="1">
        <v>42885</v>
      </c>
      <c r="H476" s="1"/>
    </row>
    <row r="477" spans="1:8" x14ac:dyDescent="0.25">
      <c r="A477" t="s">
        <v>176</v>
      </c>
      <c r="B477" t="s">
        <v>331</v>
      </c>
      <c r="C477" t="s">
        <v>8</v>
      </c>
      <c r="D477" t="s">
        <v>3</v>
      </c>
      <c r="E477" s="1">
        <v>42836</v>
      </c>
      <c r="F477" s="1">
        <v>42841</v>
      </c>
      <c r="G477" s="1">
        <v>42855</v>
      </c>
      <c r="H477" s="1"/>
    </row>
    <row r="478" spans="1:8" x14ac:dyDescent="0.25">
      <c r="A478" t="s">
        <v>178</v>
      </c>
      <c r="B478" t="s">
        <v>331</v>
      </c>
      <c r="C478" t="s">
        <v>20</v>
      </c>
      <c r="D478" t="s">
        <v>5</v>
      </c>
      <c r="E478" s="1">
        <v>42853</v>
      </c>
      <c r="F478" s="1">
        <v>42859</v>
      </c>
      <c r="G478" s="1">
        <v>42869</v>
      </c>
      <c r="H478" s="1"/>
    </row>
    <row r="479" spans="1:8" x14ac:dyDescent="0.25">
      <c r="A479" t="s">
        <v>186</v>
      </c>
      <c r="B479" t="s">
        <v>332</v>
      </c>
      <c r="C479" t="s">
        <v>8</v>
      </c>
      <c r="D479" t="s">
        <v>5</v>
      </c>
      <c r="E479" s="1">
        <v>42880</v>
      </c>
      <c r="F479" s="1" t="s">
        <v>658</v>
      </c>
      <c r="G479" s="1" t="s">
        <v>658</v>
      </c>
      <c r="H479" s="1">
        <v>42988</v>
      </c>
    </row>
    <row r="480" spans="1:8" x14ac:dyDescent="0.25">
      <c r="A480" t="s">
        <v>188</v>
      </c>
      <c r="B480" t="s">
        <v>322</v>
      </c>
      <c r="C480" t="s">
        <v>9</v>
      </c>
      <c r="D480" t="s">
        <v>1</v>
      </c>
      <c r="E480" s="1">
        <v>42880</v>
      </c>
      <c r="F480" s="1">
        <v>42889</v>
      </c>
      <c r="G480" s="1">
        <v>42901</v>
      </c>
      <c r="H480" s="1"/>
    </row>
    <row r="481" spans="1:8" x14ac:dyDescent="0.25">
      <c r="A481" t="s">
        <v>189</v>
      </c>
      <c r="B481" t="s">
        <v>326</v>
      </c>
      <c r="C481" t="s">
        <v>16</v>
      </c>
      <c r="D481" t="s">
        <v>6</v>
      </c>
      <c r="E481" s="1">
        <v>42834</v>
      </c>
      <c r="F481" s="1" t="s">
        <v>658</v>
      </c>
      <c r="G481" s="1" t="s">
        <v>658</v>
      </c>
      <c r="H481" s="1">
        <v>42891</v>
      </c>
    </row>
    <row r="482" spans="1:8" x14ac:dyDescent="0.25">
      <c r="A482" t="s">
        <v>190</v>
      </c>
      <c r="B482" t="s">
        <v>332</v>
      </c>
      <c r="C482" t="s">
        <v>10</v>
      </c>
      <c r="D482" t="s">
        <v>5</v>
      </c>
      <c r="E482" s="1">
        <v>42877</v>
      </c>
      <c r="F482" s="1" t="s">
        <v>658</v>
      </c>
      <c r="G482" s="1" t="s">
        <v>658</v>
      </c>
      <c r="H482" s="1">
        <v>43016</v>
      </c>
    </row>
    <row r="483" spans="1:8" x14ac:dyDescent="0.25">
      <c r="A483" t="s">
        <v>191</v>
      </c>
      <c r="B483" t="s">
        <v>322</v>
      </c>
      <c r="C483" t="s">
        <v>8</v>
      </c>
      <c r="D483" t="s">
        <v>4</v>
      </c>
      <c r="E483" s="1">
        <v>42838</v>
      </c>
      <c r="F483" s="1">
        <v>42844</v>
      </c>
      <c r="G483" s="1">
        <v>42857</v>
      </c>
      <c r="H483" s="1"/>
    </row>
    <row r="484" spans="1:8" x14ac:dyDescent="0.25">
      <c r="A484" t="s">
        <v>193</v>
      </c>
      <c r="B484" t="s">
        <v>325</v>
      </c>
      <c r="C484" t="s">
        <v>10</v>
      </c>
      <c r="D484" t="s">
        <v>6</v>
      </c>
      <c r="E484" s="1">
        <v>42833</v>
      </c>
      <c r="F484" s="1">
        <v>42837</v>
      </c>
      <c r="G484" s="1">
        <v>42849</v>
      </c>
      <c r="H484" s="1"/>
    </row>
    <row r="485" spans="1:8" x14ac:dyDescent="0.25">
      <c r="A485" t="s">
        <v>194</v>
      </c>
      <c r="B485" t="s">
        <v>332</v>
      </c>
      <c r="C485" t="s">
        <v>19</v>
      </c>
      <c r="D485" t="s">
        <v>1</v>
      </c>
      <c r="E485" s="1">
        <v>42834</v>
      </c>
      <c r="F485" s="1">
        <v>42840</v>
      </c>
      <c r="G485" s="1">
        <v>42849</v>
      </c>
      <c r="H485" s="1"/>
    </row>
    <row r="486" spans="1:8" x14ac:dyDescent="0.25">
      <c r="A486" t="s">
        <v>197</v>
      </c>
      <c r="B486" t="s">
        <v>324</v>
      </c>
      <c r="C486" t="s">
        <v>12</v>
      </c>
      <c r="D486" t="s">
        <v>1</v>
      </c>
      <c r="E486" s="1">
        <v>42858</v>
      </c>
      <c r="F486" s="1">
        <v>42862</v>
      </c>
      <c r="G486" s="1">
        <v>42867</v>
      </c>
      <c r="H486" s="1"/>
    </row>
    <row r="487" spans="1:8" x14ac:dyDescent="0.25">
      <c r="A487" t="s">
        <v>198</v>
      </c>
      <c r="B487" t="s">
        <v>330</v>
      </c>
      <c r="C487" t="s">
        <v>10</v>
      </c>
      <c r="D487" t="s">
        <v>1</v>
      </c>
      <c r="E487" s="1">
        <v>42868</v>
      </c>
      <c r="F487" s="1">
        <v>42871</v>
      </c>
      <c r="G487" s="1">
        <v>42880</v>
      </c>
      <c r="H487" s="1"/>
    </row>
    <row r="488" spans="1:8" x14ac:dyDescent="0.25">
      <c r="A488" t="s">
        <v>202</v>
      </c>
      <c r="B488" t="s">
        <v>322</v>
      </c>
      <c r="C488" t="s">
        <v>17</v>
      </c>
      <c r="D488" t="s">
        <v>3</v>
      </c>
      <c r="E488" s="1">
        <v>42841</v>
      </c>
      <c r="F488" s="1">
        <v>42850</v>
      </c>
      <c r="G488" s="1">
        <v>42866</v>
      </c>
      <c r="H488" s="1"/>
    </row>
    <row r="489" spans="1:8" x14ac:dyDescent="0.25">
      <c r="A489" t="s">
        <v>204</v>
      </c>
      <c r="B489" t="s">
        <v>322</v>
      </c>
      <c r="C489" t="s">
        <v>16</v>
      </c>
      <c r="D489" t="s">
        <v>2</v>
      </c>
      <c r="E489" s="1">
        <v>42868</v>
      </c>
      <c r="F489" s="1">
        <v>42873</v>
      </c>
      <c r="G489" s="1">
        <v>42885</v>
      </c>
      <c r="H489" s="1"/>
    </row>
    <row r="490" spans="1:8" x14ac:dyDescent="0.25">
      <c r="A490" t="s">
        <v>209</v>
      </c>
      <c r="B490" t="s">
        <v>325</v>
      </c>
      <c r="C490" t="s">
        <v>19</v>
      </c>
      <c r="D490" t="s">
        <v>4</v>
      </c>
      <c r="E490" s="1">
        <v>42879</v>
      </c>
      <c r="F490" s="1">
        <v>42980</v>
      </c>
      <c r="G490" s="1">
        <v>42896</v>
      </c>
      <c r="H490" s="1"/>
    </row>
    <row r="491" spans="1:8" x14ac:dyDescent="0.25">
      <c r="A491" t="s">
        <v>211</v>
      </c>
      <c r="B491" t="s">
        <v>331</v>
      </c>
      <c r="C491" t="s">
        <v>9</v>
      </c>
      <c r="D491" t="s">
        <v>3</v>
      </c>
      <c r="E491" s="1">
        <v>42844</v>
      </c>
      <c r="F491" s="1">
        <v>42849</v>
      </c>
      <c r="G491" s="1">
        <v>42856</v>
      </c>
      <c r="H491" s="1"/>
    </row>
    <row r="492" spans="1:8" x14ac:dyDescent="0.25">
      <c r="A492" t="s">
        <v>212</v>
      </c>
      <c r="B492" t="s">
        <v>324</v>
      </c>
      <c r="C492" t="s">
        <v>19</v>
      </c>
      <c r="D492" t="s">
        <v>1</v>
      </c>
      <c r="E492" s="1">
        <v>42860</v>
      </c>
      <c r="F492" s="1">
        <v>42866</v>
      </c>
      <c r="G492" s="1">
        <v>42873</v>
      </c>
      <c r="H492" s="1"/>
    </row>
    <row r="493" spans="1:8" x14ac:dyDescent="0.25">
      <c r="A493" t="s">
        <v>214</v>
      </c>
      <c r="B493" t="s">
        <v>331</v>
      </c>
      <c r="C493" t="s">
        <v>8</v>
      </c>
      <c r="D493" t="s">
        <v>1</v>
      </c>
      <c r="E493" s="1">
        <v>42852</v>
      </c>
      <c r="F493" s="1">
        <v>42861</v>
      </c>
      <c r="G493" s="1">
        <v>42866</v>
      </c>
      <c r="H493" s="1"/>
    </row>
    <row r="494" spans="1:8" x14ac:dyDescent="0.25">
      <c r="A494" t="s">
        <v>218</v>
      </c>
      <c r="B494" t="s">
        <v>322</v>
      </c>
      <c r="C494" t="s">
        <v>8</v>
      </c>
      <c r="D494" t="s">
        <v>3</v>
      </c>
      <c r="E494" s="1">
        <v>42831</v>
      </c>
      <c r="F494" s="1" t="s">
        <v>658</v>
      </c>
      <c r="G494" s="1" t="s">
        <v>658</v>
      </c>
      <c r="H494" s="1">
        <v>42859</v>
      </c>
    </row>
    <row r="495" spans="1:8" x14ac:dyDescent="0.25">
      <c r="A495" t="s">
        <v>219</v>
      </c>
      <c r="B495" t="s">
        <v>322</v>
      </c>
      <c r="C495" t="s">
        <v>20</v>
      </c>
      <c r="D495" t="s">
        <v>1</v>
      </c>
      <c r="E495" s="1">
        <v>42848</v>
      </c>
      <c r="F495" s="1" t="s">
        <v>658</v>
      </c>
      <c r="G495" s="1" t="s">
        <v>658</v>
      </c>
      <c r="H495" s="1">
        <v>43008</v>
      </c>
    </row>
    <row r="496" spans="1:8" x14ac:dyDescent="0.25">
      <c r="A496" t="s">
        <v>172</v>
      </c>
      <c r="B496" t="s">
        <v>332</v>
      </c>
      <c r="C496" t="s">
        <v>17</v>
      </c>
      <c r="D496" t="s">
        <v>2</v>
      </c>
      <c r="E496" s="1">
        <v>42843</v>
      </c>
      <c r="F496" s="1">
        <v>42853</v>
      </c>
      <c r="G496" s="1">
        <v>42860</v>
      </c>
      <c r="H496" s="1"/>
    </row>
    <row r="497" spans="1:8" x14ac:dyDescent="0.25">
      <c r="A497" t="s">
        <v>174</v>
      </c>
      <c r="B497" t="s">
        <v>322</v>
      </c>
      <c r="C497" t="s">
        <v>17</v>
      </c>
      <c r="D497" t="s">
        <v>4</v>
      </c>
      <c r="E497" s="1">
        <v>42861</v>
      </c>
      <c r="F497" s="1">
        <v>42868</v>
      </c>
      <c r="G497" s="1">
        <v>42885</v>
      </c>
      <c r="H497" s="1"/>
    </row>
    <row r="498" spans="1:8" x14ac:dyDescent="0.25">
      <c r="A498" t="s">
        <v>175</v>
      </c>
      <c r="B498" t="s">
        <v>324</v>
      </c>
      <c r="C498" t="s">
        <v>12</v>
      </c>
      <c r="D498" t="s">
        <v>4</v>
      </c>
      <c r="E498" s="1">
        <v>42843</v>
      </c>
      <c r="F498" s="1">
        <v>42850</v>
      </c>
      <c r="G498" s="1">
        <v>42853</v>
      </c>
      <c r="H498" s="1"/>
    </row>
    <row r="499" spans="1:8" x14ac:dyDescent="0.25">
      <c r="A499" t="s">
        <v>177</v>
      </c>
      <c r="B499" t="s">
        <v>324</v>
      </c>
      <c r="C499" t="s">
        <v>10</v>
      </c>
      <c r="D499" t="s">
        <v>4</v>
      </c>
      <c r="E499" s="1">
        <v>42827</v>
      </c>
      <c r="F499" s="1">
        <v>42830</v>
      </c>
      <c r="G499" s="1">
        <v>42833</v>
      </c>
      <c r="H499" s="1"/>
    </row>
    <row r="500" spans="1:8" x14ac:dyDescent="0.25">
      <c r="A500" t="s">
        <v>178</v>
      </c>
      <c r="B500" t="s">
        <v>331</v>
      </c>
      <c r="C500" t="s">
        <v>17</v>
      </c>
      <c r="D500" t="s">
        <v>5</v>
      </c>
      <c r="E500" s="1">
        <v>42854</v>
      </c>
      <c r="F500" s="1">
        <v>42857</v>
      </c>
      <c r="G500" s="1">
        <v>42866</v>
      </c>
      <c r="H500" s="1"/>
    </row>
    <row r="501" spans="1:8" x14ac:dyDescent="0.25">
      <c r="A501" t="s">
        <v>181</v>
      </c>
      <c r="B501" t="s">
        <v>323</v>
      </c>
      <c r="C501" t="s">
        <v>8</v>
      </c>
      <c r="D501" t="s">
        <v>2</v>
      </c>
      <c r="E501" s="1">
        <v>42881</v>
      </c>
      <c r="F501" s="1" t="s">
        <v>658</v>
      </c>
      <c r="G501" s="1" t="s">
        <v>658</v>
      </c>
      <c r="H501" s="1">
        <v>43016</v>
      </c>
    </row>
    <row r="502" spans="1:8" x14ac:dyDescent="0.25">
      <c r="A502" t="s">
        <v>186</v>
      </c>
      <c r="B502" t="s">
        <v>328</v>
      </c>
      <c r="C502" t="s">
        <v>19</v>
      </c>
      <c r="D502" t="s">
        <v>1</v>
      </c>
      <c r="E502" s="1">
        <v>42836</v>
      </c>
      <c r="F502" s="1" t="s">
        <v>658</v>
      </c>
      <c r="G502" s="1" t="s">
        <v>658</v>
      </c>
      <c r="H502" s="1">
        <v>42877</v>
      </c>
    </row>
    <row r="503" spans="1:8" x14ac:dyDescent="0.25">
      <c r="A503" t="s">
        <v>188</v>
      </c>
      <c r="B503" t="s">
        <v>324</v>
      </c>
      <c r="C503" t="s">
        <v>12</v>
      </c>
      <c r="D503" t="s">
        <v>1</v>
      </c>
      <c r="E503" s="1">
        <v>42859</v>
      </c>
      <c r="F503" s="1" t="s">
        <v>658</v>
      </c>
      <c r="G503" s="1" t="s">
        <v>658</v>
      </c>
      <c r="H503" s="1">
        <v>43011</v>
      </c>
    </row>
    <row r="504" spans="1:8" x14ac:dyDescent="0.25">
      <c r="A504" t="s">
        <v>192</v>
      </c>
      <c r="B504" t="s">
        <v>322</v>
      </c>
      <c r="C504" t="s">
        <v>10</v>
      </c>
      <c r="D504" t="s">
        <v>2</v>
      </c>
      <c r="E504" s="1">
        <v>42868</v>
      </c>
      <c r="F504" s="1" t="s">
        <v>658</v>
      </c>
      <c r="G504" s="1" t="s">
        <v>658</v>
      </c>
      <c r="H504" s="1">
        <v>42918</v>
      </c>
    </row>
    <row r="505" spans="1:8" x14ac:dyDescent="0.25">
      <c r="A505" t="s">
        <v>196</v>
      </c>
      <c r="B505" t="s">
        <v>324</v>
      </c>
      <c r="C505" t="s">
        <v>11</v>
      </c>
      <c r="D505" t="s">
        <v>1</v>
      </c>
      <c r="E505" s="1">
        <v>42848</v>
      </c>
      <c r="F505" s="1" t="s">
        <v>658</v>
      </c>
      <c r="G505" s="1" t="s">
        <v>658</v>
      </c>
      <c r="H505" s="1">
        <v>42871</v>
      </c>
    </row>
    <row r="506" spans="1:8" x14ac:dyDescent="0.25">
      <c r="A506" t="s">
        <v>203</v>
      </c>
      <c r="B506" t="s">
        <v>322</v>
      </c>
      <c r="C506" t="s">
        <v>20</v>
      </c>
      <c r="D506" t="s">
        <v>2</v>
      </c>
      <c r="E506" s="1">
        <v>42875</v>
      </c>
      <c r="F506" s="1">
        <v>42881</v>
      </c>
      <c r="G506" s="1">
        <v>42891</v>
      </c>
      <c r="H506" s="1"/>
    </row>
    <row r="507" spans="1:8" x14ac:dyDescent="0.25">
      <c r="A507" t="s">
        <v>204</v>
      </c>
      <c r="B507" t="s">
        <v>331</v>
      </c>
      <c r="C507" t="s">
        <v>15</v>
      </c>
      <c r="D507" t="s">
        <v>6</v>
      </c>
      <c r="E507" s="1">
        <v>42841</v>
      </c>
      <c r="F507" s="1">
        <v>42847</v>
      </c>
      <c r="G507" s="1">
        <v>42855</v>
      </c>
      <c r="H507" s="1"/>
    </row>
    <row r="508" spans="1:8" x14ac:dyDescent="0.25">
      <c r="A508" t="s">
        <v>207</v>
      </c>
      <c r="B508" t="s">
        <v>322</v>
      </c>
      <c r="C508" t="s">
        <v>10</v>
      </c>
      <c r="D508" t="s">
        <v>3</v>
      </c>
      <c r="E508" s="1">
        <v>42834</v>
      </c>
      <c r="F508" s="1" t="s">
        <v>658</v>
      </c>
      <c r="G508" s="1" t="s">
        <v>658</v>
      </c>
      <c r="H508" s="1">
        <v>42983</v>
      </c>
    </row>
    <row r="509" spans="1:8" x14ac:dyDescent="0.25">
      <c r="A509" t="s">
        <v>210</v>
      </c>
      <c r="B509" t="s">
        <v>322</v>
      </c>
      <c r="C509" t="s">
        <v>18</v>
      </c>
      <c r="D509" t="s">
        <v>1</v>
      </c>
      <c r="E509" s="1">
        <v>42849</v>
      </c>
      <c r="F509" s="1">
        <v>42858</v>
      </c>
      <c r="G509" s="1">
        <v>42869</v>
      </c>
      <c r="H509" s="1"/>
    </row>
    <row r="510" spans="1:8" x14ac:dyDescent="0.25">
      <c r="A510" t="s">
        <v>211</v>
      </c>
      <c r="B510" t="s">
        <v>322</v>
      </c>
      <c r="C510" t="s">
        <v>17</v>
      </c>
      <c r="D510" t="s">
        <v>5</v>
      </c>
      <c r="E510" s="1">
        <v>42828</v>
      </c>
      <c r="F510" s="1">
        <v>42833</v>
      </c>
      <c r="G510" s="1">
        <v>42850</v>
      </c>
      <c r="H510" s="1"/>
    </row>
    <row r="511" spans="1:8" x14ac:dyDescent="0.25">
      <c r="A511" t="s">
        <v>213</v>
      </c>
      <c r="B511" t="s">
        <v>329</v>
      </c>
      <c r="C511" t="s">
        <v>18</v>
      </c>
      <c r="D511" t="s">
        <v>3</v>
      </c>
      <c r="E511" s="1">
        <v>42873</v>
      </c>
      <c r="F511" s="1">
        <v>42882</v>
      </c>
      <c r="G511" s="1" t="s">
        <v>658</v>
      </c>
      <c r="H511" s="1">
        <v>42882</v>
      </c>
    </row>
    <row r="512" spans="1:8" x14ac:dyDescent="0.25">
      <c r="A512" t="s">
        <v>217</v>
      </c>
      <c r="B512" t="s">
        <v>324</v>
      </c>
      <c r="C512" t="s">
        <v>10</v>
      </c>
      <c r="D512" t="s">
        <v>2</v>
      </c>
      <c r="E512" s="1">
        <v>42851</v>
      </c>
      <c r="F512" s="1" t="s">
        <v>658</v>
      </c>
      <c r="G512" s="1" t="s">
        <v>658</v>
      </c>
      <c r="H512" s="1">
        <v>43010</v>
      </c>
    </row>
    <row r="513" spans="1:8" x14ac:dyDescent="0.25">
      <c r="A513" t="s">
        <v>172</v>
      </c>
      <c r="B513" t="s">
        <v>322</v>
      </c>
      <c r="C513" t="s">
        <v>8</v>
      </c>
      <c r="D513" t="s">
        <v>321</v>
      </c>
      <c r="E513" s="1">
        <v>42835</v>
      </c>
      <c r="F513" s="1" t="s">
        <v>658</v>
      </c>
      <c r="G513" s="1" t="s">
        <v>658</v>
      </c>
      <c r="H513" s="1">
        <v>43005</v>
      </c>
    </row>
    <row r="514" spans="1:8" x14ac:dyDescent="0.25">
      <c r="A514" t="s">
        <v>175</v>
      </c>
      <c r="B514" t="s">
        <v>331</v>
      </c>
      <c r="C514" t="s">
        <v>9</v>
      </c>
      <c r="D514" t="s">
        <v>1</v>
      </c>
      <c r="E514" s="1">
        <v>42847</v>
      </c>
      <c r="F514" s="1" t="s">
        <v>658</v>
      </c>
      <c r="G514" s="1" t="s">
        <v>658</v>
      </c>
      <c r="H514" s="1">
        <v>43010</v>
      </c>
    </row>
    <row r="515" spans="1:8" x14ac:dyDescent="0.25">
      <c r="A515" t="s">
        <v>183</v>
      </c>
      <c r="B515" t="s">
        <v>331</v>
      </c>
      <c r="C515" t="s">
        <v>10</v>
      </c>
      <c r="D515" t="s">
        <v>6</v>
      </c>
      <c r="E515" s="1">
        <v>42856</v>
      </c>
      <c r="F515" s="1">
        <v>42860</v>
      </c>
      <c r="G515" s="1">
        <v>42966</v>
      </c>
      <c r="H515" s="1"/>
    </row>
    <row r="516" spans="1:8" x14ac:dyDescent="0.25">
      <c r="A516" t="s">
        <v>195</v>
      </c>
      <c r="B516" t="s">
        <v>324</v>
      </c>
      <c r="C516" t="s">
        <v>16</v>
      </c>
      <c r="D516" t="s">
        <v>5</v>
      </c>
      <c r="E516" s="1">
        <v>42834</v>
      </c>
      <c r="F516" s="1" t="s">
        <v>658</v>
      </c>
      <c r="G516" s="1" t="s">
        <v>658</v>
      </c>
      <c r="H516" s="1">
        <v>43013</v>
      </c>
    </row>
    <row r="517" spans="1:8" x14ac:dyDescent="0.25">
      <c r="A517" t="s">
        <v>197</v>
      </c>
      <c r="B517" t="s">
        <v>322</v>
      </c>
      <c r="C517" t="s">
        <v>17</v>
      </c>
      <c r="D517" t="s">
        <v>4</v>
      </c>
      <c r="E517" s="1">
        <v>42854</v>
      </c>
      <c r="F517" s="1">
        <v>42861</v>
      </c>
      <c r="G517" s="1" t="s">
        <v>658</v>
      </c>
      <c r="H517" s="1">
        <v>42862</v>
      </c>
    </row>
    <row r="518" spans="1:8" x14ac:dyDescent="0.25">
      <c r="A518" t="s">
        <v>204</v>
      </c>
      <c r="B518" t="s">
        <v>324</v>
      </c>
      <c r="C518" t="s">
        <v>15</v>
      </c>
      <c r="D518" t="s">
        <v>2</v>
      </c>
      <c r="E518" s="1">
        <v>42837</v>
      </c>
      <c r="F518" s="1">
        <v>42840</v>
      </c>
      <c r="G518" s="1">
        <v>42847</v>
      </c>
      <c r="H518" s="1"/>
    </row>
    <row r="519" spans="1:8" x14ac:dyDescent="0.25">
      <c r="A519" t="s">
        <v>206</v>
      </c>
      <c r="B519" t="s">
        <v>329</v>
      </c>
      <c r="C519" t="s">
        <v>10</v>
      </c>
      <c r="D519" t="s">
        <v>1</v>
      </c>
      <c r="E519" s="1">
        <v>42854</v>
      </c>
      <c r="F519" s="1">
        <v>42863</v>
      </c>
      <c r="G519" s="1">
        <v>42872</v>
      </c>
      <c r="H519" s="1"/>
    </row>
    <row r="520" spans="1:8" x14ac:dyDescent="0.25">
      <c r="A520" t="s">
        <v>212</v>
      </c>
      <c r="B520" t="s">
        <v>326</v>
      </c>
      <c r="C520" t="s">
        <v>10</v>
      </c>
      <c r="D520" t="s">
        <v>1</v>
      </c>
      <c r="E520" s="1">
        <v>42827</v>
      </c>
      <c r="F520" s="1">
        <v>42830</v>
      </c>
      <c r="G520" s="1">
        <v>42840</v>
      </c>
      <c r="H520" s="1"/>
    </row>
    <row r="521" spans="1:8" x14ac:dyDescent="0.25">
      <c r="A521" t="s">
        <v>213</v>
      </c>
      <c r="B521" t="s">
        <v>322</v>
      </c>
      <c r="C521" t="s">
        <v>17</v>
      </c>
      <c r="D521" t="s">
        <v>6</v>
      </c>
      <c r="E521" s="1">
        <v>42864</v>
      </c>
      <c r="F521" s="1" t="s">
        <v>658</v>
      </c>
      <c r="G521" s="1" t="s">
        <v>658</v>
      </c>
      <c r="H521" s="1">
        <v>42778</v>
      </c>
    </row>
    <row r="522" spans="1:8" x14ac:dyDescent="0.25">
      <c r="A522" t="s">
        <v>214</v>
      </c>
      <c r="B522" t="s">
        <v>326</v>
      </c>
      <c r="C522" t="s">
        <v>17</v>
      </c>
      <c r="D522" t="s">
        <v>1</v>
      </c>
      <c r="E522" s="1">
        <v>42834</v>
      </c>
      <c r="F522" s="1">
        <v>42844</v>
      </c>
      <c r="G522" s="1">
        <v>42867</v>
      </c>
      <c r="H522" s="1"/>
    </row>
    <row r="523" spans="1:8" x14ac:dyDescent="0.25">
      <c r="A523" t="s">
        <v>218</v>
      </c>
      <c r="B523" t="s">
        <v>324</v>
      </c>
      <c r="C523" t="s">
        <v>10</v>
      </c>
      <c r="D523" t="s">
        <v>4</v>
      </c>
      <c r="E523" s="1">
        <v>42872</v>
      </c>
      <c r="F523" s="1">
        <v>42881</v>
      </c>
      <c r="G523" s="1">
        <v>42901</v>
      </c>
      <c r="H523" s="1"/>
    </row>
    <row r="524" spans="1:8" x14ac:dyDescent="0.25">
      <c r="A524" t="s">
        <v>222</v>
      </c>
      <c r="B524" t="s">
        <v>324</v>
      </c>
      <c r="C524" t="s">
        <v>12</v>
      </c>
      <c r="D524" t="s">
        <v>5</v>
      </c>
      <c r="E524" s="1">
        <v>42871</v>
      </c>
      <c r="F524" s="1" t="s">
        <v>658</v>
      </c>
      <c r="G524" s="1" t="s">
        <v>658</v>
      </c>
      <c r="H524" s="1">
        <v>42953</v>
      </c>
    </row>
    <row r="525" spans="1:8" x14ac:dyDescent="0.25">
      <c r="A525" t="s">
        <v>223</v>
      </c>
      <c r="B525" t="s">
        <v>322</v>
      </c>
      <c r="C525" t="s">
        <v>8</v>
      </c>
      <c r="D525" t="s">
        <v>1</v>
      </c>
      <c r="E525" s="1">
        <v>42861</v>
      </c>
      <c r="F525" s="1">
        <v>42866</v>
      </c>
      <c r="G525" s="1">
        <v>42870</v>
      </c>
      <c r="H525" s="1"/>
    </row>
    <row r="526" spans="1:8" x14ac:dyDescent="0.25">
      <c r="A526" t="s">
        <v>224</v>
      </c>
      <c r="B526" t="s">
        <v>326</v>
      </c>
      <c r="C526" t="s">
        <v>10</v>
      </c>
      <c r="D526" t="s">
        <v>321</v>
      </c>
      <c r="E526" s="1">
        <v>42878</v>
      </c>
      <c r="F526" s="1" t="s">
        <v>658</v>
      </c>
      <c r="G526" s="1" t="s">
        <v>658</v>
      </c>
      <c r="H526" s="1">
        <v>42956</v>
      </c>
    </row>
    <row r="527" spans="1:8" x14ac:dyDescent="0.25">
      <c r="A527" t="s">
        <v>225</v>
      </c>
      <c r="B527" t="s">
        <v>322</v>
      </c>
      <c r="C527" t="s">
        <v>17</v>
      </c>
      <c r="D527" t="s">
        <v>3</v>
      </c>
      <c r="E527" s="1">
        <v>42882</v>
      </c>
      <c r="F527" s="1">
        <v>42888</v>
      </c>
      <c r="G527" s="1">
        <v>42896</v>
      </c>
      <c r="H527" s="1"/>
    </row>
    <row r="528" spans="1:8" x14ac:dyDescent="0.25">
      <c r="A528" t="s">
        <v>227</v>
      </c>
      <c r="B528" t="s">
        <v>322</v>
      </c>
      <c r="C528" t="s">
        <v>10</v>
      </c>
      <c r="D528" t="s">
        <v>2</v>
      </c>
      <c r="E528" s="1">
        <v>42850</v>
      </c>
      <c r="F528" s="1">
        <v>42857</v>
      </c>
      <c r="G528" s="1">
        <v>42863</v>
      </c>
      <c r="H528" s="1"/>
    </row>
    <row r="529" spans="1:8" x14ac:dyDescent="0.25">
      <c r="A529" t="s">
        <v>228</v>
      </c>
      <c r="B529" t="s">
        <v>326</v>
      </c>
      <c r="C529" t="s">
        <v>8</v>
      </c>
      <c r="D529" t="s">
        <v>5</v>
      </c>
      <c r="E529" s="1">
        <v>42851</v>
      </c>
      <c r="F529" s="1">
        <v>42859</v>
      </c>
      <c r="G529" s="1">
        <v>42873</v>
      </c>
      <c r="H529" s="1"/>
    </row>
    <row r="530" spans="1:8" x14ac:dyDescent="0.25">
      <c r="A530" t="s">
        <v>229</v>
      </c>
      <c r="B530" t="s">
        <v>322</v>
      </c>
      <c r="C530" t="s">
        <v>10</v>
      </c>
      <c r="D530" t="s">
        <v>6</v>
      </c>
      <c r="E530" s="1">
        <v>42860</v>
      </c>
      <c r="F530" s="1">
        <v>42868</v>
      </c>
      <c r="G530" s="1">
        <v>42887</v>
      </c>
      <c r="H530" s="1"/>
    </row>
    <row r="531" spans="1:8" x14ac:dyDescent="0.25">
      <c r="A531" t="s">
        <v>234</v>
      </c>
      <c r="B531" t="s">
        <v>324</v>
      </c>
      <c r="C531" t="s">
        <v>12</v>
      </c>
      <c r="D531" t="s">
        <v>1</v>
      </c>
      <c r="E531" s="1">
        <v>42832</v>
      </c>
      <c r="F531" s="1" t="s">
        <v>658</v>
      </c>
      <c r="G531" s="1" t="s">
        <v>658</v>
      </c>
      <c r="H531" s="1">
        <v>42944</v>
      </c>
    </row>
    <row r="532" spans="1:8" x14ac:dyDescent="0.25">
      <c r="A532" t="s">
        <v>236</v>
      </c>
      <c r="B532" t="s">
        <v>322</v>
      </c>
      <c r="C532" t="s">
        <v>17</v>
      </c>
      <c r="D532" t="s">
        <v>4</v>
      </c>
      <c r="E532" s="1">
        <v>42870</v>
      </c>
      <c r="F532" s="1">
        <v>42879</v>
      </c>
      <c r="G532" s="1">
        <v>42887</v>
      </c>
      <c r="H532" s="1"/>
    </row>
    <row r="533" spans="1:8" x14ac:dyDescent="0.25">
      <c r="A533" t="s">
        <v>237</v>
      </c>
      <c r="B533" t="s">
        <v>322</v>
      </c>
      <c r="C533" t="s">
        <v>10</v>
      </c>
      <c r="D533" t="s">
        <v>5</v>
      </c>
      <c r="E533" s="1">
        <v>42886</v>
      </c>
      <c r="F533" s="1">
        <v>42889</v>
      </c>
      <c r="G533" s="1">
        <v>42899</v>
      </c>
      <c r="H533" s="1"/>
    </row>
    <row r="534" spans="1:8" x14ac:dyDescent="0.25">
      <c r="A534" t="s">
        <v>239</v>
      </c>
      <c r="B534" t="s">
        <v>322</v>
      </c>
      <c r="C534" t="s">
        <v>12</v>
      </c>
      <c r="D534" t="s">
        <v>5</v>
      </c>
      <c r="E534" s="1">
        <v>42841</v>
      </c>
      <c r="F534" s="1" t="s">
        <v>658</v>
      </c>
      <c r="G534" s="1" t="s">
        <v>658</v>
      </c>
      <c r="H534" s="1">
        <v>42922</v>
      </c>
    </row>
    <row r="535" spans="1:8" x14ac:dyDescent="0.25">
      <c r="A535" t="s">
        <v>240</v>
      </c>
      <c r="B535" t="s">
        <v>323</v>
      </c>
      <c r="C535" t="s">
        <v>18</v>
      </c>
      <c r="D535" t="s">
        <v>5</v>
      </c>
      <c r="E535" s="1">
        <v>42869</v>
      </c>
      <c r="F535" s="1" t="s">
        <v>658</v>
      </c>
      <c r="G535" s="1" t="s">
        <v>658</v>
      </c>
      <c r="H535" s="1">
        <v>42966</v>
      </c>
    </row>
    <row r="536" spans="1:8" x14ac:dyDescent="0.25">
      <c r="A536" t="s">
        <v>245</v>
      </c>
      <c r="B536" t="s">
        <v>327</v>
      </c>
      <c r="C536" t="s">
        <v>19</v>
      </c>
      <c r="D536" t="s">
        <v>6</v>
      </c>
      <c r="E536" s="1">
        <v>42848</v>
      </c>
      <c r="F536" s="1">
        <v>42852</v>
      </c>
      <c r="G536" s="1">
        <v>42861</v>
      </c>
      <c r="H536" s="1"/>
    </row>
    <row r="537" spans="1:8" x14ac:dyDescent="0.25">
      <c r="A537" t="s">
        <v>246</v>
      </c>
      <c r="B537" t="s">
        <v>331</v>
      </c>
      <c r="C537" t="s">
        <v>18</v>
      </c>
      <c r="D537" t="s">
        <v>2</v>
      </c>
      <c r="E537" s="1">
        <v>42874</v>
      </c>
      <c r="F537" s="1">
        <v>42883</v>
      </c>
      <c r="G537" s="1">
        <v>42903</v>
      </c>
      <c r="H537" s="1"/>
    </row>
    <row r="538" spans="1:8" x14ac:dyDescent="0.25">
      <c r="A538" t="s">
        <v>247</v>
      </c>
      <c r="B538" t="s">
        <v>328</v>
      </c>
      <c r="C538" t="s">
        <v>10</v>
      </c>
      <c r="D538" t="s">
        <v>1</v>
      </c>
      <c r="E538" s="1">
        <v>42864</v>
      </c>
      <c r="F538" s="1">
        <v>42869</v>
      </c>
      <c r="G538" s="1">
        <v>42878</v>
      </c>
      <c r="H538" s="1"/>
    </row>
    <row r="539" spans="1:8" x14ac:dyDescent="0.25">
      <c r="A539" t="s">
        <v>260</v>
      </c>
      <c r="B539" t="s">
        <v>322</v>
      </c>
      <c r="C539" t="s">
        <v>15</v>
      </c>
      <c r="D539" t="s">
        <v>4</v>
      </c>
      <c r="E539" s="1">
        <v>42851</v>
      </c>
      <c r="F539" s="1" t="s">
        <v>658</v>
      </c>
      <c r="G539" s="1" t="s">
        <v>658</v>
      </c>
      <c r="H539" s="1">
        <v>42923</v>
      </c>
    </row>
    <row r="540" spans="1:8" x14ac:dyDescent="0.25">
      <c r="A540" t="s">
        <v>265</v>
      </c>
      <c r="B540" t="s">
        <v>332</v>
      </c>
      <c r="C540" t="s">
        <v>17</v>
      </c>
      <c r="D540" t="s">
        <v>4</v>
      </c>
      <c r="E540" s="1">
        <v>42832</v>
      </c>
      <c r="F540" s="1">
        <v>42838</v>
      </c>
      <c r="G540" s="1">
        <v>42846</v>
      </c>
      <c r="H540" s="1"/>
    </row>
    <row r="541" spans="1:8" x14ac:dyDescent="0.25">
      <c r="A541" t="s">
        <v>223</v>
      </c>
      <c r="B541" t="s">
        <v>324</v>
      </c>
      <c r="C541" t="s">
        <v>17</v>
      </c>
      <c r="D541" t="s">
        <v>1</v>
      </c>
      <c r="E541" s="1">
        <v>42857</v>
      </c>
      <c r="F541" s="1">
        <v>42862</v>
      </c>
      <c r="G541" s="1">
        <v>42871</v>
      </c>
      <c r="H541" s="1"/>
    </row>
    <row r="542" spans="1:8" x14ac:dyDescent="0.25">
      <c r="A542" t="s">
        <v>229</v>
      </c>
      <c r="B542" t="s">
        <v>322</v>
      </c>
      <c r="C542" t="s">
        <v>17</v>
      </c>
      <c r="D542" t="s">
        <v>5</v>
      </c>
      <c r="E542" s="1">
        <v>42845</v>
      </c>
      <c r="F542" s="1">
        <v>42855</v>
      </c>
      <c r="G542" s="1">
        <v>42867</v>
      </c>
      <c r="H542" s="1"/>
    </row>
    <row r="543" spans="1:8" x14ac:dyDescent="0.25">
      <c r="A543" t="s">
        <v>236</v>
      </c>
      <c r="B543" t="s">
        <v>332</v>
      </c>
      <c r="C543" t="s">
        <v>19</v>
      </c>
      <c r="D543" t="s">
        <v>3</v>
      </c>
      <c r="E543" s="1">
        <v>42863</v>
      </c>
      <c r="F543" s="1">
        <v>42879</v>
      </c>
      <c r="G543" s="1">
        <v>42901</v>
      </c>
      <c r="H543" s="1"/>
    </row>
    <row r="544" spans="1:8" x14ac:dyDescent="0.25">
      <c r="A544" t="s">
        <v>242</v>
      </c>
      <c r="B544" t="s">
        <v>331</v>
      </c>
      <c r="C544" t="s">
        <v>10</v>
      </c>
      <c r="D544" t="s">
        <v>321</v>
      </c>
      <c r="E544" s="1">
        <v>42827</v>
      </c>
      <c r="F544" s="1">
        <v>42834</v>
      </c>
      <c r="G544" s="1">
        <v>42846</v>
      </c>
      <c r="H544" s="1"/>
    </row>
    <row r="545" spans="1:8" x14ac:dyDescent="0.25">
      <c r="A545" t="s">
        <v>247</v>
      </c>
      <c r="B545" t="s">
        <v>322</v>
      </c>
      <c r="C545" t="s">
        <v>10</v>
      </c>
      <c r="D545" t="s">
        <v>3</v>
      </c>
      <c r="E545" s="1">
        <v>42878</v>
      </c>
      <c r="F545" s="1" t="s">
        <v>658</v>
      </c>
      <c r="G545" s="1" t="s">
        <v>658</v>
      </c>
      <c r="H545" s="1">
        <v>42935</v>
      </c>
    </row>
    <row r="546" spans="1:8" x14ac:dyDescent="0.25">
      <c r="A546" t="s">
        <v>248</v>
      </c>
      <c r="B546" t="s">
        <v>330</v>
      </c>
      <c r="C546" t="s">
        <v>20</v>
      </c>
      <c r="D546" t="s">
        <v>1</v>
      </c>
      <c r="E546" s="1">
        <v>42858</v>
      </c>
      <c r="F546" s="1">
        <v>42865</v>
      </c>
      <c r="G546" s="1">
        <v>42865</v>
      </c>
      <c r="H546" s="1"/>
    </row>
    <row r="547" spans="1:8" x14ac:dyDescent="0.25">
      <c r="A547" t="s">
        <v>250</v>
      </c>
      <c r="B547" t="s">
        <v>322</v>
      </c>
      <c r="C547" t="s">
        <v>10</v>
      </c>
      <c r="D547" t="s">
        <v>1</v>
      </c>
      <c r="E547" s="1">
        <v>42852</v>
      </c>
      <c r="F547" s="1">
        <v>42861</v>
      </c>
      <c r="G547" s="1">
        <v>42886</v>
      </c>
      <c r="H547" s="1"/>
    </row>
    <row r="548" spans="1:8" x14ac:dyDescent="0.25">
      <c r="A548" t="s">
        <v>253</v>
      </c>
      <c r="B548" t="s">
        <v>324</v>
      </c>
      <c r="C548" t="s">
        <v>17</v>
      </c>
      <c r="D548" t="s">
        <v>4</v>
      </c>
      <c r="E548" s="1">
        <v>42835</v>
      </c>
      <c r="F548" s="1" t="s">
        <v>660</v>
      </c>
      <c r="G548" s="1" t="s">
        <v>658</v>
      </c>
      <c r="H548" s="1">
        <v>43009</v>
      </c>
    </row>
    <row r="549" spans="1:8" x14ac:dyDescent="0.25">
      <c r="A549" t="s">
        <v>258</v>
      </c>
      <c r="B549" t="s">
        <v>331</v>
      </c>
      <c r="C549" t="s">
        <v>17</v>
      </c>
      <c r="D549" t="s">
        <v>1</v>
      </c>
      <c r="E549" s="1">
        <v>42860</v>
      </c>
      <c r="F549" s="1" t="s">
        <v>658</v>
      </c>
      <c r="G549" s="1" t="s">
        <v>658</v>
      </c>
      <c r="H549" s="1">
        <v>42939</v>
      </c>
    </row>
    <row r="550" spans="1:8" x14ac:dyDescent="0.25">
      <c r="A550" t="s">
        <v>259</v>
      </c>
      <c r="B550" t="s">
        <v>322</v>
      </c>
      <c r="C550" t="s">
        <v>11</v>
      </c>
      <c r="D550" t="s">
        <v>1</v>
      </c>
      <c r="E550" s="1">
        <v>42851</v>
      </c>
      <c r="F550" s="1" t="s">
        <v>658</v>
      </c>
      <c r="G550" s="1" t="s">
        <v>658</v>
      </c>
      <c r="H550" s="1">
        <v>42889</v>
      </c>
    </row>
    <row r="551" spans="1:8" x14ac:dyDescent="0.25">
      <c r="A551" t="s">
        <v>265</v>
      </c>
      <c r="B551" t="s">
        <v>326</v>
      </c>
      <c r="C551" t="s">
        <v>16</v>
      </c>
      <c r="D551" t="s">
        <v>321</v>
      </c>
      <c r="E551" s="1">
        <v>42838</v>
      </c>
      <c r="F551" s="1" t="s">
        <v>658</v>
      </c>
      <c r="G551" s="1" t="s">
        <v>658</v>
      </c>
      <c r="H551" s="1">
        <v>43009</v>
      </c>
    </row>
    <row r="552" spans="1:8" x14ac:dyDescent="0.25">
      <c r="A552" t="s">
        <v>273</v>
      </c>
      <c r="B552" t="s">
        <v>324</v>
      </c>
      <c r="C552" t="s">
        <v>18</v>
      </c>
      <c r="D552" t="s">
        <v>1</v>
      </c>
      <c r="E552" s="1">
        <v>42845</v>
      </c>
      <c r="F552" s="1">
        <v>42852</v>
      </c>
      <c r="G552" s="1">
        <v>42865</v>
      </c>
      <c r="H552" s="1"/>
    </row>
    <row r="553" spans="1:8" x14ac:dyDescent="0.25">
      <c r="A553" t="s">
        <v>282</v>
      </c>
      <c r="B553" t="s">
        <v>322</v>
      </c>
      <c r="C553" t="s">
        <v>16</v>
      </c>
      <c r="D553" t="s">
        <v>5</v>
      </c>
      <c r="E553" s="1">
        <v>42855</v>
      </c>
      <c r="F553" s="1" t="s">
        <v>658</v>
      </c>
      <c r="G553" s="1" t="s">
        <v>658</v>
      </c>
      <c r="H553" s="1">
        <v>42974</v>
      </c>
    </row>
    <row r="554" spans="1:8" x14ac:dyDescent="0.25">
      <c r="A554" t="s">
        <v>285</v>
      </c>
      <c r="B554" t="s">
        <v>322</v>
      </c>
      <c r="C554" t="s">
        <v>10</v>
      </c>
      <c r="D554" t="s">
        <v>3</v>
      </c>
      <c r="E554" s="1">
        <v>42829</v>
      </c>
      <c r="F554" s="1" t="s">
        <v>658</v>
      </c>
      <c r="G554" s="1" t="s">
        <v>658</v>
      </c>
      <c r="H554" s="1">
        <v>42893</v>
      </c>
    </row>
    <row r="555" spans="1:8" x14ac:dyDescent="0.25">
      <c r="A555" t="s">
        <v>287</v>
      </c>
      <c r="B555" t="s">
        <v>322</v>
      </c>
      <c r="C555" t="s">
        <v>11</v>
      </c>
      <c r="D555" t="s">
        <v>5</v>
      </c>
      <c r="E555" s="1">
        <v>42872</v>
      </c>
      <c r="F555" s="1" t="s">
        <v>658</v>
      </c>
      <c r="G555" s="1" t="s">
        <v>658</v>
      </c>
      <c r="H555" s="1">
        <v>42888</v>
      </c>
    </row>
    <row r="556" spans="1:8" x14ac:dyDescent="0.25">
      <c r="A556" t="s">
        <v>293</v>
      </c>
      <c r="B556" t="s">
        <v>322</v>
      </c>
      <c r="C556" t="s">
        <v>10</v>
      </c>
      <c r="D556" t="s">
        <v>1</v>
      </c>
      <c r="E556" s="1">
        <v>42847</v>
      </c>
      <c r="F556" s="1">
        <v>42855</v>
      </c>
      <c r="G556" s="1">
        <v>42861</v>
      </c>
      <c r="H556" s="1"/>
    </row>
    <row r="557" spans="1:8" x14ac:dyDescent="0.25">
      <c r="A557" t="s">
        <v>297</v>
      </c>
      <c r="B557" t="s">
        <v>332</v>
      </c>
      <c r="C557" t="s">
        <v>8</v>
      </c>
      <c r="D557" t="s">
        <v>4</v>
      </c>
      <c r="E557" s="1">
        <v>42846</v>
      </c>
      <c r="F557" s="1" t="s">
        <v>658</v>
      </c>
      <c r="G557" s="1" t="s">
        <v>658</v>
      </c>
      <c r="H557" s="1">
        <v>42867</v>
      </c>
    </row>
    <row r="558" spans="1:8" x14ac:dyDescent="0.25">
      <c r="A558" t="s">
        <v>302</v>
      </c>
      <c r="B558" t="s">
        <v>328</v>
      </c>
      <c r="C558" t="s">
        <v>16</v>
      </c>
      <c r="D558" t="s">
        <v>5</v>
      </c>
      <c r="E558" s="1">
        <v>42853</v>
      </c>
      <c r="F558" s="1">
        <v>42862</v>
      </c>
      <c r="G558" s="1">
        <v>42870</v>
      </c>
      <c r="H558" s="1"/>
    </row>
    <row r="559" spans="1:8" x14ac:dyDescent="0.25">
      <c r="A559" t="s">
        <v>303</v>
      </c>
      <c r="B559" t="s">
        <v>322</v>
      </c>
      <c r="C559" t="s">
        <v>20</v>
      </c>
      <c r="D559" t="s">
        <v>5</v>
      </c>
      <c r="E559" s="1">
        <v>42868</v>
      </c>
      <c r="F559" s="1">
        <v>42873</v>
      </c>
      <c r="G559" s="1">
        <v>42886</v>
      </c>
      <c r="H559" s="1"/>
    </row>
    <row r="560" spans="1:8" x14ac:dyDescent="0.25">
      <c r="A560" t="s">
        <v>305</v>
      </c>
      <c r="B560" t="s">
        <v>326</v>
      </c>
      <c r="C560" t="s">
        <v>10</v>
      </c>
      <c r="D560" t="s">
        <v>5</v>
      </c>
      <c r="E560" s="1">
        <v>42833</v>
      </c>
      <c r="F560" s="1">
        <v>42842</v>
      </c>
      <c r="G560" s="1">
        <v>42859</v>
      </c>
      <c r="H560" s="1"/>
    </row>
    <row r="561" spans="1:8" x14ac:dyDescent="0.25">
      <c r="A561" t="s">
        <v>311</v>
      </c>
      <c r="B561" t="s">
        <v>331</v>
      </c>
      <c r="C561" t="s">
        <v>10</v>
      </c>
      <c r="D561" t="s">
        <v>6</v>
      </c>
      <c r="E561" s="1">
        <v>42838</v>
      </c>
      <c r="F561" s="1">
        <v>42844</v>
      </c>
      <c r="G561" s="1">
        <v>42846</v>
      </c>
      <c r="H561" s="1"/>
    </row>
    <row r="562" spans="1:8" x14ac:dyDescent="0.25">
      <c r="A562" t="s">
        <v>317</v>
      </c>
      <c r="B562" t="s">
        <v>324</v>
      </c>
      <c r="C562" t="s">
        <v>8</v>
      </c>
      <c r="D562" t="s">
        <v>1</v>
      </c>
      <c r="E562" s="1">
        <v>42834</v>
      </c>
      <c r="F562" s="1" t="s">
        <v>658</v>
      </c>
      <c r="G562" s="1" t="s">
        <v>658</v>
      </c>
      <c r="H562" s="1">
        <v>42941</v>
      </c>
    </row>
    <row r="563" spans="1:8" x14ac:dyDescent="0.25">
      <c r="A563" t="s">
        <v>320</v>
      </c>
      <c r="B563" t="s">
        <v>331</v>
      </c>
      <c r="C563" t="s">
        <v>9</v>
      </c>
      <c r="D563" t="s">
        <v>1</v>
      </c>
      <c r="E563" s="1">
        <v>42859</v>
      </c>
      <c r="F563" s="1">
        <v>42967</v>
      </c>
      <c r="G563" s="1">
        <v>42900</v>
      </c>
      <c r="H563" s="1"/>
    </row>
    <row r="564" spans="1:8" x14ac:dyDescent="0.25">
      <c r="A564" t="s">
        <v>333</v>
      </c>
      <c r="B564" t="s">
        <v>331</v>
      </c>
      <c r="C564" t="s">
        <v>15</v>
      </c>
      <c r="D564" t="s">
        <v>321</v>
      </c>
      <c r="E564" s="1">
        <v>42874</v>
      </c>
      <c r="F564" s="1">
        <v>42880</v>
      </c>
      <c r="G564" s="1">
        <v>42884</v>
      </c>
      <c r="H564" s="1"/>
    </row>
    <row r="565" spans="1:8" x14ac:dyDescent="0.25">
      <c r="A565" t="s">
        <v>336</v>
      </c>
      <c r="B565" t="s">
        <v>332</v>
      </c>
      <c r="C565" t="s">
        <v>10</v>
      </c>
      <c r="D565" t="s">
        <v>6</v>
      </c>
      <c r="E565" s="1">
        <v>42840</v>
      </c>
      <c r="F565" s="1">
        <v>42848</v>
      </c>
      <c r="G565" s="1">
        <v>42850</v>
      </c>
      <c r="H565" s="1"/>
    </row>
    <row r="566" spans="1:8" x14ac:dyDescent="0.25">
      <c r="A566" t="s">
        <v>337</v>
      </c>
      <c r="B566" t="s">
        <v>323</v>
      </c>
      <c r="C566" t="s">
        <v>10</v>
      </c>
      <c r="D566" t="s">
        <v>3</v>
      </c>
      <c r="E566" s="1">
        <v>42845</v>
      </c>
      <c r="F566" s="1">
        <v>42850</v>
      </c>
      <c r="G566" s="1">
        <v>42867</v>
      </c>
      <c r="H566" s="1"/>
    </row>
    <row r="567" spans="1:8" x14ac:dyDescent="0.25">
      <c r="A567" t="s">
        <v>343</v>
      </c>
      <c r="B567" t="s">
        <v>325</v>
      </c>
      <c r="C567" t="s">
        <v>8</v>
      </c>
      <c r="D567" t="s">
        <v>1</v>
      </c>
      <c r="E567" s="1">
        <v>42848</v>
      </c>
      <c r="F567" s="1">
        <v>42857</v>
      </c>
      <c r="G567" s="1">
        <v>42870</v>
      </c>
      <c r="H567" s="1"/>
    </row>
    <row r="568" spans="1:8" x14ac:dyDescent="0.25">
      <c r="A568" t="s">
        <v>344</v>
      </c>
      <c r="B568" t="s">
        <v>322</v>
      </c>
      <c r="C568" t="s">
        <v>8</v>
      </c>
      <c r="D568" t="s">
        <v>3</v>
      </c>
      <c r="E568" s="1">
        <v>42874</v>
      </c>
      <c r="F568" s="1" t="s">
        <v>658</v>
      </c>
      <c r="G568" s="1" t="s">
        <v>658</v>
      </c>
      <c r="H568" s="1">
        <v>42897</v>
      </c>
    </row>
    <row r="569" spans="1:8" x14ac:dyDescent="0.25">
      <c r="A569" t="s">
        <v>352</v>
      </c>
      <c r="B569" t="s">
        <v>327</v>
      </c>
      <c r="C569" t="s">
        <v>17</v>
      </c>
      <c r="D569" t="s">
        <v>2</v>
      </c>
      <c r="E569" s="1">
        <v>42856</v>
      </c>
      <c r="F569" s="1" t="s">
        <v>658</v>
      </c>
      <c r="G569" s="1" t="s">
        <v>658</v>
      </c>
      <c r="H569" s="1">
        <v>42935</v>
      </c>
    </row>
    <row r="570" spans="1:8" x14ac:dyDescent="0.25">
      <c r="A570" t="s">
        <v>353</v>
      </c>
      <c r="B570" t="s">
        <v>322</v>
      </c>
      <c r="C570" t="s">
        <v>8</v>
      </c>
      <c r="D570" t="s">
        <v>1</v>
      </c>
      <c r="E570" s="1">
        <v>42863</v>
      </c>
      <c r="F570" s="1" t="s">
        <v>658</v>
      </c>
      <c r="G570" s="1" t="s">
        <v>658</v>
      </c>
      <c r="H570" s="1">
        <v>42879</v>
      </c>
    </row>
    <row r="571" spans="1:8" x14ac:dyDescent="0.25">
      <c r="A571" t="s">
        <v>356</v>
      </c>
      <c r="B571" t="s">
        <v>329</v>
      </c>
      <c r="C571" t="s">
        <v>17</v>
      </c>
      <c r="D571" t="s">
        <v>5</v>
      </c>
      <c r="E571" s="1">
        <v>42841</v>
      </c>
      <c r="F571" s="1">
        <v>42850</v>
      </c>
      <c r="G571" s="1">
        <v>42865</v>
      </c>
      <c r="H571" s="1"/>
    </row>
    <row r="572" spans="1:8" x14ac:dyDescent="0.25">
      <c r="A572" t="s">
        <v>360</v>
      </c>
      <c r="B572" t="s">
        <v>322</v>
      </c>
      <c r="C572" t="s">
        <v>10</v>
      </c>
      <c r="D572" t="s">
        <v>6</v>
      </c>
      <c r="E572" s="1">
        <v>42828</v>
      </c>
      <c r="F572" s="1">
        <v>42832</v>
      </c>
      <c r="G572" s="1">
        <v>42844</v>
      </c>
      <c r="H572" s="1"/>
    </row>
    <row r="573" spans="1:8" x14ac:dyDescent="0.25">
      <c r="A573" t="s">
        <v>361</v>
      </c>
      <c r="B573" t="s">
        <v>331</v>
      </c>
      <c r="C573" t="s">
        <v>10</v>
      </c>
      <c r="D573" t="s">
        <v>4</v>
      </c>
      <c r="E573" s="1">
        <v>42861</v>
      </c>
      <c r="F573" s="1" t="s">
        <v>658</v>
      </c>
      <c r="G573" s="1" t="s">
        <v>658</v>
      </c>
      <c r="H573" s="1">
        <v>42989</v>
      </c>
    </row>
    <row r="574" spans="1:8" x14ac:dyDescent="0.25">
      <c r="A574" t="s">
        <v>362</v>
      </c>
      <c r="B574" t="s">
        <v>322</v>
      </c>
      <c r="C574" t="s">
        <v>10</v>
      </c>
      <c r="D574" t="s">
        <v>5</v>
      </c>
      <c r="E574" s="1">
        <v>42880</v>
      </c>
      <c r="F574" s="1">
        <v>42887</v>
      </c>
      <c r="G574" s="1">
        <v>42893</v>
      </c>
      <c r="H574" s="1"/>
    </row>
    <row r="575" spans="1:8" x14ac:dyDescent="0.25">
      <c r="A575" t="s">
        <v>363</v>
      </c>
      <c r="B575" t="s">
        <v>324</v>
      </c>
      <c r="C575" t="s">
        <v>19</v>
      </c>
      <c r="D575" t="s">
        <v>5</v>
      </c>
      <c r="E575" s="1">
        <v>42836</v>
      </c>
      <c r="F575" s="1">
        <v>42839</v>
      </c>
      <c r="G575" s="1">
        <v>42845</v>
      </c>
      <c r="H575" s="1"/>
    </row>
    <row r="576" spans="1:8" x14ac:dyDescent="0.25">
      <c r="A576" t="s">
        <v>367</v>
      </c>
      <c r="B576" t="s">
        <v>324</v>
      </c>
      <c r="C576" t="s">
        <v>10</v>
      </c>
      <c r="D576" t="s">
        <v>1</v>
      </c>
      <c r="E576" s="1">
        <v>42871</v>
      </c>
      <c r="F576" s="1">
        <v>42880</v>
      </c>
      <c r="G576" s="1">
        <v>42882</v>
      </c>
      <c r="H576" s="1"/>
    </row>
    <row r="577" spans="1:8" x14ac:dyDescent="0.25">
      <c r="A577" t="s">
        <v>368</v>
      </c>
      <c r="B577" t="s">
        <v>326</v>
      </c>
      <c r="C577" t="s">
        <v>10</v>
      </c>
      <c r="D577" t="s">
        <v>6</v>
      </c>
      <c r="E577" s="1">
        <v>42870</v>
      </c>
      <c r="F577" s="1">
        <v>42878</v>
      </c>
      <c r="G577" s="1">
        <v>42883</v>
      </c>
      <c r="H577" s="1"/>
    </row>
    <row r="578" spans="1:8" x14ac:dyDescent="0.25">
      <c r="A578" t="s">
        <v>370</v>
      </c>
      <c r="B578" t="s">
        <v>322</v>
      </c>
      <c r="C578" t="s">
        <v>10</v>
      </c>
      <c r="D578" t="s">
        <v>4</v>
      </c>
      <c r="E578" s="1">
        <v>42847</v>
      </c>
      <c r="F578" s="1">
        <v>42855</v>
      </c>
      <c r="G578" s="1">
        <v>42881</v>
      </c>
      <c r="H578" s="1"/>
    </row>
    <row r="579" spans="1:8" x14ac:dyDescent="0.25">
      <c r="A579" t="s">
        <v>373</v>
      </c>
      <c r="B579" t="s">
        <v>325</v>
      </c>
      <c r="C579" t="s">
        <v>10</v>
      </c>
      <c r="D579" t="s">
        <v>3</v>
      </c>
      <c r="E579" s="1">
        <v>42871</v>
      </c>
      <c r="F579" s="1">
        <v>42877</v>
      </c>
      <c r="G579" s="1">
        <v>42896</v>
      </c>
      <c r="H579" s="1"/>
    </row>
    <row r="580" spans="1:8" x14ac:dyDescent="0.25">
      <c r="A580" t="s">
        <v>374</v>
      </c>
      <c r="B580" t="s">
        <v>328</v>
      </c>
      <c r="C580" t="s">
        <v>11</v>
      </c>
      <c r="D580" t="s">
        <v>5</v>
      </c>
      <c r="E580" s="1">
        <v>42883</v>
      </c>
      <c r="F580" s="1">
        <v>42889</v>
      </c>
      <c r="G580" s="1">
        <v>42900</v>
      </c>
      <c r="H580" s="1"/>
    </row>
    <row r="581" spans="1:8" x14ac:dyDescent="0.25">
      <c r="A581" t="s">
        <v>376</v>
      </c>
      <c r="B581" t="s">
        <v>326</v>
      </c>
      <c r="C581" t="s">
        <v>10</v>
      </c>
      <c r="D581" t="s">
        <v>6</v>
      </c>
      <c r="E581" s="1">
        <v>42829</v>
      </c>
      <c r="F581" s="1">
        <v>42833</v>
      </c>
      <c r="G581" s="1" t="s">
        <v>658</v>
      </c>
      <c r="H581" s="1">
        <v>42833</v>
      </c>
    </row>
    <row r="582" spans="1:8" x14ac:dyDescent="0.25">
      <c r="A582" t="s">
        <v>388</v>
      </c>
      <c r="B582" t="s">
        <v>322</v>
      </c>
      <c r="C582" t="s">
        <v>12</v>
      </c>
      <c r="D582" t="s">
        <v>2</v>
      </c>
      <c r="E582" s="1">
        <v>42877</v>
      </c>
      <c r="F582" s="1" t="s">
        <v>658</v>
      </c>
      <c r="G582" s="1" t="s">
        <v>658</v>
      </c>
      <c r="H582" s="1">
        <v>43010</v>
      </c>
    </row>
    <row r="583" spans="1:8" x14ac:dyDescent="0.25">
      <c r="A583" t="s">
        <v>392</v>
      </c>
      <c r="B583" t="s">
        <v>326</v>
      </c>
      <c r="C583" t="s">
        <v>8</v>
      </c>
      <c r="D583" t="s">
        <v>1</v>
      </c>
      <c r="E583" s="1">
        <v>42883</v>
      </c>
      <c r="F583" s="1">
        <v>42888</v>
      </c>
      <c r="G583" s="1">
        <v>42898</v>
      </c>
      <c r="H583" s="1"/>
    </row>
    <row r="584" spans="1:8" x14ac:dyDescent="0.25">
      <c r="A584" t="s">
        <v>393</v>
      </c>
      <c r="B584" t="s">
        <v>322</v>
      </c>
      <c r="C584" t="s">
        <v>8</v>
      </c>
      <c r="D584" t="s">
        <v>4</v>
      </c>
      <c r="E584" s="1">
        <v>42862</v>
      </c>
      <c r="F584" s="1">
        <v>42871</v>
      </c>
      <c r="G584" s="1">
        <v>42896</v>
      </c>
      <c r="H584" s="1"/>
    </row>
    <row r="585" spans="1:8" x14ac:dyDescent="0.25">
      <c r="A585" t="s">
        <v>396</v>
      </c>
      <c r="B585" t="s">
        <v>324</v>
      </c>
      <c r="C585" t="s">
        <v>10</v>
      </c>
      <c r="D585" t="s">
        <v>3</v>
      </c>
      <c r="E585" s="1">
        <v>42832</v>
      </c>
      <c r="F585" s="1">
        <v>42936</v>
      </c>
      <c r="G585" s="1">
        <v>42845</v>
      </c>
      <c r="H585" s="1"/>
    </row>
    <row r="586" spans="1:8" x14ac:dyDescent="0.25">
      <c r="A586" t="s">
        <v>401</v>
      </c>
      <c r="B586" t="s">
        <v>323</v>
      </c>
      <c r="C586" t="s">
        <v>8</v>
      </c>
      <c r="D586" t="s">
        <v>2</v>
      </c>
      <c r="E586" s="1">
        <v>42881</v>
      </c>
      <c r="F586" s="1">
        <v>42887</v>
      </c>
      <c r="G586" s="1">
        <v>42901</v>
      </c>
      <c r="H586" s="1"/>
    </row>
    <row r="587" spans="1:8" x14ac:dyDescent="0.25">
      <c r="A587" t="s">
        <v>410</v>
      </c>
      <c r="B587" t="s">
        <v>326</v>
      </c>
      <c r="C587" t="s">
        <v>8</v>
      </c>
      <c r="D587" t="s">
        <v>5</v>
      </c>
      <c r="E587" s="1">
        <v>42832</v>
      </c>
      <c r="F587" s="1" t="s">
        <v>658</v>
      </c>
      <c r="G587" s="1" t="s">
        <v>658</v>
      </c>
      <c r="H587" s="1">
        <v>42922</v>
      </c>
    </row>
    <row r="588" spans="1:8" x14ac:dyDescent="0.25">
      <c r="A588" t="s">
        <v>412</v>
      </c>
      <c r="B588" t="s">
        <v>324</v>
      </c>
      <c r="C588" t="s">
        <v>15</v>
      </c>
      <c r="D588" t="s">
        <v>1</v>
      </c>
      <c r="E588" s="1">
        <v>42875</v>
      </c>
      <c r="F588" s="1">
        <v>42881</v>
      </c>
      <c r="G588" s="1">
        <v>42885</v>
      </c>
      <c r="H588" s="1"/>
    </row>
    <row r="589" spans="1:8" x14ac:dyDescent="0.25">
      <c r="A589" t="s">
        <v>415</v>
      </c>
      <c r="B589" t="s">
        <v>326</v>
      </c>
      <c r="C589" t="s">
        <v>10</v>
      </c>
      <c r="D589" t="s">
        <v>3</v>
      </c>
      <c r="E589" s="1">
        <v>42836</v>
      </c>
      <c r="F589" s="1">
        <v>42844</v>
      </c>
      <c r="G589" s="1">
        <v>42847</v>
      </c>
      <c r="H589" s="1"/>
    </row>
    <row r="590" spans="1:8" x14ac:dyDescent="0.25">
      <c r="A590" t="s">
        <v>421</v>
      </c>
      <c r="B590" t="s">
        <v>324</v>
      </c>
      <c r="C590" t="s">
        <v>8</v>
      </c>
      <c r="D590" t="s">
        <v>6</v>
      </c>
      <c r="E590" s="1">
        <v>42882</v>
      </c>
      <c r="F590" s="1">
        <v>42887</v>
      </c>
      <c r="G590" s="1">
        <v>42889</v>
      </c>
      <c r="H590" s="1"/>
    </row>
    <row r="591" spans="1:8" x14ac:dyDescent="0.25">
      <c r="A591" t="s">
        <v>429</v>
      </c>
      <c r="B591" t="s">
        <v>326</v>
      </c>
      <c r="C591" t="s">
        <v>17</v>
      </c>
      <c r="D591" t="s">
        <v>4</v>
      </c>
      <c r="E591" s="1">
        <v>42877</v>
      </c>
      <c r="F591" s="1">
        <v>42883</v>
      </c>
      <c r="G591" s="1">
        <v>42893</v>
      </c>
      <c r="H591" s="1"/>
    </row>
    <row r="592" spans="1:8" x14ac:dyDescent="0.25">
      <c r="A592" t="s">
        <v>431</v>
      </c>
      <c r="B592" t="s">
        <v>327</v>
      </c>
      <c r="C592" t="s">
        <v>13</v>
      </c>
      <c r="D592" t="s">
        <v>2</v>
      </c>
      <c r="E592" s="1">
        <v>42852</v>
      </c>
      <c r="F592" s="1">
        <v>42958</v>
      </c>
      <c r="G592" s="1">
        <v>42878</v>
      </c>
      <c r="H592" s="1"/>
    </row>
    <row r="593" spans="1:8" x14ac:dyDescent="0.25">
      <c r="A593" t="s">
        <v>432</v>
      </c>
      <c r="B593" t="s">
        <v>322</v>
      </c>
      <c r="C593" t="s">
        <v>8</v>
      </c>
      <c r="D593" t="s">
        <v>3</v>
      </c>
      <c r="E593" s="1">
        <v>42855</v>
      </c>
      <c r="F593" s="1">
        <v>42862</v>
      </c>
      <c r="G593" s="1">
        <v>42873</v>
      </c>
      <c r="H593" s="1"/>
    </row>
    <row r="594" spans="1:8" x14ac:dyDescent="0.25">
      <c r="A594" t="s">
        <v>433</v>
      </c>
      <c r="B594" t="s">
        <v>327</v>
      </c>
      <c r="C594" t="s">
        <v>10</v>
      </c>
      <c r="D594" t="s">
        <v>321</v>
      </c>
      <c r="E594" s="1">
        <v>42885</v>
      </c>
      <c r="F594" s="1">
        <v>42894</v>
      </c>
      <c r="G594" s="1">
        <v>42907</v>
      </c>
      <c r="H594" s="1"/>
    </row>
    <row r="595" spans="1:8" x14ac:dyDescent="0.25">
      <c r="A595" t="s">
        <v>437</v>
      </c>
      <c r="B595" t="s">
        <v>331</v>
      </c>
      <c r="C595" t="s">
        <v>8</v>
      </c>
      <c r="D595" t="s">
        <v>1</v>
      </c>
      <c r="E595" s="1">
        <v>42882</v>
      </c>
      <c r="F595" s="1" t="s">
        <v>658</v>
      </c>
      <c r="G595" s="1" t="s">
        <v>658</v>
      </c>
      <c r="H595" s="1">
        <v>42949</v>
      </c>
    </row>
    <row r="596" spans="1:8" x14ac:dyDescent="0.25">
      <c r="A596" t="s">
        <v>442</v>
      </c>
      <c r="B596" t="s">
        <v>324</v>
      </c>
      <c r="C596" t="s">
        <v>10</v>
      </c>
      <c r="D596" t="s">
        <v>1</v>
      </c>
      <c r="E596" s="1">
        <v>42845</v>
      </c>
      <c r="F596" s="1" t="s">
        <v>658</v>
      </c>
      <c r="G596" s="1" t="s">
        <v>658</v>
      </c>
      <c r="H596" s="1">
        <v>42986</v>
      </c>
    </row>
    <row r="597" spans="1:8" x14ac:dyDescent="0.25">
      <c r="A597" t="s">
        <v>443</v>
      </c>
      <c r="B597" t="s">
        <v>322</v>
      </c>
      <c r="C597" t="s">
        <v>17</v>
      </c>
      <c r="D597" t="s">
        <v>6</v>
      </c>
      <c r="E597" s="1">
        <v>42877</v>
      </c>
      <c r="F597" s="1" t="s">
        <v>658</v>
      </c>
      <c r="G597" s="1" t="s">
        <v>658</v>
      </c>
      <c r="H597" s="1">
        <v>42983</v>
      </c>
    </row>
    <row r="598" spans="1:8" x14ac:dyDescent="0.25">
      <c r="A598" t="s">
        <v>445</v>
      </c>
      <c r="B598" t="s">
        <v>322</v>
      </c>
      <c r="C598" t="s">
        <v>16</v>
      </c>
      <c r="D598" t="s">
        <v>6</v>
      </c>
      <c r="E598" s="1">
        <v>42842</v>
      </c>
      <c r="F598" s="1" t="s">
        <v>658</v>
      </c>
      <c r="G598" s="1" t="s">
        <v>658</v>
      </c>
      <c r="H598" s="1">
        <v>43011</v>
      </c>
    </row>
    <row r="599" spans="1:8" x14ac:dyDescent="0.25">
      <c r="A599" t="s">
        <v>447</v>
      </c>
      <c r="B599" t="s">
        <v>331</v>
      </c>
      <c r="C599" t="s">
        <v>17</v>
      </c>
      <c r="D599" t="s">
        <v>1</v>
      </c>
      <c r="E599" s="1">
        <v>42843</v>
      </c>
      <c r="F599" s="1">
        <v>42851</v>
      </c>
      <c r="G599" s="1">
        <v>42867</v>
      </c>
      <c r="H599" s="1"/>
    </row>
    <row r="600" spans="1:8" x14ac:dyDescent="0.25">
      <c r="A600" t="s">
        <v>449</v>
      </c>
      <c r="B600" t="s">
        <v>328</v>
      </c>
      <c r="C600" t="s">
        <v>10</v>
      </c>
      <c r="D600" t="s">
        <v>1</v>
      </c>
      <c r="E600" s="1">
        <v>42881</v>
      </c>
      <c r="F600" s="1">
        <v>42887</v>
      </c>
      <c r="G600" s="1">
        <v>42892</v>
      </c>
      <c r="H600" s="1"/>
    </row>
    <row r="601" spans="1:8" x14ac:dyDescent="0.25">
      <c r="A601" t="s">
        <v>450</v>
      </c>
      <c r="B601" t="s">
        <v>322</v>
      </c>
      <c r="C601" t="s">
        <v>10</v>
      </c>
      <c r="D601" t="s">
        <v>1</v>
      </c>
      <c r="E601" s="1">
        <v>42871</v>
      </c>
      <c r="F601" s="1" t="s">
        <v>658</v>
      </c>
      <c r="G601" s="1" t="s">
        <v>658</v>
      </c>
      <c r="H601" s="1">
        <v>42778</v>
      </c>
    </row>
    <row r="602" spans="1:8" x14ac:dyDescent="0.25">
      <c r="A602" t="s">
        <v>451</v>
      </c>
      <c r="B602" t="s">
        <v>331</v>
      </c>
      <c r="C602" t="s">
        <v>15</v>
      </c>
      <c r="D602" t="s">
        <v>321</v>
      </c>
      <c r="E602" s="1">
        <v>42829</v>
      </c>
      <c r="F602" s="1" t="s">
        <v>658</v>
      </c>
      <c r="G602" s="1" t="s">
        <v>658</v>
      </c>
      <c r="H602" s="1">
        <v>42798</v>
      </c>
    </row>
    <row r="603" spans="1:8" x14ac:dyDescent="0.25">
      <c r="A603" t="s">
        <v>452</v>
      </c>
      <c r="B603" t="s">
        <v>322</v>
      </c>
      <c r="C603" t="s">
        <v>8</v>
      </c>
      <c r="D603" t="s">
        <v>5</v>
      </c>
      <c r="E603" s="1">
        <v>42867</v>
      </c>
      <c r="F603" s="1">
        <v>42871</v>
      </c>
      <c r="G603" s="1">
        <v>42881</v>
      </c>
      <c r="H603" s="1"/>
    </row>
    <row r="604" spans="1:8" x14ac:dyDescent="0.25">
      <c r="A604" t="s">
        <v>454</v>
      </c>
      <c r="B604" t="s">
        <v>327</v>
      </c>
      <c r="C604" t="s">
        <v>8</v>
      </c>
      <c r="D604" t="s">
        <v>6</v>
      </c>
      <c r="E604" s="1">
        <v>42848</v>
      </c>
      <c r="F604" s="1" t="s">
        <v>658</v>
      </c>
      <c r="G604" s="1" t="s">
        <v>658</v>
      </c>
      <c r="H604" s="1">
        <v>42897</v>
      </c>
    </row>
    <row r="605" spans="1:8" x14ac:dyDescent="0.25">
      <c r="A605" t="s">
        <v>458</v>
      </c>
      <c r="B605" t="s">
        <v>326</v>
      </c>
      <c r="C605" t="s">
        <v>18</v>
      </c>
      <c r="D605" t="s">
        <v>5</v>
      </c>
      <c r="E605" s="1">
        <v>42839</v>
      </c>
      <c r="F605" s="1">
        <v>42848</v>
      </c>
      <c r="G605" s="1">
        <v>42857</v>
      </c>
      <c r="H605" s="1"/>
    </row>
    <row r="606" spans="1:8" x14ac:dyDescent="0.25">
      <c r="A606" t="s">
        <v>463</v>
      </c>
      <c r="B606" t="s">
        <v>330</v>
      </c>
      <c r="C606" t="s">
        <v>10</v>
      </c>
      <c r="D606" t="s">
        <v>6</v>
      </c>
      <c r="E606" s="1">
        <v>42853</v>
      </c>
      <c r="F606" s="1">
        <v>42862</v>
      </c>
      <c r="G606" s="1">
        <v>42875</v>
      </c>
      <c r="H606" s="1"/>
    </row>
    <row r="607" spans="1:8" x14ac:dyDescent="0.25">
      <c r="A607" t="s">
        <v>467</v>
      </c>
      <c r="B607" t="s">
        <v>322</v>
      </c>
      <c r="C607" t="s">
        <v>10</v>
      </c>
      <c r="D607" t="s">
        <v>1</v>
      </c>
      <c r="E607" s="1">
        <v>42851</v>
      </c>
      <c r="F607" s="1">
        <v>42856</v>
      </c>
      <c r="G607" s="1">
        <v>42870</v>
      </c>
      <c r="H607" s="1"/>
    </row>
    <row r="608" spans="1:8" x14ac:dyDescent="0.25">
      <c r="A608" t="s">
        <v>492</v>
      </c>
      <c r="B608" t="s">
        <v>331</v>
      </c>
      <c r="C608" t="s">
        <v>10</v>
      </c>
      <c r="D608" t="s">
        <v>2</v>
      </c>
      <c r="E608" s="1">
        <v>42878</v>
      </c>
      <c r="F608" s="1">
        <v>42882</v>
      </c>
      <c r="G608" s="1">
        <v>42884</v>
      </c>
      <c r="H608" s="1"/>
    </row>
    <row r="609" spans="1:8" x14ac:dyDescent="0.25">
      <c r="A609" t="s">
        <v>493</v>
      </c>
      <c r="B609" t="s">
        <v>324</v>
      </c>
      <c r="C609" t="s">
        <v>13</v>
      </c>
      <c r="D609" t="s">
        <v>321</v>
      </c>
      <c r="E609" s="1">
        <v>42860</v>
      </c>
      <c r="F609" s="1">
        <v>42868</v>
      </c>
      <c r="G609" s="1">
        <v>42873</v>
      </c>
      <c r="H609" s="1"/>
    </row>
    <row r="610" spans="1:8" x14ac:dyDescent="0.25">
      <c r="A610" t="s">
        <v>496</v>
      </c>
      <c r="B610" t="s">
        <v>322</v>
      </c>
      <c r="C610" t="s">
        <v>8</v>
      </c>
      <c r="D610" t="s">
        <v>1</v>
      </c>
      <c r="E610" s="1">
        <v>42833</v>
      </c>
      <c r="F610" s="1">
        <v>42839</v>
      </c>
      <c r="G610" s="1">
        <v>42852</v>
      </c>
      <c r="H610" s="1"/>
    </row>
    <row r="611" spans="1:8" x14ac:dyDescent="0.25">
      <c r="A611" t="s">
        <v>497</v>
      </c>
      <c r="B611" t="s">
        <v>324</v>
      </c>
      <c r="C611" t="s">
        <v>18</v>
      </c>
      <c r="D611" t="s">
        <v>5</v>
      </c>
      <c r="E611" s="1">
        <v>42880</v>
      </c>
      <c r="F611" s="1">
        <v>42887</v>
      </c>
      <c r="G611" s="1">
        <v>42897</v>
      </c>
      <c r="H611" s="1"/>
    </row>
    <row r="612" spans="1:8" x14ac:dyDescent="0.25">
      <c r="A612" t="s">
        <v>502</v>
      </c>
      <c r="B612" t="s">
        <v>322</v>
      </c>
      <c r="C612" t="s">
        <v>10</v>
      </c>
      <c r="D612" t="s">
        <v>2</v>
      </c>
      <c r="E612" s="1">
        <v>42840</v>
      </c>
      <c r="F612" s="1">
        <v>42842</v>
      </c>
      <c r="G612" s="1">
        <v>42852</v>
      </c>
      <c r="H612" s="1"/>
    </row>
    <row r="613" spans="1:8" x14ac:dyDescent="0.25">
      <c r="A613" t="s">
        <v>503</v>
      </c>
      <c r="B613" t="s">
        <v>322</v>
      </c>
      <c r="C613" t="s">
        <v>17</v>
      </c>
      <c r="D613" t="s">
        <v>2</v>
      </c>
      <c r="E613" s="1">
        <v>42873</v>
      </c>
      <c r="F613" s="1" t="s">
        <v>658</v>
      </c>
      <c r="G613" s="1" t="s">
        <v>658</v>
      </c>
      <c r="H613" s="1">
        <v>42996</v>
      </c>
    </row>
    <row r="614" spans="1:8" x14ac:dyDescent="0.25">
      <c r="A614" t="s">
        <v>504</v>
      </c>
      <c r="B614" t="s">
        <v>331</v>
      </c>
      <c r="C614" t="s">
        <v>9</v>
      </c>
      <c r="D614" t="s">
        <v>5</v>
      </c>
      <c r="E614" s="1">
        <v>42876</v>
      </c>
      <c r="F614" s="1">
        <v>42885</v>
      </c>
      <c r="G614" s="1">
        <v>42899</v>
      </c>
      <c r="H614" s="1"/>
    </row>
    <row r="615" spans="1:8" x14ac:dyDescent="0.25">
      <c r="A615" t="s">
        <v>505</v>
      </c>
      <c r="B615" t="s">
        <v>331</v>
      </c>
      <c r="C615" t="s">
        <v>19</v>
      </c>
      <c r="D615" t="s">
        <v>4</v>
      </c>
      <c r="E615" s="1">
        <v>42856</v>
      </c>
      <c r="F615" s="1" t="s">
        <v>658</v>
      </c>
      <c r="G615" s="1" t="s">
        <v>658</v>
      </c>
      <c r="H615" s="1">
        <v>42879</v>
      </c>
    </row>
    <row r="616" spans="1:8" x14ac:dyDescent="0.25">
      <c r="A616" t="s">
        <v>506</v>
      </c>
      <c r="B616" t="s">
        <v>328</v>
      </c>
      <c r="C616" t="s">
        <v>10</v>
      </c>
      <c r="D616" t="s">
        <v>1</v>
      </c>
      <c r="E616" s="1">
        <v>42863</v>
      </c>
      <c r="F616" s="1">
        <v>42871</v>
      </c>
      <c r="G616" s="1">
        <v>42879</v>
      </c>
      <c r="H616" s="1"/>
    </row>
    <row r="617" spans="1:8" x14ac:dyDescent="0.25">
      <c r="A617" t="s">
        <v>507</v>
      </c>
      <c r="B617" t="s">
        <v>326</v>
      </c>
      <c r="C617" t="s">
        <v>10</v>
      </c>
      <c r="D617" t="s">
        <v>1</v>
      </c>
      <c r="E617" s="1">
        <v>42834</v>
      </c>
      <c r="F617" s="1">
        <v>42840</v>
      </c>
      <c r="G617" s="1">
        <v>42848</v>
      </c>
      <c r="H617" s="1"/>
    </row>
    <row r="618" spans="1:8" x14ac:dyDescent="0.25">
      <c r="A618" t="s">
        <v>511</v>
      </c>
      <c r="B618" t="s">
        <v>324</v>
      </c>
      <c r="C618" t="s">
        <v>11</v>
      </c>
      <c r="D618" t="s">
        <v>6</v>
      </c>
      <c r="E618" s="1">
        <v>42826</v>
      </c>
      <c r="F618" s="1" t="s">
        <v>658</v>
      </c>
      <c r="G618" s="1" t="s">
        <v>658</v>
      </c>
      <c r="H618" s="1">
        <v>42875</v>
      </c>
    </row>
    <row r="619" spans="1:8" x14ac:dyDescent="0.25">
      <c r="A619" t="s">
        <v>512</v>
      </c>
      <c r="B619" t="s">
        <v>331</v>
      </c>
      <c r="C619" t="s">
        <v>12</v>
      </c>
      <c r="D619" t="s">
        <v>5</v>
      </c>
      <c r="E619" s="1">
        <v>42843</v>
      </c>
      <c r="F619" s="1">
        <v>42848</v>
      </c>
      <c r="G619" s="1">
        <v>42862</v>
      </c>
      <c r="H619" s="1"/>
    </row>
    <row r="620" spans="1:8" x14ac:dyDescent="0.25">
      <c r="A620" t="s">
        <v>513</v>
      </c>
      <c r="B620" t="s">
        <v>322</v>
      </c>
      <c r="C620" t="s">
        <v>19</v>
      </c>
      <c r="D620" t="s">
        <v>5</v>
      </c>
      <c r="E620" s="1">
        <v>42879</v>
      </c>
      <c r="F620" s="1">
        <v>42885</v>
      </c>
      <c r="G620" s="1">
        <v>42893</v>
      </c>
      <c r="H620" s="1"/>
    </row>
    <row r="621" spans="1:8" x14ac:dyDescent="0.25">
      <c r="A621" t="s">
        <v>514</v>
      </c>
      <c r="B621" t="s">
        <v>324</v>
      </c>
      <c r="C621" t="s">
        <v>8</v>
      </c>
      <c r="D621" t="s">
        <v>5</v>
      </c>
      <c r="E621" s="1">
        <v>42864</v>
      </c>
      <c r="F621" s="1">
        <v>42870</v>
      </c>
      <c r="G621" s="1">
        <v>42884</v>
      </c>
      <c r="H621" s="1"/>
    </row>
    <row r="622" spans="1:8" x14ac:dyDescent="0.25">
      <c r="A622" t="s">
        <v>517</v>
      </c>
      <c r="B622" t="s">
        <v>324</v>
      </c>
      <c r="C622" t="s">
        <v>16</v>
      </c>
      <c r="D622" t="s">
        <v>1</v>
      </c>
      <c r="E622" s="1">
        <v>42873</v>
      </c>
      <c r="F622" s="1">
        <v>42880</v>
      </c>
      <c r="G622" s="1">
        <v>42884</v>
      </c>
      <c r="H622" s="1"/>
    </row>
    <row r="623" spans="1:8" x14ac:dyDescent="0.25">
      <c r="A623" t="s">
        <v>519</v>
      </c>
      <c r="B623" t="s">
        <v>324</v>
      </c>
      <c r="C623" t="s">
        <v>18</v>
      </c>
      <c r="D623" t="s">
        <v>6</v>
      </c>
      <c r="E623" s="1">
        <v>42826</v>
      </c>
      <c r="F623" s="1">
        <v>42838</v>
      </c>
      <c r="G623" s="1">
        <v>42849</v>
      </c>
      <c r="H623" s="1"/>
    </row>
    <row r="624" spans="1:8" x14ac:dyDescent="0.25">
      <c r="A624" t="s">
        <v>523</v>
      </c>
      <c r="B624" t="s">
        <v>322</v>
      </c>
      <c r="C624" t="s">
        <v>17</v>
      </c>
      <c r="D624" t="s">
        <v>1</v>
      </c>
      <c r="E624" s="1">
        <v>42871</v>
      </c>
      <c r="F624" s="1">
        <v>42878</v>
      </c>
      <c r="G624" s="1">
        <v>42878</v>
      </c>
      <c r="H624" s="1"/>
    </row>
    <row r="625" spans="1:8" x14ac:dyDescent="0.25">
      <c r="A625" t="s">
        <v>524</v>
      </c>
      <c r="B625" t="s">
        <v>331</v>
      </c>
      <c r="C625" t="s">
        <v>20</v>
      </c>
      <c r="D625" t="s">
        <v>5</v>
      </c>
      <c r="E625" s="1">
        <v>42871</v>
      </c>
      <c r="F625" s="1">
        <v>42875</v>
      </c>
      <c r="G625" s="1">
        <v>42881</v>
      </c>
      <c r="H625" s="1"/>
    </row>
    <row r="626" spans="1:8" x14ac:dyDescent="0.25">
      <c r="A626" t="s">
        <v>529</v>
      </c>
      <c r="B626" t="s">
        <v>322</v>
      </c>
      <c r="C626" t="s">
        <v>18</v>
      </c>
      <c r="D626" t="s">
        <v>2</v>
      </c>
      <c r="E626" s="1">
        <v>42871</v>
      </c>
      <c r="F626" s="1">
        <v>42879</v>
      </c>
      <c r="G626" s="1">
        <v>42889</v>
      </c>
      <c r="H626" s="1"/>
    </row>
    <row r="627" spans="1:8" x14ac:dyDescent="0.25">
      <c r="A627" t="s">
        <v>531</v>
      </c>
      <c r="B627" t="s">
        <v>322</v>
      </c>
      <c r="C627" t="s">
        <v>10</v>
      </c>
      <c r="D627" t="s">
        <v>5</v>
      </c>
      <c r="E627" s="1">
        <v>42847</v>
      </c>
      <c r="F627" s="1">
        <v>42857</v>
      </c>
      <c r="G627" s="1">
        <v>42882</v>
      </c>
      <c r="H627" s="1"/>
    </row>
    <row r="628" spans="1:8" x14ac:dyDescent="0.25">
      <c r="A628" t="s">
        <v>535</v>
      </c>
      <c r="B628" t="s">
        <v>324</v>
      </c>
      <c r="C628" t="s">
        <v>17</v>
      </c>
      <c r="D628" t="s">
        <v>1</v>
      </c>
      <c r="E628" s="1">
        <v>42882</v>
      </c>
      <c r="F628" s="1" t="s">
        <v>658</v>
      </c>
      <c r="G628" s="1" t="s">
        <v>658</v>
      </c>
      <c r="H628" s="1">
        <v>42801</v>
      </c>
    </row>
    <row r="629" spans="1:8" x14ac:dyDescent="0.25">
      <c r="A629" t="s">
        <v>538</v>
      </c>
      <c r="B629" t="s">
        <v>331</v>
      </c>
      <c r="C629" t="s">
        <v>10</v>
      </c>
      <c r="D629" t="s">
        <v>4</v>
      </c>
      <c r="E629" s="1">
        <v>42828</v>
      </c>
      <c r="F629" s="1" t="s">
        <v>658</v>
      </c>
      <c r="G629" s="1" t="s">
        <v>658</v>
      </c>
      <c r="H629" s="1">
        <v>42912</v>
      </c>
    </row>
    <row r="630" spans="1:8" x14ac:dyDescent="0.25">
      <c r="A630" t="s">
        <v>540</v>
      </c>
      <c r="B630" t="s">
        <v>322</v>
      </c>
      <c r="C630" t="s">
        <v>12</v>
      </c>
      <c r="D630" t="s">
        <v>1</v>
      </c>
      <c r="E630" s="1">
        <v>42840</v>
      </c>
      <c r="F630" s="1">
        <v>42848</v>
      </c>
      <c r="G630" s="1">
        <v>42870</v>
      </c>
      <c r="H630" s="1"/>
    </row>
    <row r="631" spans="1:8" x14ac:dyDescent="0.25">
      <c r="A631" t="s">
        <v>544</v>
      </c>
      <c r="B631" t="s">
        <v>324</v>
      </c>
      <c r="C631" t="s">
        <v>9</v>
      </c>
      <c r="D631" t="s">
        <v>5</v>
      </c>
      <c r="E631" s="1">
        <v>42860</v>
      </c>
      <c r="F631" s="1">
        <v>42864</v>
      </c>
      <c r="G631" s="1">
        <v>42867</v>
      </c>
      <c r="H631" s="1"/>
    </row>
    <row r="632" spans="1:8" x14ac:dyDescent="0.25">
      <c r="A632" t="s">
        <v>546</v>
      </c>
      <c r="B632" t="s">
        <v>326</v>
      </c>
      <c r="C632" t="s">
        <v>11</v>
      </c>
      <c r="D632" t="s">
        <v>1</v>
      </c>
      <c r="E632" s="1">
        <v>42850</v>
      </c>
      <c r="F632" s="1">
        <v>42852</v>
      </c>
      <c r="G632" s="1">
        <v>42859</v>
      </c>
      <c r="H632" s="1"/>
    </row>
    <row r="633" spans="1:8" x14ac:dyDescent="0.25">
      <c r="A633" t="s">
        <v>548</v>
      </c>
      <c r="B633" t="s">
        <v>324</v>
      </c>
      <c r="C633" t="s">
        <v>12</v>
      </c>
      <c r="D633" t="s">
        <v>321</v>
      </c>
      <c r="E633" s="1">
        <v>42833</v>
      </c>
      <c r="F633" s="1">
        <v>42841</v>
      </c>
      <c r="G633" s="1">
        <v>42846</v>
      </c>
      <c r="H633" s="1"/>
    </row>
    <row r="634" spans="1:8" x14ac:dyDescent="0.25">
      <c r="A634" t="s">
        <v>557</v>
      </c>
      <c r="B634" t="s">
        <v>331</v>
      </c>
      <c r="C634" t="s">
        <v>10</v>
      </c>
      <c r="D634" t="s">
        <v>6</v>
      </c>
      <c r="E634" s="1">
        <v>42850</v>
      </c>
      <c r="F634" s="1">
        <v>42860</v>
      </c>
      <c r="G634" s="1">
        <v>42887</v>
      </c>
      <c r="H634" s="1"/>
    </row>
    <row r="635" spans="1:8" x14ac:dyDescent="0.25">
      <c r="A635" t="s">
        <v>566</v>
      </c>
      <c r="B635" t="s">
        <v>332</v>
      </c>
      <c r="C635" t="s">
        <v>17</v>
      </c>
      <c r="D635" t="s">
        <v>1</v>
      </c>
      <c r="E635" s="1">
        <v>42827</v>
      </c>
      <c r="F635" s="1">
        <v>42832</v>
      </c>
      <c r="G635" s="1">
        <v>42842</v>
      </c>
      <c r="H635" s="1"/>
    </row>
    <row r="636" spans="1:8" x14ac:dyDescent="0.25">
      <c r="A636" t="s">
        <v>568</v>
      </c>
      <c r="B636" t="s">
        <v>324</v>
      </c>
      <c r="C636" t="s">
        <v>8</v>
      </c>
      <c r="D636" t="s">
        <v>2</v>
      </c>
      <c r="E636" s="1">
        <v>42839</v>
      </c>
      <c r="F636" s="1" t="s">
        <v>658</v>
      </c>
      <c r="G636" s="1" t="s">
        <v>658</v>
      </c>
      <c r="H636" s="1">
        <v>42857</v>
      </c>
    </row>
    <row r="637" spans="1:8" x14ac:dyDescent="0.25">
      <c r="A637" t="s">
        <v>570</v>
      </c>
      <c r="B637" t="s">
        <v>326</v>
      </c>
      <c r="C637" t="s">
        <v>9</v>
      </c>
      <c r="D637" t="s">
        <v>6</v>
      </c>
      <c r="E637" s="1">
        <v>42840</v>
      </c>
      <c r="F637" s="1" t="s">
        <v>658</v>
      </c>
      <c r="G637" s="1" t="s">
        <v>658</v>
      </c>
      <c r="H637" s="1">
        <v>42974</v>
      </c>
    </row>
    <row r="638" spans="1:8" x14ac:dyDescent="0.25">
      <c r="A638" t="s">
        <v>572</v>
      </c>
      <c r="B638" t="s">
        <v>323</v>
      </c>
      <c r="C638" t="s">
        <v>8</v>
      </c>
      <c r="D638" t="s">
        <v>5</v>
      </c>
      <c r="E638" s="1">
        <v>42844</v>
      </c>
      <c r="F638" s="1" t="s">
        <v>658</v>
      </c>
      <c r="G638" s="1" t="s">
        <v>658</v>
      </c>
      <c r="H638" s="1">
        <v>42938</v>
      </c>
    </row>
    <row r="639" spans="1:8" x14ac:dyDescent="0.25">
      <c r="A639" t="s">
        <v>573</v>
      </c>
      <c r="B639" t="s">
        <v>332</v>
      </c>
      <c r="C639" t="s">
        <v>17</v>
      </c>
      <c r="D639" t="s">
        <v>2</v>
      </c>
      <c r="E639" s="1">
        <v>42854</v>
      </c>
      <c r="F639" s="1">
        <v>42858</v>
      </c>
      <c r="G639" s="1">
        <v>42861</v>
      </c>
      <c r="H639" s="1"/>
    </row>
    <row r="640" spans="1:8" x14ac:dyDescent="0.25">
      <c r="A640" t="s">
        <v>577</v>
      </c>
      <c r="B640" t="s">
        <v>331</v>
      </c>
      <c r="C640" t="s">
        <v>17</v>
      </c>
      <c r="D640" t="s">
        <v>5</v>
      </c>
      <c r="E640" s="1">
        <v>42859</v>
      </c>
      <c r="F640" s="1">
        <v>42866</v>
      </c>
      <c r="G640" s="1">
        <v>42879</v>
      </c>
      <c r="H640" s="1"/>
    </row>
    <row r="641" spans="1:8" x14ac:dyDescent="0.25">
      <c r="A641" t="s">
        <v>578</v>
      </c>
      <c r="B641" t="s">
        <v>322</v>
      </c>
      <c r="C641" t="s">
        <v>17</v>
      </c>
      <c r="D641" t="s">
        <v>5</v>
      </c>
      <c r="E641" s="1">
        <v>42852</v>
      </c>
      <c r="F641" s="1" t="s">
        <v>658</v>
      </c>
      <c r="G641" s="1" t="s">
        <v>658</v>
      </c>
      <c r="H641" s="1">
        <v>42943</v>
      </c>
    </row>
    <row r="642" spans="1:8" x14ac:dyDescent="0.25">
      <c r="A642" t="s">
        <v>579</v>
      </c>
      <c r="B642" t="s">
        <v>322</v>
      </c>
      <c r="C642" t="s">
        <v>17</v>
      </c>
      <c r="D642" t="s">
        <v>321</v>
      </c>
      <c r="E642" s="1">
        <v>42874</v>
      </c>
      <c r="F642" s="1" t="s">
        <v>658</v>
      </c>
      <c r="G642" s="1" t="s">
        <v>658</v>
      </c>
      <c r="H642" s="1">
        <v>42941</v>
      </c>
    </row>
    <row r="643" spans="1:8" x14ac:dyDescent="0.25">
      <c r="A643" t="s">
        <v>581</v>
      </c>
      <c r="B643" t="s">
        <v>331</v>
      </c>
      <c r="C643" t="s">
        <v>16</v>
      </c>
      <c r="D643" t="s">
        <v>1</v>
      </c>
      <c r="E643" s="1">
        <v>42883</v>
      </c>
      <c r="F643" s="1" t="s">
        <v>658</v>
      </c>
      <c r="G643" s="1" t="s">
        <v>658</v>
      </c>
      <c r="H643" s="1">
        <v>42897</v>
      </c>
    </row>
    <row r="644" spans="1:8" x14ac:dyDescent="0.25">
      <c r="A644" t="s">
        <v>582</v>
      </c>
      <c r="B644" t="s">
        <v>322</v>
      </c>
      <c r="C644" t="s">
        <v>10</v>
      </c>
      <c r="D644" t="s">
        <v>5</v>
      </c>
      <c r="E644" s="1">
        <v>42883</v>
      </c>
      <c r="F644" s="1">
        <v>42893</v>
      </c>
      <c r="G644" s="1">
        <v>42908</v>
      </c>
      <c r="H644" s="1"/>
    </row>
    <row r="645" spans="1:8" x14ac:dyDescent="0.25">
      <c r="A645" t="s">
        <v>583</v>
      </c>
      <c r="B645" t="s">
        <v>322</v>
      </c>
      <c r="C645" t="s">
        <v>17</v>
      </c>
      <c r="D645" t="s">
        <v>6</v>
      </c>
      <c r="E645" s="1">
        <v>42878</v>
      </c>
      <c r="F645" s="1" t="s">
        <v>658</v>
      </c>
      <c r="G645" s="1" t="s">
        <v>658</v>
      </c>
      <c r="H645" s="1">
        <v>43006</v>
      </c>
    </row>
    <row r="646" spans="1:8" x14ac:dyDescent="0.25">
      <c r="A646" t="s">
        <v>584</v>
      </c>
      <c r="B646" t="s">
        <v>324</v>
      </c>
      <c r="C646" t="s">
        <v>17</v>
      </c>
      <c r="D646" t="s">
        <v>5</v>
      </c>
      <c r="E646" s="1">
        <v>42839</v>
      </c>
      <c r="F646" s="1">
        <v>42839</v>
      </c>
      <c r="G646" s="1">
        <v>42847</v>
      </c>
      <c r="H646" s="1"/>
    </row>
    <row r="647" spans="1:8" x14ac:dyDescent="0.25">
      <c r="A647" t="s">
        <v>585</v>
      </c>
      <c r="B647" t="s">
        <v>322</v>
      </c>
      <c r="C647" t="s">
        <v>8</v>
      </c>
      <c r="D647" t="s">
        <v>5</v>
      </c>
      <c r="E647" s="1">
        <v>42838</v>
      </c>
      <c r="F647" s="1">
        <v>42844</v>
      </c>
      <c r="G647" s="1">
        <v>42849</v>
      </c>
      <c r="H647" s="1"/>
    </row>
    <row r="648" spans="1:8" x14ac:dyDescent="0.25">
      <c r="A648" t="s">
        <v>595</v>
      </c>
      <c r="B648" t="s">
        <v>327</v>
      </c>
      <c r="C648" t="s">
        <v>9</v>
      </c>
      <c r="D648" t="s">
        <v>1</v>
      </c>
      <c r="E648" s="1">
        <v>42884</v>
      </c>
      <c r="F648" s="1">
        <v>42893</v>
      </c>
      <c r="G648" s="1">
        <v>42907</v>
      </c>
      <c r="H648" s="1"/>
    </row>
    <row r="649" spans="1:8" x14ac:dyDescent="0.25">
      <c r="A649" t="s">
        <v>597</v>
      </c>
      <c r="B649" t="s">
        <v>326</v>
      </c>
      <c r="C649" t="s">
        <v>8</v>
      </c>
      <c r="D649" t="s">
        <v>5</v>
      </c>
      <c r="E649" s="1">
        <v>42859</v>
      </c>
      <c r="F649" s="1">
        <v>42868</v>
      </c>
      <c r="G649" s="1">
        <v>42886</v>
      </c>
      <c r="H649" s="1"/>
    </row>
    <row r="650" spans="1:8" x14ac:dyDescent="0.25">
      <c r="A650" t="s">
        <v>601</v>
      </c>
      <c r="B650" t="s">
        <v>322</v>
      </c>
      <c r="C650" t="s">
        <v>10</v>
      </c>
      <c r="D650" t="s">
        <v>321</v>
      </c>
      <c r="E650" s="1">
        <v>42873</v>
      </c>
      <c r="F650" s="1">
        <v>42878</v>
      </c>
      <c r="G650" s="1">
        <v>42880</v>
      </c>
      <c r="H650" s="1"/>
    </row>
    <row r="651" spans="1:8" x14ac:dyDescent="0.25">
      <c r="A651" t="s">
        <v>603</v>
      </c>
      <c r="B651" t="s">
        <v>330</v>
      </c>
      <c r="C651" t="s">
        <v>10</v>
      </c>
      <c r="D651" t="s">
        <v>6</v>
      </c>
      <c r="E651" s="1">
        <v>42856</v>
      </c>
      <c r="F651" s="1">
        <v>42860</v>
      </c>
      <c r="G651" s="1">
        <v>42873</v>
      </c>
      <c r="H651" s="1"/>
    </row>
    <row r="652" spans="1:8" x14ac:dyDescent="0.25">
      <c r="A652" t="s">
        <v>608</v>
      </c>
      <c r="B652" t="s">
        <v>331</v>
      </c>
      <c r="C652" t="s">
        <v>8</v>
      </c>
      <c r="D652" t="s">
        <v>5</v>
      </c>
      <c r="E652" s="1">
        <v>42864</v>
      </c>
      <c r="F652" s="1">
        <v>42872</v>
      </c>
      <c r="G652" s="1">
        <v>42901</v>
      </c>
      <c r="H652" s="1"/>
    </row>
    <row r="653" spans="1:8" x14ac:dyDescent="0.25">
      <c r="A653" t="s">
        <v>610</v>
      </c>
      <c r="B653" t="s">
        <v>323</v>
      </c>
      <c r="C653" t="s">
        <v>17</v>
      </c>
      <c r="D653" t="s">
        <v>6</v>
      </c>
      <c r="E653" s="1">
        <v>42856</v>
      </c>
      <c r="F653" s="1">
        <v>42863</v>
      </c>
      <c r="G653" s="1">
        <v>42889</v>
      </c>
      <c r="H653" s="1"/>
    </row>
    <row r="654" spans="1:8" x14ac:dyDescent="0.25">
      <c r="A654" t="s">
        <v>612</v>
      </c>
      <c r="B654" t="s">
        <v>331</v>
      </c>
      <c r="C654" t="s">
        <v>10</v>
      </c>
      <c r="D654" t="s">
        <v>4</v>
      </c>
      <c r="E654" s="1">
        <v>42835</v>
      </c>
      <c r="F654" s="1">
        <v>42843</v>
      </c>
      <c r="G654" s="1">
        <v>42853</v>
      </c>
      <c r="H654" s="1"/>
    </row>
    <row r="655" spans="1:8" x14ac:dyDescent="0.25">
      <c r="A655" t="s">
        <v>614</v>
      </c>
      <c r="B655" t="s">
        <v>324</v>
      </c>
      <c r="C655" t="s">
        <v>11</v>
      </c>
      <c r="D655" t="s">
        <v>5</v>
      </c>
      <c r="E655" s="1">
        <v>42863</v>
      </c>
      <c r="F655" s="1">
        <v>42869</v>
      </c>
      <c r="G655" s="1">
        <v>42874</v>
      </c>
      <c r="H655" s="1"/>
    </row>
    <row r="656" spans="1:8" x14ac:dyDescent="0.25">
      <c r="A656" t="s">
        <v>617</v>
      </c>
      <c r="B656" t="s">
        <v>324</v>
      </c>
      <c r="C656" t="s">
        <v>10</v>
      </c>
      <c r="D656" t="s">
        <v>3</v>
      </c>
      <c r="E656" s="1">
        <v>42861</v>
      </c>
      <c r="F656" s="1" t="s">
        <v>658</v>
      </c>
      <c r="G656" s="1" t="s">
        <v>658</v>
      </c>
      <c r="H656" s="1">
        <v>42878</v>
      </c>
    </row>
    <row r="657" spans="1:8" x14ac:dyDescent="0.25">
      <c r="A657" t="s">
        <v>624</v>
      </c>
      <c r="B657" t="s">
        <v>326</v>
      </c>
      <c r="C657" t="s">
        <v>8</v>
      </c>
      <c r="D657" t="s">
        <v>4</v>
      </c>
      <c r="E657" s="1">
        <v>42829</v>
      </c>
      <c r="F657" s="1">
        <v>42836</v>
      </c>
      <c r="G657" s="1">
        <v>42853</v>
      </c>
      <c r="H657" s="1"/>
    </row>
    <row r="658" spans="1:8" x14ac:dyDescent="0.25">
      <c r="A658" t="s">
        <v>626</v>
      </c>
      <c r="B658" t="s">
        <v>330</v>
      </c>
      <c r="C658" t="s">
        <v>17</v>
      </c>
      <c r="D658" t="s">
        <v>5</v>
      </c>
      <c r="E658" s="1">
        <v>42872</v>
      </c>
      <c r="F658" s="1">
        <v>42879</v>
      </c>
      <c r="G658" s="1">
        <v>42888</v>
      </c>
      <c r="H658" s="1"/>
    </row>
    <row r="659" spans="1:8" x14ac:dyDescent="0.25">
      <c r="A659" t="s">
        <v>632</v>
      </c>
      <c r="B659" t="s">
        <v>322</v>
      </c>
      <c r="C659" t="s">
        <v>20</v>
      </c>
      <c r="D659" t="s">
        <v>1</v>
      </c>
      <c r="E659" s="1">
        <v>42848</v>
      </c>
      <c r="F659" s="1" t="s">
        <v>658</v>
      </c>
      <c r="G659" s="1" t="s">
        <v>658</v>
      </c>
      <c r="H659" s="1">
        <v>42971</v>
      </c>
    </row>
    <row r="660" spans="1:8" x14ac:dyDescent="0.25">
      <c r="A660" t="s">
        <v>633</v>
      </c>
      <c r="B660" t="s">
        <v>332</v>
      </c>
      <c r="C660" t="s">
        <v>10</v>
      </c>
      <c r="D660" t="s">
        <v>1</v>
      </c>
      <c r="E660" s="1">
        <v>42880</v>
      </c>
      <c r="F660" s="1">
        <v>42886</v>
      </c>
      <c r="G660" s="1">
        <v>42896</v>
      </c>
      <c r="H660" s="1"/>
    </row>
    <row r="661" spans="1:8" x14ac:dyDescent="0.25">
      <c r="A661" t="s">
        <v>634</v>
      </c>
      <c r="B661" t="s">
        <v>324</v>
      </c>
      <c r="C661" t="s">
        <v>8</v>
      </c>
      <c r="D661" t="s">
        <v>6</v>
      </c>
      <c r="E661" s="1">
        <v>42862</v>
      </c>
      <c r="F661" s="1">
        <v>42869</v>
      </c>
      <c r="G661" s="1">
        <v>42881</v>
      </c>
      <c r="H661" s="1"/>
    </row>
    <row r="662" spans="1:8" x14ac:dyDescent="0.25">
      <c r="A662" t="s">
        <v>636</v>
      </c>
      <c r="B662" t="s">
        <v>331</v>
      </c>
      <c r="C662" t="s">
        <v>16</v>
      </c>
      <c r="D662" t="s">
        <v>3</v>
      </c>
      <c r="E662" s="1">
        <v>42843</v>
      </c>
      <c r="F662" s="1">
        <v>42854</v>
      </c>
      <c r="G662" s="1">
        <v>42880</v>
      </c>
      <c r="H662" s="1"/>
    </row>
    <row r="663" spans="1:8" x14ac:dyDescent="0.25">
      <c r="A663" t="s">
        <v>644</v>
      </c>
      <c r="B663" t="s">
        <v>326</v>
      </c>
      <c r="C663" t="s">
        <v>17</v>
      </c>
      <c r="D663" t="s">
        <v>4</v>
      </c>
      <c r="E663" s="1">
        <v>42876</v>
      </c>
      <c r="F663" s="1" t="s">
        <v>658</v>
      </c>
      <c r="G663" s="1" t="s">
        <v>658</v>
      </c>
      <c r="H663" s="1">
        <v>42959</v>
      </c>
    </row>
    <row r="664" spans="1:8" x14ac:dyDescent="0.25">
      <c r="A664" t="s">
        <v>651</v>
      </c>
      <c r="B664" t="s">
        <v>326</v>
      </c>
      <c r="C664" t="s">
        <v>17</v>
      </c>
      <c r="D664" t="s">
        <v>1</v>
      </c>
      <c r="E664" s="1">
        <v>42826</v>
      </c>
      <c r="F664" s="1">
        <v>42834</v>
      </c>
      <c r="G664" s="1">
        <v>42851</v>
      </c>
      <c r="H664" s="1"/>
    </row>
    <row r="665" spans="1:8" x14ac:dyDescent="0.25">
      <c r="A665" t="s">
        <v>652</v>
      </c>
      <c r="B665" t="s">
        <v>322</v>
      </c>
      <c r="C665" t="s">
        <v>10</v>
      </c>
      <c r="D665" t="s">
        <v>5</v>
      </c>
      <c r="E665" s="1">
        <v>42841</v>
      </c>
      <c r="F665" s="1">
        <v>42846</v>
      </c>
      <c r="G665" s="1">
        <v>42857</v>
      </c>
      <c r="H665" s="1"/>
    </row>
    <row r="666" spans="1:8" x14ac:dyDescent="0.25">
      <c r="A666" t="s">
        <v>22</v>
      </c>
      <c r="B666" t="s">
        <v>332</v>
      </c>
      <c r="C666" t="s">
        <v>18</v>
      </c>
      <c r="D666" t="s">
        <v>1</v>
      </c>
      <c r="E666" s="1">
        <v>42906</v>
      </c>
      <c r="F666" s="1" t="s">
        <v>658</v>
      </c>
      <c r="G666" s="1" t="s">
        <v>658</v>
      </c>
      <c r="H666" s="1">
        <v>42981</v>
      </c>
    </row>
    <row r="667" spans="1:8" x14ac:dyDescent="0.25">
      <c r="A667" t="s">
        <v>28</v>
      </c>
      <c r="B667" t="s">
        <v>322</v>
      </c>
      <c r="C667" t="s">
        <v>8</v>
      </c>
      <c r="D667" t="s">
        <v>4</v>
      </c>
      <c r="E667" s="1">
        <v>42887</v>
      </c>
      <c r="F667" s="1">
        <v>42894</v>
      </c>
      <c r="G667" s="1">
        <v>42917</v>
      </c>
      <c r="H667" s="1"/>
    </row>
    <row r="668" spans="1:8" x14ac:dyDescent="0.25">
      <c r="A668" t="s">
        <v>39</v>
      </c>
      <c r="B668" t="s">
        <v>322</v>
      </c>
      <c r="C668" t="s">
        <v>8</v>
      </c>
      <c r="D668" t="s">
        <v>2</v>
      </c>
      <c r="E668" s="1">
        <v>42915</v>
      </c>
      <c r="F668" s="1">
        <v>42923</v>
      </c>
      <c r="G668" s="1">
        <v>42941</v>
      </c>
      <c r="H668" s="1"/>
    </row>
    <row r="669" spans="1:8" x14ac:dyDescent="0.25">
      <c r="A669" t="s">
        <v>40</v>
      </c>
      <c r="B669" t="s">
        <v>322</v>
      </c>
      <c r="C669" t="s">
        <v>20</v>
      </c>
      <c r="D669" t="s">
        <v>2</v>
      </c>
      <c r="E669" s="1">
        <v>42901</v>
      </c>
      <c r="F669" s="1">
        <v>42911</v>
      </c>
      <c r="G669" s="1">
        <v>42928</v>
      </c>
      <c r="H669" s="1"/>
    </row>
    <row r="670" spans="1:8" x14ac:dyDescent="0.25">
      <c r="A670" t="s">
        <v>41</v>
      </c>
      <c r="B670" t="s">
        <v>322</v>
      </c>
      <c r="C670" t="s">
        <v>19</v>
      </c>
      <c r="D670" t="s">
        <v>6</v>
      </c>
      <c r="E670" s="1">
        <v>42908</v>
      </c>
      <c r="F670" s="1" t="s">
        <v>658</v>
      </c>
      <c r="G670" s="1" t="s">
        <v>658</v>
      </c>
      <c r="H670" s="1">
        <v>42991</v>
      </c>
    </row>
    <row r="671" spans="1:8" x14ac:dyDescent="0.25">
      <c r="A671" t="s">
        <v>45</v>
      </c>
      <c r="B671" t="s">
        <v>331</v>
      </c>
      <c r="C671" t="s">
        <v>16</v>
      </c>
      <c r="D671" t="s">
        <v>3</v>
      </c>
      <c r="E671" s="1">
        <v>42904</v>
      </c>
      <c r="F671" s="1">
        <v>42917</v>
      </c>
      <c r="G671" s="1">
        <v>42941</v>
      </c>
      <c r="H671" s="1"/>
    </row>
    <row r="672" spans="1:8" x14ac:dyDescent="0.25">
      <c r="A672" t="s">
        <v>48</v>
      </c>
      <c r="B672" t="s">
        <v>331</v>
      </c>
      <c r="C672" t="s">
        <v>17</v>
      </c>
      <c r="D672" t="s">
        <v>2</v>
      </c>
      <c r="E672" s="1">
        <v>42907</v>
      </c>
      <c r="F672" s="1" t="s">
        <v>658</v>
      </c>
      <c r="G672" s="1" t="s">
        <v>658</v>
      </c>
      <c r="H672" s="1">
        <v>43012</v>
      </c>
    </row>
    <row r="673" spans="1:8" x14ac:dyDescent="0.25">
      <c r="A673" t="s">
        <v>53</v>
      </c>
      <c r="B673" t="s">
        <v>331</v>
      </c>
      <c r="C673" t="s">
        <v>14</v>
      </c>
      <c r="D673" t="s">
        <v>5</v>
      </c>
      <c r="E673" s="1">
        <v>42897</v>
      </c>
      <c r="F673" s="1">
        <v>42905</v>
      </c>
      <c r="G673" s="1">
        <v>42913</v>
      </c>
      <c r="H673" s="1"/>
    </row>
    <row r="674" spans="1:8" x14ac:dyDescent="0.25">
      <c r="A674" t="s">
        <v>62</v>
      </c>
      <c r="B674" t="s">
        <v>322</v>
      </c>
      <c r="C674" t="s">
        <v>10</v>
      </c>
      <c r="D674" t="s">
        <v>1</v>
      </c>
      <c r="E674" s="1">
        <v>42909</v>
      </c>
      <c r="F674" s="1">
        <v>42917</v>
      </c>
      <c r="G674" s="1">
        <v>42927</v>
      </c>
      <c r="H674" s="1"/>
    </row>
    <row r="675" spans="1:8" x14ac:dyDescent="0.25">
      <c r="A675" t="s">
        <v>73</v>
      </c>
      <c r="B675" t="s">
        <v>324</v>
      </c>
      <c r="C675" t="s">
        <v>9</v>
      </c>
      <c r="D675" t="s">
        <v>1</v>
      </c>
      <c r="E675" s="1">
        <v>42912</v>
      </c>
      <c r="F675" s="1">
        <v>42921</v>
      </c>
      <c r="G675" s="1">
        <v>42935</v>
      </c>
      <c r="H675" s="1"/>
    </row>
    <row r="676" spans="1:8" x14ac:dyDescent="0.25">
      <c r="A676" t="s">
        <v>76</v>
      </c>
      <c r="B676" t="s">
        <v>330</v>
      </c>
      <c r="C676" t="s">
        <v>16</v>
      </c>
      <c r="D676" t="s">
        <v>1</v>
      </c>
      <c r="E676" s="1">
        <v>42893</v>
      </c>
      <c r="F676" s="1">
        <v>42907</v>
      </c>
      <c r="G676" s="1">
        <v>42932</v>
      </c>
      <c r="H676" s="1"/>
    </row>
    <row r="677" spans="1:8" x14ac:dyDescent="0.25">
      <c r="A677" t="s">
        <v>81</v>
      </c>
      <c r="B677" t="s">
        <v>324</v>
      </c>
      <c r="C677" t="s">
        <v>8</v>
      </c>
      <c r="D677" t="s">
        <v>2</v>
      </c>
      <c r="E677" s="1">
        <v>42894</v>
      </c>
      <c r="F677" s="1" t="s">
        <v>658</v>
      </c>
      <c r="G677" s="1" t="s">
        <v>658</v>
      </c>
      <c r="H677" s="1">
        <v>42805</v>
      </c>
    </row>
    <row r="678" spans="1:8" x14ac:dyDescent="0.25">
      <c r="A678" t="s">
        <v>98</v>
      </c>
      <c r="B678" t="s">
        <v>322</v>
      </c>
      <c r="C678" t="s">
        <v>10</v>
      </c>
      <c r="D678" t="s">
        <v>2</v>
      </c>
      <c r="E678" s="1">
        <v>42912</v>
      </c>
      <c r="F678" s="1" t="s">
        <v>658</v>
      </c>
      <c r="G678" s="1" t="s">
        <v>658</v>
      </c>
      <c r="H678" s="1">
        <v>42963</v>
      </c>
    </row>
    <row r="679" spans="1:8" x14ac:dyDescent="0.25">
      <c r="A679" t="s">
        <v>102</v>
      </c>
      <c r="B679" t="s">
        <v>322</v>
      </c>
      <c r="C679" t="s">
        <v>20</v>
      </c>
      <c r="D679" t="s">
        <v>321</v>
      </c>
      <c r="E679" s="1">
        <v>42907</v>
      </c>
      <c r="F679" s="1">
        <v>42915</v>
      </c>
      <c r="G679" s="1">
        <v>42921</v>
      </c>
      <c r="H679" s="1"/>
    </row>
    <row r="680" spans="1:8" x14ac:dyDescent="0.25">
      <c r="A680" t="s">
        <v>106</v>
      </c>
      <c r="B680" t="s">
        <v>322</v>
      </c>
      <c r="C680" t="s">
        <v>17</v>
      </c>
      <c r="D680" t="s">
        <v>1</v>
      </c>
      <c r="E680" s="1">
        <v>42907</v>
      </c>
      <c r="F680" s="1">
        <v>42912</v>
      </c>
      <c r="G680" s="1">
        <v>42917</v>
      </c>
      <c r="H680" s="1"/>
    </row>
    <row r="681" spans="1:8" x14ac:dyDescent="0.25">
      <c r="A681" t="s">
        <v>120</v>
      </c>
      <c r="B681" t="s">
        <v>322</v>
      </c>
      <c r="C681" t="s">
        <v>8</v>
      </c>
      <c r="D681" t="s">
        <v>1</v>
      </c>
      <c r="E681" s="1">
        <v>42893</v>
      </c>
      <c r="F681" s="1">
        <v>42896</v>
      </c>
      <c r="G681" s="1">
        <v>42909</v>
      </c>
      <c r="H681" s="1"/>
    </row>
    <row r="682" spans="1:8" x14ac:dyDescent="0.25">
      <c r="A682" t="s">
        <v>148</v>
      </c>
      <c r="B682" t="s">
        <v>323</v>
      </c>
      <c r="C682" t="s">
        <v>17</v>
      </c>
      <c r="D682" t="s">
        <v>2</v>
      </c>
      <c r="E682" s="1">
        <v>42913</v>
      </c>
      <c r="F682" s="1">
        <v>42917</v>
      </c>
      <c r="G682" s="1">
        <v>42925</v>
      </c>
      <c r="H682" s="1"/>
    </row>
    <row r="683" spans="1:8" x14ac:dyDescent="0.25">
      <c r="A683" t="s">
        <v>155</v>
      </c>
      <c r="B683" t="s">
        <v>323</v>
      </c>
      <c r="C683" t="s">
        <v>12</v>
      </c>
      <c r="D683" t="s">
        <v>1</v>
      </c>
      <c r="E683" s="1">
        <v>42902</v>
      </c>
      <c r="F683" s="1">
        <v>42914</v>
      </c>
      <c r="G683" s="1">
        <v>42937</v>
      </c>
      <c r="H683" s="1"/>
    </row>
    <row r="684" spans="1:8" x14ac:dyDescent="0.25">
      <c r="A684" t="s">
        <v>157</v>
      </c>
      <c r="B684" t="s">
        <v>322</v>
      </c>
      <c r="C684" t="s">
        <v>16</v>
      </c>
      <c r="D684" t="s">
        <v>1</v>
      </c>
      <c r="E684" s="1">
        <v>42910</v>
      </c>
      <c r="F684" s="1">
        <v>42916</v>
      </c>
      <c r="G684" s="1">
        <v>42920</v>
      </c>
      <c r="H684" s="1"/>
    </row>
    <row r="685" spans="1:8" x14ac:dyDescent="0.25">
      <c r="A685" t="s">
        <v>159</v>
      </c>
      <c r="B685" t="s">
        <v>322</v>
      </c>
      <c r="C685" t="s">
        <v>17</v>
      </c>
      <c r="D685" t="s">
        <v>5</v>
      </c>
      <c r="E685" s="1">
        <v>42900</v>
      </c>
      <c r="F685" s="1" t="s">
        <v>658</v>
      </c>
      <c r="G685" s="1" t="s">
        <v>658</v>
      </c>
      <c r="H685" s="1">
        <v>42993</v>
      </c>
    </row>
    <row r="686" spans="1:8" x14ac:dyDescent="0.25">
      <c r="A686" t="s">
        <v>161</v>
      </c>
      <c r="B686" t="s">
        <v>332</v>
      </c>
      <c r="C686" t="s">
        <v>11</v>
      </c>
      <c r="D686" t="s">
        <v>1</v>
      </c>
      <c r="E686" s="1">
        <v>42900</v>
      </c>
      <c r="F686" s="1">
        <v>42906</v>
      </c>
      <c r="G686" s="1">
        <v>42918</v>
      </c>
      <c r="H686" s="1"/>
    </row>
    <row r="687" spans="1:8" x14ac:dyDescent="0.25">
      <c r="A687" t="s">
        <v>164</v>
      </c>
      <c r="B687" t="s">
        <v>326</v>
      </c>
      <c r="C687" t="s">
        <v>10</v>
      </c>
      <c r="D687" t="s">
        <v>2</v>
      </c>
      <c r="E687" s="1">
        <v>42916</v>
      </c>
      <c r="F687" s="1" t="s">
        <v>658</v>
      </c>
      <c r="G687" s="1" t="s">
        <v>658</v>
      </c>
      <c r="H687" s="1">
        <v>42999</v>
      </c>
    </row>
    <row r="688" spans="1:8" x14ac:dyDescent="0.25">
      <c r="A688" t="s">
        <v>167</v>
      </c>
      <c r="B688" t="s">
        <v>324</v>
      </c>
      <c r="C688" t="s">
        <v>12</v>
      </c>
      <c r="D688" t="s">
        <v>1</v>
      </c>
      <c r="E688" s="1">
        <v>42891</v>
      </c>
      <c r="F688" s="1">
        <v>42902</v>
      </c>
      <c r="G688" s="1">
        <v>42916</v>
      </c>
      <c r="H688" s="1"/>
    </row>
    <row r="689" spans="1:8" x14ac:dyDescent="0.25">
      <c r="A689" t="s">
        <v>169</v>
      </c>
      <c r="B689" t="s">
        <v>326</v>
      </c>
      <c r="C689" t="s">
        <v>17</v>
      </c>
      <c r="D689" t="s">
        <v>5</v>
      </c>
      <c r="E689" s="1">
        <v>42905</v>
      </c>
      <c r="F689" s="1">
        <v>42911</v>
      </c>
      <c r="G689" s="1" t="s">
        <v>658</v>
      </c>
      <c r="H689" s="1">
        <v>42912</v>
      </c>
    </row>
    <row r="690" spans="1:8" x14ac:dyDescent="0.25">
      <c r="A690" t="s">
        <v>124</v>
      </c>
      <c r="B690" t="s">
        <v>322</v>
      </c>
      <c r="C690" t="s">
        <v>10</v>
      </c>
      <c r="D690" t="s">
        <v>2</v>
      </c>
      <c r="E690" s="1">
        <v>42900</v>
      </c>
      <c r="F690" s="1">
        <v>42906</v>
      </c>
      <c r="G690" s="1">
        <v>42910</v>
      </c>
      <c r="H690" s="1"/>
    </row>
    <row r="691" spans="1:8" x14ac:dyDescent="0.25">
      <c r="A691" t="s">
        <v>133</v>
      </c>
      <c r="B691" t="s">
        <v>322</v>
      </c>
      <c r="C691" t="s">
        <v>12</v>
      </c>
      <c r="D691" t="s">
        <v>1</v>
      </c>
      <c r="E691" s="1">
        <v>42901</v>
      </c>
      <c r="F691" s="1">
        <v>42907</v>
      </c>
      <c r="G691" s="1">
        <v>42917</v>
      </c>
      <c r="H691" s="1"/>
    </row>
    <row r="692" spans="1:8" x14ac:dyDescent="0.25">
      <c r="A692" t="s">
        <v>140</v>
      </c>
      <c r="B692" t="s">
        <v>331</v>
      </c>
      <c r="C692" t="s">
        <v>8</v>
      </c>
      <c r="D692" t="s">
        <v>2</v>
      </c>
      <c r="E692" s="1">
        <v>42895</v>
      </c>
      <c r="F692" s="1">
        <v>42899</v>
      </c>
      <c r="G692" s="1">
        <v>42909</v>
      </c>
      <c r="H692" s="1"/>
    </row>
    <row r="693" spans="1:8" x14ac:dyDescent="0.25">
      <c r="A693" t="s">
        <v>154</v>
      </c>
      <c r="B693" t="s">
        <v>331</v>
      </c>
      <c r="C693" t="s">
        <v>17</v>
      </c>
      <c r="D693" t="s">
        <v>5</v>
      </c>
      <c r="E693" s="1">
        <v>42914</v>
      </c>
      <c r="F693" s="1" t="s">
        <v>658</v>
      </c>
      <c r="G693" s="1" t="s">
        <v>658</v>
      </c>
      <c r="H693" s="1">
        <v>42994</v>
      </c>
    </row>
    <row r="694" spans="1:8" x14ac:dyDescent="0.25">
      <c r="A694" t="s">
        <v>156</v>
      </c>
      <c r="B694" t="s">
        <v>322</v>
      </c>
      <c r="C694" t="s">
        <v>19</v>
      </c>
      <c r="D694" t="s">
        <v>6</v>
      </c>
      <c r="E694" s="1">
        <v>42914</v>
      </c>
      <c r="F694" s="1">
        <v>42921</v>
      </c>
      <c r="G694" s="1">
        <v>42924</v>
      </c>
      <c r="H694" s="1"/>
    </row>
    <row r="695" spans="1:8" x14ac:dyDescent="0.25">
      <c r="A695" t="s">
        <v>167</v>
      </c>
      <c r="B695" t="s">
        <v>324</v>
      </c>
      <c r="C695" t="s">
        <v>9</v>
      </c>
      <c r="D695" t="s">
        <v>1</v>
      </c>
      <c r="E695" s="1">
        <v>42887</v>
      </c>
      <c r="F695" s="1">
        <v>42895</v>
      </c>
      <c r="G695" s="1">
        <v>42899</v>
      </c>
      <c r="H695" s="1"/>
    </row>
    <row r="696" spans="1:8" x14ac:dyDescent="0.25">
      <c r="A696" t="s">
        <v>169</v>
      </c>
      <c r="B696" t="s">
        <v>325</v>
      </c>
      <c r="C696" t="s">
        <v>17</v>
      </c>
      <c r="D696" t="s">
        <v>4</v>
      </c>
      <c r="E696" s="1">
        <v>42897</v>
      </c>
      <c r="F696" s="1">
        <v>42906</v>
      </c>
      <c r="G696" s="1">
        <v>42911</v>
      </c>
      <c r="H696" s="1"/>
    </row>
    <row r="697" spans="1:8" x14ac:dyDescent="0.25">
      <c r="A697" t="s">
        <v>177</v>
      </c>
      <c r="B697" t="s">
        <v>328</v>
      </c>
      <c r="C697" t="s">
        <v>20</v>
      </c>
      <c r="D697" t="s">
        <v>4</v>
      </c>
      <c r="E697" s="1">
        <v>42905</v>
      </c>
      <c r="F697" s="1">
        <v>42913</v>
      </c>
      <c r="G697" s="1">
        <v>42922</v>
      </c>
      <c r="H697" s="1"/>
    </row>
    <row r="698" spans="1:8" x14ac:dyDescent="0.25">
      <c r="A698" t="s">
        <v>181</v>
      </c>
      <c r="B698" t="s">
        <v>331</v>
      </c>
      <c r="C698" t="s">
        <v>10</v>
      </c>
      <c r="D698" t="s">
        <v>5</v>
      </c>
      <c r="E698" s="1">
        <v>42916</v>
      </c>
      <c r="F698" s="1">
        <v>42919</v>
      </c>
      <c r="G698" s="1">
        <v>42922</v>
      </c>
      <c r="H698" s="1"/>
    </row>
    <row r="699" spans="1:8" x14ac:dyDescent="0.25">
      <c r="A699" t="s">
        <v>182</v>
      </c>
      <c r="B699" t="s">
        <v>328</v>
      </c>
      <c r="C699" t="s">
        <v>10</v>
      </c>
      <c r="D699" t="s">
        <v>3</v>
      </c>
      <c r="E699" s="1">
        <v>42914</v>
      </c>
      <c r="F699" s="1">
        <v>42920</v>
      </c>
      <c r="G699" s="1">
        <v>42944</v>
      </c>
      <c r="H699" s="1"/>
    </row>
    <row r="700" spans="1:8" x14ac:dyDescent="0.25">
      <c r="A700" t="s">
        <v>183</v>
      </c>
      <c r="B700" t="s">
        <v>324</v>
      </c>
      <c r="C700" t="s">
        <v>20</v>
      </c>
      <c r="D700" t="s">
        <v>6</v>
      </c>
      <c r="E700" s="1">
        <v>42902</v>
      </c>
      <c r="F700" s="1">
        <v>42907</v>
      </c>
      <c r="G700" s="1">
        <v>42910</v>
      </c>
      <c r="H700" s="1"/>
    </row>
    <row r="701" spans="1:8" x14ac:dyDescent="0.25">
      <c r="A701" t="s">
        <v>184</v>
      </c>
      <c r="B701" t="s">
        <v>322</v>
      </c>
      <c r="C701" t="s">
        <v>10</v>
      </c>
      <c r="D701" t="s">
        <v>1</v>
      </c>
      <c r="E701" s="1">
        <v>42898</v>
      </c>
      <c r="F701" s="1">
        <v>42998</v>
      </c>
      <c r="G701" s="1">
        <v>42908</v>
      </c>
      <c r="H701" s="1"/>
    </row>
    <row r="702" spans="1:8" x14ac:dyDescent="0.25">
      <c r="A702" t="s">
        <v>199</v>
      </c>
      <c r="B702" t="s">
        <v>332</v>
      </c>
      <c r="C702" t="s">
        <v>10</v>
      </c>
      <c r="D702" t="s">
        <v>6</v>
      </c>
      <c r="E702" s="1">
        <v>42901</v>
      </c>
      <c r="F702" s="1">
        <v>42909</v>
      </c>
      <c r="G702" s="1">
        <v>42925</v>
      </c>
      <c r="H702" s="1"/>
    </row>
    <row r="703" spans="1:8" x14ac:dyDescent="0.25">
      <c r="A703" t="s">
        <v>207</v>
      </c>
      <c r="B703" t="s">
        <v>322</v>
      </c>
      <c r="C703" t="s">
        <v>10</v>
      </c>
      <c r="D703" t="s">
        <v>1</v>
      </c>
      <c r="E703" s="1">
        <v>42909</v>
      </c>
      <c r="F703" s="1">
        <v>42914</v>
      </c>
      <c r="G703" s="1">
        <v>42918</v>
      </c>
      <c r="H703" s="1"/>
    </row>
    <row r="704" spans="1:8" x14ac:dyDescent="0.25">
      <c r="A704" t="s">
        <v>213</v>
      </c>
      <c r="B704" t="s">
        <v>322</v>
      </c>
      <c r="C704" t="s">
        <v>16</v>
      </c>
      <c r="D704" t="s">
        <v>1</v>
      </c>
      <c r="E704" s="1">
        <v>42915</v>
      </c>
      <c r="F704" s="1" t="s">
        <v>658</v>
      </c>
      <c r="G704" s="1" t="s">
        <v>658</v>
      </c>
      <c r="H704" s="1">
        <v>42926</v>
      </c>
    </row>
    <row r="705" spans="1:8" x14ac:dyDescent="0.25">
      <c r="A705" t="s">
        <v>217</v>
      </c>
      <c r="B705" t="s">
        <v>324</v>
      </c>
      <c r="C705" t="s">
        <v>10</v>
      </c>
      <c r="D705" t="s">
        <v>3</v>
      </c>
      <c r="E705" s="1">
        <v>42902</v>
      </c>
      <c r="F705" s="1">
        <v>42906</v>
      </c>
      <c r="G705" s="1">
        <v>42914</v>
      </c>
      <c r="H705" s="1"/>
    </row>
    <row r="706" spans="1:8" x14ac:dyDescent="0.25">
      <c r="A706" t="s">
        <v>173</v>
      </c>
      <c r="B706" t="s">
        <v>331</v>
      </c>
      <c r="C706" t="s">
        <v>10</v>
      </c>
      <c r="D706" t="s">
        <v>1</v>
      </c>
      <c r="E706" s="1">
        <v>42901</v>
      </c>
      <c r="F706" s="1">
        <v>42908</v>
      </c>
      <c r="G706" s="1">
        <v>42914</v>
      </c>
      <c r="H706" s="1"/>
    </row>
    <row r="707" spans="1:8" x14ac:dyDescent="0.25">
      <c r="A707" t="s">
        <v>183</v>
      </c>
      <c r="B707" t="s">
        <v>327</v>
      </c>
      <c r="C707" t="s">
        <v>10</v>
      </c>
      <c r="D707" t="s">
        <v>2</v>
      </c>
      <c r="E707" s="1">
        <v>42892</v>
      </c>
      <c r="F707" s="1" t="s">
        <v>658</v>
      </c>
      <c r="G707" s="1" t="s">
        <v>658</v>
      </c>
      <c r="H707" s="1">
        <v>43040</v>
      </c>
    </row>
    <row r="708" spans="1:8" x14ac:dyDescent="0.25">
      <c r="A708" t="s">
        <v>185</v>
      </c>
      <c r="B708" t="s">
        <v>331</v>
      </c>
      <c r="C708" t="s">
        <v>8</v>
      </c>
      <c r="D708" t="s">
        <v>6</v>
      </c>
      <c r="E708" s="1">
        <v>42903</v>
      </c>
      <c r="F708" s="1">
        <v>42908</v>
      </c>
      <c r="G708" s="1">
        <v>42919</v>
      </c>
      <c r="H708" s="1"/>
    </row>
    <row r="709" spans="1:8" x14ac:dyDescent="0.25">
      <c r="A709" t="s">
        <v>189</v>
      </c>
      <c r="B709" t="s">
        <v>331</v>
      </c>
      <c r="C709" t="s">
        <v>17</v>
      </c>
      <c r="D709" t="s">
        <v>1</v>
      </c>
      <c r="E709" s="1">
        <v>42896</v>
      </c>
      <c r="F709" s="1">
        <v>42898</v>
      </c>
      <c r="G709" s="1">
        <v>42911</v>
      </c>
      <c r="H709" s="1"/>
    </row>
    <row r="710" spans="1:8" x14ac:dyDescent="0.25">
      <c r="A710" t="s">
        <v>194</v>
      </c>
      <c r="B710" t="s">
        <v>326</v>
      </c>
      <c r="C710" t="s">
        <v>8</v>
      </c>
      <c r="D710" t="s">
        <v>4</v>
      </c>
      <c r="E710" s="1">
        <v>42907</v>
      </c>
      <c r="F710" s="1" t="s">
        <v>658</v>
      </c>
      <c r="G710" s="1" t="s">
        <v>658</v>
      </c>
      <c r="H710" s="1">
        <v>42804</v>
      </c>
    </row>
    <row r="711" spans="1:8" x14ac:dyDescent="0.25">
      <c r="A711" t="s">
        <v>200</v>
      </c>
      <c r="B711" t="s">
        <v>327</v>
      </c>
      <c r="C711" t="s">
        <v>10</v>
      </c>
      <c r="D711" t="s">
        <v>5</v>
      </c>
      <c r="E711" s="1">
        <v>42893</v>
      </c>
      <c r="F711" s="1">
        <v>42899</v>
      </c>
      <c r="G711" s="1">
        <v>42908</v>
      </c>
      <c r="H711" s="1"/>
    </row>
    <row r="712" spans="1:8" x14ac:dyDescent="0.25">
      <c r="A712" t="s">
        <v>205</v>
      </c>
      <c r="B712" t="s">
        <v>323</v>
      </c>
      <c r="C712" t="s">
        <v>8</v>
      </c>
      <c r="D712" t="s">
        <v>5</v>
      </c>
      <c r="E712" s="1">
        <v>42891</v>
      </c>
      <c r="F712" s="1">
        <v>42900</v>
      </c>
      <c r="G712" s="1">
        <v>42912</v>
      </c>
      <c r="H712" s="1"/>
    </row>
    <row r="713" spans="1:8" x14ac:dyDescent="0.25">
      <c r="A713" t="s">
        <v>214</v>
      </c>
      <c r="B713" t="s">
        <v>326</v>
      </c>
      <c r="C713" t="s">
        <v>14</v>
      </c>
      <c r="D713" t="s">
        <v>4</v>
      </c>
      <c r="E713" s="1">
        <v>42898</v>
      </c>
      <c r="F713" s="1">
        <v>42904</v>
      </c>
      <c r="G713" s="1">
        <v>42915</v>
      </c>
      <c r="H713" s="1"/>
    </row>
    <row r="714" spans="1:8" x14ac:dyDescent="0.25">
      <c r="A714" t="s">
        <v>215</v>
      </c>
      <c r="B714" t="s">
        <v>328</v>
      </c>
      <c r="C714" t="s">
        <v>16</v>
      </c>
      <c r="D714" t="s">
        <v>1</v>
      </c>
      <c r="E714" s="1">
        <v>42902</v>
      </c>
      <c r="F714" s="1">
        <v>42907</v>
      </c>
      <c r="G714" s="1">
        <v>42916</v>
      </c>
      <c r="H714" s="1"/>
    </row>
    <row r="715" spans="1:8" x14ac:dyDescent="0.25">
      <c r="A715" t="s">
        <v>216</v>
      </c>
      <c r="B715" t="s">
        <v>322</v>
      </c>
      <c r="C715" t="s">
        <v>10</v>
      </c>
      <c r="D715" t="s">
        <v>3</v>
      </c>
      <c r="E715" s="1">
        <v>42900</v>
      </c>
      <c r="F715" s="1">
        <v>42903</v>
      </c>
      <c r="G715" s="1">
        <v>42915</v>
      </c>
      <c r="H715" s="1"/>
    </row>
    <row r="716" spans="1:8" x14ac:dyDescent="0.25">
      <c r="A716" t="s">
        <v>171</v>
      </c>
      <c r="B716" t="s">
        <v>331</v>
      </c>
      <c r="C716" t="s">
        <v>17</v>
      </c>
      <c r="D716" t="s">
        <v>1</v>
      </c>
      <c r="E716" s="1">
        <v>42903</v>
      </c>
      <c r="F716" s="1">
        <v>42913</v>
      </c>
      <c r="G716" s="1">
        <v>42930</v>
      </c>
      <c r="H716" s="1"/>
    </row>
    <row r="717" spans="1:8" x14ac:dyDescent="0.25">
      <c r="A717" t="s">
        <v>177</v>
      </c>
      <c r="B717" t="s">
        <v>326</v>
      </c>
      <c r="C717" t="s">
        <v>8</v>
      </c>
      <c r="D717" t="s">
        <v>5</v>
      </c>
      <c r="E717" s="1">
        <v>42887</v>
      </c>
      <c r="F717" s="1">
        <v>42894</v>
      </c>
      <c r="G717" s="1">
        <v>42908</v>
      </c>
      <c r="H717" s="1"/>
    </row>
    <row r="718" spans="1:8" x14ac:dyDescent="0.25">
      <c r="A718" t="s">
        <v>179</v>
      </c>
      <c r="B718" t="s">
        <v>324</v>
      </c>
      <c r="C718" t="s">
        <v>17</v>
      </c>
      <c r="D718" t="s">
        <v>1</v>
      </c>
      <c r="E718" s="1">
        <v>42912</v>
      </c>
      <c r="F718" s="1">
        <v>42924</v>
      </c>
      <c r="G718" s="1" t="s">
        <v>658</v>
      </c>
      <c r="H718" s="1">
        <v>42915</v>
      </c>
    </row>
    <row r="719" spans="1:8" x14ac:dyDescent="0.25">
      <c r="A719" t="s">
        <v>184</v>
      </c>
      <c r="B719" t="s">
        <v>327</v>
      </c>
      <c r="C719" t="s">
        <v>10</v>
      </c>
      <c r="D719" t="s">
        <v>4</v>
      </c>
      <c r="E719" s="1">
        <v>42906</v>
      </c>
      <c r="F719" s="1">
        <v>42914</v>
      </c>
      <c r="G719" s="1">
        <v>42925</v>
      </c>
      <c r="H719" s="1"/>
    </row>
    <row r="720" spans="1:8" x14ac:dyDescent="0.25">
      <c r="A720" t="s">
        <v>193</v>
      </c>
      <c r="B720" t="s">
        <v>324</v>
      </c>
      <c r="C720" t="s">
        <v>10</v>
      </c>
      <c r="D720" t="s">
        <v>4</v>
      </c>
      <c r="E720" s="1">
        <v>42908</v>
      </c>
      <c r="F720" s="1">
        <v>42914</v>
      </c>
      <c r="G720" s="1">
        <v>42918</v>
      </c>
      <c r="H720" s="1"/>
    </row>
    <row r="721" spans="1:8" x14ac:dyDescent="0.25">
      <c r="A721" t="s">
        <v>198</v>
      </c>
      <c r="B721" t="s">
        <v>324</v>
      </c>
      <c r="C721" t="s">
        <v>17</v>
      </c>
      <c r="D721" t="s">
        <v>6</v>
      </c>
      <c r="E721" s="1">
        <v>42910</v>
      </c>
      <c r="F721" s="1">
        <v>42915</v>
      </c>
      <c r="G721" s="1">
        <v>42926</v>
      </c>
      <c r="H721" s="1"/>
    </row>
    <row r="722" spans="1:8" x14ac:dyDescent="0.25">
      <c r="A722" t="s">
        <v>199</v>
      </c>
      <c r="B722" t="s">
        <v>331</v>
      </c>
      <c r="C722" t="s">
        <v>17</v>
      </c>
      <c r="D722" t="s">
        <v>1</v>
      </c>
      <c r="E722" s="1">
        <v>42907</v>
      </c>
      <c r="F722" s="1">
        <v>42915</v>
      </c>
      <c r="G722" s="1">
        <v>42932</v>
      </c>
      <c r="H722" s="1"/>
    </row>
    <row r="723" spans="1:8" x14ac:dyDescent="0.25">
      <c r="A723" t="s">
        <v>209</v>
      </c>
      <c r="B723" t="s">
        <v>332</v>
      </c>
      <c r="C723" t="s">
        <v>10</v>
      </c>
      <c r="D723" t="s">
        <v>1</v>
      </c>
      <c r="E723" s="1">
        <v>42912</v>
      </c>
      <c r="F723" s="1">
        <v>42918</v>
      </c>
      <c r="G723" s="1">
        <v>42931</v>
      </c>
      <c r="H723" s="1"/>
    </row>
    <row r="724" spans="1:8" x14ac:dyDescent="0.25">
      <c r="A724" t="s">
        <v>210</v>
      </c>
      <c r="B724" t="s">
        <v>325</v>
      </c>
      <c r="C724" t="s">
        <v>12</v>
      </c>
      <c r="D724" t="s">
        <v>1</v>
      </c>
      <c r="E724" s="1">
        <v>42899</v>
      </c>
      <c r="F724" s="1">
        <v>42905</v>
      </c>
      <c r="G724" s="1">
        <v>42908</v>
      </c>
      <c r="H724" s="1"/>
    </row>
    <row r="725" spans="1:8" x14ac:dyDescent="0.25">
      <c r="A725" t="s">
        <v>215</v>
      </c>
      <c r="B725" t="s">
        <v>322</v>
      </c>
      <c r="C725" t="s">
        <v>17</v>
      </c>
      <c r="D725" t="s">
        <v>2</v>
      </c>
      <c r="E725" s="1">
        <v>42915</v>
      </c>
      <c r="F725" s="1" t="s">
        <v>658</v>
      </c>
      <c r="G725" s="1" t="s">
        <v>658</v>
      </c>
      <c r="H725" s="1">
        <v>42948</v>
      </c>
    </row>
    <row r="726" spans="1:8" x14ac:dyDescent="0.25">
      <c r="A726" t="s">
        <v>220</v>
      </c>
      <c r="B726" t="s">
        <v>332</v>
      </c>
      <c r="C726" t="s">
        <v>9</v>
      </c>
      <c r="D726" t="s">
        <v>6</v>
      </c>
      <c r="E726" s="1">
        <v>42888</v>
      </c>
      <c r="F726" s="1">
        <v>42988</v>
      </c>
      <c r="G726" s="1">
        <v>42895</v>
      </c>
      <c r="H726" s="1"/>
    </row>
    <row r="727" spans="1:8" x14ac:dyDescent="0.25">
      <c r="A727" t="s">
        <v>226</v>
      </c>
      <c r="B727" t="s">
        <v>326</v>
      </c>
      <c r="C727" t="s">
        <v>17</v>
      </c>
      <c r="D727" t="s">
        <v>4</v>
      </c>
      <c r="E727" s="1">
        <v>42892</v>
      </c>
      <c r="F727" s="1">
        <v>42896</v>
      </c>
      <c r="G727" s="1">
        <v>42907</v>
      </c>
      <c r="H727" s="1"/>
    </row>
    <row r="728" spans="1:8" x14ac:dyDescent="0.25">
      <c r="A728" t="s">
        <v>235</v>
      </c>
      <c r="B728" t="s">
        <v>322</v>
      </c>
      <c r="C728" t="s">
        <v>10</v>
      </c>
      <c r="D728" t="s">
        <v>6</v>
      </c>
      <c r="E728" s="1">
        <v>42903</v>
      </c>
      <c r="F728" s="1">
        <v>42908</v>
      </c>
      <c r="G728" s="1">
        <v>42921</v>
      </c>
      <c r="H728" s="1"/>
    </row>
    <row r="729" spans="1:8" x14ac:dyDescent="0.25">
      <c r="A729" t="s">
        <v>242</v>
      </c>
      <c r="B729" t="s">
        <v>331</v>
      </c>
      <c r="C729" t="s">
        <v>17</v>
      </c>
      <c r="D729" t="s">
        <v>6</v>
      </c>
      <c r="E729" s="1">
        <v>42914</v>
      </c>
      <c r="F729" s="1">
        <v>42922</v>
      </c>
      <c r="G729" s="1">
        <v>42946</v>
      </c>
      <c r="H729" s="1"/>
    </row>
    <row r="730" spans="1:8" x14ac:dyDescent="0.25">
      <c r="A730" t="s">
        <v>248</v>
      </c>
      <c r="B730" t="s">
        <v>326</v>
      </c>
      <c r="C730" t="s">
        <v>8</v>
      </c>
      <c r="D730" t="s">
        <v>5</v>
      </c>
      <c r="E730" s="1">
        <v>42908</v>
      </c>
      <c r="F730" s="1">
        <v>42913</v>
      </c>
      <c r="G730" s="1">
        <v>42928</v>
      </c>
      <c r="H730" s="1"/>
    </row>
    <row r="731" spans="1:8" x14ac:dyDescent="0.25">
      <c r="A731" t="s">
        <v>252</v>
      </c>
      <c r="B731" t="s">
        <v>331</v>
      </c>
      <c r="C731" t="s">
        <v>10</v>
      </c>
      <c r="D731" t="s">
        <v>4</v>
      </c>
      <c r="E731" s="1">
        <v>42900</v>
      </c>
      <c r="F731" s="1">
        <v>42907</v>
      </c>
      <c r="G731" s="1">
        <v>42910</v>
      </c>
      <c r="H731" s="1"/>
    </row>
    <row r="732" spans="1:8" x14ac:dyDescent="0.25">
      <c r="A732" t="s">
        <v>257</v>
      </c>
      <c r="B732" t="s">
        <v>326</v>
      </c>
      <c r="C732" t="s">
        <v>8</v>
      </c>
      <c r="D732" t="s">
        <v>2</v>
      </c>
      <c r="E732" s="1">
        <v>42901</v>
      </c>
      <c r="F732" s="1">
        <v>42904</v>
      </c>
      <c r="G732" s="1">
        <v>42906</v>
      </c>
      <c r="H732" s="1"/>
    </row>
    <row r="733" spans="1:8" x14ac:dyDescent="0.25">
      <c r="A733" t="s">
        <v>258</v>
      </c>
      <c r="B733" t="s">
        <v>327</v>
      </c>
      <c r="C733" t="s">
        <v>10</v>
      </c>
      <c r="D733" t="s">
        <v>5</v>
      </c>
      <c r="E733" s="1">
        <v>42896</v>
      </c>
      <c r="F733" s="1">
        <v>42909</v>
      </c>
      <c r="G733" s="1">
        <v>42934</v>
      </c>
      <c r="H733" s="1"/>
    </row>
    <row r="734" spans="1:8" x14ac:dyDescent="0.25">
      <c r="A734" t="s">
        <v>264</v>
      </c>
      <c r="B734" t="s">
        <v>324</v>
      </c>
      <c r="C734" t="s">
        <v>10</v>
      </c>
      <c r="D734" t="s">
        <v>5</v>
      </c>
      <c r="E734" s="1">
        <v>42900</v>
      </c>
      <c r="F734" s="1">
        <v>42905</v>
      </c>
      <c r="G734" s="1">
        <v>42916</v>
      </c>
      <c r="H734" s="1"/>
    </row>
    <row r="735" spans="1:8" x14ac:dyDescent="0.25">
      <c r="A735" t="s">
        <v>266</v>
      </c>
      <c r="B735" t="s">
        <v>328</v>
      </c>
      <c r="C735" t="s">
        <v>17</v>
      </c>
      <c r="D735" t="s">
        <v>1</v>
      </c>
      <c r="E735" s="1">
        <v>42895</v>
      </c>
      <c r="F735" s="1">
        <v>42902</v>
      </c>
      <c r="G735" s="1">
        <v>42912</v>
      </c>
      <c r="H735" s="1"/>
    </row>
    <row r="736" spans="1:8" x14ac:dyDescent="0.25">
      <c r="A736" t="s">
        <v>221</v>
      </c>
      <c r="B736" t="s">
        <v>331</v>
      </c>
      <c r="C736" t="s">
        <v>9</v>
      </c>
      <c r="D736" t="s">
        <v>5</v>
      </c>
      <c r="E736" s="1">
        <v>42890</v>
      </c>
      <c r="F736" s="1">
        <v>42898</v>
      </c>
      <c r="G736" s="1">
        <v>42907</v>
      </c>
      <c r="H736" s="1"/>
    </row>
    <row r="737" spans="1:8" x14ac:dyDescent="0.25">
      <c r="A737" t="s">
        <v>224</v>
      </c>
      <c r="B737" t="s">
        <v>326</v>
      </c>
      <c r="C737" t="s">
        <v>15</v>
      </c>
      <c r="D737" t="s">
        <v>6</v>
      </c>
      <c r="E737" s="1">
        <v>42913</v>
      </c>
      <c r="F737" s="1" t="s">
        <v>658</v>
      </c>
      <c r="G737" s="1" t="s">
        <v>658</v>
      </c>
      <c r="H737" s="1">
        <v>43045</v>
      </c>
    </row>
    <row r="738" spans="1:8" x14ac:dyDescent="0.25">
      <c r="A738" t="s">
        <v>228</v>
      </c>
      <c r="B738" t="s">
        <v>325</v>
      </c>
      <c r="C738" t="s">
        <v>19</v>
      </c>
      <c r="D738" t="s">
        <v>6</v>
      </c>
      <c r="E738" s="1">
        <v>42894</v>
      </c>
      <c r="F738" s="1">
        <v>42896</v>
      </c>
      <c r="G738" s="1">
        <v>42898</v>
      </c>
      <c r="H738" s="1"/>
    </row>
    <row r="739" spans="1:8" x14ac:dyDescent="0.25">
      <c r="A739" t="s">
        <v>231</v>
      </c>
      <c r="B739" t="s">
        <v>331</v>
      </c>
      <c r="C739" t="s">
        <v>17</v>
      </c>
      <c r="D739" t="s">
        <v>3</v>
      </c>
      <c r="E739" s="1">
        <v>42910</v>
      </c>
      <c r="F739" s="1">
        <v>42916</v>
      </c>
      <c r="G739" s="1">
        <v>42930</v>
      </c>
      <c r="H739" s="1"/>
    </row>
    <row r="740" spans="1:8" x14ac:dyDescent="0.25">
      <c r="A740" t="s">
        <v>240</v>
      </c>
      <c r="B740" t="s">
        <v>324</v>
      </c>
      <c r="C740" t="s">
        <v>16</v>
      </c>
      <c r="D740" t="s">
        <v>1</v>
      </c>
      <c r="E740" s="1">
        <v>42895</v>
      </c>
      <c r="F740" s="1" t="s">
        <v>658</v>
      </c>
      <c r="G740" s="1" t="s">
        <v>658</v>
      </c>
      <c r="H740" s="1">
        <v>42986</v>
      </c>
    </row>
    <row r="741" spans="1:8" x14ac:dyDescent="0.25">
      <c r="A741" t="s">
        <v>251</v>
      </c>
      <c r="B741" t="s">
        <v>324</v>
      </c>
      <c r="C741" t="s">
        <v>10</v>
      </c>
      <c r="D741" t="s">
        <v>5</v>
      </c>
      <c r="E741" s="1">
        <v>42908</v>
      </c>
      <c r="F741" s="1">
        <v>42915</v>
      </c>
      <c r="G741" s="1">
        <v>42921</v>
      </c>
      <c r="H741" s="1"/>
    </row>
    <row r="742" spans="1:8" x14ac:dyDescent="0.25">
      <c r="A742" t="s">
        <v>252</v>
      </c>
      <c r="B742" t="s">
        <v>331</v>
      </c>
      <c r="C742" t="s">
        <v>19</v>
      </c>
      <c r="D742" t="s">
        <v>6</v>
      </c>
      <c r="E742" s="1">
        <v>42915</v>
      </c>
      <c r="F742" s="1">
        <v>42923</v>
      </c>
      <c r="G742" s="1">
        <v>42928</v>
      </c>
      <c r="H742" s="1"/>
    </row>
    <row r="743" spans="1:8" x14ac:dyDescent="0.25">
      <c r="A743" t="s">
        <v>256</v>
      </c>
      <c r="B743" t="s">
        <v>331</v>
      </c>
      <c r="C743" t="s">
        <v>16</v>
      </c>
      <c r="D743" t="s">
        <v>1</v>
      </c>
      <c r="E743" s="1">
        <v>42906</v>
      </c>
      <c r="F743" s="1">
        <v>42920</v>
      </c>
      <c r="G743" s="1">
        <v>42944</v>
      </c>
      <c r="H743" s="1"/>
    </row>
    <row r="744" spans="1:8" x14ac:dyDescent="0.25">
      <c r="A744" t="s">
        <v>262</v>
      </c>
      <c r="B744" t="s">
        <v>322</v>
      </c>
      <c r="C744" t="s">
        <v>20</v>
      </c>
      <c r="D744" t="s">
        <v>1</v>
      </c>
      <c r="E744" s="1">
        <v>42887</v>
      </c>
      <c r="F744" s="1" t="s">
        <v>658</v>
      </c>
      <c r="G744" s="1" t="s">
        <v>658</v>
      </c>
      <c r="H744" s="1">
        <v>42957</v>
      </c>
    </row>
    <row r="745" spans="1:8" x14ac:dyDescent="0.25">
      <c r="A745" t="s">
        <v>269</v>
      </c>
      <c r="B745" t="s">
        <v>331</v>
      </c>
      <c r="C745" t="s">
        <v>18</v>
      </c>
      <c r="D745" t="s">
        <v>1</v>
      </c>
      <c r="E745" s="1">
        <v>42890</v>
      </c>
      <c r="F745" s="1" t="s">
        <v>658</v>
      </c>
      <c r="G745" s="1" t="s">
        <v>658</v>
      </c>
      <c r="H745" s="1">
        <v>42802</v>
      </c>
    </row>
    <row r="746" spans="1:8" x14ac:dyDescent="0.25">
      <c r="A746" t="s">
        <v>275</v>
      </c>
      <c r="B746" t="s">
        <v>331</v>
      </c>
      <c r="C746" t="s">
        <v>11</v>
      </c>
      <c r="D746" t="s">
        <v>3</v>
      </c>
      <c r="E746" s="1">
        <v>42888</v>
      </c>
      <c r="F746" s="1">
        <v>42899</v>
      </c>
      <c r="G746" s="1">
        <v>42919</v>
      </c>
      <c r="H746" s="1"/>
    </row>
    <row r="747" spans="1:8" x14ac:dyDescent="0.25">
      <c r="A747" t="s">
        <v>279</v>
      </c>
      <c r="B747" t="s">
        <v>331</v>
      </c>
      <c r="C747" t="s">
        <v>9</v>
      </c>
      <c r="D747" t="s">
        <v>1</v>
      </c>
      <c r="E747" s="1">
        <v>42900</v>
      </c>
      <c r="F747" s="1">
        <v>42914</v>
      </c>
      <c r="G747" s="1">
        <v>42942</v>
      </c>
      <c r="H747" s="1"/>
    </row>
    <row r="748" spans="1:8" x14ac:dyDescent="0.25">
      <c r="A748" t="s">
        <v>281</v>
      </c>
      <c r="B748" t="s">
        <v>322</v>
      </c>
      <c r="C748" t="s">
        <v>12</v>
      </c>
      <c r="D748" t="s">
        <v>6</v>
      </c>
      <c r="E748" s="1">
        <v>42903</v>
      </c>
      <c r="F748" s="1">
        <v>42911</v>
      </c>
      <c r="G748" s="1">
        <v>42922</v>
      </c>
      <c r="H748" s="1"/>
    </row>
    <row r="749" spans="1:8" x14ac:dyDescent="0.25">
      <c r="A749" t="s">
        <v>288</v>
      </c>
      <c r="B749" t="s">
        <v>332</v>
      </c>
      <c r="C749" t="s">
        <v>10</v>
      </c>
      <c r="D749" t="s">
        <v>1</v>
      </c>
      <c r="E749" s="1">
        <v>42887</v>
      </c>
      <c r="F749" s="1" t="s">
        <v>658</v>
      </c>
      <c r="G749" s="1" t="s">
        <v>658</v>
      </c>
      <c r="H749" s="1">
        <v>43035</v>
      </c>
    </row>
    <row r="750" spans="1:8" x14ac:dyDescent="0.25">
      <c r="A750" t="s">
        <v>290</v>
      </c>
      <c r="B750" t="s">
        <v>326</v>
      </c>
      <c r="C750" t="s">
        <v>16</v>
      </c>
      <c r="D750" t="s">
        <v>1</v>
      </c>
      <c r="E750" s="1">
        <v>42913</v>
      </c>
      <c r="F750" s="1" t="s">
        <v>658</v>
      </c>
      <c r="G750" s="1" t="s">
        <v>658</v>
      </c>
      <c r="H750" s="1">
        <v>42925</v>
      </c>
    </row>
    <row r="751" spans="1:8" x14ac:dyDescent="0.25">
      <c r="A751" t="s">
        <v>294</v>
      </c>
      <c r="B751" t="s">
        <v>326</v>
      </c>
      <c r="C751" t="s">
        <v>8</v>
      </c>
      <c r="D751" t="s">
        <v>1</v>
      </c>
      <c r="E751" s="1">
        <v>42904</v>
      </c>
      <c r="F751" s="1">
        <v>42908</v>
      </c>
      <c r="G751" s="1">
        <v>42917</v>
      </c>
      <c r="H751" s="1"/>
    </row>
    <row r="752" spans="1:8" x14ac:dyDescent="0.25">
      <c r="A752" t="s">
        <v>295</v>
      </c>
      <c r="B752" t="s">
        <v>328</v>
      </c>
      <c r="C752" t="s">
        <v>12</v>
      </c>
      <c r="D752" t="s">
        <v>4</v>
      </c>
      <c r="E752" s="1">
        <v>42906</v>
      </c>
      <c r="F752" s="1">
        <v>42914</v>
      </c>
      <c r="G752" s="1">
        <v>42935</v>
      </c>
      <c r="H752" s="1"/>
    </row>
    <row r="753" spans="1:8" x14ac:dyDescent="0.25">
      <c r="A753" t="s">
        <v>296</v>
      </c>
      <c r="B753" t="s">
        <v>322</v>
      </c>
      <c r="C753" t="s">
        <v>8</v>
      </c>
      <c r="D753" t="s">
        <v>2</v>
      </c>
      <c r="E753" s="1">
        <v>42904</v>
      </c>
      <c r="F753" s="1">
        <v>42910</v>
      </c>
      <c r="G753" s="1">
        <v>42916</v>
      </c>
      <c r="H753" s="1"/>
    </row>
    <row r="754" spans="1:8" x14ac:dyDescent="0.25">
      <c r="A754" t="s">
        <v>314</v>
      </c>
      <c r="B754" t="s">
        <v>322</v>
      </c>
      <c r="C754" t="s">
        <v>20</v>
      </c>
      <c r="D754" t="s">
        <v>3</v>
      </c>
      <c r="E754" s="1">
        <v>42897</v>
      </c>
      <c r="F754" s="1">
        <v>42904</v>
      </c>
      <c r="G754" s="1">
        <v>42911</v>
      </c>
      <c r="H754" s="1"/>
    </row>
    <row r="755" spans="1:8" x14ac:dyDescent="0.25">
      <c r="A755" t="s">
        <v>319</v>
      </c>
      <c r="B755" t="s">
        <v>322</v>
      </c>
      <c r="C755" t="s">
        <v>10</v>
      </c>
      <c r="D755" t="s">
        <v>6</v>
      </c>
      <c r="E755" s="1">
        <v>42895</v>
      </c>
      <c r="F755" s="1">
        <v>42899</v>
      </c>
      <c r="G755" s="1">
        <v>42911</v>
      </c>
      <c r="H755" s="1"/>
    </row>
    <row r="756" spans="1:8" x14ac:dyDescent="0.25">
      <c r="A756" t="s">
        <v>335</v>
      </c>
      <c r="B756" t="s">
        <v>331</v>
      </c>
      <c r="C756" t="s">
        <v>8</v>
      </c>
      <c r="D756" t="s">
        <v>6</v>
      </c>
      <c r="E756" s="1">
        <v>42897</v>
      </c>
      <c r="F756" s="1" t="s">
        <v>658</v>
      </c>
      <c r="G756" s="1" t="s">
        <v>658</v>
      </c>
      <c r="H756" s="1">
        <v>43052</v>
      </c>
    </row>
    <row r="757" spans="1:8" x14ac:dyDescent="0.25">
      <c r="A757" t="s">
        <v>346</v>
      </c>
      <c r="B757" t="s">
        <v>326</v>
      </c>
      <c r="C757" t="s">
        <v>16</v>
      </c>
      <c r="D757" t="s">
        <v>1</v>
      </c>
      <c r="E757" s="1">
        <v>42910</v>
      </c>
      <c r="F757" s="1">
        <v>42914</v>
      </c>
      <c r="G757" s="1">
        <v>42922</v>
      </c>
      <c r="H757" s="1"/>
    </row>
    <row r="758" spans="1:8" x14ac:dyDescent="0.25">
      <c r="A758" t="s">
        <v>348</v>
      </c>
      <c r="B758" t="s">
        <v>326</v>
      </c>
      <c r="C758" t="s">
        <v>11</v>
      </c>
      <c r="D758" t="s">
        <v>1</v>
      </c>
      <c r="E758" s="1">
        <v>42902</v>
      </c>
      <c r="F758" s="1">
        <v>42912</v>
      </c>
      <c r="G758" s="1">
        <v>42937</v>
      </c>
      <c r="H758" s="1"/>
    </row>
    <row r="759" spans="1:8" x14ac:dyDescent="0.25">
      <c r="A759" t="s">
        <v>349</v>
      </c>
      <c r="B759" t="s">
        <v>324</v>
      </c>
      <c r="C759" t="s">
        <v>17</v>
      </c>
      <c r="D759" t="s">
        <v>4</v>
      </c>
      <c r="E759" s="1">
        <v>42903</v>
      </c>
      <c r="F759" s="1">
        <v>42914</v>
      </c>
      <c r="G759" s="1">
        <v>42940</v>
      </c>
      <c r="H759" s="1"/>
    </row>
    <row r="760" spans="1:8" x14ac:dyDescent="0.25">
      <c r="A760" t="s">
        <v>351</v>
      </c>
      <c r="B760" t="s">
        <v>322</v>
      </c>
      <c r="C760" t="s">
        <v>10</v>
      </c>
      <c r="D760" t="s">
        <v>1</v>
      </c>
      <c r="E760" s="1">
        <v>42898</v>
      </c>
      <c r="F760" s="1">
        <v>42904</v>
      </c>
      <c r="G760" s="1">
        <v>42906</v>
      </c>
      <c r="H760" s="1"/>
    </row>
    <row r="761" spans="1:8" x14ac:dyDescent="0.25">
      <c r="A761" t="s">
        <v>379</v>
      </c>
      <c r="B761" t="s">
        <v>322</v>
      </c>
      <c r="C761" t="s">
        <v>8</v>
      </c>
      <c r="D761" t="s">
        <v>6</v>
      </c>
      <c r="E761" s="1">
        <v>42895</v>
      </c>
      <c r="F761" s="1">
        <v>42903</v>
      </c>
      <c r="G761" s="1">
        <v>42909</v>
      </c>
      <c r="H761" s="1"/>
    </row>
    <row r="762" spans="1:8" x14ac:dyDescent="0.25">
      <c r="A762" t="s">
        <v>382</v>
      </c>
      <c r="B762" t="s">
        <v>331</v>
      </c>
      <c r="C762" t="s">
        <v>18</v>
      </c>
      <c r="D762" t="s">
        <v>1</v>
      </c>
      <c r="E762" s="1">
        <v>42893</v>
      </c>
      <c r="F762" s="1">
        <v>42903</v>
      </c>
      <c r="G762" s="1">
        <v>42914</v>
      </c>
      <c r="H762" s="1"/>
    </row>
    <row r="763" spans="1:8" x14ac:dyDescent="0.25">
      <c r="A763" t="s">
        <v>385</v>
      </c>
      <c r="B763" t="s">
        <v>331</v>
      </c>
      <c r="C763" t="s">
        <v>10</v>
      </c>
      <c r="D763" t="s">
        <v>1</v>
      </c>
      <c r="E763" s="1">
        <v>42896</v>
      </c>
      <c r="F763" s="1">
        <v>42903</v>
      </c>
      <c r="G763" s="1">
        <v>42918</v>
      </c>
      <c r="H763" s="1"/>
    </row>
    <row r="764" spans="1:8" x14ac:dyDescent="0.25">
      <c r="A764" t="s">
        <v>390</v>
      </c>
      <c r="B764" t="s">
        <v>331</v>
      </c>
      <c r="C764" t="s">
        <v>17</v>
      </c>
      <c r="D764" t="s">
        <v>321</v>
      </c>
      <c r="E764" s="1">
        <v>42891</v>
      </c>
      <c r="F764" s="1" t="s">
        <v>658</v>
      </c>
      <c r="G764" s="1" t="s">
        <v>658</v>
      </c>
      <c r="H764" s="1">
        <v>42916</v>
      </c>
    </row>
    <row r="765" spans="1:8" x14ac:dyDescent="0.25">
      <c r="A765" t="s">
        <v>395</v>
      </c>
      <c r="B765" t="s">
        <v>326</v>
      </c>
      <c r="C765" t="s">
        <v>18</v>
      </c>
      <c r="D765" t="s">
        <v>2</v>
      </c>
      <c r="E765" s="1">
        <v>42895</v>
      </c>
      <c r="F765" s="1">
        <v>42900</v>
      </c>
      <c r="G765" s="1">
        <v>42926</v>
      </c>
      <c r="H765" s="1"/>
    </row>
    <row r="766" spans="1:8" x14ac:dyDescent="0.25">
      <c r="A766" t="s">
        <v>397</v>
      </c>
      <c r="B766" t="s">
        <v>324</v>
      </c>
      <c r="C766" t="s">
        <v>10</v>
      </c>
      <c r="D766" t="s">
        <v>2</v>
      </c>
      <c r="E766" s="1">
        <v>42901</v>
      </c>
      <c r="F766" s="1">
        <v>42907</v>
      </c>
      <c r="G766" s="1">
        <v>42912</v>
      </c>
      <c r="H766" s="1"/>
    </row>
    <row r="767" spans="1:8" x14ac:dyDescent="0.25">
      <c r="A767" t="s">
        <v>406</v>
      </c>
      <c r="B767" t="s">
        <v>323</v>
      </c>
      <c r="C767" t="s">
        <v>12</v>
      </c>
      <c r="D767" t="s">
        <v>4</v>
      </c>
      <c r="E767" s="1">
        <v>42889</v>
      </c>
      <c r="F767" s="1" t="s">
        <v>658</v>
      </c>
      <c r="G767" s="1" t="s">
        <v>658</v>
      </c>
      <c r="H767" s="1">
        <v>43049</v>
      </c>
    </row>
    <row r="768" spans="1:8" x14ac:dyDescent="0.25">
      <c r="A768" t="s">
        <v>413</v>
      </c>
      <c r="B768" t="s">
        <v>325</v>
      </c>
      <c r="C768" t="s">
        <v>8</v>
      </c>
      <c r="D768" t="s">
        <v>1</v>
      </c>
      <c r="E768" s="1">
        <v>42912</v>
      </c>
      <c r="F768" s="1" t="s">
        <v>658</v>
      </c>
      <c r="G768" s="1" t="s">
        <v>658</v>
      </c>
      <c r="H768" s="1">
        <v>42806</v>
      </c>
    </row>
    <row r="769" spans="1:8" x14ac:dyDescent="0.25">
      <c r="A769" t="s">
        <v>416</v>
      </c>
      <c r="B769" t="s">
        <v>324</v>
      </c>
      <c r="C769" t="s">
        <v>10</v>
      </c>
      <c r="D769" t="s">
        <v>1</v>
      </c>
      <c r="E769" s="1">
        <v>42913</v>
      </c>
      <c r="F769" s="1" t="s">
        <v>658</v>
      </c>
      <c r="G769" s="1" t="s">
        <v>658</v>
      </c>
      <c r="H769" s="1">
        <v>43046</v>
      </c>
    </row>
    <row r="770" spans="1:8" x14ac:dyDescent="0.25">
      <c r="A770" t="s">
        <v>420</v>
      </c>
      <c r="B770" t="s">
        <v>323</v>
      </c>
      <c r="C770" t="s">
        <v>17</v>
      </c>
      <c r="D770" t="s">
        <v>3</v>
      </c>
      <c r="E770" s="1">
        <v>42901</v>
      </c>
      <c r="F770" s="1">
        <v>42906</v>
      </c>
      <c r="G770" s="1">
        <v>42911</v>
      </c>
      <c r="H770" s="1"/>
    </row>
    <row r="771" spans="1:8" x14ac:dyDescent="0.25">
      <c r="A771" t="s">
        <v>424</v>
      </c>
      <c r="B771" t="s">
        <v>331</v>
      </c>
      <c r="C771" t="s">
        <v>17</v>
      </c>
      <c r="D771" t="s">
        <v>1</v>
      </c>
      <c r="E771" s="1">
        <v>42906</v>
      </c>
      <c r="F771" s="1">
        <v>42913</v>
      </c>
      <c r="G771" s="1">
        <v>42928</v>
      </c>
      <c r="H771" s="1"/>
    </row>
    <row r="772" spans="1:8" x14ac:dyDescent="0.25">
      <c r="A772" t="s">
        <v>425</v>
      </c>
      <c r="B772" t="s">
        <v>331</v>
      </c>
      <c r="C772" t="s">
        <v>10</v>
      </c>
      <c r="D772" t="s">
        <v>1</v>
      </c>
      <c r="E772" s="1">
        <v>42898</v>
      </c>
      <c r="F772" s="1">
        <v>42898</v>
      </c>
      <c r="G772" s="1">
        <v>42911</v>
      </c>
      <c r="H772" s="1"/>
    </row>
    <row r="773" spans="1:8" x14ac:dyDescent="0.25">
      <c r="A773" t="s">
        <v>428</v>
      </c>
      <c r="B773" t="s">
        <v>322</v>
      </c>
      <c r="C773" t="s">
        <v>18</v>
      </c>
      <c r="D773" t="s">
        <v>6</v>
      </c>
      <c r="E773" s="1">
        <v>42916</v>
      </c>
      <c r="F773" s="1">
        <v>42923</v>
      </c>
      <c r="G773" s="1">
        <v>42927</v>
      </c>
      <c r="H773" s="1"/>
    </row>
    <row r="774" spans="1:8" x14ac:dyDescent="0.25">
      <c r="A774" t="s">
        <v>448</v>
      </c>
      <c r="B774" t="s">
        <v>325</v>
      </c>
      <c r="C774" t="s">
        <v>10</v>
      </c>
      <c r="D774" t="s">
        <v>3</v>
      </c>
      <c r="E774" s="1">
        <v>42898</v>
      </c>
      <c r="F774" s="1" t="s">
        <v>660</v>
      </c>
      <c r="G774" s="1" t="s">
        <v>658</v>
      </c>
      <c r="H774" s="1">
        <v>43065</v>
      </c>
    </row>
    <row r="775" spans="1:8" x14ac:dyDescent="0.25">
      <c r="A775" t="s">
        <v>455</v>
      </c>
      <c r="B775" t="s">
        <v>322</v>
      </c>
      <c r="C775" t="s">
        <v>8</v>
      </c>
      <c r="D775" t="s">
        <v>1</v>
      </c>
      <c r="E775" s="1">
        <v>42909</v>
      </c>
      <c r="F775" s="1">
        <v>42912</v>
      </c>
      <c r="G775" s="1">
        <v>42919</v>
      </c>
      <c r="H775" s="1"/>
    </row>
    <row r="776" spans="1:8" x14ac:dyDescent="0.25">
      <c r="A776" t="s">
        <v>459</v>
      </c>
      <c r="B776" t="s">
        <v>323</v>
      </c>
      <c r="C776" t="s">
        <v>9</v>
      </c>
      <c r="D776" t="s">
        <v>2</v>
      </c>
      <c r="E776" s="1">
        <v>42915</v>
      </c>
      <c r="F776" s="1" t="s">
        <v>658</v>
      </c>
      <c r="G776" s="1" t="s">
        <v>658</v>
      </c>
      <c r="H776" s="1">
        <v>42939</v>
      </c>
    </row>
    <row r="777" spans="1:8" x14ac:dyDescent="0.25">
      <c r="A777" t="s">
        <v>460</v>
      </c>
      <c r="B777" t="s">
        <v>324</v>
      </c>
      <c r="C777" t="s">
        <v>10</v>
      </c>
      <c r="D777" t="s">
        <v>1</v>
      </c>
      <c r="E777" s="1">
        <v>42905</v>
      </c>
      <c r="F777" s="1">
        <v>42915</v>
      </c>
      <c r="G777" s="1">
        <v>42923</v>
      </c>
      <c r="H777" s="1"/>
    </row>
    <row r="778" spans="1:8" x14ac:dyDescent="0.25">
      <c r="A778" t="s">
        <v>462</v>
      </c>
      <c r="B778" t="s">
        <v>331</v>
      </c>
      <c r="C778" t="s">
        <v>10</v>
      </c>
      <c r="D778" t="s">
        <v>321</v>
      </c>
      <c r="E778" s="1">
        <v>42892</v>
      </c>
      <c r="F778" s="1" t="s">
        <v>658</v>
      </c>
      <c r="G778" s="1" t="s">
        <v>658</v>
      </c>
      <c r="H778" s="1">
        <v>43016</v>
      </c>
    </row>
    <row r="779" spans="1:8" x14ac:dyDescent="0.25">
      <c r="A779" t="s">
        <v>466</v>
      </c>
      <c r="B779" t="s">
        <v>322</v>
      </c>
      <c r="C779" t="s">
        <v>8</v>
      </c>
      <c r="D779" t="s">
        <v>321</v>
      </c>
      <c r="E779" s="1">
        <v>42914</v>
      </c>
      <c r="F779" s="1" t="s">
        <v>658</v>
      </c>
      <c r="G779" s="1" t="s">
        <v>658</v>
      </c>
      <c r="H779" s="1">
        <v>42956</v>
      </c>
    </row>
    <row r="780" spans="1:8" x14ac:dyDescent="0.25">
      <c r="A780" t="s">
        <v>470</v>
      </c>
      <c r="B780" t="s">
        <v>328</v>
      </c>
      <c r="C780" t="s">
        <v>18</v>
      </c>
      <c r="D780" t="s">
        <v>5</v>
      </c>
      <c r="E780" s="1">
        <v>42899</v>
      </c>
      <c r="F780" s="1">
        <v>43002</v>
      </c>
      <c r="G780" s="1">
        <v>42923</v>
      </c>
      <c r="H780" s="1"/>
    </row>
    <row r="781" spans="1:8" x14ac:dyDescent="0.25">
      <c r="A781" t="s">
        <v>472</v>
      </c>
      <c r="B781" t="s">
        <v>322</v>
      </c>
      <c r="C781" t="s">
        <v>18</v>
      </c>
      <c r="D781" t="s">
        <v>321</v>
      </c>
      <c r="E781" s="1">
        <v>42911</v>
      </c>
      <c r="F781" s="1">
        <v>42919</v>
      </c>
      <c r="G781" s="1" t="s">
        <v>658</v>
      </c>
      <c r="H781" s="1">
        <v>42916</v>
      </c>
    </row>
    <row r="782" spans="1:8" x14ac:dyDescent="0.25">
      <c r="A782" t="s">
        <v>473</v>
      </c>
      <c r="B782" t="s">
        <v>332</v>
      </c>
      <c r="C782" t="s">
        <v>10</v>
      </c>
      <c r="D782" t="s">
        <v>5</v>
      </c>
      <c r="E782" s="1">
        <v>42908</v>
      </c>
      <c r="F782" s="1">
        <v>42914</v>
      </c>
      <c r="G782" s="1">
        <v>42925</v>
      </c>
      <c r="H782" s="1"/>
    </row>
    <row r="783" spans="1:8" x14ac:dyDescent="0.25">
      <c r="A783" t="s">
        <v>474</v>
      </c>
      <c r="B783" t="s">
        <v>332</v>
      </c>
      <c r="C783" t="s">
        <v>10</v>
      </c>
      <c r="D783" t="s">
        <v>6</v>
      </c>
      <c r="E783" s="1">
        <v>42894</v>
      </c>
      <c r="F783" s="1">
        <v>42904</v>
      </c>
      <c r="G783" s="1">
        <v>42933</v>
      </c>
      <c r="H783" s="1"/>
    </row>
    <row r="784" spans="1:8" x14ac:dyDescent="0.25">
      <c r="A784" t="s">
        <v>478</v>
      </c>
      <c r="B784" t="s">
        <v>331</v>
      </c>
      <c r="C784" t="s">
        <v>11</v>
      </c>
      <c r="D784" t="s">
        <v>1</v>
      </c>
      <c r="E784" s="1">
        <v>42894</v>
      </c>
      <c r="F784" s="1">
        <v>42900</v>
      </c>
      <c r="G784" s="1">
        <v>42906</v>
      </c>
      <c r="H784" s="1"/>
    </row>
    <row r="785" spans="1:8" x14ac:dyDescent="0.25">
      <c r="A785" t="s">
        <v>482</v>
      </c>
      <c r="B785" t="s">
        <v>324</v>
      </c>
      <c r="C785" t="s">
        <v>16</v>
      </c>
      <c r="D785" t="s">
        <v>2</v>
      </c>
      <c r="E785" s="1">
        <v>42910</v>
      </c>
      <c r="F785" s="1">
        <v>42918</v>
      </c>
      <c r="G785" s="1">
        <v>42933</v>
      </c>
      <c r="H785" s="1"/>
    </row>
    <row r="786" spans="1:8" x14ac:dyDescent="0.25">
      <c r="A786" t="s">
        <v>489</v>
      </c>
      <c r="B786" t="s">
        <v>322</v>
      </c>
      <c r="C786" t="s">
        <v>17</v>
      </c>
      <c r="D786" t="s">
        <v>5</v>
      </c>
      <c r="E786" s="1">
        <v>42906</v>
      </c>
      <c r="F786" s="1">
        <v>42914</v>
      </c>
      <c r="G786" s="1">
        <v>42924</v>
      </c>
      <c r="H786" s="1"/>
    </row>
    <row r="787" spans="1:8" x14ac:dyDescent="0.25">
      <c r="A787" t="s">
        <v>490</v>
      </c>
      <c r="B787" t="s">
        <v>322</v>
      </c>
      <c r="C787" t="s">
        <v>8</v>
      </c>
      <c r="D787" t="s">
        <v>5</v>
      </c>
      <c r="E787" s="1">
        <v>42892</v>
      </c>
      <c r="F787" s="1">
        <v>42898</v>
      </c>
      <c r="G787" s="1">
        <v>42917</v>
      </c>
      <c r="H787" s="1"/>
    </row>
    <row r="788" spans="1:8" x14ac:dyDescent="0.25">
      <c r="A788" t="s">
        <v>501</v>
      </c>
      <c r="B788" t="s">
        <v>323</v>
      </c>
      <c r="C788" t="s">
        <v>17</v>
      </c>
      <c r="D788" t="s">
        <v>6</v>
      </c>
      <c r="E788" s="1">
        <v>42905</v>
      </c>
      <c r="F788" s="1" t="s">
        <v>658</v>
      </c>
      <c r="G788" s="1" t="s">
        <v>658</v>
      </c>
      <c r="H788" s="1">
        <v>42922</v>
      </c>
    </row>
    <row r="789" spans="1:8" x14ac:dyDescent="0.25">
      <c r="A789" t="s">
        <v>509</v>
      </c>
      <c r="B789" t="s">
        <v>331</v>
      </c>
      <c r="C789" t="s">
        <v>15</v>
      </c>
      <c r="D789" t="s">
        <v>4</v>
      </c>
      <c r="E789" s="1">
        <v>42912</v>
      </c>
      <c r="F789" s="1">
        <v>42919</v>
      </c>
      <c r="G789" s="1">
        <v>42923</v>
      </c>
      <c r="H789" s="1"/>
    </row>
    <row r="790" spans="1:8" x14ac:dyDescent="0.25">
      <c r="A790" t="s">
        <v>510</v>
      </c>
      <c r="B790" t="s">
        <v>326</v>
      </c>
      <c r="C790" t="s">
        <v>8</v>
      </c>
      <c r="D790" t="s">
        <v>6</v>
      </c>
      <c r="E790" s="1">
        <v>42916</v>
      </c>
      <c r="F790" s="1">
        <v>42921</v>
      </c>
      <c r="G790" s="1">
        <v>42924</v>
      </c>
      <c r="H790" s="1"/>
    </row>
    <row r="791" spans="1:8" x14ac:dyDescent="0.25">
      <c r="A791" t="s">
        <v>516</v>
      </c>
      <c r="B791" t="s">
        <v>331</v>
      </c>
      <c r="C791" t="s">
        <v>10</v>
      </c>
      <c r="D791" t="s">
        <v>3</v>
      </c>
      <c r="E791" s="1">
        <v>42902</v>
      </c>
      <c r="F791" s="1">
        <v>42909</v>
      </c>
      <c r="G791" s="1">
        <v>42934</v>
      </c>
      <c r="H791" s="1"/>
    </row>
    <row r="792" spans="1:8" x14ac:dyDescent="0.25">
      <c r="A792" t="s">
        <v>520</v>
      </c>
      <c r="B792" t="s">
        <v>325</v>
      </c>
      <c r="C792" t="s">
        <v>15</v>
      </c>
      <c r="D792" t="s">
        <v>1</v>
      </c>
      <c r="E792" s="1">
        <v>42892</v>
      </c>
      <c r="F792" s="1">
        <v>42898</v>
      </c>
      <c r="G792" s="1">
        <v>42901</v>
      </c>
      <c r="H792" s="1"/>
    </row>
    <row r="793" spans="1:8" x14ac:dyDescent="0.25">
      <c r="A793" t="s">
        <v>526</v>
      </c>
      <c r="B793" t="s">
        <v>332</v>
      </c>
      <c r="C793" t="s">
        <v>17</v>
      </c>
      <c r="D793" t="s">
        <v>1</v>
      </c>
      <c r="E793" s="1">
        <v>42896</v>
      </c>
      <c r="F793" s="1">
        <v>42906</v>
      </c>
      <c r="G793" s="1">
        <v>42916</v>
      </c>
      <c r="H793" s="1"/>
    </row>
    <row r="794" spans="1:8" x14ac:dyDescent="0.25">
      <c r="A794" t="s">
        <v>536</v>
      </c>
      <c r="B794" t="s">
        <v>331</v>
      </c>
      <c r="C794" t="s">
        <v>8</v>
      </c>
      <c r="D794" t="s">
        <v>1</v>
      </c>
      <c r="E794" s="1">
        <v>42896</v>
      </c>
      <c r="F794" s="1" t="s">
        <v>658</v>
      </c>
      <c r="G794" s="1" t="s">
        <v>658</v>
      </c>
      <c r="H794" s="1">
        <v>42926</v>
      </c>
    </row>
    <row r="795" spans="1:8" x14ac:dyDescent="0.25">
      <c r="A795" t="s">
        <v>537</v>
      </c>
      <c r="B795" t="s">
        <v>324</v>
      </c>
      <c r="C795" t="s">
        <v>17</v>
      </c>
      <c r="D795" t="s">
        <v>4</v>
      </c>
      <c r="E795" s="1">
        <v>42909</v>
      </c>
      <c r="F795" s="1">
        <v>42914</v>
      </c>
      <c r="G795" s="1">
        <v>42919</v>
      </c>
      <c r="H795" s="1"/>
    </row>
    <row r="796" spans="1:8" x14ac:dyDescent="0.25">
      <c r="A796" t="s">
        <v>541</v>
      </c>
      <c r="B796" t="s">
        <v>325</v>
      </c>
      <c r="C796" t="s">
        <v>9</v>
      </c>
      <c r="D796" t="s">
        <v>1</v>
      </c>
      <c r="E796" s="1">
        <v>42895</v>
      </c>
      <c r="F796" s="1">
        <v>42901</v>
      </c>
      <c r="G796" s="1">
        <v>42912</v>
      </c>
      <c r="H796" s="1"/>
    </row>
    <row r="797" spans="1:8" x14ac:dyDescent="0.25">
      <c r="A797" t="s">
        <v>551</v>
      </c>
      <c r="B797" t="s">
        <v>324</v>
      </c>
      <c r="C797" t="s">
        <v>10</v>
      </c>
      <c r="D797" t="s">
        <v>3</v>
      </c>
      <c r="E797" s="1">
        <v>42895</v>
      </c>
      <c r="F797" s="1">
        <v>42900</v>
      </c>
      <c r="G797" s="1">
        <v>42905</v>
      </c>
      <c r="H797" s="1"/>
    </row>
    <row r="798" spans="1:8" x14ac:dyDescent="0.25">
      <c r="A798" t="s">
        <v>552</v>
      </c>
      <c r="B798" t="s">
        <v>332</v>
      </c>
      <c r="C798" t="s">
        <v>20</v>
      </c>
      <c r="D798" t="s">
        <v>6</v>
      </c>
      <c r="E798" s="1">
        <v>42889</v>
      </c>
      <c r="F798" s="1" t="s">
        <v>658</v>
      </c>
      <c r="G798" s="1" t="s">
        <v>658</v>
      </c>
      <c r="H798" s="1">
        <v>42801</v>
      </c>
    </row>
    <row r="799" spans="1:8" x14ac:dyDescent="0.25">
      <c r="A799" t="s">
        <v>556</v>
      </c>
      <c r="B799" t="s">
        <v>330</v>
      </c>
      <c r="C799" t="s">
        <v>10</v>
      </c>
      <c r="D799" t="s">
        <v>6</v>
      </c>
      <c r="E799" s="1">
        <v>42898</v>
      </c>
      <c r="F799" s="1" t="s">
        <v>658</v>
      </c>
      <c r="G799" s="1" t="s">
        <v>658</v>
      </c>
      <c r="H799" s="1">
        <v>43061</v>
      </c>
    </row>
    <row r="800" spans="1:8" x14ac:dyDescent="0.25">
      <c r="A800" t="s">
        <v>562</v>
      </c>
      <c r="B800" t="s">
        <v>331</v>
      </c>
      <c r="C800" t="s">
        <v>18</v>
      </c>
      <c r="D800" t="s">
        <v>3</v>
      </c>
      <c r="E800" s="1">
        <v>42898</v>
      </c>
      <c r="F800" s="1">
        <v>42909</v>
      </c>
      <c r="G800" s="1">
        <v>42917</v>
      </c>
      <c r="H800" s="1"/>
    </row>
    <row r="801" spans="1:8" x14ac:dyDescent="0.25">
      <c r="A801" t="s">
        <v>567</v>
      </c>
      <c r="B801" t="s">
        <v>322</v>
      </c>
      <c r="C801" t="s">
        <v>12</v>
      </c>
      <c r="D801" t="s">
        <v>1</v>
      </c>
      <c r="E801" s="1">
        <v>42903</v>
      </c>
      <c r="F801" s="1" t="s">
        <v>658</v>
      </c>
      <c r="G801" s="1" t="s">
        <v>658</v>
      </c>
      <c r="H801" s="1">
        <v>42972</v>
      </c>
    </row>
    <row r="802" spans="1:8" x14ac:dyDescent="0.25">
      <c r="A802" t="s">
        <v>569</v>
      </c>
      <c r="B802" t="s">
        <v>326</v>
      </c>
      <c r="C802" t="s">
        <v>10</v>
      </c>
      <c r="D802" t="s">
        <v>2</v>
      </c>
      <c r="E802" s="1">
        <v>42902</v>
      </c>
      <c r="F802" s="1">
        <v>42911</v>
      </c>
      <c r="G802" s="1">
        <v>42941</v>
      </c>
      <c r="H802" s="1"/>
    </row>
    <row r="803" spans="1:8" x14ac:dyDescent="0.25">
      <c r="A803" t="s">
        <v>575</v>
      </c>
      <c r="B803" t="s">
        <v>325</v>
      </c>
      <c r="C803" t="s">
        <v>19</v>
      </c>
      <c r="D803" t="s">
        <v>1</v>
      </c>
      <c r="E803" s="1">
        <v>42891</v>
      </c>
      <c r="F803" s="1" t="s">
        <v>658</v>
      </c>
      <c r="G803" s="1" t="s">
        <v>658</v>
      </c>
      <c r="H803" s="1">
        <v>42922</v>
      </c>
    </row>
    <row r="804" spans="1:8" x14ac:dyDescent="0.25">
      <c r="A804" t="s">
        <v>576</v>
      </c>
      <c r="B804" t="s">
        <v>326</v>
      </c>
      <c r="C804" t="s">
        <v>10</v>
      </c>
      <c r="D804" t="s">
        <v>6</v>
      </c>
      <c r="E804" s="1">
        <v>42915</v>
      </c>
      <c r="F804" s="1" t="s">
        <v>658</v>
      </c>
      <c r="G804" s="1" t="s">
        <v>658</v>
      </c>
      <c r="H804" s="1">
        <v>42800</v>
      </c>
    </row>
    <row r="805" spans="1:8" x14ac:dyDescent="0.25">
      <c r="A805" t="s">
        <v>590</v>
      </c>
      <c r="B805" t="s">
        <v>331</v>
      </c>
      <c r="C805" t="s">
        <v>10</v>
      </c>
      <c r="D805" t="s">
        <v>6</v>
      </c>
      <c r="E805" s="1">
        <v>42901</v>
      </c>
      <c r="F805" s="1">
        <v>42909</v>
      </c>
      <c r="G805" s="1">
        <v>42923</v>
      </c>
      <c r="H805" s="1"/>
    </row>
    <row r="806" spans="1:8" x14ac:dyDescent="0.25">
      <c r="A806" t="s">
        <v>591</v>
      </c>
      <c r="B806" t="s">
        <v>322</v>
      </c>
      <c r="C806" t="s">
        <v>18</v>
      </c>
      <c r="D806" t="s">
        <v>1</v>
      </c>
      <c r="E806" s="1">
        <v>42901</v>
      </c>
      <c r="F806" s="1" t="s">
        <v>658</v>
      </c>
      <c r="G806" s="1" t="s">
        <v>658</v>
      </c>
      <c r="H806" s="1">
        <v>42919</v>
      </c>
    </row>
    <row r="807" spans="1:8" x14ac:dyDescent="0.25">
      <c r="A807" t="s">
        <v>593</v>
      </c>
      <c r="B807" t="s">
        <v>331</v>
      </c>
      <c r="C807" t="s">
        <v>10</v>
      </c>
      <c r="D807" t="s">
        <v>2</v>
      </c>
      <c r="E807" s="1">
        <v>42905</v>
      </c>
      <c r="F807" s="1">
        <v>42910</v>
      </c>
      <c r="G807" s="1">
        <v>42919</v>
      </c>
      <c r="H807" s="1"/>
    </row>
    <row r="808" spans="1:8" x14ac:dyDescent="0.25">
      <c r="A808" t="s">
        <v>605</v>
      </c>
      <c r="B808" t="s">
        <v>331</v>
      </c>
      <c r="C808" t="s">
        <v>10</v>
      </c>
      <c r="D808" t="s">
        <v>2</v>
      </c>
      <c r="E808" s="1">
        <v>42898</v>
      </c>
      <c r="F808" s="1" t="s">
        <v>658</v>
      </c>
      <c r="G808" s="1" t="s">
        <v>658</v>
      </c>
      <c r="H808" s="1">
        <v>43039</v>
      </c>
    </row>
    <row r="809" spans="1:8" x14ac:dyDescent="0.25">
      <c r="A809" t="s">
        <v>607</v>
      </c>
      <c r="B809" t="s">
        <v>322</v>
      </c>
      <c r="C809" t="s">
        <v>18</v>
      </c>
      <c r="D809" t="s">
        <v>1</v>
      </c>
      <c r="E809" s="1">
        <v>42908</v>
      </c>
      <c r="F809" s="1">
        <v>42921</v>
      </c>
      <c r="G809" s="1">
        <v>42949</v>
      </c>
      <c r="H809" s="1"/>
    </row>
    <row r="810" spans="1:8" x14ac:dyDescent="0.25">
      <c r="A810" t="s">
        <v>615</v>
      </c>
      <c r="B810" t="s">
        <v>322</v>
      </c>
      <c r="C810" t="s">
        <v>15</v>
      </c>
      <c r="D810" t="s">
        <v>1</v>
      </c>
      <c r="E810" s="1">
        <v>42892</v>
      </c>
      <c r="F810" s="1" t="s">
        <v>658</v>
      </c>
      <c r="G810" s="1" t="s">
        <v>658</v>
      </c>
      <c r="H810" s="1">
        <v>43015</v>
      </c>
    </row>
    <row r="811" spans="1:8" x14ac:dyDescent="0.25">
      <c r="A811" t="s">
        <v>618</v>
      </c>
      <c r="B811" t="s">
        <v>331</v>
      </c>
      <c r="C811" t="s">
        <v>9</v>
      </c>
      <c r="D811" t="s">
        <v>6</v>
      </c>
      <c r="E811" s="1">
        <v>42915</v>
      </c>
      <c r="F811" s="1">
        <v>42921</v>
      </c>
      <c r="G811" s="1">
        <v>42922</v>
      </c>
      <c r="H811" s="1"/>
    </row>
    <row r="812" spans="1:8" x14ac:dyDescent="0.25">
      <c r="A812" t="s">
        <v>619</v>
      </c>
      <c r="B812" t="s">
        <v>324</v>
      </c>
      <c r="C812" t="s">
        <v>19</v>
      </c>
      <c r="D812" t="s">
        <v>1</v>
      </c>
      <c r="E812" s="1">
        <v>42905</v>
      </c>
      <c r="F812" s="1">
        <v>42919</v>
      </c>
      <c r="G812" s="1">
        <v>42950</v>
      </c>
      <c r="H812" s="1"/>
    </row>
    <row r="813" spans="1:8" x14ac:dyDescent="0.25">
      <c r="A813" t="s">
        <v>621</v>
      </c>
      <c r="B813" t="s">
        <v>325</v>
      </c>
      <c r="C813" t="s">
        <v>10</v>
      </c>
      <c r="D813" t="s">
        <v>1</v>
      </c>
      <c r="E813" s="1">
        <v>42904</v>
      </c>
      <c r="F813" s="1">
        <v>42916</v>
      </c>
      <c r="G813" s="1">
        <v>42930</v>
      </c>
      <c r="H813" s="1"/>
    </row>
    <row r="814" spans="1:8" x14ac:dyDescent="0.25">
      <c r="A814" t="s">
        <v>622</v>
      </c>
      <c r="B814" t="s">
        <v>329</v>
      </c>
      <c r="C814" t="s">
        <v>8</v>
      </c>
      <c r="D814" t="s">
        <v>1</v>
      </c>
      <c r="E814" s="1">
        <v>42910</v>
      </c>
      <c r="F814" s="1">
        <v>42915</v>
      </c>
      <c r="G814" s="1">
        <v>42931</v>
      </c>
      <c r="H814" s="1"/>
    </row>
    <row r="815" spans="1:8" x14ac:dyDescent="0.25">
      <c r="A815" t="s">
        <v>628</v>
      </c>
      <c r="B815" t="s">
        <v>322</v>
      </c>
      <c r="C815" t="s">
        <v>16</v>
      </c>
      <c r="D815" t="s">
        <v>6</v>
      </c>
      <c r="E815" s="1">
        <v>42892</v>
      </c>
      <c r="F815" s="1">
        <v>42899</v>
      </c>
      <c r="G815" s="1">
        <v>42903</v>
      </c>
      <c r="H815" s="1"/>
    </row>
    <row r="816" spans="1:8" x14ac:dyDescent="0.25">
      <c r="A816" t="s">
        <v>630</v>
      </c>
      <c r="B816" t="s">
        <v>326</v>
      </c>
      <c r="C816" t="s">
        <v>11</v>
      </c>
      <c r="D816" t="s">
        <v>5</v>
      </c>
      <c r="E816" s="1">
        <v>42908</v>
      </c>
      <c r="F816" s="1">
        <v>42914</v>
      </c>
      <c r="G816" s="1">
        <v>42921</v>
      </c>
      <c r="H816" s="1"/>
    </row>
    <row r="817" spans="1:8" x14ac:dyDescent="0.25">
      <c r="A817" t="s">
        <v>631</v>
      </c>
      <c r="B817" t="s">
        <v>322</v>
      </c>
      <c r="C817" t="s">
        <v>17</v>
      </c>
      <c r="D817" t="s">
        <v>1</v>
      </c>
      <c r="E817" s="1">
        <v>42889</v>
      </c>
      <c r="F817" s="1">
        <v>42896</v>
      </c>
      <c r="G817" s="1">
        <v>42902</v>
      </c>
      <c r="H817" s="1"/>
    </row>
    <row r="818" spans="1:8" x14ac:dyDescent="0.25">
      <c r="A818" t="s">
        <v>639</v>
      </c>
      <c r="B818" t="s">
        <v>324</v>
      </c>
      <c r="C818" t="s">
        <v>17</v>
      </c>
      <c r="D818" t="s">
        <v>4</v>
      </c>
      <c r="E818" s="1">
        <v>42904</v>
      </c>
      <c r="F818" s="1">
        <v>42909</v>
      </c>
      <c r="G818" s="1">
        <v>42924</v>
      </c>
      <c r="H818" s="1"/>
    </row>
    <row r="819" spans="1:8" x14ac:dyDescent="0.25">
      <c r="A819" t="s">
        <v>645</v>
      </c>
      <c r="B819" t="s">
        <v>322</v>
      </c>
      <c r="C819" t="s">
        <v>10</v>
      </c>
      <c r="D819" t="s">
        <v>1</v>
      </c>
      <c r="E819" s="1">
        <v>42890</v>
      </c>
      <c r="F819" s="1" t="s">
        <v>658</v>
      </c>
      <c r="G819" s="1" t="s">
        <v>658</v>
      </c>
      <c r="H819" s="1">
        <v>42931</v>
      </c>
    </row>
    <row r="820" spans="1:8" x14ac:dyDescent="0.25">
      <c r="A820" t="s">
        <v>646</v>
      </c>
      <c r="B820" t="s">
        <v>322</v>
      </c>
      <c r="C820" t="s">
        <v>17</v>
      </c>
      <c r="D820" t="s">
        <v>321</v>
      </c>
      <c r="E820" s="1">
        <v>42892</v>
      </c>
      <c r="F820" s="1">
        <v>42898</v>
      </c>
      <c r="G820" s="1">
        <v>42914</v>
      </c>
      <c r="H820" s="1"/>
    </row>
    <row r="821" spans="1:8" x14ac:dyDescent="0.25">
      <c r="A821" t="s">
        <v>647</v>
      </c>
      <c r="B821" t="s">
        <v>331</v>
      </c>
      <c r="C821" t="s">
        <v>10</v>
      </c>
      <c r="D821" t="s">
        <v>1</v>
      </c>
      <c r="E821" s="1">
        <v>42907</v>
      </c>
      <c r="F821" s="1">
        <v>42913</v>
      </c>
      <c r="G821" s="1">
        <v>42926</v>
      </c>
      <c r="H821" s="1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"/>
  <sheetViews>
    <sheetView showGridLines="0" workbookViewId="0">
      <selection activeCell="I36" sqref="I36"/>
    </sheetView>
  </sheetViews>
  <sheetFormatPr baseColWidth="10" defaultRowHeight="15" x14ac:dyDescent="0.25"/>
  <cols>
    <col min="1" max="1" width="27.85546875" customWidth="1"/>
    <col min="2" max="2" width="20.42578125" customWidth="1"/>
    <col min="9" max="9" width="17.85546875" customWidth="1"/>
    <col min="10" max="10" width="23" customWidth="1"/>
    <col min="13" max="13" width="17.5703125" customWidth="1"/>
    <col min="14" max="14" width="17.85546875" customWidth="1"/>
  </cols>
  <sheetData>
    <row r="1" spans="1:14" ht="51.75" x14ac:dyDescent="1.05">
      <c r="A1" s="6" t="s">
        <v>668</v>
      </c>
    </row>
    <row r="4" spans="1:14" ht="27" x14ac:dyDescent="0.45">
      <c r="M4" s="4" t="s">
        <v>685</v>
      </c>
    </row>
    <row r="5" spans="1:14" x14ac:dyDescent="0.25">
      <c r="I5" s="8" t="s">
        <v>678</v>
      </c>
      <c r="M5" s="2" t="s">
        <v>0</v>
      </c>
      <c r="N5" t="s">
        <v>664</v>
      </c>
    </row>
    <row r="6" spans="1:14" ht="27" x14ac:dyDescent="0.45">
      <c r="A6" s="4" t="s">
        <v>665</v>
      </c>
      <c r="I6" t="s">
        <v>676</v>
      </c>
      <c r="J6" t="s">
        <v>677</v>
      </c>
      <c r="M6" t="s">
        <v>321</v>
      </c>
      <c r="N6" s="3">
        <v>7</v>
      </c>
    </row>
    <row r="7" spans="1:14" x14ac:dyDescent="0.25">
      <c r="A7" t="s">
        <v>664</v>
      </c>
      <c r="I7" t="s">
        <v>674</v>
      </c>
      <c r="J7">
        <v>200</v>
      </c>
      <c r="M7" t="s">
        <v>3</v>
      </c>
      <c r="N7" s="3">
        <v>9</v>
      </c>
    </row>
    <row r="8" spans="1:14" x14ac:dyDescent="0.25">
      <c r="A8" s="3">
        <v>161</v>
      </c>
      <c r="B8">
        <f>GETPIVOTDATA("Nombre",$A$7)</f>
        <v>161</v>
      </c>
      <c r="I8" t="s">
        <v>11</v>
      </c>
      <c r="J8">
        <v>50</v>
      </c>
      <c r="M8" t="s">
        <v>2</v>
      </c>
      <c r="N8" s="3">
        <v>15</v>
      </c>
    </row>
    <row r="9" spans="1:14" x14ac:dyDescent="0.25">
      <c r="I9" t="s">
        <v>8</v>
      </c>
      <c r="J9">
        <v>100</v>
      </c>
      <c r="M9" t="s">
        <v>6</v>
      </c>
      <c r="N9" s="3">
        <v>21</v>
      </c>
    </row>
    <row r="10" spans="1:14" ht="15" customHeight="1" x14ac:dyDescent="0.25">
      <c r="A10" s="3"/>
      <c r="I10" t="s">
        <v>16</v>
      </c>
      <c r="J10">
        <v>50</v>
      </c>
      <c r="M10" t="s">
        <v>5</v>
      </c>
      <c r="N10" s="3">
        <v>29</v>
      </c>
    </row>
    <row r="11" spans="1:14" ht="27" x14ac:dyDescent="0.45">
      <c r="A11" s="4" t="s">
        <v>666</v>
      </c>
      <c r="I11" t="s">
        <v>17</v>
      </c>
      <c r="J11">
        <v>200</v>
      </c>
      <c r="M11" t="s">
        <v>4</v>
      </c>
      <c r="N11" s="3">
        <v>31</v>
      </c>
    </row>
    <row r="12" spans="1:14" x14ac:dyDescent="0.25">
      <c r="A12" s="2" t="s">
        <v>656</v>
      </c>
      <c r="B12" t="s">
        <v>667</v>
      </c>
      <c r="I12" t="s">
        <v>675</v>
      </c>
      <c r="J12">
        <v>40</v>
      </c>
      <c r="M12" t="s">
        <v>1</v>
      </c>
      <c r="N12" s="3">
        <v>49</v>
      </c>
    </row>
    <row r="13" spans="1:14" ht="15" customHeight="1" x14ac:dyDescent="0.45">
      <c r="A13" s="4"/>
      <c r="D13" t="s">
        <v>672</v>
      </c>
      <c r="J13">
        <f>SUM(J7:J12)</f>
        <v>640</v>
      </c>
      <c r="M13" t="s">
        <v>683</v>
      </c>
      <c r="N13" s="3">
        <v>161</v>
      </c>
    </row>
    <row r="14" spans="1:14" x14ac:dyDescent="0.25">
      <c r="A14" t="s">
        <v>662</v>
      </c>
      <c r="D14" s="5">
        <f>GETPIVOTDATA("Fecha de Ubicación",$A$14)/GETPIVOTDATA("Nombre",$A$7)</f>
        <v>0.7142857142857143</v>
      </c>
      <c r="J14" t="s">
        <v>673</v>
      </c>
    </row>
    <row r="15" spans="1:14" x14ac:dyDescent="0.25">
      <c r="A15" s="3">
        <v>115</v>
      </c>
      <c r="B15">
        <f>GETPIVOTDATA("Fecha de Ubicación",$A$14)</f>
        <v>115</v>
      </c>
    </row>
    <row r="18" spans="1:14" ht="27" x14ac:dyDescent="0.45">
      <c r="M18" s="4" t="s">
        <v>686</v>
      </c>
    </row>
    <row r="19" spans="1:14" x14ac:dyDescent="0.25">
      <c r="I19" s="8" t="s">
        <v>679</v>
      </c>
      <c r="M19" s="2" t="s">
        <v>682</v>
      </c>
      <c r="N19" t="s">
        <v>664</v>
      </c>
    </row>
    <row r="20" spans="1:14" ht="27" x14ac:dyDescent="0.45">
      <c r="A20" s="4" t="s">
        <v>669</v>
      </c>
      <c r="I20" t="s">
        <v>680</v>
      </c>
      <c r="J20" s="7">
        <v>0.23</v>
      </c>
      <c r="M20" s="12" t="s">
        <v>687</v>
      </c>
      <c r="N20" s="3">
        <v>28</v>
      </c>
    </row>
    <row r="21" spans="1:14" x14ac:dyDescent="0.25">
      <c r="A21" s="2" t="s">
        <v>657</v>
      </c>
      <c r="B21" t="s">
        <v>667</v>
      </c>
      <c r="I21" t="s">
        <v>681</v>
      </c>
      <c r="J21" s="7">
        <v>0.6</v>
      </c>
      <c r="M21" s="12" t="s">
        <v>688</v>
      </c>
      <c r="N21" s="3">
        <v>26</v>
      </c>
    </row>
    <row r="22" spans="1:14" x14ac:dyDescent="0.25">
      <c r="D22" t="s">
        <v>672</v>
      </c>
      <c r="M22" s="12" t="s">
        <v>689</v>
      </c>
      <c r="N22" s="3">
        <v>22</v>
      </c>
    </row>
    <row r="23" spans="1:14" x14ac:dyDescent="0.25">
      <c r="A23" t="s">
        <v>663</v>
      </c>
      <c r="D23" s="5">
        <f>GETPIVOTDATA("Fecha de Liberación",$A$23)/GETPIVOTDATA("Nombre",$A$7)</f>
        <v>0.68944099378881984</v>
      </c>
      <c r="M23" s="12" t="s">
        <v>690</v>
      </c>
      <c r="N23" s="3">
        <v>31</v>
      </c>
    </row>
    <row r="24" spans="1:14" x14ac:dyDescent="0.25">
      <c r="A24" s="3">
        <v>111</v>
      </c>
      <c r="B24">
        <f>GETPIVOTDATA("Fecha de Liberación",$A$23)</f>
        <v>111</v>
      </c>
      <c r="M24" s="12" t="s">
        <v>691</v>
      </c>
      <c r="N24" s="3">
        <v>26</v>
      </c>
    </row>
    <row r="25" spans="1:14" x14ac:dyDescent="0.25">
      <c r="M25" s="12" t="s">
        <v>692</v>
      </c>
      <c r="N25" s="3">
        <v>28</v>
      </c>
    </row>
    <row r="26" spans="1:14" x14ac:dyDescent="0.25">
      <c r="M26" s="12" t="s">
        <v>683</v>
      </c>
      <c r="N26" s="3">
        <v>161</v>
      </c>
    </row>
    <row r="27" spans="1:14" x14ac:dyDescent="0.25">
      <c r="I27" s="2" t="s">
        <v>0</v>
      </c>
      <c r="J27" t="s">
        <v>667</v>
      </c>
    </row>
    <row r="28" spans="1:14" ht="27" x14ac:dyDescent="0.45">
      <c r="A28" s="4" t="s">
        <v>670</v>
      </c>
    </row>
    <row r="29" spans="1:14" x14ac:dyDescent="0.25">
      <c r="A29" t="s">
        <v>661</v>
      </c>
      <c r="D29" t="s">
        <v>671</v>
      </c>
      <c r="I29" t="s">
        <v>664</v>
      </c>
      <c r="J29" t="s">
        <v>661</v>
      </c>
    </row>
    <row r="30" spans="1:14" x14ac:dyDescent="0.25">
      <c r="A30" s="3">
        <v>50</v>
      </c>
      <c r="B30">
        <f>GETPIVOTDATA("Fecha de baja",$A$29)</f>
        <v>50</v>
      </c>
      <c r="D30" s="5">
        <f>GETPIVOTDATA("Fecha de baja",$A$29)/GETPIVOTDATA("Nombre",$A$7)</f>
        <v>0.3105590062111801</v>
      </c>
      <c r="I30" s="3">
        <v>146</v>
      </c>
      <c r="J30" s="3">
        <v>42</v>
      </c>
      <c r="K30" s="5">
        <f>GETPIVOTDATA("Cuenta de Fecha de baja",$I$29)/GETPIVOTDATA("Cuenta de Nombre",$I$29)</f>
        <v>0.28767123287671231</v>
      </c>
    </row>
    <row r="34" spans="9:11" x14ac:dyDescent="0.25">
      <c r="I34" s="2" t="s">
        <v>0</v>
      </c>
      <c r="J34" t="s">
        <v>2</v>
      </c>
    </row>
    <row r="36" spans="9:11" x14ac:dyDescent="0.25">
      <c r="I36" t="s">
        <v>664</v>
      </c>
      <c r="J36" t="s">
        <v>661</v>
      </c>
    </row>
    <row r="37" spans="9:11" x14ac:dyDescent="0.25">
      <c r="I37" s="3">
        <v>15</v>
      </c>
      <c r="J37" s="3">
        <v>8</v>
      </c>
      <c r="K37" s="5">
        <f>GETPIVOTDATA("Cuenta de Fecha de baja",$I$36)/GETPIVOTDATA("Cuenta de Nombre",$I$36)</f>
        <v>0.53333333333333333</v>
      </c>
    </row>
  </sheetData>
  <pageMargins left="0.7" right="0.7" top="0.75" bottom="0.75" header="0.3" footer="0.3"/>
  <pageSetup orientation="portrait" horizontalDpi="0" verticalDpi="0" r:id="rId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6"/>
  <sheetViews>
    <sheetView showGridLines="0" tabSelected="1" zoomScale="75" zoomScaleNormal="75" workbookViewId="0">
      <selection activeCell="F38" sqref="F38"/>
    </sheetView>
  </sheetViews>
  <sheetFormatPr baseColWidth="10" defaultRowHeight="15" x14ac:dyDescent="0.25"/>
  <cols>
    <col min="2" max="2" width="18.140625" customWidth="1"/>
    <col min="3" max="3" width="17.85546875" bestFit="1" customWidth="1"/>
  </cols>
  <sheetData>
    <row r="1" spans="1:1" x14ac:dyDescent="0.25">
      <c r="A1" t="s">
        <v>673</v>
      </c>
    </row>
    <row r="20" spans="2:17" x14ac:dyDescent="0.25">
      <c r="Q20" t="s">
        <v>673</v>
      </c>
    </row>
    <row r="22" spans="2:17" x14ac:dyDescent="0.25">
      <c r="P22" t="s">
        <v>673</v>
      </c>
    </row>
    <row r="23" spans="2:17" x14ac:dyDescent="0.25">
      <c r="J23" t="s">
        <v>673</v>
      </c>
    </row>
    <row r="27" spans="2:17" ht="24" x14ac:dyDescent="0.4">
      <c r="B27" s="11" t="s">
        <v>697</v>
      </c>
    </row>
    <row r="28" spans="2:17" x14ac:dyDescent="0.25">
      <c r="B28" s="2" t="s">
        <v>699</v>
      </c>
      <c r="C28" t="s">
        <v>698</v>
      </c>
      <c r="D28" s="10" t="s">
        <v>684</v>
      </c>
      <c r="E28" s="10"/>
      <c r="F28" s="10"/>
    </row>
    <row r="29" spans="2:17" x14ac:dyDescent="0.25">
      <c r="B29" s="9" t="s">
        <v>10</v>
      </c>
      <c r="C29" s="3">
        <v>246</v>
      </c>
      <c r="D29">
        <f>GETPIVOTDATA("Nombre",$B$28,"Almacén","Ciudad de México")-Analisis!J7</f>
        <v>46</v>
      </c>
    </row>
    <row r="30" spans="2:17" x14ac:dyDescent="0.25">
      <c r="B30" s="9" t="s">
        <v>11</v>
      </c>
      <c r="C30" s="3">
        <v>25</v>
      </c>
      <c r="D30">
        <f>GETPIVOTDATA("Nombre",$B$28,"Almacén","Ecatepec")-Analisis!J8</f>
        <v>-25</v>
      </c>
    </row>
    <row r="31" spans="2:17" x14ac:dyDescent="0.25">
      <c r="B31" s="9" t="s">
        <v>8</v>
      </c>
      <c r="C31" s="3">
        <v>119</v>
      </c>
      <c r="D31">
        <f>GETPIVOTDATA("Nombre",$B$28,"Almacén","Guadalajara")-Analisis!J9</f>
        <v>19</v>
      </c>
    </row>
    <row r="32" spans="2:17" x14ac:dyDescent="0.25">
      <c r="B32" s="9" t="s">
        <v>17</v>
      </c>
      <c r="C32" s="3">
        <v>161</v>
      </c>
      <c r="D32">
        <f>GETPIVOTDATA("Nombre",$B$28,"Almacén","Monterrey")-Analisis!J11</f>
        <v>-39</v>
      </c>
    </row>
    <row r="33" spans="2:7" x14ac:dyDescent="0.25">
      <c r="B33" s="9" t="s">
        <v>12</v>
      </c>
      <c r="C33" s="3">
        <v>40</v>
      </c>
      <c r="D33">
        <f>GETPIVOTDATA("Nombre",$B$28,"Almacén","Puebla de Zaragoza")-Analisis!J12</f>
        <v>0</v>
      </c>
      <c r="G33" t="s">
        <v>673</v>
      </c>
    </row>
    <row r="34" spans="2:7" x14ac:dyDescent="0.25">
      <c r="B34" s="9" t="s">
        <v>16</v>
      </c>
      <c r="C34" s="3">
        <v>44</v>
      </c>
      <c r="D34">
        <f>GETPIVOTDATA("Nombre",$B$28,"Almacén","Zapopan")-Analisis!J10</f>
        <v>-6</v>
      </c>
    </row>
    <row r="35" spans="2:7" x14ac:dyDescent="0.25">
      <c r="B35" s="9" t="s">
        <v>683</v>
      </c>
      <c r="C35" s="3">
        <v>635</v>
      </c>
      <c r="D35">
        <f>GETPIVOTDATA("Nombre",$B$28)-Analisis!J13</f>
        <v>-5</v>
      </c>
    </row>
    <row r="39" spans="2:7" ht="24" x14ac:dyDescent="0.4">
      <c r="B39" s="11" t="s">
        <v>693</v>
      </c>
    </row>
    <row r="40" spans="2:7" ht="24.75" thickBot="1" x14ac:dyDescent="0.45">
      <c r="B40" s="11" t="s">
        <v>694</v>
      </c>
    </row>
    <row r="41" spans="2:7" x14ac:dyDescent="0.25">
      <c r="B41" s="14">
        <f>Analisis!K30</f>
        <v>0.28767123287671231</v>
      </c>
      <c r="C41" s="14">
        <f>Analisis!K37</f>
        <v>0.53333333333333333</v>
      </c>
    </row>
    <row r="42" spans="2:7" x14ac:dyDescent="0.25">
      <c r="B42" s="15"/>
      <c r="C42" s="15"/>
      <c r="E42" t="s">
        <v>673</v>
      </c>
    </row>
    <row r="43" spans="2:7" x14ac:dyDescent="0.25">
      <c r="B43" s="15"/>
      <c r="C43" s="15"/>
    </row>
    <row r="44" spans="2:7" x14ac:dyDescent="0.25">
      <c r="B44" s="15"/>
      <c r="C44" s="15"/>
    </row>
    <row r="45" spans="2:7" ht="15.75" thickBot="1" x14ac:dyDescent="0.3">
      <c r="B45" s="16"/>
      <c r="C45" s="16"/>
    </row>
    <row r="46" spans="2:7" ht="21" x14ac:dyDescent="0.25">
      <c r="B46" s="13" t="s">
        <v>695</v>
      </c>
      <c r="C46" s="13" t="s">
        <v>696</v>
      </c>
    </row>
  </sheetData>
  <mergeCells count="2">
    <mergeCell ref="B41:B45"/>
    <mergeCell ref="C41:C45"/>
  </mergeCells>
  <conditionalFormatting sqref="D29:D35"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B41:B45">
    <cfRule type="cellIs" dxfId="3" priority="3" operator="greaterThan">
      <formula>0.23</formula>
    </cfRule>
    <cfRule type="cellIs" dxfId="2" priority="4" operator="lessThan">
      <formula>0.23</formula>
    </cfRule>
  </conditionalFormatting>
  <conditionalFormatting sqref="C41:C45">
    <cfRule type="cellIs" dxfId="1" priority="1" operator="greaterThan">
      <formula>0.6</formula>
    </cfRule>
    <cfRule type="cellIs" dxfId="0" priority="2" operator="lessThan">
      <formula>0.6</formula>
    </cfRule>
  </conditionalFormatting>
  <pageMargins left="0.7" right="0.7" top="0.75" bottom="0.75" header="0.3" footer="0.3"/>
  <pageSetup orientation="portrait" horizontalDpi="0" verticalDpi="0" r:id="rId2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</vt:lpstr>
      <vt:lpstr>Analisis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DMI</dc:creator>
  <cp:lastModifiedBy>Pablo</cp:lastModifiedBy>
  <dcterms:created xsi:type="dcterms:W3CDTF">2017-10-30T18:29:59Z</dcterms:created>
  <dcterms:modified xsi:type="dcterms:W3CDTF">2023-03-29T22:05:48Z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640af40c-3034-4a41-81c3-f32e6e237074</vt:lpwstr>
  </property>
</Properties>
</file>