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babilidad\"/>
    </mc:Choice>
  </mc:AlternateContent>
  <bookViews>
    <workbookView xWindow="0" yWindow="0" windowWidth="20490" windowHeight="7650" activeTab="1"/>
  </bookViews>
  <sheets>
    <sheet name="Caso 1" sheetId="1" r:id="rId1"/>
    <sheet name="Caso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G10" i="2"/>
  <c r="H10" i="2"/>
  <c r="I10" i="2" s="1"/>
  <c r="B12" i="2"/>
  <c r="C12" i="2"/>
  <c r="E12" i="2" s="1"/>
  <c r="B13" i="2"/>
  <c r="H3" i="1"/>
  <c r="I3" i="1" s="1"/>
  <c r="G3" i="1"/>
  <c r="C4" i="1"/>
  <c r="E4" i="1" s="1"/>
  <c r="B5" i="1"/>
  <c r="B4" i="1"/>
  <c r="K3" i="1" l="1"/>
</calcChain>
</file>

<file path=xl/sharedStrings.xml><?xml version="1.0" encoding="utf-8"?>
<sst xmlns="http://schemas.openxmlformats.org/spreadsheetml/2006/main" count="25" uniqueCount="16">
  <si>
    <t>n</t>
  </si>
  <si>
    <t>x</t>
  </si>
  <si>
    <t>m</t>
  </si>
  <si>
    <t>qn</t>
  </si>
  <si>
    <t>Tc</t>
  </si>
  <si>
    <t>nivel de confianza</t>
  </si>
  <si>
    <t>tc negativa</t>
  </si>
  <si>
    <t>op</t>
  </si>
  <si>
    <t>om</t>
  </si>
  <si>
    <t>tc</t>
  </si>
  <si>
    <t>t tabla</t>
  </si>
  <si>
    <t>datos</t>
  </si>
  <si>
    <t>rango</t>
  </si>
  <si>
    <t>datos tabla</t>
  </si>
  <si>
    <t xml:space="preserve">Jose Alejandro Cepulveda Fonseca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</si>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</sst>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66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0" xfId="0" applyFill="1"/>
    <xf numFmtId="0" fontId="0" fillId="4" borderId="0" xfId="0" applyFill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9" sqref="D9"/>
    </sheetView>
  </sheetViews>
  <sheetFormatPr baseColWidth="10" defaultRowHeight="15" x14ac:dyDescent="0.25"/>
  <cols>
    <col min="5" max="5" width="11.85546875" bestFit="1" customWidth="1"/>
    <col min="11" max="11" width="11.85546875" bestFit="1" customWidth="1"/>
  </cols>
  <sheetData>
    <row r="1" spans="1:11" x14ac:dyDescent="0.25">
      <c r="A1" s="2" t="s">
        <v>0</v>
      </c>
      <c r="B1" s="2" t="s">
        <v>1</v>
      </c>
      <c r="C1" s="2"/>
      <c r="D1" s="2" t="s">
        <v>2</v>
      </c>
      <c r="E1" s="2" t="s">
        <v>3</v>
      </c>
      <c r="F1" s="2"/>
      <c r="G1" s="2" t="s">
        <v>5</v>
      </c>
      <c r="H1" s="2"/>
      <c r="I1" s="2"/>
    </row>
    <row r="2" spans="1:11" x14ac:dyDescent="0.25">
      <c r="A2" s="2">
        <v>16</v>
      </c>
      <c r="B2" s="2">
        <v>40</v>
      </c>
      <c r="C2" s="2">
        <v>10</v>
      </c>
      <c r="D2" s="2">
        <v>36</v>
      </c>
      <c r="E2" s="2">
        <v>8</v>
      </c>
      <c r="F2" s="2"/>
      <c r="G2" s="2">
        <v>92</v>
      </c>
      <c r="H2" s="2"/>
      <c r="I2" s="2"/>
      <c r="J2" s="12" t="s">
        <v>10</v>
      </c>
      <c r="K2" s="12"/>
    </row>
    <row r="3" spans="1:11" x14ac:dyDescent="0.25">
      <c r="A3" s="2"/>
      <c r="B3" s="2"/>
      <c r="C3" s="2"/>
      <c r="D3" s="2"/>
      <c r="E3" s="2"/>
      <c r="F3" s="2"/>
      <c r="G3" s="2">
        <f>G2/100</f>
        <v>0.92</v>
      </c>
      <c r="H3" s="2">
        <f>1-0.92</f>
        <v>7.999999999999996E-2</v>
      </c>
      <c r="I3" s="2">
        <f>H3/2</f>
        <v>3.999999999999998E-2</v>
      </c>
      <c r="J3" s="12">
        <v>1.7351000000000001</v>
      </c>
      <c r="K3" s="12" t="b">
        <f>IF(J3&lt;C4,TRUE,J3&gt;E4)</f>
        <v>1</v>
      </c>
    </row>
    <row r="4" spans="1:11" x14ac:dyDescent="0.25">
      <c r="A4" s="3" t="s">
        <v>4</v>
      </c>
      <c r="B4" s="4">
        <f>B2-D2</f>
        <v>4</v>
      </c>
      <c r="C4" s="5">
        <f>B4/B5</f>
        <v>2</v>
      </c>
      <c r="D4" s="4" t="s">
        <v>6</v>
      </c>
      <c r="E4" s="5">
        <f>C4*-1</f>
        <v>-2</v>
      </c>
    </row>
    <row r="5" spans="1:11" x14ac:dyDescent="0.25">
      <c r="A5" s="9"/>
      <c r="B5" s="10">
        <f>E2/SQRT(A2)</f>
        <v>2</v>
      </c>
      <c r="C5" s="11"/>
      <c r="D5" s="10"/>
      <c r="E5" s="11"/>
    </row>
    <row r="9" spans="1:11" x14ac:dyDescent="0.25">
      <c r="B9" s="17" t="s">
        <v>11</v>
      </c>
    </row>
    <row r="10" spans="1:11" x14ac:dyDescent="0.25">
      <c r="B10" s="13" t="s">
        <v>12</v>
      </c>
    </row>
    <row r="11" spans="1:11" x14ac:dyDescent="0.25">
      <c r="B11" s="18" t="s">
        <v>13</v>
      </c>
      <c r="C1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B4" sqref="B4"/>
    </sheetView>
  </sheetViews>
  <sheetFormatPr baseColWidth="10" defaultRowHeight="15" x14ac:dyDescent="0.25"/>
  <cols>
    <col min="11" max="11" width="11.85546875" bestFit="1" customWidth="1"/>
  </cols>
  <sheetData>
    <row r="2" spans="1:11" x14ac:dyDescent="0.25">
      <c r="B2" s="13" t="s">
        <v>11</v>
      </c>
    </row>
    <row r="3" spans="1:11" x14ac:dyDescent="0.25">
      <c r="B3" s="16" t="s">
        <v>12</v>
      </c>
    </row>
    <row r="4" spans="1:11" x14ac:dyDescent="0.25">
      <c r="A4" s="15" t="s">
        <v>15</v>
      </c>
      <c r="B4" s="2" t="s">
        <v>13</v>
      </c>
    </row>
    <row r="8" spans="1:11" x14ac:dyDescent="0.25">
      <c r="A8" s="3" t="s">
        <v>0</v>
      </c>
      <c r="B8" s="4" t="s">
        <v>1</v>
      </c>
      <c r="C8" s="4" t="s">
        <v>7</v>
      </c>
      <c r="D8" s="4" t="s">
        <v>2</v>
      </c>
      <c r="E8" s="4" t="s">
        <v>8</v>
      </c>
      <c r="F8" s="4"/>
      <c r="G8" s="4" t="s">
        <v>5</v>
      </c>
      <c r="H8" s="4"/>
      <c r="I8" s="5"/>
    </row>
    <row r="9" spans="1:11" x14ac:dyDescent="0.25">
      <c r="A9" s="6">
        <v>25</v>
      </c>
      <c r="B9" s="7">
        <v>17</v>
      </c>
      <c r="C9" s="7">
        <v>4</v>
      </c>
      <c r="D9" s="7">
        <v>5</v>
      </c>
      <c r="E9" s="7">
        <v>6</v>
      </c>
      <c r="F9" s="7"/>
      <c r="G9" s="7">
        <v>90</v>
      </c>
      <c r="H9" s="7"/>
      <c r="I9" s="8"/>
      <c r="J9" s="2" t="s">
        <v>10</v>
      </c>
      <c r="K9" s="2"/>
    </row>
    <row r="10" spans="1:11" x14ac:dyDescent="0.25">
      <c r="A10" s="9"/>
      <c r="B10" s="10"/>
      <c r="C10" s="10"/>
      <c r="D10" s="10"/>
      <c r="E10" s="10"/>
      <c r="F10" s="10"/>
      <c r="G10" s="10">
        <f>G9/100</f>
        <v>0.9</v>
      </c>
      <c r="H10" s="10">
        <f>1-G10</f>
        <v>9.9999999999999978E-2</v>
      </c>
      <c r="I10" s="11">
        <f>H10/2</f>
        <v>4.9999999999999989E-2</v>
      </c>
      <c r="J10" s="2">
        <v>1.7109000000000001</v>
      </c>
      <c r="K10" s="2" t="b">
        <f>IF(J10&lt;C12,TRUE,J10&gt;E12)</f>
        <v>1</v>
      </c>
    </row>
    <row r="12" spans="1:11" x14ac:dyDescent="0.25">
      <c r="A12" s="1" t="s">
        <v>9</v>
      </c>
      <c r="B12" s="1">
        <f>B9-D9</f>
        <v>12</v>
      </c>
      <c r="C12" s="1">
        <f>B12/B13</f>
        <v>10</v>
      </c>
      <c r="D12" s="1" t="s">
        <v>6</v>
      </c>
      <c r="E12" s="1">
        <f>C12*-1</f>
        <v>-10</v>
      </c>
    </row>
    <row r="13" spans="1:11" x14ac:dyDescent="0.25">
      <c r="A13" s="1"/>
      <c r="B13" s="1">
        <f>E9/(SQRT(A9))</f>
        <v>1.2</v>
      </c>
      <c r="C13" s="1"/>
      <c r="D13" s="1"/>
      <c r="E13" s="1"/>
    </row>
    <row r="18" spans="3:3" x14ac:dyDescent="0.25">
      <c r="C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 1</vt:lpstr>
      <vt:lpstr>Caso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CISCO</dc:creator>
  <cp:lastModifiedBy>CISCO</cp:lastModifiedBy>
  <dcterms:created xsi:type="dcterms:W3CDTF">2024-06-26T10:49:22Z</dcterms:created>
  <dcterms:modified xsi:type="dcterms:W3CDTF">2024-06-26T11:32:50Z</dcterms:modified>
</cp:coreProperties>
</file>