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D\Desktop\"/>
    </mc:Choice>
  </mc:AlternateContent>
  <xr:revisionPtr revIDLastSave="0" documentId="13_ncr:1_{CC284AEC-06A8-4611-A34C-19C6512D127E}" xr6:coauthVersionLast="47" xr6:coauthVersionMax="47" xr10:uidLastSave="{00000000-0000-0000-0000-000000000000}"/>
  <bookViews>
    <workbookView xWindow="-108" yWindow="-108" windowWidth="23256" windowHeight="12456" xr2:uid="{FA9AB4FC-0B88-4A7C-9DCA-D07A9B68670A}"/>
  </bookViews>
  <sheets>
    <sheet name="Seguimiento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1" i="1" s="1"/>
  <c r="D9" i="1"/>
  <c r="D11" i="1" s="1"/>
  <c r="D6" i="1"/>
  <c r="C6" i="1"/>
</calcChain>
</file>

<file path=xl/sharedStrings.xml><?xml version="1.0" encoding="utf-8"?>
<sst xmlns="http://schemas.openxmlformats.org/spreadsheetml/2006/main" count="24" uniqueCount="24">
  <si>
    <t>Servicio</t>
  </si>
  <si>
    <t>Electricidad</t>
  </si>
  <si>
    <t>Gas</t>
  </si>
  <si>
    <t>Lectura Actual</t>
  </si>
  <si>
    <t>Lectura Anterior</t>
  </si>
  <si>
    <t>Constante</t>
  </si>
  <si>
    <t>Consumo</t>
  </si>
  <si>
    <t>Cargo Fijo</t>
  </si>
  <si>
    <t>Total Costo por Unidad</t>
  </si>
  <si>
    <t>Unidad</t>
  </si>
  <si>
    <t>kWh</t>
  </si>
  <si>
    <t>m3</t>
  </si>
  <si>
    <t>Detalle Costo</t>
  </si>
  <si>
    <t>Generación</t>
  </si>
  <si>
    <t>Distribución</t>
  </si>
  <si>
    <t>Comercialización</t>
  </si>
  <si>
    <t>Pérdidas</t>
  </si>
  <si>
    <t>Restricciones</t>
  </si>
  <si>
    <t>Costo del Periodo</t>
  </si>
  <si>
    <t>Compra</t>
  </si>
  <si>
    <t>Transmisión / Transporte</t>
  </si>
  <si>
    <t>Confiabilidad</t>
  </si>
  <si>
    <t>Cargo fijo transporte</t>
  </si>
  <si>
    <t>Cargo fijo compresión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</si>
</sst>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0" applyNumberFormat="1"/>
    <xf numFmtId="0" fontId="2" fillId="0" borderId="0" xfId="0" applyFont="1" applyAlignment="1">
      <alignment vertical="center"/>
    </xf>
    <xf numFmtId="44" fontId="0" fillId="0" borderId="0" xfId="1" applyFont="1"/>
    <xf numFmtId="0" fontId="0" fillId="0" borderId="0" xfId="0" applyAlignment="1">
      <alignment horizontal="center"/>
    </xf>
    <xf numFmtId="44" fontId="2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BBFE-BF48-4258-BB11-435B97EA208E}">
  <dimension ref="B1:D23"/>
  <sheetViews>
    <sheetView tabSelected="1" zoomScale="145" zoomScaleNormal="145" workbookViewId="0">
      <pane ySplit="840" activePane="bottomLeft"/>
      <selection sqref="A1:XFD1"/>
      <selection pane="bottomLeft" activeCell="E10" sqref="E10"/>
    </sheetView>
  </sheetViews>
  <sheetFormatPr baseColWidth="10" defaultRowHeight="14.4" x14ac:dyDescent="0.3"/>
  <cols>
    <col min="2" max="2" width="21" customWidth="1"/>
    <col min="3" max="3" width="15.109375" customWidth="1"/>
    <col min="4" max="4" width="19.77734375" customWidth="1"/>
  </cols>
  <sheetData>
    <row r="1" spans="2:4" x14ac:dyDescent="0.3">
      <c r="B1" s="1" t="s">
        <v>0</v>
      </c>
      <c r="C1" s="3" t="s">
        <v>1</v>
      </c>
      <c r="D1" s="3" t="s">
        <v>2</v>
      </c>
    </row>
    <row r="2" spans="2:4" x14ac:dyDescent="0.3">
      <c r="B2" t="s">
        <v>3</v>
      </c>
      <c r="C2">
        <v>7802</v>
      </c>
      <c r="D2">
        <v>564</v>
      </c>
    </row>
    <row r="3" spans="2:4" x14ac:dyDescent="0.3">
      <c r="B3" t="s">
        <v>4</v>
      </c>
      <c r="C3">
        <v>7690</v>
      </c>
      <c r="D3">
        <v>553</v>
      </c>
    </row>
    <row r="5" spans="2:4" x14ac:dyDescent="0.3">
      <c r="B5" t="s">
        <v>5</v>
      </c>
      <c r="C5" s="2">
        <v>1</v>
      </c>
      <c r="D5" s="2">
        <v>0.84499999999999997</v>
      </c>
    </row>
    <row r="6" spans="2:4" x14ac:dyDescent="0.3">
      <c r="B6" t="s">
        <v>6</v>
      </c>
      <c r="C6">
        <f>(C2-C3)*C5</f>
        <v>112</v>
      </c>
      <c r="D6">
        <f>(D2-D3)*D5</f>
        <v>9.2949999999999999</v>
      </c>
    </row>
    <row r="7" spans="2:4" x14ac:dyDescent="0.3">
      <c r="B7" t="s">
        <v>9</v>
      </c>
      <c r="C7" s="5" t="s">
        <v>10</v>
      </c>
      <c r="D7" s="5" t="s">
        <v>11</v>
      </c>
    </row>
    <row r="8" spans="2:4" x14ac:dyDescent="0.3">
      <c r="B8" t="s">
        <v>7</v>
      </c>
      <c r="C8" s="4">
        <v>0</v>
      </c>
      <c r="D8" s="4">
        <v>4065.4</v>
      </c>
    </row>
    <row r="9" spans="2:4" x14ac:dyDescent="0.3">
      <c r="B9" t="s">
        <v>8</v>
      </c>
      <c r="C9" s="4">
        <f>SUM(C14:C23)</f>
        <v>854.28</v>
      </c>
      <c r="D9" s="4">
        <f>SUM(D14:D23)</f>
        <v>2946.7099999999996</v>
      </c>
    </row>
    <row r="11" spans="2:4" x14ac:dyDescent="0.3">
      <c r="B11" s="1" t="s">
        <v>18</v>
      </c>
      <c r="C11" s="6">
        <f>C8+(C9*C6)</f>
        <v>95679.360000000001</v>
      </c>
      <c r="D11" s="6">
        <f>D8+(D9*D6)</f>
        <v>31455.069449999999</v>
      </c>
    </row>
    <row r="13" spans="2:4" x14ac:dyDescent="0.3">
      <c r="B13" s="1" t="s">
        <v>12</v>
      </c>
    </row>
    <row r="14" spans="2:4" x14ac:dyDescent="0.3">
      <c r="B14" t="s">
        <v>13</v>
      </c>
      <c r="C14">
        <v>371.11</v>
      </c>
    </row>
    <row r="15" spans="2:4" x14ac:dyDescent="0.3">
      <c r="B15" t="s">
        <v>20</v>
      </c>
      <c r="C15">
        <v>56.03</v>
      </c>
      <c r="D15">
        <v>578.04</v>
      </c>
    </row>
    <row r="16" spans="2:4" x14ac:dyDescent="0.3">
      <c r="B16" t="s">
        <v>14</v>
      </c>
      <c r="C16">
        <v>232.87</v>
      </c>
      <c r="D16">
        <v>692.72</v>
      </c>
    </row>
    <row r="17" spans="2:4" x14ac:dyDescent="0.3">
      <c r="B17" t="s">
        <v>15</v>
      </c>
      <c r="C17">
        <v>115.65</v>
      </c>
      <c r="D17">
        <v>0</v>
      </c>
    </row>
    <row r="18" spans="2:4" x14ac:dyDescent="0.3">
      <c r="B18" t="s">
        <v>16</v>
      </c>
      <c r="C18">
        <v>74.91</v>
      </c>
    </row>
    <row r="19" spans="2:4" x14ac:dyDescent="0.3">
      <c r="B19" t="s">
        <v>17</v>
      </c>
      <c r="C19">
        <v>3.71</v>
      </c>
    </row>
    <row r="20" spans="2:4" x14ac:dyDescent="0.3">
      <c r="B20" t="s">
        <v>19</v>
      </c>
      <c r="D20">
        <v>1481.94</v>
      </c>
    </row>
    <row r="21" spans="2:4" x14ac:dyDescent="0.3">
      <c r="B21" t="s">
        <v>21</v>
      </c>
      <c r="D21">
        <v>0</v>
      </c>
    </row>
    <row r="22" spans="2:4" x14ac:dyDescent="0.3">
      <c r="B22" t="s">
        <v>22</v>
      </c>
      <c r="D22">
        <v>161.69999999999999</v>
      </c>
    </row>
    <row r="23" spans="2:4" x14ac:dyDescent="0.3">
      <c r="B23" t="s">
        <v>23</v>
      </c>
      <c r="D23">
        <v>32.31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Dario Rodas Marin</dc:creator>
  <cp:lastModifiedBy>Juan Dario Rodas Marin</cp:lastModifiedBy>
  <dcterms:created xsi:type="dcterms:W3CDTF">2025-03-05T11:49:41Z</dcterms:created>
  <dcterms:modified xsi:type="dcterms:W3CDTF">2025-03-05T12:13:25Z</dcterms:modified>
</cp:coreProperties>
</file>