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\Downloads\"/>
    </mc:Choice>
  </mc:AlternateContent>
  <bookViews>
    <workbookView xWindow="0" yWindow="0" windowWidth="23040" windowHeight="8616" tabRatio="833"/>
  </bookViews>
  <sheets>
    <sheet name="Atskaite" sheetId="11" r:id="rId1"/>
    <sheet name="Transaction" sheetId="10" r:id="rId2"/>
    <sheet name="TransactionEnums" sheetId="3" r:id="rId3"/>
    <sheet name="Production" sheetId="9" r:id="rId4"/>
    <sheet name="Transportation" sheetId="7" r:id="rId5"/>
    <sheet name="Labour" sheetId="8" r:id="rId6"/>
  </sheets>
  <definedNames>
    <definedName name="ExternalData_1" localSheetId="3" hidden="1">Production!$F$3:$K$6</definedName>
    <definedName name="ExternalData_2" localSheetId="0">Atskaite!$E$5:$L$8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I115" i="10" l="1"/>
  <c r="I114" i="10"/>
  <c r="I108" i="10"/>
  <c r="I76" i="10"/>
  <c r="I70" i="10"/>
  <c r="I62" i="10"/>
  <c r="I95" i="10"/>
  <c r="I56" i="10"/>
  <c r="I64" i="10"/>
  <c r="I63" i="10"/>
  <c r="I61" i="10"/>
  <c r="I57" i="10"/>
  <c r="I50" i="10" l="1"/>
  <c r="I14" i="10" l="1"/>
  <c r="I15" i="10"/>
  <c r="I16" i="10"/>
  <c r="I17" i="10"/>
  <c r="I18" i="10"/>
  <c r="I19" i="10"/>
  <c r="I20" i="10"/>
  <c r="I21" i="10"/>
  <c r="I23" i="10"/>
  <c r="I101" i="10"/>
  <c r="I102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5" i="10"/>
  <c r="I87" i="10"/>
  <c r="I22" i="10"/>
  <c r="I47" i="10"/>
  <c r="I48" i="10"/>
  <c r="I49" i="10"/>
  <c r="I51" i="10"/>
  <c r="I52" i="10"/>
  <c r="I53" i="10"/>
  <c r="I54" i="10"/>
  <c r="I55" i="10"/>
  <c r="I58" i="10"/>
  <c r="I59" i="10"/>
  <c r="I60" i="10"/>
  <c r="I65" i="10"/>
  <c r="I66" i="10"/>
  <c r="I67" i="10"/>
  <c r="I68" i="10"/>
  <c r="I69" i="10"/>
  <c r="I71" i="10"/>
  <c r="I72" i="10"/>
  <c r="I73" i="10"/>
  <c r="I74" i="10"/>
  <c r="I75" i="10"/>
  <c r="I77" i="10"/>
  <c r="I78" i="10"/>
  <c r="I79" i="10"/>
  <c r="I80" i="10"/>
  <c r="I81" i="10"/>
  <c r="I82" i="10"/>
  <c r="I83" i="10"/>
  <c r="I84" i="10"/>
  <c r="I85" i="10"/>
  <c r="I86" i="10"/>
  <c r="I107" i="10"/>
  <c r="I88" i="10"/>
  <c r="I89" i="10"/>
  <c r="I90" i="10"/>
  <c r="I91" i="10"/>
  <c r="I92" i="10"/>
  <c r="I93" i="10"/>
  <c r="I94" i="10"/>
  <c r="I96" i="10"/>
  <c r="I97" i="10"/>
  <c r="I98" i="10"/>
  <c r="I99" i="10"/>
  <c r="I100" i="10"/>
  <c r="I24" i="10"/>
  <c r="I109" i="10"/>
  <c r="I103" i="10"/>
  <c r="I104" i="10"/>
  <c r="I105" i="10"/>
  <c r="I106" i="10"/>
  <c r="I44" i="10"/>
  <c r="I46" i="10"/>
  <c r="I110" i="10"/>
  <c r="I111" i="10"/>
  <c r="I112" i="10"/>
  <c r="I113" i="10"/>
  <c r="I116" i="10"/>
  <c r="I117" i="10"/>
  <c r="I2" i="10"/>
  <c r="I3" i="10"/>
  <c r="I5" i="10"/>
  <c r="I6" i="10"/>
  <c r="I7" i="10"/>
  <c r="I8" i="10"/>
  <c r="I9" i="10"/>
  <c r="I10" i="10"/>
  <c r="I11" i="10"/>
  <c r="I12" i="10"/>
  <c r="I13" i="10"/>
</calcChain>
</file>

<file path=xl/connections.xml><?xml version="1.0" encoding="utf-8"?>
<connections xmlns="http://schemas.openxmlformats.org/spreadsheetml/2006/main">
  <connection id="1" keepAlive="1" name="Query - Production" description="Connection to the 'Production' query in the workbook." type="5" refreshedVersion="6" background="1" saveData="1">
    <dbPr connection="Provider=Microsoft.Mashup.OleDb.1;Data Source=$Workbook$;Location=Production;Extended Properties=&quot;&quot;" command="SELECT * FROM [Production]"/>
  </connection>
  <connection id="2" keepAlive="1" name="Query - ProductionSold" description="Connection to the 'ProductionSold' query in the workbook." type="5" refreshedVersion="6" background="1" saveData="1">
    <dbPr connection="Provider=Microsoft.Mashup.OleDb.1;Data Source=$Workbook$;Location=ProductionSold;Extended Properties=&quot;&quot;" command="SELECT * FROM [ProductionSold]"/>
  </connection>
</connections>
</file>

<file path=xl/sharedStrings.xml><?xml version="1.0" encoding="utf-8"?>
<sst xmlns="http://schemas.openxmlformats.org/spreadsheetml/2006/main" count="870" uniqueCount="166">
  <si>
    <t>Dūmeklis</t>
  </si>
  <si>
    <t>Kaltiņš</t>
  </si>
  <si>
    <t>Iešūnošanas ierīce</t>
  </si>
  <si>
    <t>Naglas</t>
  </si>
  <si>
    <t>Skavas</t>
  </si>
  <si>
    <t>Spietu kastes</t>
  </si>
  <si>
    <t>Instrumentu kaste</t>
  </si>
  <si>
    <t>Plakanknaibles</t>
  </si>
  <si>
    <t>Āmurs</t>
  </si>
  <si>
    <t>šķirdēlis</t>
  </si>
  <si>
    <t>šķirsiets (plastmasa)</t>
  </si>
  <si>
    <t>iešūnotas peru telpas rāmis</t>
  </si>
  <si>
    <t>slotiņa</t>
  </si>
  <si>
    <t>Varastop plāksnes</t>
  </si>
  <si>
    <t>Cukurs kg</t>
  </si>
  <si>
    <t>Biškopja cimdi</t>
  </si>
  <si>
    <t>Total</t>
  </si>
  <si>
    <t>Šlirce 5ml</t>
  </si>
  <si>
    <t>Kravas sasiešanas lente 3 m komplekt 2.gab</t>
  </si>
  <si>
    <t>Kandijs 2,5 kg iepakojumā</t>
  </si>
  <si>
    <t>Nodoklis par īrēto zemi</t>
  </si>
  <si>
    <t>Inventārs</t>
  </si>
  <si>
    <t>Pamatlīdzeklis</t>
  </si>
  <si>
    <t>Bankas komisija</t>
  </si>
  <si>
    <t>Zemes īre</t>
  </si>
  <si>
    <t>Paliktnis stropam</t>
  </si>
  <si>
    <t>Augstāa higēniskās grīdas stropam (plastmasa)</t>
  </si>
  <si>
    <t>Lyson medus sviede</t>
  </si>
  <si>
    <t>Apmainīts 960 vaska uz mākslīgām šūnam</t>
  </si>
  <si>
    <t>atvākošanas nazis</t>
  </si>
  <si>
    <t>siets medum</t>
  </si>
  <si>
    <t>Atvākošanas vanniņa</t>
  </si>
  <si>
    <t>Barotavas burku vāki</t>
  </si>
  <si>
    <t>Medus</t>
  </si>
  <si>
    <t>Pārdots</t>
  </si>
  <si>
    <t>Atvākošanas dakša</t>
  </si>
  <si>
    <t>medus rāmīši</t>
  </si>
  <si>
    <t>Šūnu medus</t>
  </si>
  <si>
    <t>materiāli budai un nožogojumam</t>
  </si>
  <si>
    <t>grīķu sēklas</t>
  </si>
  <si>
    <t>peru telpas rāmji</t>
  </si>
  <si>
    <t>barība bitēm</t>
  </si>
  <si>
    <t>Hiveclean</t>
  </si>
  <si>
    <t>medus talpas rāmji</t>
  </si>
  <si>
    <t>rāmji</t>
  </si>
  <si>
    <t>Preču piegāde</t>
  </si>
  <si>
    <t>bišu noņemējs</t>
  </si>
  <si>
    <t>sīrups apikan</t>
  </si>
  <si>
    <t>medus spainīši</t>
  </si>
  <si>
    <t>Medus korpuss</t>
  </si>
  <si>
    <t>piegāde</t>
  </si>
  <si>
    <t>kokšķiedras plāksne sedejkārēm</t>
  </si>
  <si>
    <t>metāla siets</t>
  </si>
  <si>
    <t>kravas stiprinājumu siksnas</t>
  </si>
  <si>
    <t>Date</t>
  </si>
  <si>
    <t>Transaction type</t>
  </si>
  <si>
    <t>Object</t>
  </si>
  <si>
    <t>Quantity</t>
  </si>
  <si>
    <t>TransactionType</t>
  </si>
  <si>
    <t>ObjectType</t>
  </si>
  <si>
    <t>Pakalpojums</t>
  </si>
  <si>
    <t>Object Type</t>
  </si>
  <si>
    <t>Transaction description</t>
  </si>
  <si>
    <t>CapitalAsset</t>
  </si>
  <si>
    <t>Strops</t>
  </si>
  <si>
    <t>Inventory</t>
  </si>
  <si>
    <t>Servicies</t>
  </si>
  <si>
    <t>Stropa kājas</t>
  </si>
  <si>
    <t>Medus sviede</t>
  </si>
  <si>
    <t>Iestiepļošanas galds</t>
  </si>
  <si>
    <t>Spietu kaste</t>
  </si>
  <si>
    <t>Cits</t>
  </si>
  <si>
    <t>Ziedputekšņi</t>
  </si>
  <si>
    <t>Vasks</t>
  </si>
  <si>
    <t>Stropa rāmji (lielie)</t>
  </si>
  <si>
    <t>Stropa rāmji (mazie)</t>
  </si>
  <si>
    <t>Īres maksa</t>
  </si>
  <si>
    <t>Nekustamā īpašuma nodoklis</t>
  </si>
  <si>
    <t>Deglis</t>
  </si>
  <si>
    <t>Bišu atdalenis</t>
  </si>
  <si>
    <t>Mākslīgās šūnas</t>
  </si>
  <si>
    <t>Bišu veselības līdzekļi</t>
  </si>
  <si>
    <t>Stropa sastāvdaļa</t>
  </si>
  <si>
    <t>Biškopja biedra nauda</t>
  </si>
  <si>
    <t>Atvākošanas galds</t>
  </si>
  <si>
    <t>Iepakojums</t>
  </si>
  <si>
    <t>Nektāraugu sēklas</t>
  </si>
  <si>
    <t>Bišu barība</t>
  </si>
  <si>
    <t>Bišu māte</t>
  </si>
  <si>
    <t>Iegādāts</t>
  </si>
  <si>
    <t>Iznīcināts</t>
  </si>
  <si>
    <t>Pazaudēts</t>
  </si>
  <si>
    <t>Biškopja inventārs</t>
  </si>
  <si>
    <t>Stieple</t>
  </si>
  <si>
    <t>Stropa rāmji</t>
  </si>
  <si>
    <t>Nodokļi un nodevas</t>
  </si>
  <si>
    <t>Komisijas maksa</t>
  </si>
  <si>
    <t>Naglotājs</t>
  </si>
  <si>
    <t>Novietnes reģistrēšana</t>
  </si>
  <si>
    <t>šķirsiets</t>
  </si>
  <si>
    <t>Rāmji</t>
  </si>
  <si>
    <t>mākslīgas šūnas</t>
  </si>
  <si>
    <t>Kravas sasiešanas lente 5m</t>
  </si>
  <si>
    <t>gāzmaska</t>
  </si>
  <si>
    <t>gāzmaskas filtri</t>
  </si>
  <si>
    <t>skābeņskābe</t>
  </si>
  <si>
    <t>dumu "puška"</t>
  </si>
  <si>
    <t>mākslīgās šūnas</t>
  </si>
  <si>
    <t>zemes īres maksa</t>
  </si>
  <si>
    <t>Peru telpas korpuss</t>
  </si>
  <si>
    <t>Barotava</t>
  </si>
  <si>
    <t>Medus sviede (lietotā)</t>
  </si>
  <si>
    <t>Row Labels</t>
  </si>
  <si>
    <t>Grand Total</t>
  </si>
  <si>
    <t>2019</t>
  </si>
  <si>
    <t>2020</t>
  </si>
  <si>
    <t>2021</t>
  </si>
  <si>
    <t>Column Labels</t>
  </si>
  <si>
    <t>Sum of Total</t>
  </si>
  <si>
    <t>Biedra nauda</t>
  </si>
  <si>
    <t>Price per Unit</t>
  </si>
  <si>
    <t>Spainis ar vārstu no nerusējoša terauda</t>
  </si>
  <si>
    <t>Product</t>
  </si>
  <si>
    <t>UnitOfMeasure</t>
  </si>
  <si>
    <t>Šunu medus sekcijas</t>
  </si>
  <si>
    <t>Litrs</t>
  </si>
  <si>
    <t>Gabals</t>
  </si>
  <si>
    <t>Kilograms</t>
  </si>
  <si>
    <t>Grams</t>
  </si>
  <si>
    <t>Saražotā produkcija</t>
  </si>
  <si>
    <t>Ienākummi un izdevumi</t>
  </si>
  <si>
    <t>Transaction</t>
  </si>
  <si>
    <t>Produced</t>
  </si>
  <si>
    <t>QuantityProduced</t>
  </si>
  <si>
    <t>UnitsOfMeasurment</t>
  </si>
  <si>
    <t>UnitOfMeasurment</t>
  </si>
  <si>
    <t>CostsOfProduction (EUR)</t>
  </si>
  <si>
    <t/>
  </si>
  <si>
    <t>Sold (Units)</t>
  </si>
  <si>
    <t>Produced(Units)</t>
  </si>
  <si>
    <t>Unsold (Unit)</t>
  </si>
  <si>
    <t>Income (EUR)</t>
  </si>
  <si>
    <t>Saražota produkcija Vs pārdota produkcija</t>
  </si>
  <si>
    <t>Datums</t>
  </si>
  <si>
    <t>Brauciena apraksts</t>
  </si>
  <si>
    <t>Iztērēta degviela</t>
  </si>
  <si>
    <t>Brauciena izmaksas</t>
  </si>
  <si>
    <t>Transporta izdevumi, kas saistīti ar biškopja braucieniem uz dravu, ja novietne ir tālu vai braucieni iegādāties biškopības inventāru vai bites.</t>
  </si>
  <si>
    <t>Darba apraksts</t>
  </si>
  <si>
    <t>Darba veids</t>
  </si>
  <si>
    <t>DarbaVeids</t>
  </si>
  <si>
    <t>Medus sviešana</t>
  </si>
  <si>
    <t>Iepākošana</t>
  </si>
  <si>
    <t>Biškopja inventāra sagatavošana</t>
  </si>
  <si>
    <t>Darbi dravā</t>
  </si>
  <si>
    <t>Apskatīta drava</t>
  </si>
  <si>
    <t>Nostrādāts (st.)</t>
  </si>
  <si>
    <t>Stropu apskate</t>
  </si>
  <si>
    <t>Šķirdēļu taisīšana</t>
  </si>
  <si>
    <t>Rāmju sagatavošana un iešūšana</t>
  </si>
  <si>
    <t>Citi darbi</t>
  </si>
  <si>
    <t>Medus iepakošana</t>
  </si>
  <si>
    <t>Bišu stropu nojumes un nožogojuma izbūve</t>
  </si>
  <si>
    <t>ProductionItems</t>
  </si>
  <si>
    <t>Degvielas cena (litrā)</t>
  </si>
  <si>
    <t>Saražotās produkcijas tabula veidota automātiski no kreisās tabulas. . Pašlaik CostOfProduction netiek apŗēķināts, bet tajā ietilpst izdevumi par inventāru, pakalpojumiem, darba spēku un transportu.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</si>
</sst>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86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charset val="186"/>
      <scheme val="minor"/>
    </font>
    <font>
      <sz val="16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7"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ksejs" refreshedDate="44475.857466203706" createdVersion="6" refreshedVersion="6" minRefreshableVersion="3" recordCount="116">
  <cacheSource type="worksheet">
    <worksheetSource name="Table5"/>
  </cacheSource>
  <cacheFields count="8">
    <cacheField name="Date" numFmtId="14">
      <sharedItems containsSemiMixedTypes="0" containsNonDate="0" containsDate="1" containsString="0" minDate="2019-04-18T00:00:00" maxDate="2021-10-03T00:00:00" count="59">
        <d v="2019-04-18T00:00:00"/>
        <d v="2019-04-27T00:00:00"/>
        <d v="2019-05-01T00:00:00"/>
        <d v="2019-05-15T00:00:00"/>
        <d v="2019-05-16T00:00:00"/>
        <d v="2019-05-24T00:00:00"/>
        <d v="2019-05-26T00:00:00"/>
        <d v="2019-05-27T00:00:00"/>
        <d v="2019-05-30T00:00:00"/>
        <d v="2020-03-26T00:00:00"/>
        <d v="2021-08-13T00:00:00"/>
        <d v="2019-06-07T00:00:00"/>
        <d v="2019-07-07T00:00:00"/>
        <d v="2019-07-10T00:00:00"/>
        <d v="2019-07-26T00:00:00"/>
        <d v="2019-08-22T00:00:00"/>
        <d v="2019-09-06T00:00:00"/>
        <d v="2019-09-14T00:00:00"/>
        <d v="2019-09-21T00:00:00"/>
        <d v="2019-09-22T00:00:00"/>
        <d v="2019-12-14T00:00:00"/>
        <d v="2020-01-12T00:00:00"/>
        <d v="2020-01-18T00:00:00"/>
        <d v="2020-02-01T00:00:00"/>
        <d v="2020-02-25T00:00:00"/>
        <d v="2020-02-29T00:00:00"/>
        <d v="2021-09-13T00:00:00"/>
        <d v="2020-04-04T00:00:00"/>
        <d v="2020-05-03T00:00:00"/>
        <d v="2020-05-18T00:00:00"/>
        <d v="2020-06-13T00:00:00"/>
        <d v="2020-06-18T00:00:00"/>
        <d v="2020-07-01T00:00:00"/>
        <d v="2020-06-20T00:00:00"/>
        <d v="2020-07-03T00:00:00"/>
        <d v="2020-07-07T00:00:00"/>
        <d v="2020-09-27T00:00:00"/>
        <d v="2020-09-28T00:00:00"/>
        <d v="2020-10-25T00:00:00"/>
        <d v="2020-11-01T00:00:00"/>
        <d v="2021-04-08T00:00:00"/>
        <d v="2021-05-01T00:00:00"/>
        <d v="2021-05-13T00:00:00"/>
        <d v="2021-06-05T00:00:00"/>
        <d v="2021-06-08T00:00:00"/>
        <d v="2021-06-10T00:00:00"/>
        <d v="2021-06-12T00:00:00"/>
        <d v="2021-06-13T00:00:00"/>
        <d v="2021-06-14T00:00:00"/>
        <d v="2021-06-15T00:00:00"/>
        <d v="2021-06-22T00:00:00"/>
        <d v="2021-07-02T00:00:00"/>
        <d v="2021-07-17T00:00:00"/>
        <d v="2021-07-28T00:00:00"/>
        <d v="2021-02-26T00:00:00"/>
        <d v="2021-09-04T00:00:00"/>
        <d v="2021-09-07T00:00:00"/>
        <d v="2021-09-18T00:00:00"/>
        <d v="2021-10-02T00:00:00"/>
      </sharedItems>
      <fieldGroup base="0">
        <rangePr groupBy="years" startDate="2019-04-18T00:00:00" endDate="2021-10-03T00:00:00"/>
        <groupItems count="5">
          <s v="&lt;18.04.2019"/>
          <s v="2019"/>
          <s v="2020"/>
          <s v="2021"/>
          <s v="&gt;03.10.2021"/>
        </groupItems>
      </fieldGroup>
    </cacheField>
    <cacheField name="Transaction type" numFmtId="0">
      <sharedItems count="2">
        <s v="Iegādāts"/>
        <s v="Pārdots"/>
      </sharedItems>
    </cacheField>
    <cacheField name="Transaction description" numFmtId="0">
      <sharedItems/>
    </cacheField>
    <cacheField name="Object Type" numFmtId="0">
      <sharedItems count="3">
        <s v="Pamatlīdzeklis"/>
        <s v="Inventārs"/>
        <s v="Pakalpojums"/>
      </sharedItems>
    </cacheField>
    <cacheField name="Object" numFmtId="0">
      <sharedItems count="29">
        <s v="Biškopja inventārs"/>
        <s v="Stropa rāmji (lielie)"/>
        <s v="Īres maksa"/>
        <s v="Nodokļi un nodevas"/>
        <s v="Spietu kaste"/>
        <s v="Cits"/>
        <s v="Strops"/>
        <s v="Stropa sastāvdaļa"/>
        <s v="Bišu atdalenis"/>
        <s v="Mākslīgās šūnas"/>
        <s v="Bišu barība"/>
        <s v="Bišu veselības līdzekļi"/>
        <s v="Medus sviede"/>
        <s v="Komisijas maksa"/>
        <s v="Vasks"/>
        <s v="Stropa rāmji (mazie)"/>
        <s v="Atvākošanas galds"/>
        <s v="Medus"/>
        <s v="Bišu māte"/>
        <s v="Iepakojums"/>
        <s v="Šūnu medus"/>
        <s v="Nektāraugu sēklas"/>
        <s v="Preču piegāde"/>
        <s v="Medus glabāšanas inventārs" u="1"/>
        <s v="Iešūnošanas ierīce" u="1"/>
        <s v="Medus filtrēšanas inventārs" u="1"/>
        <s v="Šūna atvakošanas inventārs" u="1"/>
        <s v="Stropa kājas" u="1"/>
        <s v="Šķirdēlis" u="1"/>
      </sharedItems>
    </cacheField>
    <cacheField name="Quantity" numFmtId="0">
      <sharedItems containsSemiMixedTypes="0" containsString="0" containsNumber="1" minValue="0.28000000000000003" maxValue="1000"/>
    </cacheField>
    <cacheField name="Price per Unit" numFmtId="0">
      <sharedItems containsSemiMixedTypes="0" containsString="0" containsNumber="1" minValue="1.3500000000000001E-3" maxValue="475"/>
    </cacheField>
    <cacheField name="Total" numFmtId="0">
      <sharedItems containsSemiMixedTypes="0" containsString="0" containsNumber="1" minValue="0.12" maxValue="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x v="0"/>
    <x v="0"/>
    <s v="Dūmeklis"/>
    <x v="0"/>
    <x v="0"/>
    <n v="1"/>
    <n v="19.149999999999999"/>
    <n v="19.149999999999999"/>
  </r>
  <r>
    <x v="0"/>
    <x v="0"/>
    <s v="Kaltiņš"/>
    <x v="0"/>
    <x v="0"/>
    <n v="1"/>
    <n v="4.95"/>
    <n v="4.95"/>
  </r>
  <r>
    <x v="0"/>
    <x v="0"/>
    <s v="Stieple"/>
    <x v="1"/>
    <x v="0"/>
    <n v="1"/>
    <n v="1"/>
    <n v="5.35"/>
  </r>
  <r>
    <x v="0"/>
    <x v="0"/>
    <s v="Stropa rāmji"/>
    <x v="0"/>
    <x v="1"/>
    <n v="10"/>
    <n v="0.8"/>
    <n v="8"/>
  </r>
  <r>
    <x v="1"/>
    <x v="0"/>
    <s v="Stropa rāmji"/>
    <x v="0"/>
    <x v="0"/>
    <n v="10"/>
    <n v="0.5"/>
    <n v="5"/>
  </r>
  <r>
    <x v="1"/>
    <x v="0"/>
    <s v="Iestiepļošanas galds"/>
    <x v="0"/>
    <x v="0"/>
    <n v="1"/>
    <n v="35"/>
    <n v="35"/>
  </r>
  <r>
    <x v="1"/>
    <x v="0"/>
    <s v="Iešūnošanas ierīce"/>
    <x v="0"/>
    <x v="0"/>
    <n v="1"/>
    <n v="35"/>
    <n v="35"/>
  </r>
  <r>
    <x v="2"/>
    <x v="0"/>
    <s v="Zemes īre"/>
    <x v="2"/>
    <x v="2"/>
    <n v="1"/>
    <n v="8.6"/>
    <n v="8.6"/>
  </r>
  <r>
    <x v="2"/>
    <x v="0"/>
    <s v="Nekustamā īpašuma nodoklis"/>
    <x v="2"/>
    <x v="3"/>
    <n v="1"/>
    <n v="7"/>
    <n v="7"/>
  </r>
  <r>
    <x v="2"/>
    <x v="0"/>
    <s v="Bankas komisija"/>
    <x v="2"/>
    <x v="3"/>
    <n v="2"/>
    <n v="0.38"/>
    <n v="0.76"/>
  </r>
  <r>
    <x v="3"/>
    <x v="0"/>
    <s v="Naglotājs"/>
    <x v="0"/>
    <x v="0"/>
    <n v="1"/>
    <n v="52.52"/>
    <n v="52.52"/>
  </r>
  <r>
    <x v="4"/>
    <x v="0"/>
    <s v="Naglas"/>
    <x v="1"/>
    <x v="0"/>
    <n v="1000"/>
    <n v="1.7899999999999999E-3"/>
    <n v="1.79"/>
  </r>
  <r>
    <x v="4"/>
    <x v="0"/>
    <s v="Skavas"/>
    <x v="1"/>
    <x v="0"/>
    <n v="1000"/>
    <n v="1.3500000000000001E-3"/>
    <n v="1.35"/>
  </r>
  <r>
    <x v="5"/>
    <x v="0"/>
    <s v="Novietnes reģistrēšana"/>
    <x v="2"/>
    <x v="3"/>
    <n v="2"/>
    <n v="5.69"/>
    <n v="11.38"/>
  </r>
  <r>
    <x v="6"/>
    <x v="0"/>
    <s v="Spietu kastes"/>
    <x v="0"/>
    <x v="4"/>
    <n v="3"/>
    <n v="27.7"/>
    <n v="83.1"/>
  </r>
  <r>
    <x v="7"/>
    <x v="0"/>
    <s v="Instrumentu kaste"/>
    <x v="0"/>
    <x v="5"/>
    <n v="1"/>
    <n v="9.99"/>
    <n v="9.99"/>
  </r>
  <r>
    <x v="7"/>
    <x v="0"/>
    <s v="Plakanknaibles"/>
    <x v="0"/>
    <x v="5"/>
    <n v="1"/>
    <n v="1.27"/>
    <n v="1.27"/>
  </r>
  <r>
    <x v="7"/>
    <x v="0"/>
    <s v="Āmurs"/>
    <x v="0"/>
    <x v="5"/>
    <n v="1"/>
    <n v="2.5499999999999998"/>
    <n v="2.5499999999999998"/>
  </r>
  <r>
    <x v="7"/>
    <x v="0"/>
    <s v="Deglis"/>
    <x v="0"/>
    <x v="5"/>
    <n v="1"/>
    <n v="18.989999999999998"/>
    <n v="18.989999999999998"/>
  </r>
  <r>
    <x v="8"/>
    <x v="0"/>
    <s v="Strops"/>
    <x v="0"/>
    <x v="6"/>
    <n v="3"/>
    <n v="98"/>
    <n v="294"/>
  </r>
  <r>
    <x v="9"/>
    <x v="0"/>
    <s v="Augstāa higēniskās grīdas stropam (plastmasa)"/>
    <x v="0"/>
    <x v="7"/>
    <n v="3"/>
    <n v="20.65"/>
    <n v="61.949999999999996"/>
  </r>
  <r>
    <x v="8"/>
    <x v="0"/>
    <s v="Barotava"/>
    <x v="0"/>
    <x v="7"/>
    <n v="3"/>
    <n v="8.5"/>
    <n v="25.5"/>
  </r>
  <r>
    <x v="10"/>
    <x v="0"/>
    <s v="bišu noņemējs"/>
    <x v="0"/>
    <x v="7"/>
    <n v="2"/>
    <n v="16.48"/>
    <n v="32.96"/>
  </r>
  <r>
    <x v="8"/>
    <x v="0"/>
    <s v="Rāmji"/>
    <x v="0"/>
    <x v="1"/>
    <n v="22"/>
    <n v="0.6"/>
    <n v="13.2"/>
  </r>
  <r>
    <x v="11"/>
    <x v="0"/>
    <s v="Bišu atdalenis"/>
    <x v="2"/>
    <x v="8"/>
    <n v="3"/>
    <n v="80"/>
    <n v="240"/>
  </r>
  <r>
    <x v="12"/>
    <x v="0"/>
    <s v="iešūnotas peru telpas rāmis"/>
    <x v="0"/>
    <x v="1"/>
    <n v="8"/>
    <n v="2.4449999999999998"/>
    <n v="19.559999999999999"/>
  </r>
  <r>
    <x v="13"/>
    <x v="0"/>
    <s v="slotiņa"/>
    <x v="0"/>
    <x v="0"/>
    <n v="1"/>
    <n v="8.9"/>
    <n v="8.9"/>
  </r>
  <r>
    <x v="13"/>
    <x v="0"/>
    <s v="mākslīgas šūnas"/>
    <x v="1"/>
    <x v="9"/>
    <n v="7"/>
    <n v="1.05"/>
    <n v="7.3500000000000005"/>
  </r>
  <r>
    <x v="14"/>
    <x v="0"/>
    <s v="mākslīgas šūnas"/>
    <x v="1"/>
    <x v="9"/>
    <n v="5"/>
    <n v="1.05"/>
    <n v="5.25"/>
  </r>
  <r>
    <x v="15"/>
    <x v="0"/>
    <s v="Cukurs kg"/>
    <x v="1"/>
    <x v="10"/>
    <n v="20"/>
    <n v="0.59"/>
    <n v="11.799999999999999"/>
  </r>
  <r>
    <x v="15"/>
    <x v="0"/>
    <s v="Biškopja cimdi"/>
    <x v="0"/>
    <x v="0"/>
    <n v="1"/>
    <n v="11"/>
    <n v="11"/>
  </r>
  <r>
    <x v="16"/>
    <x v="0"/>
    <s v="Varastop plāksnes"/>
    <x v="1"/>
    <x v="11"/>
    <n v="1"/>
    <n v="9.99"/>
    <n v="9.99"/>
  </r>
  <r>
    <x v="17"/>
    <x v="0"/>
    <s v="Medus sviede (lietotā)"/>
    <x v="0"/>
    <x v="12"/>
    <n v="1"/>
    <n v="40"/>
    <n v="40"/>
  </r>
  <r>
    <x v="18"/>
    <x v="0"/>
    <s v="Šlirce 5ml"/>
    <x v="1"/>
    <x v="5"/>
    <n v="1"/>
    <n v="0.12"/>
    <n v="0.12"/>
  </r>
  <r>
    <x v="19"/>
    <x v="0"/>
    <s v="Cukurs kg"/>
    <x v="1"/>
    <x v="10"/>
    <n v="4"/>
    <n v="0.6"/>
    <n v="2.4"/>
  </r>
  <r>
    <x v="20"/>
    <x v="0"/>
    <s v="Kravas sasiešanas lente 5m"/>
    <x v="0"/>
    <x v="5"/>
    <n v="4"/>
    <n v="4"/>
    <n v="16"/>
  </r>
  <r>
    <x v="21"/>
    <x v="0"/>
    <s v="Kravas sasiešanas lente 3 m komplekt 2.gab"/>
    <x v="0"/>
    <x v="5"/>
    <n v="2"/>
    <n v="2.125"/>
    <n v="4.25"/>
  </r>
  <r>
    <x v="22"/>
    <x v="0"/>
    <s v="Kandijs 2,5 kg iepakojumā"/>
    <x v="1"/>
    <x v="10"/>
    <n v="3"/>
    <n v="3.6"/>
    <n v="10.8"/>
  </r>
  <r>
    <x v="23"/>
    <x v="0"/>
    <s v="Nodoklis par īrēto zemi"/>
    <x v="2"/>
    <x v="3"/>
    <n v="1"/>
    <n v="7"/>
    <n v="7"/>
  </r>
  <r>
    <x v="24"/>
    <x v="0"/>
    <s v="Zemes īre"/>
    <x v="2"/>
    <x v="3"/>
    <n v="1"/>
    <n v="8.6"/>
    <n v="8.6"/>
  </r>
  <r>
    <x v="24"/>
    <x v="0"/>
    <s v="Bankas komisija"/>
    <x v="2"/>
    <x v="13"/>
    <n v="2"/>
    <n v="0.38"/>
    <n v="0.76"/>
  </r>
  <r>
    <x v="25"/>
    <x v="0"/>
    <s v="Kandijs 2,5 kg iepakojumā"/>
    <x v="1"/>
    <x v="10"/>
    <n v="3"/>
    <n v="3.6"/>
    <n v="10.8"/>
  </r>
  <r>
    <x v="26"/>
    <x v="0"/>
    <s v="Medus korpuss"/>
    <x v="0"/>
    <x v="7"/>
    <n v="2"/>
    <n v="22.54"/>
    <n v="45.08"/>
  </r>
  <r>
    <x v="9"/>
    <x v="0"/>
    <s v="Paliktnis stropam"/>
    <x v="0"/>
    <x v="7"/>
    <n v="1"/>
    <n v="4.01"/>
    <n v="4.01"/>
  </r>
  <r>
    <x v="26"/>
    <x v="0"/>
    <s v="Peru telpas korpuss"/>
    <x v="0"/>
    <x v="7"/>
    <n v="1"/>
    <n v="31.75"/>
    <n v="31.75"/>
  </r>
  <r>
    <x v="27"/>
    <x v="0"/>
    <s v="Biedra nauda"/>
    <x v="2"/>
    <x v="3"/>
    <n v="1"/>
    <n v="10"/>
    <n v="10"/>
  </r>
  <r>
    <x v="28"/>
    <x v="0"/>
    <s v="Lyson medus sviede"/>
    <x v="0"/>
    <x v="12"/>
    <n v="1"/>
    <n v="475"/>
    <n v="475"/>
  </r>
  <r>
    <x v="29"/>
    <x v="1"/>
    <s v="Apmainīts 960 vaska uz mākslīgām šūnam"/>
    <x v="1"/>
    <x v="14"/>
    <n v="1"/>
    <n v="1.94"/>
    <n v="1.94"/>
  </r>
  <r>
    <x v="29"/>
    <x v="0"/>
    <s v="Mākslīgās šūnas"/>
    <x v="1"/>
    <x v="9"/>
    <n v="13"/>
    <n v="0.1492"/>
    <n v="1.9396"/>
  </r>
  <r>
    <x v="30"/>
    <x v="0"/>
    <s v="Rāmji"/>
    <x v="0"/>
    <x v="15"/>
    <n v="10"/>
    <n v="0.75"/>
    <n v="7.5"/>
  </r>
  <r>
    <x v="30"/>
    <x v="0"/>
    <s v="Rāmji"/>
    <x v="0"/>
    <x v="1"/>
    <n v="10"/>
    <n v="0.8"/>
    <n v="8"/>
  </r>
  <r>
    <x v="30"/>
    <x v="0"/>
    <s v="Mākslīgās šūnas"/>
    <x v="1"/>
    <x v="9"/>
    <n v="10"/>
    <n v="1.05"/>
    <n v="10.5"/>
  </r>
  <r>
    <x v="30"/>
    <x v="0"/>
    <s v="Skavas"/>
    <x v="1"/>
    <x v="0"/>
    <n v="1000"/>
    <n v="1.8600000000000001E-3"/>
    <n v="1.86"/>
  </r>
  <r>
    <x v="31"/>
    <x v="0"/>
    <s v="atvākošanas nazis"/>
    <x v="0"/>
    <x v="0"/>
    <n v="1"/>
    <n v="6.53"/>
    <n v="6.53"/>
  </r>
  <r>
    <x v="31"/>
    <x v="0"/>
    <s v="Stropa kājas"/>
    <x v="0"/>
    <x v="7"/>
    <n v="2"/>
    <n v="13.88"/>
    <n v="27.76"/>
  </r>
  <r>
    <x v="31"/>
    <x v="0"/>
    <s v="Strops"/>
    <x v="0"/>
    <x v="6"/>
    <n v="2"/>
    <n v="100"/>
    <n v="200"/>
  </r>
  <r>
    <x v="31"/>
    <x v="0"/>
    <s v="siets medum"/>
    <x v="0"/>
    <x v="0"/>
    <n v="1"/>
    <n v="31.16"/>
    <n v="31.16"/>
  </r>
  <r>
    <x v="31"/>
    <x v="0"/>
    <s v="Atvākošanas vanniņa"/>
    <x v="0"/>
    <x v="16"/>
    <n v="1"/>
    <n v="79.27"/>
    <n v="79.27"/>
  </r>
  <r>
    <x v="31"/>
    <x v="0"/>
    <s v="Barotavas burku vāki"/>
    <x v="1"/>
    <x v="0"/>
    <n v="0.33"/>
    <n v="15"/>
    <n v="4.95"/>
  </r>
  <r>
    <x v="32"/>
    <x v="0"/>
    <s v="Bišu atdalenis"/>
    <x v="2"/>
    <x v="8"/>
    <n v="1"/>
    <n v="60"/>
    <n v="60"/>
  </r>
  <r>
    <x v="32"/>
    <x v="1"/>
    <s v="Medus"/>
    <x v="1"/>
    <x v="17"/>
    <n v="7"/>
    <n v="7"/>
    <n v="49"/>
  </r>
  <r>
    <x v="32"/>
    <x v="0"/>
    <s v="Bišu māte"/>
    <x v="2"/>
    <x v="18"/>
    <n v="1"/>
    <n v="20"/>
    <n v="20"/>
  </r>
  <r>
    <x v="33"/>
    <x v="1"/>
    <s v="Medus sviede (lietotā)"/>
    <x v="0"/>
    <x v="12"/>
    <n v="1"/>
    <n v="50"/>
    <n v="50"/>
  </r>
  <r>
    <x v="33"/>
    <x v="0"/>
    <s v="medus spainīši"/>
    <x v="1"/>
    <x v="19"/>
    <n v="0.28000000000000003"/>
    <n v="20"/>
    <n v="5.6000000000000005"/>
  </r>
  <r>
    <x v="34"/>
    <x v="0"/>
    <s v="mākslīgas šūnas"/>
    <x v="1"/>
    <x v="9"/>
    <n v="10"/>
    <n v="1.05"/>
    <n v="10.5"/>
  </r>
  <r>
    <x v="34"/>
    <x v="0"/>
    <s v="Spainis ar vārstu no nerusējoša terauda"/>
    <x v="0"/>
    <x v="0"/>
    <n v="1"/>
    <n v="49"/>
    <n v="49"/>
  </r>
  <r>
    <x v="34"/>
    <x v="0"/>
    <s v="Atvākošanas dakša"/>
    <x v="0"/>
    <x v="0"/>
    <n v="1"/>
    <n v="8.4499999999999993"/>
    <n v="8.4499999999999993"/>
  </r>
  <r>
    <x v="34"/>
    <x v="0"/>
    <s v="medus rāmīši"/>
    <x v="0"/>
    <x v="15"/>
    <n v="10"/>
    <n v="0.75"/>
    <n v="7.5"/>
  </r>
  <r>
    <x v="35"/>
    <x v="1"/>
    <s v="Šūnu medus"/>
    <x v="1"/>
    <x v="20"/>
    <n v="3"/>
    <n v="1"/>
    <n v="3"/>
  </r>
  <r>
    <x v="36"/>
    <x v="0"/>
    <s v="gāzmaska"/>
    <x v="0"/>
    <x v="5"/>
    <n v="1"/>
    <n v="22.49"/>
    <n v="22.49"/>
  </r>
  <r>
    <x v="36"/>
    <x v="0"/>
    <s v="gāzmaskas filtri"/>
    <x v="1"/>
    <x v="5"/>
    <n v="1"/>
    <n v="16.89"/>
    <n v="16.89"/>
  </r>
  <r>
    <x v="36"/>
    <x v="0"/>
    <s v="medus spainīši"/>
    <x v="1"/>
    <x v="19"/>
    <n v="5"/>
    <n v="0.25"/>
    <n v="1.25"/>
  </r>
  <r>
    <x v="36"/>
    <x v="0"/>
    <s v="skābeņskābe"/>
    <x v="1"/>
    <x v="11"/>
    <n v="1"/>
    <n v="1"/>
    <n v="1"/>
  </r>
  <r>
    <x v="36"/>
    <x v="0"/>
    <s v="dumu &quot;puška&quot;"/>
    <x v="0"/>
    <x v="0"/>
    <n v="1"/>
    <n v="65"/>
    <n v="65"/>
  </r>
  <r>
    <x v="37"/>
    <x v="1"/>
    <s v="Medus"/>
    <x v="1"/>
    <x v="17"/>
    <n v="10"/>
    <n v="7"/>
    <n v="70"/>
  </r>
  <r>
    <x v="38"/>
    <x v="0"/>
    <s v="materiāli budai un nožogojumam"/>
    <x v="1"/>
    <x v="5"/>
    <n v="1"/>
    <n v="27.15"/>
    <n v="27.15"/>
  </r>
  <r>
    <x v="39"/>
    <x v="0"/>
    <s v="metāla siets"/>
    <x v="1"/>
    <x v="5"/>
    <n v="1"/>
    <n v="13.59"/>
    <n v="13.59"/>
  </r>
  <r>
    <x v="40"/>
    <x v="0"/>
    <s v="grīķu sēklas"/>
    <x v="1"/>
    <x v="21"/>
    <n v="1"/>
    <n v="1.35"/>
    <n v="1.35"/>
  </r>
  <r>
    <x v="40"/>
    <x v="0"/>
    <s v="peru telpas rāmji"/>
    <x v="0"/>
    <x v="1"/>
    <n v="20"/>
    <n v="0.8"/>
    <n v="16"/>
  </r>
  <r>
    <x v="40"/>
    <x v="0"/>
    <s v="barība bitēm"/>
    <x v="1"/>
    <x v="10"/>
    <n v="2"/>
    <n v="3.7"/>
    <n v="7.4"/>
  </r>
  <r>
    <x v="40"/>
    <x v="0"/>
    <s v="Hiveclean"/>
    <x v="1"/>
    <x v="11"/>
    <n v="1"/>
    <n v="12.5"/>
    <n v="12.5"/>
  </r>
  <r>
    <x v="41"/>
    <x v="0"/>
    <s v="mākslīgās šūnas"/>
    <x v="1"/>
    <x v="9"/>
    <n v="20"/>
    <n v="1.1000000000000001"/>
    <n v="22"/>
  </r>
  <r>
    <x v="42"/>
    <x v="0"/>
    <s v="zemes īres maksa"/>
    <x v="2"/>
    <x v="2"/>
    <n v="1"/>
    <n v="8.6"/>
    <n v="8.6"/>
  </r>
  <r>
    <x v="43"/>
    <x v="0"/>
    <s v="mākslīgās šūnas"/>
    <x v="1"/>
    <x v="9"/>
    <n v="20"/>
    <n v="0.68899999999999995"/>
    <n v="13.78"/>
  </r>
  <r>
    <x v="43"/>
    <x v="0"/>
    <s v="medus talpas rāmji"/>
    <x v="0"/>
    <x v="15"/>
    <n v="10"/>
    <n v="0.91800000000000004"/>
    <n v="9.18"/>
  </r>
  <r>
    <x v="9"/>
    <x v="0"/>
    <s v="Stropa kājas"/>
    <x v="0"/>
    <x v="7"/>
    <n v="3"/>
    <n v="13.88"/>
    <n v="41.64"/>
  </r>
  <r>
    <x v="44"/>
    <x v="0"/>
    <s v="mākslīgās šūnas"/>
    <x v="1"/>
    <x v="9"/>
    <n v="30"/>
    <n v="1.1000000000000001"/>
    <n v="33"/>
  </r>
  <r>
    <x v="44"/>
    <x v="0"/>
    <s v="rāmji"/>
    <x v="0"/>
    <x v="15"/>
    <n v="40"/>
    <n v="0.93225000000000002"/>
    <n v="37.29"/>
  </r>
  <r>
    <x v="45"/>
    <x v="0"/>
    <s v="Strops"/>
    <x v="0"/>
    <x v="6"/>
    <n v="3"/>
    <n v="127.87038"/>
    <n v="383.61113999999998"/>
  </r>
  <r>
    <x v="46"/>
    <x v="0"/>
    <s v="Stropa kājas"/>
    <x v="0"/>
    <x v="7"/>
    <n v="3"/>
    <n v="17.430049999999998"/>
    <n v="52.290149999999997"/>
  </r>
  <r>
    <x v="47"/>
    <x v="0"/>
    <s v="Barotavas burku vāki"/>
    <x v="1"/>
    <x v="0"/>
    <n v="15"/>
    <n v="0.33033000000000001"/>
    <n v="4.9549500000000002"/>
  </r>
  <r>
    <x v="48"/>
    <x v="0"/>
    <s v="šķirsiets (plastmasa)"/>
    <x v="0"/>
    <x v="0"/>
    <n v="3"/>
    <n v="1.9202699999999999"/>
    <n v="5.7608099999999993"/>
  </r>
  <r>
    <x v="49"/>
    <x v="0"/>
    <s v="Preču piegāde"/>
    <x v="2"/>
    <x v="22"/>
    <n v="1"/>
    <n v="11.50952"/>
    <n v="11.50952"/>
  </r>
  <r>
    <x v="50"/>
    <x v="0"/>
    <s v="Šunu medus sekcijas"/>
    <x v="0"/>
    <x v="0"/>
    <n v="10"/>
    <n v="0.8"/>
    <n v="8"/>
  </r>
  <r>
    <x v="50"/>
    <x v="0"/>
    <s v="medus spainīši"/>
    <x v="1"/>
    <x v="19"/>
    <n v="34"/>
    <n v="0.31"/>
    <n v="10.54"/>
  </r>
  <r>
    <x v="51"/>
    <x v="0"/>
    <s v="Bišu māte"/>
    <x v="2"/>
    <x v="18"/>
    <n v="4"/>
    <n v="20"/>
    <n v="80"/>
  </r>
  <r>
    <x v="52"/>
    <x v="0"/>
    <s v="Mākslīgās šūnas"/>
    <x v="1"/>
    <x v="9"/>
    <n v="10"/>
    <n v="1.1000000000000001"/>
    <n v="11"/>
  </r>
  <r>
    <x v="52"/>
    <x v="0"/>
    <s v="medus spainīši"/>
    <x v="1"/>
    <x v="19"/>
    <n v="30"/>
    <n v="0.32"/>
    <n v="9.6"/>
  </r>
  <r>
    <x v="53"/>
    <x v="0"/>
    <s v="Mākslīgās šūnas"/>
    <x v="1"/>
    <x v="9"/>
    <n v="10"/>
    <n v="1.1000000000000001"/>
    <n v="11"/>
  </r>
  <r>
    <x v="8"/>
    <x v="0"/>
    <s v="šķirdēlis"/>
    <x v="0"/>
    <x v="7"/>
    <n v="3"/>
    <n v="5"/>
    <n v="15"/>
  </r>
  <r>
    <x v="8"/>
    <x v="0"/>
    <s v="šķirsiets"/>
    <x v="0"/>
    <x v="7"/>
    <n v="3"/>
    <n v="3.5"/>
    <n v="10.5"/>
  </r>
  <r>
    <x v="10"/>
    <x v="0"/>
    <s v="sīrups apikan"/>
    <x v="1"/>
    <x v="10"/>
    <n v="7"/>
    <n v="15.74"/>
    <n v="110.18"/>
  </r>
  <r>
    <x v="54"/>
    <x v="0"/>
    <s v="Biedra nauda"/>
    <x v="2"/>
    <x v="3"/>
    <n v="1"/>
    <n v="10"/>
    <n v="10"/>
  </r>
  <r>
    <x v="55"/>
    <x v="0"/>
    <s v="medus spainīši"/>
    <x v="1"/>
    <x v="19"/>
    <n v="25"/>
    <n v="0.32"/>
    <n v="8"/>
  </r>
  <r>
    <x v="56"/>
    <x v="0"/>
    <s v="medus spainīši"/>
    <x v="1"/>
    <x v="19"/>
    <n v="20"/>
    <n v="0.32"/>
    <n v="6.4"/>
  </r>
  <r>
    <x v="43"/>
    <x v="0"/>
    <s v="šķirsiets (plastmasa)"/>
    <x v="0"/>
    <x v="7"/>
    <n v="2"/>
    <n v="2.15"/>
    <n v="4.3"/>
  </r>
  <r>
    <x v="53"/>
    <x v="1"/>
    <s v="Medus"/>
    <x v="1"/>
    <x v="17"/>
    <n v="22"/>
    <n v="7"/>
    <n v="154"/>
  </r>
  <r>
    <x v="10"/>
    <x v="0"/>
    <s v="šķirsiets (plastmasa)"/>
    <x v="0"/>
    <x v="7"/>
    <n v="5"/>
    <n v="1.92"/>
    <n v="9.6"/>
  </r>
  <r>
    <x v="26"/>
    <x v="0"/>
    <s v="sīrups apikan"/>
    <x v="1"/>
    <x v="10"/>
    <n v="1"/>
    <n v="15.74"/>
    <n v="15.74"/>
  </r>
  <r>
    <x v="26"/>
    <x v="0"/>
    <s v="piegāde"/>
    <x v="2"/>
    <x v="22"/>
    <n v="1"/>
    <n v="7.95"/>
    <n v="7.95"/>
  </r>
  <r>
    <x v="57"/>
    <x v="0"/>
    <s v="kokšķiedras plāksne sedejkārēm"/>
    <x v="0"/>
    <x v="5"/>
    <n v="1"/>
    <n v="9"/>
    <n v="9"/>
  </r>
  <r>
    <x v="57"/>
    <x v="0"/>
    <s v="peru telpas rāmji"/>
    <x v="0"/>
    <x v="1"/>
    <n v="20"/>
    <n v="0.8"/>
    <n v="16"/>
  </r>
  <r>
    <x v="57"/>
    <x v="1"/>
    <s v="Medus"/>
    <x v="1"/>
    <x v="17"/>
    <n v="0.4"/>
    <n v="8.75"/>
    <n v="3.5"/>
  </r>
  <r>
    <x v="57"/>
    <x v="1"/>
    <s v="Medus"/>
    <x v="1"/>
    <x v="17"/>
    <n v="59"/>
    <n v="7"/>
    <n v="413"/>
  </r>
  <r>
    <x v="58"/>
    <x v="0"/>
    <s v="metāla siets"/>
    <x v="0"/>
    <x v="5"/>
    <n v="15.99"/>
    <n v="1"/>
    <n v="15.99"/>
  </r>
  <r>
    <x v="58"/>
    <x v="0"/>
    <s v="kravas stiprinājumu siksnas"/>
    <x v="0"/>
    <x v="5"/>
    <n v="1.91"/>
    <n v="6"/>
    <n v="11.45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C8" firstHeaderRow="1" firstDataRow="2" firstDataCol="1"/>
  <pivotFields count="8">
    <pivotField axis="axisRow" numFmtId="14" showAll="0">
      <items count="6">
        <item x="0"/>
        <item sd="0" x="1"/>
        <item sd="0" x="2"/>
        <item sd="0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sd="0" x="1"/>
        <item sd="0" x="2"/>
        <item sd="0" x="0"/>
        <item t="default"/>
      </items>
    </pivotField>
    <pivotField axis="axisRow" showAll="0" sortType="descending">
      <items count="30">
        <item x="16"/>
        <item x="0"/>
        <item x="8"/>
        <item x="10"/>
        <item x="18"/>
        <item x="11"/>
        <item x="5"/>
        <item x="19"/>
        <item m="1" x="24"/>
        <item x="2"/>
        <item x="13"/>
        <item x="9"/>
        <item m="1" x="25"/>
        <item m="1" x="23"/>
        <item x="12"/>
        <item x="21"/>
        <item x="3"/>
        <item x="22"/>
        <item x="4"/>
        <item m="1" x="27"/>
        <item x="1"/>
        <item x="15"/>
        <item x="7"/>
        <item x="6"/>
        <item m="1" x="28"/>
        <item m="1" x="26"/>
        <item x="14"/>
        <item x="17"/>
        <item x="2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3">
    <field x="0"/>
    <field x="3"/>
    <field x="4"/>
  </rowFields>
  <rowItems count="4"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Date" tableColumnId="17"/>
      <queryTableField id="2" name="Product" tableColumnId="18"/>
      <queryTableField id="3" name="UnitOfMeasure" tableColumnId="19"/>
      <queryTableField id="4" name="Sold (Units)" tableColumnId="20"/>
      <queryTableField id="5" name="Produced(Units)" tableColumnId="21"/>
      <queryTableField id="6" name="Unsold (Unit)" tableColumnId="22"/>
      <queryTableField id="7" name="CostsOfProduction (EUR)" tableColumnId="23"/>
      <queryTableField id="8" name="Income (EUR)" tableColumnId="24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22"/>
      <queryTableField id="2" name="Transaction" tableColumnId="23"/>
      <queryTableField id="3" name="Product" tableColumnId="24"/>
      <queryTableField id="4" name="UnitOfMeasure" tableColumnId="25"/>
      <queryTableField id="5" name="QuantityProduced" tableColumnId="26"/>
      <queryTableField id="6" name="CostsOfProduction (EUR)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4" name="ProductionSold" displayName="ProductionSold" ref="E5:L8" tableType="queryTable" totalsRowShown="0">
  <autoFilter ref="E5:L8"/>
  <tableColumns count="8">
    <tableColumn id="17" uniqueName="17" name="Date" queryTableFieldId="1" dataDxfId="26"/>
    <tableColumn id="18" uniqueName="18" name="Product" queryTableFieldId="2" dataDxfId="25"/>
    <tableColumn id="19" uniqueName="19" name="UnitOfMeasure" queryTableFieldId="3" dataDxfId="24"/>
    <tableColumn id="20" uniqueName="20" name="Sold (Units)" queryTableFieldId="4" dataDxfId="23"/>
    <tableColumn id="21" uniqueName="21" name="Produced(Units)" queryTableFieldId="5" dataDxfId="22"/>
    <tableColumn id="22" uniqueName="22" name="Unsold (Unit)" queryTableFieldId="6" dataDxfId="21"/>
    <tableColumn id="23" uniqueName="23" name="CostsOfProduction (EUR)" queryTableFieldId="7" dataDxfId="20"/>
    <tableColumn id="24" uniqueName="24" name="Income (EUR)" queryTableFieldId="8" dataDxfId="1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3" name="Production" displayName="Production" ref="F3:K6" tableType="queryTable" totalsRowShown="0">
  <autoFilter ref="F3:K6"/>
  <tableColumns count="6">
    <tableColumn id="22" uniqueName="22" name="Date" queryTableFieldId="1" dataDxfId="14"/>
    <tableColumn id="23" uniqueName="23" name="Transaction" queryTableFieldId="2" dataDxfId="13"/>
    <tableColumn id="24" uniqueName="24" name="Product" queryTableFieldId="3" dataDxfId="12"/>
    <tableColumn id="25" uniqueName="25" name="UnitOfMeasure" queryTableFieldId="4" dataDxfId="11"/>
    <tableColumn id="26" uniqueName="26" name="QuantityProduced" queryTableFieldId="5" dataDxfId="10"/>
    <tableColumn id="27" uniqueName="27" name="CostsOfProduction (EUR)" queryTableFieldId="6" dataDxf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ProductionItems" displayName="ProductionItems" ref="F8:F12" totalsRowShown="0">
  <autoFilter ref="F8:F12"/>
  <tableColumns count="1">
    <tableColumn id="1" name="ProductionItem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1:E67" totalsRowShown="0">
  <autoFilter ref="A1:E67"/>
  <tableColumns count="5">
    <tableColumn id="1" name="Datums" dataDxfId="8"/>
    <tableColumn id="4" name="Brauciena apraksts" dataDxfId="7"/>
    <tableColumn id="2" name="Iztērēta degviela"/>
    <tableColumn id="5" name="Degvielas cena (litrā)" dataDxfId="0">
      <calculatedColumnFormula>E2/C2</calculatedColumnFormula>
    </tableColumn>
    <tableColumn id="3" name="Brauciena izmaksa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Table1" displayName="Table1" ref="A1:D78" totalsRowShown="0" headerRowDxfId="2" dataDxfId="1">
  <autoFilter ref="A1:D78"/>
  <tableColumns count="4">
    <tableColumn id="1" name="Datums" dataDxfId="6"/>
    <tableColumn id="2" name="Darba apraksts" dataDxfId="5"/>
    <tableColumn id="3" name="Darba veids" dataDxfId="4"/>
    <tableColumn id="4" name="Nostrādāts (st.)" dataDxfId="3"/>
  </tableColumns>
  <tableStyleInfo name="TableStyleDark11" showFirstColumn="0" showLastColumn="0" showRowStripes="1" showColumnStripes="0"/>
</table>
</file>

<file path=xl/tables/table14.xml><?xml version="1.0" encoding="utf-8"?>
<table xmlns="http://schemas.openxmlformats.org/spreadsheetml/2006/main" id="3" name="DarbaVeids" displayName="DarbaVeids" ref="G1:G6" totalsRowShown="0">
  <autoFilter ref="G1:G6"/>
  <tableColumns count="1">
    <tableColumn id="1" name="DarbaVei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I117" totalsRowShown="0">
  <autoFilter ref="A1:I117"/>
  <sortState ref="A22:H103">
    <sortCondition ref="C1:C109"/>
  </sortState>
  <tableColumns count="9">
    <tableColumn id="1" name="Date" dataDxfId="18"/>
    <tableColumn id="2" name="Transaction type" dataDxfId="17"/>
    <tableColumn id="3" name="Transaction description"/>
    <tableColumn id="4" name="Object Type"/>
    <tableColumn id="5" name="Object"/>
    <tableColumn id="6" name="Quantity"/>
    <tableColumn id="9" name="UnitOfMeasurment"/>
    <tableColumn id="7" name="Price per Unit"/>
    <tableColumn id="8" name="Total" dataDxfId="16">
      <calculatedColumnFormula>Table5[[#This Row],[Quantity]]*Table5[[#This Row],[Price per Unit]]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ransactionType" displayName="TransactionType" ref="B3:B7" totalsRowShown="0">
  <autoFilter ref="B3:B7"/>
  <tableColumns count="1">
    <tableColumn id="1" name="Transaction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ObjectType" displayName="ObjectType" ref="F3:F6" totalsRowShown="0">
  <autoFilter ref="F3:F6"/>
  <tableColumns count="1">
    <tableColumn id="1" name="Object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Pamatlīdzeklis" displayName="Pamatlīdzeklis" ref="D9:D18" totalsRowShown="0">
  <autoFilter ref="D9:D18"/>
  <sortState ref="D10:D24">
    <sortCondition ref="D2:D17"/>
  </sortState>
  <tableColumns count="1">
    <tableColumn id="1" name="CapitalAss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Inventārs" displayName="Inventārs" ref="F9:F20" totalsRowShown="0">
  <autoFilter ref="F9:F20"/>
  <sortState ref="F10:F20">
    <sortCondition ref="F9:F20"/>
  </sortState>
  <tableColumns count="1">
    <tableColumn id="1" name="Invento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Pakalpojums" displayName="Pakalpojums" ref="H9:H16" totalsRowShown="0">
  <autoFilter ref="H9:H16"/>
  <sortState ref="H10:H16">
    <sortCondition ref="H2:H9"/>
  </sortState>
  <tableColumns count="1">
    <tableColumn id="1" name="Servici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UnitsOfMeasurment" displayName="UnitsOfMeasurment" ref="J3:J8" totalsRowShown="0">
  <autoFilter ref="J3:J8"/>
  <tableColumns count="1">
    <tableColumn id="1" name="UnitsOfMeasurm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1:D7" totalsRowShown="0">
  <autoFilter ref="A1:D7"/>
  <tableColumns count="4">
    <tableColumn id="1" name="Date" dataDxfId="15"/>
    <tableColumn id="2" name="Product"/>
    <tableColumn id="3" name="Quantity"/>
    <tableColumn id="4" name="UnitOf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8"/>
  <sheetViews>
    <sheetView tabSelected="1" workbookViewId="0">
      <selection activeCell="A7" sqref="A7"/>
    </sheetView>
  </sheetViews>
  <sheetFormatPr defaultRowHeight="14.4" x14ac:dyDescent="0.3"/>
  <cols>
    <col min="1" max="1" width="12.5546875" customWidth="1"/>
    <col min="2" max="2" width="15.5546875" bestFit="1" customWidth="1"/>
    <col min="3" max="3" width="7.44140625" customWidth="1"/>
    <col min="4" max="4" width="4.33203125" customWidth="1"/>
    <col min="5" max="5" width="7.109375" customWidth="1"/>
    <col min="6" max="6" width="13" bestFit="1" customWidth="1"/>
    <col min="7" max="8" width="16.21875" bestFit="1" customWidth="1"/>
    <col min="9" max="9" width="18.77734375" bestFit="1" customWidth="1"/>
    <col min="11" max="11" width="24.5546875" bestFit="1" customWidth="1"/>
    <col min="12" max="12" width="14.77734375" bestFit="1" customWidth="1"/>
  </cols>
  <sheetData>
    <row r="1" spans="1:12" ht="21" x14ac:dyDescent="0.4">
      <c r="A1" s="9" t="s">
        <v>130</v>
      </c>
    </row>
    <row r="3" spans="1:12" ht="21" x14ac:dyDescent="0.4">
      <c r="A3" s="6" t="s">
        <v>118</v>
      </c>
      <c r="B3" s="6" t="s">
        <v>117</v>
      </c>
      <c r="E3" s="8" t="s">
        <v>142</v>
      </c>
    </row>
    <row r="4" spans="1:12" x14ac:dyDescent="0.3">
      <c r="A4" s="6" t="s">
        <v>112</v>
      </c>
      <c r="B4" t="s">
        <v>89</v>
      </c>
      <c r="C4" t="s">
        <v>34</v>
      </c>
    </row>
    <row r="5" spans="1:12" x14ac:dyDescent="0.3">
      <c r="A5" s="7" t="s">
        <v>114</v>
      </c>
      <c r="B5" s="4">
        <v>1042.32</v>
      </c>
      <c r="C5" s="4"/>
      <c r="E5" s="4" t="s">
        <v>54</v>
      </c>
      <c r="F5" s="4" t="s">
        <v>122</v>
      </c>
      <c r="G5" s="4" t="s">
        <v>123</v>
      </c>
      <c r="H5" s="4" t="s">
        <v>138</v>
      </c>
      <c r="I5" s="4" t="s">
        <v>139</v>
      </c>
      <c r="J5" s="4" t="s">
        <v>140</v>
      </c>
      <c r="K5" s="4" t="s">
        <v>136</v>
      </c>
      <c r="L5" s="4" t="s">
        <v>141</v>
      </c>
    </row>
    <row r="6" spans="1:12" x14ac:dyDescent="0.3">
      <c r="A6" s="7" t="s">
        <v>115</v>
      </c>
      <c r="B6" s="4">
        <v>1322.6996000000001</v>
      </c>
      <c r="C6" s="4">
        <v>173.94</v>
      </c>
      <c r="E6" s="4">
        <v>2020</v>
      </c>
      <c r="F6" s="4" t="s">
        <v>33</v>
      </c>
      <c r="G6" s="4" t="s">
        <v>125</v>
      </c>
      <c r="H6" s="4">
        <v>17</v>
      </c>
      <c r="I6" s="4">
        <v>21.5</v>
      </c>
      <c r="J6" s="4">
        <v>4.5</v>
      </c>
      <c r="K6" s="4"/>
      <c r="L6" s="4">
        <v>119</v>
      </c>
    </row>
    <row r="7" spans="1:12" x14ac:dyDescent="0.3">
      <c r="A7" s="7" t="s">
        <v>116</v>
      </c>
      <c r="B7" s="4">
        <v>1083.77657</v>
      </c>
      <c r="C7" s="4">
        <v>570.5</v>
      </c>
      <c r="E7" s="4">
        <v>2020</v>
      </c>
      <c r="F7" s="4" t="s">
        <v>37</v>
      </c>
      <c r="G7" s="4" t="s">
        <v>126</v>
      </c>
      <c r="H7" s="4">
        <v>3</v>
      </c>
      <c r="I7" s="4">
        <v>3</v>
      </c>
      <c r="J7" s="4">
        <v>0</v>
      </c>
      <c r="K7" s="4"/>
      <c r="L7" s="4">
        <v>3</v>
      </c>
    </row>
    <row r="8" spans="1:12" x14ac:dyDescent="0.3">
      <c r="A8" s="7" t="s">
        <v>113</v>
      </c>
      <c r="B8" s="4">
        <v>3448.7961700000001</v>
      </c>
      <c r="C8" s="4">
        <v>744.44</v>
      </c>
      <c r="E8" s="4">
        <v>2021</v>
      </c>
      <c r="F8" s="4" t="s">
        <v>33</v>
      </c>
      <c r="G8" s="4" t="s">
        <v>125</v>
      </c>
      <c r="H8" s="4">
        <v>81.400000000000006</v>
      </c>
      <c r="I8" s="4">
        <v>118</v>
      </c>
      <c r="J8" s="4">
        <v>36.599999999999994</v>
      </c>
      <c r="K8" s="4"/>
      <c r="L8" s="4">
        <v>570.5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17"/>
  <sheetViews>
    <sheetView topLeftCell="B92" workbookViewId="0">
      <selection activeCell="D116" sqref="D116"/>
    </sheetView>
  </sheetViews>
  <sheetFormatPr defaultRowHeight="14.4" x14ac:dyDescent="0.3"/>
  <cols>
    <col min="1" max="1" width="10.109375" style="1" bestFit="1" customWidth="1"/>
    <col min="2" max="2" width="20.33203125" style="3" bestFit="1" customWidth="1"/>
    <col min="3" max="3" width="42.88671875" bestFit="1" customWidth="1"/>
    <col min="4" max="4" width="18.88671875" bestFit="1" customWidth="1"/>
    <col min="5" max="5" width="27.33203125" bestFit="1" customWidth="1"/>
    <col min="6" max="6" width="11.6640625" bestFit="1" customWidth="1"/>
    <col min="7" max="7" width="19.77734375" bestFit="1" customWidth="1"/>
    <col min="8" max="8" width="18.5546875" customWidth="1"/>
  </cols>
  <sheetData>
    <row r="1" spans="1:9" x14ac:dyDescent="0.3">
      <c r="A1" s="1" t="s">
        <v>54</v>
      </c>
      <c r="B1" s="3" t="s">
        <v>55</v>
      </c>
      <c r="C1" t="s">
        <v>62</v>
      </c>
      <c r="D1" t="s">
        <v>61</v>
      </c>
      <c r="E1" t="s">
        <v>56</v>
      </c>
      <c r="F1" t="s">
        <v>57</v>
      </c>
      <c r="G1" t="s">
        <v>135</v>
      </c>
      <c r="H1" t="s">
        <v>120</v>
      </c>
      <c r="I1" t="s">
        <v>16</v>
      </c>
    </row>
    <row r="2" spans="1:9" x14ac:dyDescent="0.3">
      <c r="A2" s="1">
        <v>43573</v>
      </c>
      <c r="B2" s="3" t="s">
        <v>89</v>
      </c>
      <c r="C2" t="s">
        <v>0</v>
      </c>
      <c r="D2" t="s">
        <v>22</v>
      </c>
      <c r="E2" t="s">
        <v>92</v>
      </c>
      <c r="F2">
        <v>1</v>
      </c>
      <c r="G2" t="s">
        <v>126</v>
      </c>
      <c r="H2">
        <v>19.149999999999999</v>
      </c>
      <c r="I2">
        <f>Table5[[#This Row],[Quantity]]*Table5[[#This Row],[Price per Unit]]</f>
        <v>19.149999999999999</v>
      </c>
    </row>
    <row r="3" spans="1:9" x14ac:dyDescent="0.3">
      <c r="A3" s="1">
        <v>43573</v>
      </c>
      <c r="B3" s="3" t="s">
        <v>89</v>
      </c>
      <c r="C3" t="s">
        <v>1</v>
      </c>
      <c r="D3" t="s">
        <v>22</v>
      </c>
      <c r="E3" t="s">
        <v>92</v>
      </c>
      <c r="F3">
        <v>1</v>
      </c>
      <c r="G3" t="s">
        <v>126</v>
      </c>
      <c r="H3">
        <v>4.95</v>
      </c>
      <c r="I3">
        <f>Table5[[#This Row],[Quantity]]*Table5[[#This Row],[Price per Unit]]</f>
        <v>4.95</v>
      </c>
    </row>
    <row r="4" spans="1:9" x14ac:dyDescent="0.3">
      <c r="A4" s="1">
        <v>43573</v>
      </c>
      <c r="B4" s="3" t="s">
        <v>89</v>
      </c>
      <c r="C4" t="s">
        <v>93</v>
      </c>
      <c r="D4" t="s">
        <v>21</v>
      </c>
      <c r="E4" t="s">
        <v>92</v>
      </c>
      <c r="F4">
        <v>1</v>
      </c>
      <c r="G4" t="s">
        <v>126</v>
      </c>
      <c r="H4">
        <v>1</v>
      </c>
      <c r="I4">
        <v>5.35</v>
      </c>
    </row>
    <row r="5" spans="1:9" x14ac:dyDescent="0.3">
      <c r="A5" s="1">
        <v>43573</v>
      </c>
      <c r="B5" s="3" t="s">
        <v>89</v>
      </c>
      <c r="C5" t="s">
        <v>94</v>
      </c>
      <c r="D5" t="s">
        <v>22</v>
      </c>
      <c r="E5" t="s">
        <v>74</v>
      </c>
      <c r="F5">
        <v>10</v>
      </c>
      <c r="G5" t="s">
        <v>126</v>
      </c>
      <c r="H5">
        <v>0.8</v>
      </c>
      <c r="I5">
        <f>Table5[[#This Row],[Quantity]]*Table5[[#This Row],[Price per Unit]]</f>
        <v>8</v>
      </c>
    </row>
    <row r="6" spans="1:9" x14ac:dyDescent="0.3">
      <c r="A6" s="1">
        <v>43582</v>
      </c>
      <c r="B6" s="3" t="s">
        <v>89</v>
      </c>
      <c r="C6" t="s">
        <v>94</v>
      </c>
      <c r="D6" t="s">
        <v>22</v>
      </c>
      <c r="E6" t="s">
        <v>92</v>
      </c>
      <c r="F6">
        <v>10</v>
      </c>
      <c r="G6" t="s">
        <v>126</v>
      </c>
      <c r="H6">
        <v>0.5</v>
      </c>
      <c r="I6">
        <f>Table5[[#This Row],[Quantity]]*Table5[[#This Row],[Price per Unit]]</f>
        <v>5</v>
      </c>
    </row>
    <row r="7" spans="1:9" x14ac:dyDescent="0.3">
      <c r="A7" s="1">
        <v>43582</v>
      </c>
      <c r="B7" s="3" t="s">
        <v>89</v>
      </c>
      <c r="C7" t="s">
        <v>69</v>
      </c>
      <c r="D7" t="s">
        <v>22</v>
      </c>
      <c r="E7" t="s">
        <v>92</v>
      </c>
      <c r="F7">
        <v>1</v>
      </c>
      <c r="G7" t="s">
        <v>126</v>
      </c>
      <c r="H7">
        <v>35</v>
      </c>
      <c r="I7">
        <f>Table5[[#This Row],[Quantity]]*Table5[[#This Row],[Price per Unit]]</f>
        <v>35</v>
      </c>
    </row>
    <row r="8" spans="1:9" x14ac:dyDescent="0.3">
      <c r="A8" s="1">
        <v>43582</v>
      </c>
      <c r="B8" s="3" t="s">
        <v>89</v>
      </c>
      <c r="C8" t="s">
        <v>2</v>
      </c>
      <c r="D8" t="s">
        <v>22</v>
      </c>
      <c r="E8" t="s">
        <v>92</v>
      </c>
      <c r="F8">
        <v>1</v>
      </c>
      <c r="G8" t="s">
        <v>126</v>
      </c>
      <c r="H8">
        <v>35</v>
      </c>
      <c r="I8">
        <f>Table5[[#This Row],[Quantity]]*Table5[[#This Row],[Price per Unit]]</f>
        <v>35</v>
      </c>
    </row>
    <row r="9" spans="1:9" x14ac:dyDescent="0.3">
      <c r="A9" s="1">
        <v>43586</v>
      </c>
      <c r="B9" s="3" t="s">
        <v>89</v>
      </c>
      <c r="C9" t="s">
        <v>24</v>
      </c>
      <c r="D9" t="s">
        <v>60</v>
      </c>
      <c r="E9" t="s">
        <v>76</v>
      </c>
      <c r="F9">
        <v>1</v>
      </c>
      <c r="G9" t="s">
        <v>126</v>
      </c>
      <c r="H9">
        <v>8.6</v>
      </c>
      <c r="I9">
        <f>Table5[[#This Row],[Quantity]]*Table5[[#This Row],[Price per Unit]]</f>
        <v>8.6</v>
      </c>
    </row>
    <row r="10" spans="1:9" x14ac:dyDescent="0.3">
      <c r="A10" s="1">
        <v>43586</v>
      </c>
      <c r="B10" s="3" t="s">
        <v>89</v>
      </c>
      <c r="C10" t="s">
        <v>77</v>
      </c>
      <c r="D10" t="s">
        <v>60</v>
      </c>
      <c r="E10" t="s">
        <v>95</v>
      </c>
      <c r="F10">
        <v>1</v>
      </c>
      <c r="G10" t="s">
        <v>126</v>
      </c>
      <c r="H10">
        <v>7</v>
      </c>
      <c r="I10">
        <f>Table5[[#This Row],[Quantity]]*Table5[[#This Row],[Price per Unit]]</f>
        <v>7</v>
      </c>
    </row>
    <row r="11" spans="1:9" x14ac:dyDescent="0.3">
      <c r="A11" s="1">
        <v>43586</v>
      </c>
      <c r="B11" s="3" t="s">
        <v>89</v>
      </c>
      <c r="C11" t="s">
        <v>23</v>
      </c>
      <c r="D11" t="s">
        <v>60</v>
      </c>
      <c r="E11" t="s">
        <v>95</v>
      </c>
      <c r="F11">
        <v>2</v>
      </c>
      <c r="G11" t="s">
        <v>126</v>
      </c>
      <c r="H11">
        <v>0.38</v>
      </c>
      <c r="I11">
        <f>Table5[[#This Row],[Quantity]]*Table5[[#This Row],[Price per Unit]]</f>
        <v>0.76</v>
      </c>
    </row>
    <row r="12" spans="1:9" x14ac:dyDescent="0.3">
      <c r="A12" s="1">
        <v>43600</v>
      </c>
      <c r="B12" s="3" t="s">
        <v>89</v>
      </c>
      <c r="C12" t="s">
        <v>97</v>
      </c>
      <c r="D12" t="s">
        <v>22</v>
      </c>
      <c r="E12" t="s">
        <v>92</v>
      </c>
      <c r="F12">
        <v>1</v>
      </c>
      <c r="G12" t="s">
        <v>126</v>
      </c>
      <c r="H12">
        <v>52.52</v>
      </c>
      <c r="I12">
        <f>Table5[[#This Row],[Quantity]]*Table5[[#This Row],[Price per Unit]]</f>
        <v>52.52</v>
      </c>
    </row>
    <row r="13" spans="1:9" x14ac:dyDescent="0.3">
      <c r="A13" s="1">
        <v>43601</v>
      </c>
      <c r="B13" s="3" t="s">
        <v>89</v>
      </c>
      <c r="C13" t="s">
        <v>3</v>
      </c>
      <c r="D13" t="s">
        <v>21</v>
      </c>
      <c r="E13" t="s">
        <v>92</v>
      </c>
      <c r="F13">
        <v>1000</v>
      </c>
      <c r="G13" t="s">
        <v>126</v>
      </c>
      <c r="H13">
        <v>1.7899999999999999E-3</v>
      </c>
      <c r="I13">
        <f>Table5[[#This Row],[Quantity]]*Table5[[#This Row],[Price per Unit]]</f>
        <v>1.79</v>
      </c>
    </row>
    <row r="14" spans="1:9" x14ac:dyDescent="0.3">
      <c r="A14" s="1">
        <v>43601</v>
      </c>
      <c r="B14" s="3" t="s">
        <v>89</v>
      </c>
      <c r="C14" t="s">
        <v>4</v>
      </c>
      <c r="D14" t="s">
        <v>21</v>
      </c>
      <c r="E14" t="s">
        <v>92</v>
      </c>
      <c r="F14">
        <v>1000</v>
      </c>
      <c r="G14" t="s">
        <v>126</v>
      </c>
      <c r="H14">
        <v>1.3500000000000001E-3</v>
      </c>
      <c r="I14">
        <f>Table5[[#This Row],[Quantity]]*Table5[[#This Row],[Price per Unit]]</f>
        <v>1.35</v>
      </c>
    </row>
    <row r="15" spans="1:9" x14ac:dyDescent="0.3">
      <c r="A15" s="1">
        <v>43609</v>
      </c>
      <c r="B15" s="3" t="s">
        <v>89</v>
      </c>
      <c r="C15" t="s">
        <v>98</v>
      </c>
      <c r="D15" t="s">
        <v>60</v>
      </c>
      <c r="E15" t="s">
        <v>95</v>
      </c>
      <c r="F15">
        <v>2</v>
      </c>
      <c r="G15" t="s">
        <v>126</v>
      </c>
      <c r="H15">
        <v>5.69</v>
      </c>
      <c r="I15">
        <f>Table5[[#This Row],[Quantity]]*Table5[[#This Row],[Price per Unit]]</f>
        <v>11.38</v>
      </c>
    </row>
    <row r="16" spans="1:9" x14ac:dyDescent="0.3">
      <c r="A16" s="1">
        <v>43611</v>
      </c>
      <c r="B16" s="3" t="s">
        <v>89</v>
      </c>
      <c r="C16" t="s">
        <v>5</v>
      </c>
      <c r="D16" t="s">
        <v>22</v>
      </c>
      <c r="E16" t="s">
        <v>70</v>
      </c>
      <c r="F16">
        <v>3</v>
      </c>
      <c r="G16" t="s">
        <v>126</v>
      </c>
      <c r="H16">
        <v>27.7</v>
      </c>
      <c r="I16">
        <f>Table5[[#This Row],[Quantity]]*Table5[[#This Row],[Price per Unit]]</f>
        <v>83.1</v>
      </c>
    </row>
    <row r="17" spans="1:9" x14ac:dyDescent="0.3">
      <c r="A17" s="1">
        <v>43612</v>
      </c>
      <c r="B17" s="3" t="s">
        <v>89</v>
      </c>
      <c r="C17" t="s">
        <v>6</v>
      </c>
      <c r="D17" t="s">
        <v>22</v>
      </c>
      <c r="E17" t="s">
        <v>71</v>
      </c>
      <c r="F17">
        <v>1</v>
      </c>
      <c r="G17" t="s">
        <v>126</v>
      </c>
      <c r="H17">
        <v>9.99</v>
      </c>
      <c r="I17">
        <f>Table5[[#This Row],[Quantity]]*Table5[[#This Row],[Price per Unit]]</f>
        <v>9.99</v>
      </c>
    </row>
    <row r="18" spans="1:9" x14ac:dyDescent="0.3">
      <c r="A18" s="1">
        <v>43612</v>
      </c>
      <c r="B18" s="3" t="s">
        <v>89</v>
      </c>
      <c r="C18" t="s">
        <v>7</v>
      </c>
      <c r="D18" t="s">
        <v>22</v>
      </c>
      <c r="E18" t="s">
        <v>71</v>
      </c>
      <c r="F18">
        <v>1</v>
      </c>
      <c r="G18" t="s">
        <v>126</v>
      </c>
      <c r="H18">
        <v>1.27</v>
      </c>
      <c r="I18">
        <f>Table5[[#This Row],[Quantity]]*Table5[[#This Row],[Price per Unit]]</f>
        <v>1.27</v>
      </c>
    </row>
    <row r="19" spans="1:9" x14ac:dyDescent="0.3">
      <c r="A19" s="1">
        <v>43612</v>
      </c>
      <c r="B19" s="3" t="s">
        <v>89</v>
      </c>
      <c r="C19" t="s">
        <v>8</v>
      </c>
      <c r="D19" t="s">
        <v>22</v>
      </c>
      <c r="E19" t="s">
        <v>71</v>
      </c>
      <c r="F19">
        <v>1</v>
      </c>
      <c r="G19" t="s">
        <v>126</v>
      </c>
      <c r="H19">
        <v>2.5499999999999998</v>
      </c>
      <c r="I19">
        <f>Table5[[#This Row],[Quantity]]*Table5[[#This Row],[Price per Unit]]</f>
        <v>2.5499999999999998</v>
      </c>
    </row>
    <row r="20" spans="1:9" x14ac:dyDescent="0.3">
      <c r="A20" s="1">
        <v>43612</v>
      </c>
      <c r="B20" s="3" t="s">
        <v>89</v>
      </c>
      <c r="C20" t="s">
        <v>78</v>
      </c>
      <c r="D20" t="s">
        <v>22</v>
      </c>
      <c r="E20" t="s">
        <v>71</v>
      </c>
      <c r="F20">
        <v>1</v>
      </c>
      <c r="G20" t="s">
        <v>126</v>
      </c>
      <c r="H20">
        <v>18.989999999999998</v>
      </c>
      <c r="I20">
        <f>Table5[[#This Row],[Quantity]]*Table5[[#This Row],[Price per Unit]]</f>
        <v>18.989999999999998</v>
      </c>
    </row>
    <row r="21" spans="1:9" x14ac:dyDescent="0.3">
      <c r="A21" s="1">
        <v>43615</v>
      </c>
      <c r="B21" s="3" t="s">
        <v>89</v>
      </c>
      <c r="C21" t="s">
        <v>64</v>
      </c>
      <c r="D21" t="s">
        <v>22</v>
      </c>
      <c r="E21" t="s">
        <v>64</v>
      </c>
      <c r="F21">
        <v>3</v>
      </c>
      <c r="G21" t="s">
        <v>126</v>
      </c>
      <c r="H21">
        <v>98</v>
      </c>
      <c r="I21">
        <f>Table5[[#This Row],[Quantity]]*Table5[[#This Row],[Price per Unit]]</f>
        <v>294</v>
      </c>
    </row>
    <row r="22" spans="1:9" x14ac:dyDescent="0.3">
      <c r="A22" s="1">
        <v>43916</v>
      </c>
      <c r="B22" s="3" t="s">
        <v>89</v>
      </c>
      <c r="C22" t="s">
        <v>26</v>
      </c>
      <c r="D22" t="s">
        <v>22</v>
      </c>
      <c r="E22" t="s">
        <v>82</v>
      </c>
      <c r="F22">
        <v>3</v>
      </c>
      <c r="G22" t="s">
        <v>126</v>
      </c>
      <c r="H22">
        <v>20.65</v>
      </c>
      <c r="I22">
        <f>Table5[[#This Row],[Quantity]]*Table5[[#This Row],[Price per Unit]]</f>
        <v>61.949999999999996</v>
      </c>
    </row>
    <row r="23" spans="1:9" x14ac:dyDescent="0.3">
      <c r="A23" s="1">
        <v>43615</v>
      </c>
      <c r="B23" s="3" t="s">
        <v>89</v>
      </c>
      <c r="C23" t="s">
        <v>110</v>
      </c>
      <c r="D23" t="s">
        <v>22</v>
      </c>
      <c r="E23" t="s">
        <v>82</v>
      </c>
      <c r="F23">
        <v>3</v>
      </c>
      <c r="G23" t="s">
        <v>126</v>
      </c>
      <c r="H23">
        <v>8.5</v>
      </c>
      <c r="I23">
        <f>Table5[[#This Row],[Quantity]]*Table5[[#This Row],[Price per Unit]]</f>
        <v>25.5</v>
      </c>
    </row>
    <row r="24" spans="1:9" x14ac:dyDescent="0.3">
      <c r="A24" s="1">
        <v>44421</v>
      </c>
      <c r="B24" s="3" t="s">
        <v>89</v>
      </c>
      <c r="C24" t="s">
        <v>46</v>
      </c>
      <c r="D24" t="s">
        <v>22</v>
      </c>
      <c r="E24" t="s">
        <v>82</v>
      </c>
      <c r="F24">
        <v>2</v>
      </c>
      <c r="G24" t="s">
        <v>126</v>
      </c>
      <c r="H24">
        <v>16.48</v>
      </c>
      <c r="I24">
        <f>Table5[[#This Row],[Quantity]]*Table5[[#This Row],[Price per Unit]]</f>
        <v>32.96</v>
      </c>
    </row>
    <row r="25" spans="1:9" x14ac:dyDescent="0.3">
      <c r="A25" s="1">
        <v>43615</v>
      </c>
      <c r="B25" s="3" t="s">
        <v>89</v>
      </c>
      <c r="C25" t="s">
        <v>100</v>
      </c>
      <c r="D25" t="s">
        <v>22</v>
      </c>
      <c r="E25" t="s">
        <v>74</v>
      </c>
      <c r="F25">
        <v>22</v>
      </c>
      <c r="G25" t="s">
        <v>126</v>
      </c>
      <c r="H25">
        <v>0.6</v>
      </c>
      <c r="I25">
        <f>Table5[[#This Row],[Quantity]]*Table5[[#This Row],[Price per Unit]]</f>
        <v>13.2</v>
      </c>
    </row>
    <row r="26" spans="1:9" x14ac:dyDescent="0.3">
      <c r="A26" s="1">
        <v>43623</v>
      </c>
      <c r="B26" s="3" t="s">
        <v>89</v>
      </c>
      <c r="C26" t="s">
        <v>79</v>
      </c>
      <c r="D26" t="s">
        <v>60</v>
      </c>
      <c r="E26" t="s">
        <v>79</v>
      </c>
      <c r="F26">
        <v>3</v>
      </c>
      <c r="G26" t="s">
        <v>126</v>
      </c>
      <c r="H26">
        <v>80</v>
      </c>
      <c r="I26">
        <f>Table5[[#This Row],[Quantity]]*Table5[[#This Row],[Price per Unit]]</f>
        <v>240</v>
      </c>
    </row>
    <row r="27" spans="1:9" x14ac:dyDescent="0.3">
      <c r="A27" s="1">
        <v>43653</v>
      </c>
      <c r="B27" s="3" t="s">
        <v>89</v>
      </c>
      <c r="C27" t="s">
        <v>11</v>
      </c>
      <c r="D27" t="s">
        <v>22</v>
      </c>
      <c r="E27" t="s">
        <v>74</v>
      </c>
      <c r="F27">
        <v>8</v>
      </c>
      <c r="G27" t="s">
        <v>126</v>
      </c>
      <c r="H27">
        <v>2.4449999999999998</v>
      </c>
      <c r="I27">
        <f>Table5[[#This Row],[Quantity]]*Table5[[#This Row],[Price per Unit]]</f>
        <v>19.559999999999999</v>
      </c>
    </row>
    <row r="28" spans="1:9" x14ac:dyDescent="0.3">
      <c r="A28" s="1">
        <v>43656</v>
      </c>
      <c r="B28" s="3" t="s">
        <v>89</v>
      </c>
      <c r="C28" t="s">
        <v>12</v>
      </c>
      <c r="D28" t="s">
        <v>22</v>
      </c>
      <c r="E28" t="s">
        <v>92</v>
      </c>
      <c r="F28">
        <v>1</v>
      </c>
      <c r="G28" t="s">
        <v>126</v>
      </c>
      <c r="H28">
        <v>8.9</v>
      </c>
      <c r="I28">
        <f>Table5[[#This Row],[Quantity]]*Table5[[#This Row],[Price per Unit]]</f>
        <v>8.9</v>
      </c>
    </row>
    <row r="29" spans="1:9" x14ac:dyDescent="0.3">
      <c r="A29" s="1">
        <v>43656</v>
      </c>
      <c r="B29" s="3" t="s">
        <v>89</v>
      </c>
      <c r="C29" t="s">
        <v>101</v>
      </c>
      <c r="D29" t="s">
        <v>21</v>
      </c>
      <c r="E29" t="s">
        <v>80</v>
      </c>
      <c r="F29">
        <v>7</v>
      </c>
      <c r="G29" t="s">
        <v>126</v>
      </c>
      <c r="H29">
        <v>1.05</v>
      </c>
      <c r="I29">
        <f>Table5[[#This Row],[Quantity]]*Table5[[#This Row],[Price per Unit]]</f>
        <v>7.3500000000000005</v>
      </c>
    </row>
    <row r="30" spans="1:9" x14ac:dyDescent="0.3">
      <c r="A30" s="1">
        <v>43672</v>
      </c>
      <c r="B30" s="3" t="s">
        <v>89</v>
      </c>
      <c r="C30" t="s">
        <v>101</v>
      </c>
      <c r="D30" t="s">
        <v>21</v>
      </c>
      <c r="E30" t="s">
        <v>80</v>
      </c>
      <c r="F30">
        <v>5</v>
      </c>
      <c r="G30" t="s">
        <v>126</v>
      </c>
      <c r="H30">
        <v>1.05</v>
      </c>
      <c r="I30">
        <f>Table5[[#This Row],[Quantity]]*Table5[[#This Row],[Price per Unit]]</f>
        <v>5.25</v>
      </c>
    </row>
    <row r="31" spans="1:9" x14ac:dyDescent="0.3">
      <c r="A31" s="1">
        <v>43699</v>
      </c>
      <c r="B31" s="3" t="s">
        <v>89</v>
      </c>
      <c r="C31" t="s">
        <v>14</v>
      </c>
      <c r="D31" t="s">
        <v>21</v>
      </c>
      <c r="E31" t="s">
        <v>87</v>
      </c>
      <c r="F31">
        <v>20</v>
      </c>
      <c r="G31" t="s">
        <v>127</v>
      </c>
      <c r="H31">
        <v>0.59</v>
      </c>
      <c r="I31">
        <f>Table5[[#This Row],[Quantity]]*Table5[[#This Row],[Price per Unit]]</f>
        <v>11.799999999999999</v>
      </c>
    </row>
    <row r="32" spans="1:9" x14ac:dyDescent="0.3">
      <c r="A32" s="1">
        <v>43699</v>
      </c>
      <c r="B32" s="3" t="s">
        <v>89</v>
      </c>
      <c r="C32" t="s">
        <v>15</v>
      </c>
      <c r="D32" t="s">
        <v>22</v>
      </c>
      <c r="E32" t="s">
        <v>92</v>
      </c>
      <c r="F32">
        <v>1</v>
      </c>
      <c r="G32" t="s">
        <v>126</v>
      </c>
      <c r="H32">
        <v>11</v>
      </c>
      <c r="I32">
        <f>Table5[[#This Row],[Quantity]]*Table5[[#This Row],[Price per Unit]]</f>
        <v>11</v>
      </c>
    </row>
    <row r="33" spans="1:9" x14ac:dyDescent="0.3">
      <c r="A33" s="1">
        <v>43714</v>
      </c>
      <c r="B33" s="3" t="s">
        <v>89</v>
      </c>
      <c r="C33" t="s">
        <v>13</v>
      </c>
      <c r="D33" t="s">
        <v>21</v>
      </c>
      <c r="E33" t="s">
        <v>81</v>
      </c>
      <c r="F33">
        <v>1</v>
      </c>
      <c r="G33" t="s">
        <v>126</v>
      </c>
      <c r="H33">
        <v>9.99</v>
      </c>
      <c r="I33">
        <f>Table5[[#This Row],[Quantity]]*Table5[[#This Row],[Price per Unit]]</f>
        <v>9.99</v>
      </c>
    </row>
    <row r="34" spans="1:9" x14ac:dyDescent="0.3">
      <c r="A34" s="1">
        <v>43722</v>
      </c>
      <c r="B34" s="3" t="s">
        <v>89</v>
      </c>
      <c r="C34" t="s">
        <v>111</v>
      </c>
      <c r="D34" t="s">
        <v>22</v>
      </c>
      <c r="E34" t="s">
        <v>68</v>
      </c>
      <c r="F34">
        <v>1</v>
      </c>
      <c r="G34" t="s">
        <v>126</v>
      </c>
      <c r="H34">
        <v>40</v>
      </c>
      <c r="I34">
        <f>Table5[[#This Row],[Quantity]]*Table5[[#This Row],[Price per Unit]]</f>
        <v>40</v>
      </c>
    </row>
    <row r="35" spans="1:9" x14ac:dyDescent="0.3">
      <c r="A35" s="1">
        <v>43729</v>
      </c>
      <c r="B35" s="3" t="s">
        <v>89</v>
      </c>
      <c r="C35" t="s">
        <v>17</v>
      </c>
      <c r="D35" t="s">
        <v>21</v>
      </c>
      <c r="E35" t="s">
        <v>71</v>
      </c>
      <c r="F35">
        <v>1</v>
      </c>
      <c r="G35" t="s">
        <v>126</v>
      </c>
      <c r="H35">
        <v>0.12</v>
      </c>
      <c r="I35">
        <f>Table5[[#This Row],[Quantity]]*Table5[[#This Row],[Price per Unit]]</f>
        <v>0.12</v>
      </c>
    </row>
    <row r="36" spans="1:9" x14ac:dyDescent="0.3">
      <c r="A36" s="1">
        <v>43730</v>
      </c>
      <c r="B36" s="3" t="s">
        <v>89</v>
      </c>
      <c r="C36" t="s">
        <v>14</v>
      </c>
      <c r="D36" t="s">
        <v>21</v>
      </c>
      <c r="E36" t="s">
        <v>87</v>
      </c>
      <c r="F36">
        <v>4</v>
      </c>
      <c r="G36" t="s">
        <v>127</v>
      </c>
      <c r="H36">
        <v>0.6</v>
      </c>
      <c r="I36">
        <f>Table5[[#This Row],[Quantity]]*Table5[[#This Row],[Price per Unit]]</f>
        <v>2.4</v>
      </c>
    </row>
    <row r="37" spans="1:9" x14ac:dyDescent="0.3">
      <c r="A37" s="1">
        <v>43813</v>
      </c>
      <c r="B37" s="3" t="s">
        <v>89</v>
      </c>
      <c r="C37" t="s">
        <v>102</v>
      </c>
      <c r="D37" t="s">
        <v>22</v>
      </c>
      <c r="E37" t="s">
        <v>71</v>
      </c>
      <c r="F37">
        <v>4</v>
      </c>
      <c r="G37" t="s">
        <v>126</v>
      </c>
      <c r="H37">
        <v>4</v>
      </c>
      <c r="I37">
        <f>Table5[[#This Row],[Quantity]]*Table5[[#This Row],[Price per Unit]]</f>
        <v>16</v>
      </c>
    </row>
    <row r="38" spans="1:9" x14ac:dyDescent="0.3">
      <c r="A38" s="1">
        <v>43842</v>
      </c>
      <c r="B38" s="3" t="s">
        <v>89</v>
      </c>
      <c r="C38" t="s">
        <v>18</v>
      </c>
      <c r="D38" t="s">
        <v>22</v>
      </c>
      <c r="E38" t="s">
        <v>71</v>
      </c>
      <c r="F38">
        <v>2</v>
      </c>
      <c r="G38" t="s">
        <v>126</v>
      </c>
      <c r="H38">
        <v>2.125</v>
      </c>
      <c r="I38">
        <f>Table5[[#This Row],[Quantity]]*Table5[[#This Row],[Price per Unit]]</f>
        <v>4.25</v>
      </c>
    </row>
    <row r="39" spans="1:9" x14ac:dyDescent="0.3">
      <c r="A39" s="1">
        <v>43848</v>
      </c>
      <c r="B39" s="3" t="s">
        <v>89</v>
      </c>
      <c r="C39" t="s">
        <v>19</v>
      </c>
      <c r="D39" t="s">
        <v>21</v>
      </c>
      <c r="E39" t="s">
        <v>87</v>
      </c>
      <c r="F39">
        <v>3</v>
      </c>
      <c r="G39" t="s">
        <v>126</v>
      </c>
      <c r="H39">
        <v>3.6</v>
      </c>
      <c r="I39">
        <f>Table5[[#This Row],[Quantity]]*Table5[[#This Row],[Price per Unit]]</f>
        <v>10.8</v>
      </c>
    </row>
    <row r="40" spans="1:9" x14ac:dyDescent="0.3">
      <c r="A40" s="1">
        <v>43862</v>
      </c>
      <c r="B40" s="3" t="s">
        <v>89</v>
      </c>
      <c r="C40" t="s">
        <v>20</v>
      </c>
      <c r="D40" t="s">
        <v>60</v>
      </c>
      <c r="E40" t="s">
        <v>95</v>
      </c>
      <c r="F40">
        <v>1</v>
      </c>
      <c r="G40" t="s">
        <v>126</v>
      </c>
      <c r="H40">
        <v>7</v>
      </c>
      <c r="I40">
        <f>Table5[[#This Row],[Quantity]]*Table5[[#This Row],[Price per Unit]]</f>
        <v>7</v>
      </c>
    </row>
    <row r="41" spans="1:9" x14ac:dyDescent="0.3">
      <c r="A41" s="1">
        <v>43886</v>
      </c>
      <c r="B41" s="3" t="s">
        <v>89</v>
      </c>
      <c r="C41" t="s">
        <v>24</v>
      </c>
      <c r="D41" t="s">
        <v>60</v>
      </c>
      <c r="E41" t="s">
        <v>95</v>
      </c>
      <c r="F41">
        <v>1</v>
      </c>
      <c r="G41" t="s">
        <v>126</v>
      </c>
      <c r="H41">
        <v>8.6</v>
      </c>
      <c r="I41">
        <f>Table5[[#This Row],[Quantity]]*Table5[[#This Row],[Price per Unit]]</f>
        <v>8.6</v>
      </c>
    </row>
    <row r="42" spans="1:9" x14ac:dyDescent="0.3">
      <c r="A42" s="1">
        <v>43886</v>
      </c>
      <c r="B42" s="3" t="s">
        <v>89</v>
      </c>
      <c r="C42" t="s">
        <v>23</v>
      </c>
      <c r="D42" t="s">
        <v>60</v>
      </c>
      <c r="E42" t="s">
        <v>96</v>
      </c>
      <c r="F42">
        <v>2</v>
      </c>
      <c r="G42" t="s">
        <v>126</v>
      </c>
      <c r="H42">
        <v>0.38</v>
      </c>
      <c r="I42">
        <f>Table5[[#This Row],[Quantity]]*Table5[[#This Row],[Price per Unit]]</f>
        <v>0.76</v>
      </c>
    </row>
    <row r="43" spans="1:9" x14ac:dyDescent="0.3">
      <c r="A43" s="1">
        <v>43890</v>
      </c>
      <c r="B43" s="3" t="s">
        <v>89</v>
      </c>
      <c r="C43" t="s">
        <v>19</v>
      </c>
      <c r="D43" t="s">
        <v>21</v>
      </c>
      <c r="E43" t="s">
        <v>87</v>
      </c>
      <c r="F43">
        <v>3</v>
      </c>
      <c r="G43" t="s">
        <v>126</v>
      </c>
      <c r="H43">
        <v>3.6</v>
      </c>
      <c r="I43">
        <f>Table5[[#This Row],[Quantity]]*Table5[[#This Row],[Price per Unit]]</f>
        <v>10.8</v>
      </c>
    </row>
    <row r="44" spans="1:9" x14ac:dyDescent="0.3">
      <c r="A44" s="1">
        <v>44452</v>
      </c>
      <c r="B44" s="3" t="s">
        <v>89</v>
      </c>
      <c r="C44" t="s">
        <v>49</v>
      </c>
      <c r="D44" t="s">
        <v>22</v>
      </c>
      <c r="E44" t="s">
        <v>82</v>
      </c>
      <c r="F44">
        <v>2</v>
      </c>
      <c r="G44" t="s">
        <v>126</v>
      </c>
      <c r="H44">
        <v>22.54</v>
      </c>
      <c r="I44">
        <f>Table5[[#This Row],[Quantity]]*Table5[[#This Row],[Price per Unit]]</f>
        <v>45.08</v>
      </c>
    </row>
    <row r="45" spans="1:9" x14ac:dyDescent="0.3">
      <c r="A45" s="1">
        <v>43916</v>
      </c>
      <c r="B45" s="3" t="s">
        <v>89</v>
      </c>
      <c r="C45" t="s">
        <v>25</v>
      </c>
      <c r="D45" t="s">
        <v>22</v>
      </c>
      <c r="E45" t="s">
        <v>82</v>
      </c>
      <c r="F45">
        <v>1</v>
      </c>
      <c r="G45" t="s">
        <v>126</v>
      </c>
      <c r="H45">
        <v>4.01</v>
      </c>
      <c r="I45">
        <f>Table5[[#This Row],[Quantity]]*Table5[[#This Row],[Price per Unit]]</f>
        <v>4.01</v>
      </c>
    </row>
    <row r="46" spans="1:9" x14ac:dyDescent="0.3">
      <c r="A46" s="1">
        <v>44452</v>
      </c>
      <c r="B46" s="3" t="s">
        <v>89</v>
      </c>
      <c r="C46" t="s">
        <v>109</v>
      </c>
      <c r="D46" t="s">
        <v>22</v>
      </c>
      <c r="E46" t="s">
        <v>82</v>
      </c>
      <c r="F46">
        <v>1</v>
      </c>
      <c r="G46" t="s">
        <v>126</v>
      </c>
      <c r="H46">
        <v>31.75</v>
      </c>
      <c r="I46">
        <f>Table5[[#This Row],[Quantity]]*Table5[[#This Row],[Price per Unit]]</f>
        <v>31.75</v>
      </c>
    </row>
    <row r="47" spans="1:9" x14ac:dyDescent="0.3">
      <c r="A47" s="1">
        <v>43925</v>
      </c>
      <c r="B47" s="3" t="s">
        <v>89</v>
      </c>
      <c r="C47" t="s">
        <v>119</v>
      </c>
      <c r="D47" t="s">
        <v>60</v>
      </c>
      <c r="E47" t="s">
        <v>95</v>
      </c>
      <c r="F47">
        <v>1</v>
      </c>
      <c r="G47" t="s">
        <v>126</v>
      </c>
      <c r="H47">
        <v>10</v>
      </c>
      <c r="I47">
        <f>Table5[[#This Row],[Quantity]]*Table5[[#This Row],[Price per Unit]]</f>
        <v>10</v>
      </c>
    </row>
    <row r="48" spans="1:9" x14ac:dyDescent="0.3">
      <c r="A48" s="1">
        <v>43954</v>
      </c>
      <c r="B48" s="3" t="s">
        <v>89</v>
      </c>
      <c r="C48" t="s">
        <v>27</v>
      </c>
      <c r="D48" t="s">
        <v>22</v>
      </c>
      <c r="E48" t="s">
        <v>68</v>
      </c>
      <c r="F48">
        <v>1</v>
      </c>
      <c r="G48" t="s">
        <v>126</v>
      </c>
      <c r="H48">
        <v>475</v>
      </c>
      <c r="I48">
        <f>Table5[[#This Row],[Quantity]]*Table5[[#This Row],[Price per Unit]]</f>
        <v>475</v>
      </c>
    </row>
    <row r="49" spans="1:9" x14ac:dyDescent="0.3">
      <c r="A49" s="1">
        <v>43969</v>
      </c>
      <c r="B49" s="3" t="s">
        <v>34</v>
      </c>
      <c r="C49" t="s">
        <v>28</v>
      </c>
      <c r="D49" t="s">
        <v>21</v>
      </c>
      <c r="E49" t="s">
        <v>73</v>
      </c>
      <c r="F49">
        <v>1</v>
      </c>
      <c r="G49" t="s">
        <v>127</v>
      </c>
      <c r="H49">
        <v>1.94</v>
      </c>
      <c r="I49">
        <f>Table5[[#This Row],[Quantity]]*Table5[[#This Row],[Price per Unit]]</f>
        <v>1.94</v>
      </c>
    </row>
    <row r="50" spans="1:9" x14ac:dyDescent="0.3">
      <c r="A50" s="1">
        <v>43969</v>
      </c>
      <c r="B50" s="3" t="s">
        <v>89</v>
      </c>
      <c r="C50" t="s">
        <v>80</v>
      </c>
      <c r="D50" t="s">
        <v>21</v>
      </c>
      <c r="E50" t="s">
        <v>80</v>
      </c>
      <c r="F50">
        <v>13</v>
      </c>
      <c r="G50" t="s">
        <v>126</v>
      </c>
      <c r="H50">
        <v>0.1492</v>
      </c>
      <c r="I50" s="5">
        <f>Table5[[#This Row],[Quantity]]*Table5[[#This Row],[Price per Unit]]</f>
        <v>1.9396</v>
      </c>
    </row>
    <row r="51" spans="1:9" x14ac:dyDescent="0.3">
      <c r="A51" s="1">
        <v>43995</v>
      </c>
      <c r="B51" s="3" t="s">
        <v>89</v>
      </c>
      <c r="C51" t="s">
        <v>100</v>
      </c>
      <c r="D51" t="s">
        <v>22</v>
      </c>
      <c r="E51" t="s">
        <v>75</v>
      </c>
      <c r="F51">
        <v>10</v>
      </c>
      <c r="G51" t="s">
        <v>126</v>
      </c>
      <c r="H51">
        <v>0.75</v>
      </c>
      <c r="I51">
        <f>Table5[[#This Row],[Quantity]]*Table5[[#This Row],[Price per Unit]]</f>
        <v>7.5</v>
      </c>
    </row>
    <row r="52" spans="1:9" x14ac:dyDescent="0.3">
      <c r="A52" s="1">
        <v>43995</v>
      </c>
      <c r="B52" s="3" t="s">
        <v>89</v>
      </c>
      <c r="C52" t="s">
        <v>100</v>
      </c>
      <c r="D52" t="s">
        <v>22</v>
      </c>
      <c r="E52" t="s">
        <v>74</v>
      </c>
      <c r="F52">
        <v>10</v>
      </c>
      <c r="G52" t="s">
        <v>126</v>
      </c>
      <c r="H52">
        <v>0.8</v>
      </c>
      <c r="I52">
        <f>Table5[[#This Row],[Quantity]]*Table5[[#This Row],[Price per Unit]]</f>
        <v>8</v>
      </c>
    </row>
    <row r="53" spans="1:9" x14ac:dyDescent="0.3">
      <c r="A53" s="1">
        <v>43995</v>
      </c>
      <c r="B53" s="3" t="s">
        <v>89</v>
      </c>
      <c r="C53" t="s">
        <v>80</v>
      </c>
      <c r="D53" t="s">
        <v>21</v>
      </c>
      <c r="E53" t="s">
        <v>80</v>
      </c>
      <c r="F53">
        <v>10</v>
      </c>
      <c r="G53" t="s">
        <v>126</v>
      </c>
      <c r="H53">
        <v>1.05</v>
      </c>
      <c r="I53">
        <f>Table5[[#This Row],[Quantity]]*Table5[[#This Row],[Price per Unit]]</f>
        <v>10.5</v>
      </c>
    </row>
    <row r="54" spans="1:9" x14ac:dyDescent="0.3">
      <c r="A54" s="1">
        <v>43995</v>
      </c>
      <c r="B54" s="3" t="s">
        <v>89</v>
      </c>
      <c r="C54" t="s">
        <v>4</v>
      </c>
      <c r="D54" t="s">
        <v>21</v>
      </c>
      <c r="E54" t="s">
        <v>92</v>
      </c>
      <c r="F54">
        <v>1000</v>
      </c>
      <c r="G54" t="s">
        <v>126</v>
      </c>
      <c r="H54">
        <v>1.8600000000000001E-3</v>
      </c>
      <c r="I54">
        <f>Table5[[#This Row],[Quantity]]*Table5[[#This Row],[Price per Unit]]</f>
        <v>1.86</v>
      </c>
    </row>
    <row r="55" spans="1:9" x14ac:dyDescent="0.3">
      <c r="A55" s="1">
        <v>44000</v>
      </c>
      <c r="B55" s="3" t="s">
        <v>89</v>
      </c>
      <c r="C55" t="s">
        <v>29</v>
      </c>
      <c r="D55" t="s">
        <v>22</v>
      </c>
      <c r="E55" t="s">
        <v>92</v>
      </c>
      <c r="F55">
        <v>1</v>
      </c>
      <c r="G55" t="s">
        <v>126</v>
      </c>
      <c r="H55">
        <v>6.53</v>
      </c>
      <c r="I55">
        <f>Table5[[#This Row],[Quantity]]*Table5[[#This Row],[Price per Unit]]</f>
        <v>6.53</v>
      </c>
    </row>
    <row r="56" spans="1:9" x14ac:dyDescent="0.3">
      <c r="A56" s="1">
        <v>44000</v>
      </c>
      <c r="B56" s="3" t="s">
        <v>89</v>
      </c>
      <c r="C56" t="s">
        <v>67</v>
      </c>
      <c r="D56" t="s">
        <v>22</v>
      </c>
      <c r="E56" t="s">
        <v>82</v>
      </c>
      <c r="F56">
        <v>2</v>
      </c>
      <c r="G56" t="s">
        <v>126</v>
      </c>
      <c r="H56">
        <v>13.88</v>
      </c>
      <c r="I56" s="4">
        <f>Table5[[#This Row],[Quantity]]*Table5[[#This Row],[Price per Unit]]</f>
        <v>27.76</v>
      </c>
    </row>
    <row r="57" spans="1:9" x14ac:dyDescent="0.3">
      <c r="A57" s="1">
        <v>44000</v>
      </c>
      <c r="B57" s="3" t="s">
        <v>89</v>
      </c>
      <c r="C57" t="s">
        <v>64</v>
      </c>
      <c r="D57" t="s">
        <v>22</v>
      </c>
      <c r="E57" t="s">
        <v>64</v>
      </c>
      <c r="F57">
        <v>2</v>
      </c>
      <c r="G57" t="s">
        <v>126</v>
      </c>
      <c r="H57">
        <v>100</v>
      </c>
      <c r="I57" s="4">
        <f>Table5[[#This Row],[Quantity]]*Table5[[#This Row],[Price per Unit]]</f>
        <v>200</v>
      </c>
    </row>
    <row r="58" spans="1:9" x14ac:dyDescent="0.3">
      <c r="A58" s="1">
        <v>44000</v>
      </c>
      <c r="B58" s="3" t="s">
        <v>89</v>
      </c>
      <c r="C58" t="s">
        <v>30</v>
      </c>
      <c r="D58" t="s">
        <v>22</v>
      </c>
      <c r="E58" t="s">
        <v>92</v>
      </c>
      <c r="F58">
        <v>1</v>
      </c>
      <c r="G58" t="s">
        <v>126</v>
      </c>
      <c r="H58">
        <v>31.16</v>
      </c>
      <c r="I58">
        <f>Table5[[#This Row],[Quantity]]*Table5[[#This Row],[Price per Unit]]</f>
        <v>31.16</v>
      </c>
    </row>
    <row r="59" spans="1:9" x14ac:dyDescent="0.3">
      <c r="A59" s="1">
        <v>44000</v>
      </c>
      <c r="B59" s="3" t="s">
        <v>89</v>
      </c>
      <c r="C59" t="s">
        <v>31</v>
      </c>
      <c r="D59" t="s">
        <v>22</v>
      </c>
      <c r="E59" t="s">
        <v>84</v>
      </c>
      <c r="F59">
        <v>1</v>
      </c>
      <c r="G59" t="s">
        <v>126</v>
      </c>
      <c r="H59">
        <v>79.27</v>
      </c>
      <c r="I59">
        <f>Table5[[#This Row],[Quantity]]*Table5[[#This Row],[Price per Unit]]</f>
        <v>79.27</v>
      </c>
    </row>
    <row r="60" spans="1:9" x14ac:dyDescent="0.3">
      <c r="A60" s="1">
        <v>44000</v>
      </c>
      <c r="B60" s="3" t="s">
        <v>89</v>
      </c>
      <c r="C60" t="s">
        <v>32</v>
      </c>
      <c r="D60" t="s">
        <v>21</v>
      </c>
      <c r="E60" t="s">
        <v>92</v>
      </c>
      <c r="F60">
        <v>0.33</v>
      </c>
      <c r="G60" t="s">
        <v>126</v>
      </c>
      <c r="H60">
        <v>15</v>
      </c>
      <c r="I60">
        <f>Table5[[#This Row],[Quantity]]*Table5[[#This Row],[Price per Unit]]</f>
        <v>4.95</v>
      </c>
    </row>
    <row r="61" spans="1:9" x14ac:dyDescent="0.3">
      <c r="A61" s="1">
        <v>44013</v>
      </c>
      <c r="B61" s="3" t="s">
        <v>89</v>
      </c>
      <c r="C61" t="s">
        <v>79</v>
      </c>
      <c r="D61" t="s">
        <v>60</v>
      </c>
      <c r="E61" t="s">
        <v>79</v>
      </c>
      <c r="F61">
        <v>1</v>
      </c>
      <c r="G61" t="s">
        <v>126</v>
      </c>
      <c r="H61">
        <v>60</v>
      </c>
      <c r="I61" s="4">
        <f>Table5[[#This Row],[Quantity]]*Table5[[#This Row],[Price per Unit]]</f>
        <v>60</v>
      </c>
    </row>
    <row r="62" spans="1:9" x14ac:dyDescent="0.3">
      <c r="A62" s="1">
        <v>44013</v>
      </c>
      <c r="B62" s="3" t="s">
        <v>34</v>
      </c>
      <c r="C62" t="s">
        <v>33</v>
      </c>
      <c r="D62" t="s">
        <v>21</v>
      </c>
      <c r="E62" t="s">
        <v>33</v>
      </c>
      <c r="F62">
        <v>7</v>
      </c>
      <c r="G62" t="s">
        <v>125</v>
      </c>
      <c r="H62">
        <v>7</v>
      </c>
      <c r="I62" s="4">
        <f>Table5[[#This Row],[Quantity]]*Table5[[#This Row],[Price per Unit]]</f>
        <v>49</v>
      </c>
    </row>
    <row r="63" spans="1:9" x14ac:dyDescent="0.3">
      <c r="A63" s="1">
        <v>44013</v>
      </c>
      <c r="B63" s="3" t="s">
        <v>89</v>
      </c>
      <c r="C63" t="s">
        <v>88</v>
      </c>
      <c r="D63" t="s">
        <v>60</v>
      </c>
      <c r="E63" t="s">
        <v>88</v>
      </c>
      <c r="F63">
        <v>1</v>
      </c>
      <c r="G63" t="s">
        <v>126</v>
      </c>
      <c r="H63">
        <v>20</v>
      </c>
      <c r="I63" s="4">
        <f>Table5[[#This Row],[Quantity]]*Table5[[#This Row],[Price per Unit]]</f>
        <v>20</v>
      </c>
    </row>
    <row r="64" spans="1:9" x14ac:dyDescent="0.3">
      <c r="A64" s="1">
        <v>44002</v>
      </c>
      <c r="B64" s="3" t="s">
        <v>34</v>
      </c>
      <c r="C64" t="s">
        <v>111</v>
      </c>
      <c r="D64" t="s">
        <v>22</v>
      </c>
      <c r="E64" t="s">
        <v>68</v>
      </c>
      <c r="F64">
        <v>1</v>
      </c>
      <c r="G64" t="s">
        <v>126</v>
      </c>
      <c r="H64">
        <v>50</v>
      </c>
      <c r="I64" s="4">
        <f>Table5[[#This Row],[Quantity]]*Table5[[#This Row],[Price per Unit]]</f>
        <v>50</v>
      </c>
    </row>
    <row r="65" spans="1:9" x14ac:dyDescent="0.3">
      <c r="A65" s="1">
        <v>44002</v>
      </c>
      <c r="B65" s="3" t="s">
        <v>89</v>
      </c>
      <c r="C65" t="s">
        <v>48</v>
      </c>
      <c r="D65" t="s">
        <v>21</v>
      </c>
      <c r="E65" t="s">
        <v>85</v>
      </c>
      <c r="F65">
        <v>0.28000000000000003</v>
      </c>
      <c r="G65" t="s">
        <v>126</v>
      </c>
      <c r="H65">
        <v>20</v>
      </c>
      <c r="I65">
        <f>Table5[[#This Row],[Quantity]]*Table5[[#This Row],[Price per Unit]]</f>
        <v>5.6000000000000005</v>
      </c>
    </row>
    <row r="66" spans="1:9" x14ac:dyDescent="0.3">
      <c r="A66" s="1">
        <v>44015</v>
      </c>
      <c r="B66" s="3" t="s">
        <v>89</v>
      </c>
      <c r="C66" t="s">
        <v>101</v>
      </c>
      <c r="D66" t="s">
        <v>21</v>
      </c>
      <c r="E66" t="s">
        <v>80</v>
      </c>
      <c r="F66">
        <v>10</v>
      </c>
      <c r="G66" t="s">
        <v>126</v>
      </c>
      <c r="H66">
        <v>1.05</v>
      </c>
      <c r="I66">
        <f>Table5[[#This Row],[Quantity]]*Table5[[#This Row],[Price per Unit]]</f>
        <v>10.5</v>
      </c>
    </row>
    <row r="67" spans="1:9" x14ac:dyDescent="0.3">
      <c r="A67" s="1">
        <v>44015</v>
      </c>
      <c r="B67" s="3" t="s">
        <v>89</v>
      </c>
      <c r="C67" t="s">
        <v>121</v>
      </c>
      <c r="D67" t="s">
        <v>22</v>
      </c>
      <c r="E67" t="s">
        <v>92</v>
      </c>
      <c r="F67">
        <v>1</v>
      </c>
      <c r="G67" t="s">
        <v>126</v>
      </c>
      <c r="H67">
        <v>49</v>
      </c>
      <c r="I67">
        <f>Table5[[#This Row],[Quantity]]*Table5[[#This Row],[Price per Unit]]</f>
        <v>49</v>
      </c>
    </row>
    <row r="68" spans="1:9" x14ac:dyDescent="0.3">
      <c r="A68" s="1">
        <v>44015</v>
      </c>
      <c r="B68" s="3" t="s">
        <v>89</v>
      </c>
      <c r="C68" t="s">
        <v>35</v>
      </c>
      <c r="D68" t="s">
        <v>22</v>
      </c>
      <c r="E68" t="s">
        <v>92</v>
      </c>
      <c r="F68">
        <v>1</v>
      </c>
      <c r="G68" t="s">
        <v>126</v>
      </c>
      <c r="H68">
        <v>8.4499999999999993</v>
      </c>
      <c r="I68">
        <f>Table5[[#This Row],[Quantity]]*Table5[[#This Row],[Price per Unit]]</f>
        <v>8.4499999999999993</v>
      </c>
    </row>
    <row r="69" spans="1:9" x14ac:dyDescent="0.3">
      <c r="A69" s="1">
        <v>44015</v>
      </c>
      <c r="B69" s="3" t="s">
        <v>89</v>
      </c>
      <c r="C69" t="s">
        <v>36</v>
      </c>
      <c r="D69" t="s">
        <v>22</v>
      </c>
      <c r="E69" t="s">
        <v>75</v>
      </c>
      <c r="F69">
        <v>10</v>
      </c>
      <c r="G69" t="s">
        <v>126</v>
      </c>
      <c r="H69">
        <v>0.75</v>
      </c>
      <c r="I69">
        <f>Table5[[#This Row],[Quantity]]*Table5[[#This Row],[Price per Unit]]</f>
        <v>7.5</v>
      </c>
    </row>
    <row r="70" spans="1:9" x14ac:dyDescent="0.3">
      <c r="A70" s="1">
        <v>44019</v>
      </c>
      <c r="B70" s="3" t="s">
        <v>34</v>
      </c>
      <c r="C70" t="s">
        <v>37</v>
      </c>
      <c r="D70" t="s">
        <v>21</v>
      </c>
      <c r="E70" t="s">
        <v>37</v>
      </c>
      <c r="F70">
        <v>3</v>
      </c>
      <c r="G70" t="s">
        <v>126</v>
      </c>
      <c r="H70">
        <v>1</v>
      </c>
      <c r="I70" s="4">
        <f>Table5[[#This Row],[Quantity]]*Table5[[#This Row],[Price per Unit]]</f>
        <v>3</v>
      </c>
    </row>
    <row r="71" spans="1:9" x14ac:dyDescent="0.3">
      <c r="A71" s="1">
        <v>44101</v>
      </c>
      <c r="B71" s="3" t="s">
        <v>89</v>
      </c>
      <c r="C71" t="s">
        <v>103</v>
      </c>
      <c r="D71" t="s">
        <v>22</v>
      </c>
      <c r="E71" t="s">
        <v>71</v>
      </c>
      <c r="F71">
        <v>1</v>
      </c>
      <c r="G71" t="s">
        <v>126</v>
      </c>
      <c r="H71">
        <v>22.49</v>
      </c>
      <c r="I71">
        <f>Table5[[#This Row],[Quantity]]*Table5[[#This Row],[Price per Unit]]</f>
        <v>22.49</v>
      </c>
    </row>
    <row r="72" spans="1:9" x14ac:dyDescent="0.3">
      <c r="A72" s="1">
        <v>44101</v>
      </c>
      <c r="B72" s="3" t="s">
        <v>89</v>
      </c>
      <c r="C72" t="s">
        <v>104</v>
      </c>
      <c r="D72" t="s">
        <v>21</v>
      </c>
      <c r="E72" t="s">
        <v>71</v>
      </c>
      <c r="F72">
        <v>1</v>
      </c>
      <c r="G72" t="s">
        <v>126</v>
      </c>
      <c r="H72">
        <v>16.89</v>
      </c>
      <c r="I72">
        <f>Table5[[#This Row],[Quantity]]*Table5[[#This Row],[Price per Unit]]</f>
        <v>16.89</v>
      </c>
    </row>
    <row r="73" spans="1:9" x14ac:dyDescent="0.3">
      <c r="A73" s="1">
        <v>44101</v>
      </c>
      <c r="B73" s="3" t="s">
        <v>89</v>
      </c>
      <c r="C73" t="s">
        <v>48</v>
      </c>
      <c r="D73" t="s">
        <v>21</v>
      </c>
      <c r="E73" t="s">
        <v>85</v>
      </c>
      <c r="F73">
        <v>5</v>
      </c>
      <c r="G73" t="s">
        <v>126</v>
      </c>
      <c r="H73">
        <v>0.25</v>
      </c>
      <c r="I73">
        <f>Table5[[#This Row],[Quantity]]*Table5[[#This Row],[Price per Unit]]</f>
        <v>1.25</v>
      </c>
    </row>
    <row r="74" spans="1:9" x14ac:dyDescent="0.3">
      <c r="A74" s="1">
        <v>44101</v>
      </c>
      <c r="B74" s="3" t="s">
        <v>89</v>
      </c>
      <c r="C74" t="s">
        <v>105</v>
      </c>
      <c r="D74" t="s">
        <v>21</v>
      </c>
      <c r="E74" t="s">
        <v>81</v>
      </c>
      <c r="F74">
        <v>1</v>
      </c>
      <c r="G74" t="s">
        <v>126</v>
      </c>
      <c r="H74">
        <v>1</v>
      </c>
      <c r="I74">
        <f>Table5[[#This Row],[Quantity]]*Table5[[#This Row],[Price per Unit]]</f>
        <v>1</v>
      </c>
    </row>
    <row r="75" spans="1:9" x14ac:dyDescent="0.3">
      <c r="A75" s="1">
        <v>44101</v>
      </c>
      <c r="B75" s="3" t="s">
        <v>89</v>
      </c>
      <c r="C75" t="s">
        <v>106</v>
      </c>
      <c r="D75" t="s">
        <v>22</v>
      </c>
      <c r="E75" t="s">
        <v>92</v>
      </c>
      <c r="F75">
        <v>1</v>
      </c>
      <c r="G75" t="s">
        <v>126</v>
      </c>
      <c r="H75">
        <v>65</v>
      </c>
      <c r="I75">
        <f>Table5[[#This Row],[Quantity]]*Table5[[#This Row],[Price per Unit]]</f>
        <v>65</v>
      </c>
    </row>
    <row r="76" spans="1:9" x14ac:dyDescent="0.3">
      <c r="A76" s="1">
        <v>44102</v>
      </c>
      <c r="B76" s="3" t="s">
        <v>34</v>
      </c>
      <c r="C76" t="s">
        <v>33</v>
      </c>
      <c r="D76" t="s">
        <v>21</v>
      </c>
      <c r="E76" t="s">
        <v>33</v>
      </c>
      <c r="F76">
        <v>10</v>
      </c>
      <c r="G76" t="s">
        <v>125</v>
      </c>
      <c r="H76">
        <v>7</v>
      </c>
      <c r="I76" s="4">
        <f>Table5[[#This Row],[Quantity]]*Table5[[#This Row],[Price per Unit]]</f>
        <v>70</v>
      </c>
    </row>
    <row r="77" spans="1:9" x14ac:dyDescent="0.3">
      <c r="A77" s="1">
        <v>44129</v>
      </c>
      <c r="B77" s="3" t="s">
        <v>89</v>
      </c>
      <c r="C77" t="s">
        <v>38</v>
      </c>
      <c r="D77" t="s">
        <v>21</v>
      </c>
      <c r="E77" t="s">
        <v>71</v>
      </c>
      <c r="F77">
        <v>1</v>
      </c>
      <c r="G77" t="s">
        <v>126</v>
      </c>
      <c r="H77">
        <v>27.15</v>
      </c>
      <c r="I77">
        <f>Table5[[#This Row],[Quantity]]*Table5[[#This Row],[Price per Unit]]</f>
        <v>27.15</v>
      </c>
    </row>
    <row r="78" spans="1:9" x14ac:dyDescent="0.3">
      <c r="A78" s="1">
        <v>44136</v>
      </c>
      <c r="B78" s="3" t="s">
        <v>89</v>
      </c>
      <c r="C78" t="s">
        <v>52</v>
      </c>
      <c r="D78" t="s">
        <v>21</v>
      </c>
      <c r="E78" t="s">
        <v>71</v>
      </c>
      <c r="F78">
        <v>1</v>
      </c>
      <c r="G78" t="s">
        <v>126</v>
      </c>
      <c r="H78">
        <v>13.59</v>
      </c>
      <c r="I78">
        <f>Table5[[#This Row],[Quantity]]*Table5[[#This Row],[Price per Unit]]</f>
        <v>13.59</v>
      </c>
    </row>
    <row r="79" spans="1:9" x14ac:dyDescent="0.3">
      <c r="A79" s="1">
        <v>44294</v>
      </c>
      <c r="B79" s="3" t="s">
        <v>89</v>
      </c>
      <c r="C79" t="s">
        <v>39</v>
      </c>
      <c r="D79" t="s">
        <v>21</v>
      </c>
      <c r="E79" t="s">
        <v>86</v>
      </c>
      <c r="F79">
        <v>1</v>
      </c>
      <c r="G79" t="s">
        <v>85</v>
      </c>
      <c r="H79">
        <v>1.35</v>
      </c>
      <c r="I79">
        <f>Table5[[#This Row],[Quantity]]*Table5[[#This Row],[Price per Unit]]</f>
        <v>1.35</v>
      </c>
    </row>
    <row r="80" spans="1:9" x14ac:dyDescent="0.3">
      <c r="A80" s="1">
        <v>44294</v>
      </c>
      <c r="B80" s="3" t="s">
        <v>89</v>
      </c>
      <c r="C80" t="s">
        <v>40</v>
      </c>
      <c r="D80" t="s">
        <v>22</v>
      </c>
      <c r="E80" t="s">
        <v>74</v>
      </c>
      <c r="F80">
        <v>20</v>
      </c>
      <c r="G80" t="s">
        <v>126</v>
      </c>
      <c r="H80">
        <v>0.8</v>
      </c>
      <c r="I80">
        <f>Table5[[#This Row],[Quantity]]*Table5[[#This Row],[Price per Unit]]</f>
        <v>16</v>
      </c>
    </row>
    <row r="81" spans="1:9" x14ac:dyDescent="0.3">
      <c r="A81" s="1">
        <v>44294</v>
      </c>
      <c r="B81" s="3" t="s">
        <v>89</v>
      </c>
      <c r="C81" t="s">
        <v>41</v>
      </c>
      <c r="D81" t="s">
        <v>21</v>
      </c>
      <c r="E81" t="s">
        <v>87</v>
      </c>
      <c r="F81">
        <v>2</v>
      </c>
      <c r="G81" t="s">
        <v>85</v>
      </c>
      <c r="H81">
        <v>3.7</v>
      </c>
      <c r="I81">
        <f>Table5[[#This Row],[Quantity]]*Table5[[#This Row],[Price per Unit]]</f>
        <v>7.4</v>
      </c>
    </row>
    <row r="82" spans="1:9" x14ac:dyDescent="0.3">
      <c r="A82" s="1">
        <v>44294</v>
      </c>
      <c r="B82" s="3" t="s">
        <v>89</v>
      </c>
      <c r="C82" t="s">
        <v>42</v>
      </c>
      <c r="D82" t="s">
        <v>21</v>
      </c>
      <c r="E82" t="s">
        <v>81</v>
      </c>
      <c r="F82">
        <v>1</v>
      </c>
      <c r="G82" t="s">
        <v>126</v>
      </c>
      <c r="H82">
        <v>12.5</v>
      </c>
      <c r="I82">
        <f>Table5[[#This Row],[Quantity]]*Table5[[#This Row],[Price per Unit]]</f>
        <v>12.5</v>
      </c>
    </row>
    <row r="83" spans="1:9" x14ac:dyDescent="0.3">
      <c r="A83" s="1">
        <v>44317</v>
      </c>
      <c r="B83" s="3" t="s">
        <v>89</v>
      </c>
      <c r="C83" t="s">
        <v>107</v>
      </c>
      <c r="D83" t="s">
        <v>21</v>
      </c>
      <c r="E83" t="s">
        <v>80</v>
      </c>
      <c r="F83">
        <v>20</v>
      </c>
      <c r="G83" t="s">
        <v>126</v>
      </c>
      <c r="H83">
        <v>1.1000000000000001</v>
      </c>
      <c r="I83">
        <f>Table5[[#This Row],[Quantity]]*Table5[[#This Row],[Price per Unit]]</f>
        <v>22</v>
      </c>
    </row>
    <row r="84" spans="1:9" x14ac:dyDescent="0.3">
      <c r="A84" s="1">
        <v>44329</v>
      </c>
      <c r="B84" s="3" t="s">
        <v>89</v>
      </c>
      <c r="C84" t="s">
        <v>108</v>
      </c>
      <c r="D84" t="s">
        <v>60</v>
      </c>
      <c r="E84" t="s">
        <v>76</v>
      </c>
      <c r="F84">
        <v>1</v>
      </c>
      <c r="G84" t="s">
        <v>126</v>
      </c>
      <c r="H84">
        <v>8.6</v>
      </c>
      <c r="I84">
        <f>Table5[[#This Row],[Quantity]]*Table5[[#This Row],[Price per Unit]]</f>
        <v>8.6</v>
      </c>
    </row>
    <row r="85" spans="1:9" x14ac:dyDescent="0.3">
      <c r="A85" s="1">
        <v>44352</v>
      </c>
      <c r="B85" s="3" t="s">
        <v>89</v>
      </c>
      <c r="C85" t="s">
        <v>107</v>
      </c>
      <c r="D85" t="s">
        <v>21</v>
      </c>
      <c r="E85" t="s">
        <v>80</v>
      </c>
      <c r="F85">
        <v>20</v>
      </c>
      <c r="G85" t="s">
        <v>126</v>
      </c>
      <c r="H85">
        <v>0.68899999999999995</v>
      </c>
      <c r="I85">
        <f>Table5[[#This Row],[Quantity]]*Table5[[#This Row],[Price per Unit]]</f>
        <v>13.78</v>
      </c>
    </row>
    <row r="86" spans="1:9" x14ac:dyDescent="0.3">
      <c r="A86" s="1">
        <v>44352</v>
      </c>
      <c r="B86" s="3" t="s">
        <v>89</v>
      </c>
      <c r="C86" t="s">
        <v>43</v>
      </c>
      <c r="D86" t="s">
        <v>22</v>
      </c>
      <c r="E86" t="s">
        <v>75</v>
      </c>
      <c r="F86">
        <v>10</v>
      </c>
      <c r="G86" t="s">
        <v>126</v>
      </c>
      <c r="H86">
        <v>0.91800000000000004</v>
      </c>
      <c r="I86">
        <f>Table5[[#This Row],[Quantity]]*Table5[[#This Row],[Price per Unit]]</f>
        <v>9.18</v>
      </c>
    </row>
    <row r="87" spans="1:9" x14ac:dyDescent="0.3">
      <c r="A87" s="1">
        <v>43916</v>
      </c>
      <c r="B87" s="3" t="s">
        <v>89</v>
      </c>
      <c r="C87" t="s">
        <v>67</v>
      </c>
      <c r="D87" t="s">
        <v>22</v>
      </c>
      <c r="E87" t="s">
        <v>82</v>
      </c>
      <c r="F87">
        <v>3</v>
      </c>
      <c r="G87" t="s">
        <v>126</v>
      </c>
      <c r="H87">
        <v>13.88</v>
      </c>
      <c r="I87">
        <f>Table5[[#This Row],[Quantity]]*Table5[[#This Row],[Price per Unit]]</f>
        <v>41.64</v>
      </c>
    </row>
    <row r="88" spans="1:9" x14ac:dyDescent="0.3">
      <c r="A88" s="1">
        <v>44355</v>
      </c>
      <c r="B88" s="3" t="s">
        <v>89</v>
      </c>
      <c r="C88" t="s">
        <v>107</v>
      </c>
      <c r="D88" t="s">
        <v>21</v>
      </c>
      <c r="E88" t="s">
        <v>80</v>
      </c>
      <c r="F88">
        <v>30</v>
      </c>
      <c r="G88" t="s">
        <v>126</v>
      </c>
      <c r="H88">
        <v>1.1000000000000001</v>
      </c>
      <c r="I88">
        <f>Table5[[#This Row],[Quantity]]*Table5[[#This Row],[Price per Unit]]</f>
        <v>33</v>
      </c>
    </row>
    <row r="89" spans="1:9" x14ac:dyDescent="0.3">
      <c r="A89" s="1">
        <v>44355</v>
      </c>
      <c r="B89" s="3" t="s">
        <v>89</v>
      </c>
      <c r="C89" t="s">
        <v>44</v>
      </c>
      <c r="D89" t="s">
        <v>22</v>
      </c>
      <c r="E89" t="s">
        <v>75</v>
      </c>
      <c r="F89">
        <v>40</v>
      </c>
      <c r="G89" t="s">
        <v>126</v>
      </c>
      <c r="H89">
        <v>0.93225000000000002</v>
      </c>
      <c r="I89">
        <f>Table5[[#This Row],[Quantity]]*Table5[[#This Row],[Price per Unit]]</f>
        <v>37.29</v>
      </c>
    </row>
    <row r="90" spans="1:9" x14ac:dyDescent="0.3">
      <c r="A90" s="1">
        <v>44357</v>
      </c>
      <c r="B90" s="3" t="s">
        <v>89</v>
      </c>
      <c r="C90" t="s">
        <v>64</v>
      </c>
      <c r="D90" t="s">
        <v>22</v>
      </c>
      <c r="E90" t="s">
        <v>64</v>
      </c>
      <c r="F90">
        <v>3</v>
      </c>
      <c r="G90" t="s">
        <v>126</v>
      </c>
      <c r="H90">
        <v>127.87038</v>
      </c>
      <c r="I90">
        <f>Table5[[#This Row],[Quantity]]*Table5[[#This Row],[Price per Unit]]</f>
        <v>383.61113999999998</v>
      </c>
    </row>
    <row r="91" spans="1:9" x14ac:dyDescent="0.3">
      <c r="A91" s="1">
        <v>44359</v>
      </c>
      <c r="B91" s="3" t="s">
        <v>89</v>
      </c>
      <c r="C91" t="s">
        <v>67</v>
      </c>
      <c r="D91" t="s">
        <v>22</v>
      </c>
      <c r="E91" t="s">
        <v>82</v>
      </c>
      <c r="F91">
        <v>3</v>
      </c>
      <c r="G91" t="s">
        <v>126</v>
      </c>
      <c r="H91">
        <v>17.430049999999998</v>
      </c>
      <c r="I91">
        <f>Table5[[#This Row],[Quantity]]*Table5[[#This Row],[Price per Unit]]</f>
        <v>52.290149999999997</v>
      </c>
    </row>
    <row r="92" spans="1:9" x14ac:dyDescent="0.3">
      <c r="A92" s="1">
        <v>44360</v>
      </c>
      <c r="B92" s="3" t="s">
        <v>89</v>
      </c>
      <c r="C92" t="s">
        <v>32</v>
      </c>
      <c r="D92" t="s">
        <v>21</v>
      </c>
      <c r="E92" t="s">
        <v>92</v>
      </c>
      <c r="F92">
        <v>15</v>
      </c>
      <c r="G92" t="s">
        <v>126</v>
      </c>
      <c r="H92">
        <v>0.33033000000000001</v>
      </c>
      <c r="I92">
        <f>Table5[[#This Row],[Quantity]]*Table5[[#This Row],[Price per Unit]]</f>
        <v>4.9549500000000002</v>
      </c>
    </row>
    <row r="93" spans="1:9" x14ac:dyDescent="0.3">
      <c r="A93" s="1">
        <v>44361</v>
      </c>
      <c r="B93" s="3" t="s">
        <v>89</v>
      </c>
      <c r="C93" t="s">
        <v>10</v>
      </c>
      <c r="D93" t="s">
        <v>22</v>
      </c>
      <c r="E93" t="s">
        <v>92</v>
      </c>
      <c r="F93">
        <v>3</v>
      </c>
      <c r="G93" t="s">
        <v>126</v>
      </c>
      <c r="H93">
        <v>1.9202699999999999</v>
      </c>
      <c r="I93">
        <f>Table5[[#This Row],[Quantity]]*Table5[[#This Row],[Price per Unit]]</f>
        <v>5.7608099999999993</v>
      </c>
    </row>
    <row r="94" spans="1:9" x14ac:dyDescent="0.3">
      <c r="A94" s="1">
        <v>44362</v>
      </c>
      <c r="B94" s="3" t="s">
        <v>89</v>
      </c>
      <c r="C94" t="s">
        <v>45</v>
      </c>
      <c r="D94" t="s">
        <v>60</v>
      </c>
      <c r="E94" t="s">
        <v>45</v>
      </c>
      <c r="F94">
        <v>1</v>
      </c>
      <c r="G94" t="s">
        <v>126</v>
      </c>
      <c r="H94">
        <v>11.50952</v>
      </c>
      <c r="I94">
        <f>Table5[[#This Row],[Quantity]]*Table5[[#This Row],[Price per Unit]]</f>
        <v>11.50952</v>
      </c>
    </row>
    <row r="95" spans="1:9" x14ac:dyDescent="0.3">
      <c r="A95" s="1">
        <v>44369</v>
      </c>
      <c r="B95" s="3" t="s">
        <v>89</v>
      </c>
      <c r="C95" t="s">
        <v>124</v>
      </c>
      <c r="D95" t="s">
        <v>22</v>
      </c>
      <c r="E95" t="s">
        <v>92</v>
      </c>
      <c r="F95">
        <v>10</v>
      </c>
      <c r="G95" t="s">
        <v>126</v>
      </c>
      <c r="H95">
        <v>0.8</v>
      </c>
      <c r="I95" s="4">
        <f>Table5[[#This Row],[Quantity]]*Table5[[#This Row],[Price per Unit]]</f>
        <v>8</v>
      </c>
    </row>
    <row r="96" spans="1:9" x14ac:dyDescent="0.3">
      <c r="A96" s="1">
        <v>44369</v>
      </c>
      <c r="B96" s="3" t="s">
        <v>89</v>
      </c>
      <c r="C96" t="s">
        <v>48</v>
      </c>
      <c r="D96" t="s">
        <v>21</v>
      </c>
      <c r="E96" t="s">
        <v>85</v>
      </c>
      <c r="F96">
        <v>34</v>
      </c>
      <c r="G96" t="s">
        <v>126</v>
      </c>
      <c r="H96">
        <v>0.31</v>
      </c>
      <c r="I96">
        <f>Table5[[#This Row],[Quantity]]*Table5[[#This Row],[Price per Unit]]</f>
        <v>10.54</v>
      </c>
    </row>
    <row r="97" spans="1:9" x14ac:dyDescent="0.3">
      <c r="A97" s="1">
        <v>44379</v>
      </c>
      <c r="B97" s="3" t="s">
        <v>89</v>
      </c>
      <c r="C97" t="s">
        <v>88</v>
      </c>
      <c r="D97" t="s">
        <v>60</v>
      </c>
      <c r="E97" t="s">
        <v>88</v>
      </c>
      <c r="F97">
        <v>4</v>
      </c>
      <c r="G97" t="s">
        <v>126</v>
      </c>
      <c r="H97">
        <v>20</v>
      </c>
      <c r="I97">
        <f>Table5[[#This Row],[Quantity]]*Table5[[#This Row],[Price per Unit]]</f>
        <v>80</v>
      </c>
    </row>
    <row r="98" spans="1:9" x14ac:dyDescent="0.3">
      <c r="A98" s="1">
        <v>44394</v>
      </c>
      <c r="B98" s="3" t="s">
        <v>89</v>
      </c>
      <c r="C98" t="s">
        <v>80</v>
      </c>
      <c r="D98" t="s">
        <v>21</v>
      </c>
      <c r="E98" t="s">
        <v>80</v>
      </c>
      <c r="F98">
        <v>10</v>
      </c>
      <c r="G98" t="s">
        <v>126</v>
      </c>
      <c r="H98">
        <v>1.1000000000000001</v>
      </c>
      <c r="I98">
        <f>Table5[[#This Row],[Quantity]]*Table5[[#This Row],[Price per Unit]]</f>
        <v>11</v>
      </c>
    </row>
    <row r="99" spans="1:9" x14ac:dyDescent="0.3">
      <c r="A99" s="1">
        <v>44394</v>
      </c>
      <c r="B99" s="3" t="s">
        <v>89</v>
      </c>
      <c r="C99" t="s">
        <v>48</v>
      </c>
      <c r="D99" t="s">
        <v>21</v>
      </c>
      <c r="E99" t="s">
        <v>85</v>
      </c>
      <c r="F99">
        <v>30</v>
      </c>
      <c r="G99" t="s">
        <v>126</v>
      </c>
      <c r="H99">
        <v>0.32</v>
      </c>
      <c r="I99">
        <f>Table5[[#This Row],[Quantity]]*Table5[[#This Row],[Price per Unit]]</f>
        <v>9.6</v>
      </c>
    </row>
    <row r="100" spans="1:9" x14ac:dyDescent="0.3">
      <c r="A100" s="1">
        <v>44405</v>
      </c>
      <c r="B100" s="3" t="s">
        <v>89</v>
      </c>
      <c r="C100" t="s">
        <v>80</v>
      </c>
      <c r="D100" t="s">
        <v>21</v>
      </c>
      <c r="E100" t="s">
        <v>80</v>
      </c>
      <c r="F100">
        <v>10</v>
      </c>
      <c r="G100" t="s">
        <v>126</v>
      </c>
      <c r="H100">
        <v>1.1000000000000001</v>
      </c>
      <c r="I100">
        <f>Table5[[#This Row],[Quantity]]*Table5[[#This Row],[Price per Unit]]</f>
        <v>11</v>
      </c>
    </row>
    <row r="101" spans="1:9" x14ac:dyDescent="0.3">
      <c r="A101" s="1">
        <v>43615</v>
      </c>
      <c r="B101" s="3" t="s">
        <v>89</v>
      </c>
      <c r="C101" t="s">
        <v>9</v>
      </c>
      <c r="D101" t="s">
        <v>22</v>
      </c>
      <c r="E101" t="s">
        <v>82</v>
      </c>
      <c r="F101">
        <v>3</v>
      </c>
      <c r="G101" t="s">
        <v>126</v>
      </c>
      <c r="H101">
        <v>5</v>
      </c>
      <c r="I101">
        <f>Table5[[#This Row],[Quantity]]*Table5[[#This Row],[Price per Unit]]</f>
        <v>15</v>
      </c>
    </row>
    <row r="102" spans="1:9" x14ac:dyDescent="0.3">
      <c r="A102" s="1">
        <v>43615</v>
      </c>
      <c r="B102" s="3" t="s">
        <v>89</v>
      </c>
      <c r="C102" t="s">
        <v>99</v>
      </c>
      <c r="D102" t="s">
        <v>22</v>
      </c>
      <c r="E102" t="s">
        <v>82</v>
      </c>
      <c r="F102">
        <v>3</v>
      </c>
      <c r="G102" t="s">
        <v>126</v>
      </c>
      <c r="H102">
        <v>3.5</v>
      </c>
      <c r="I102">
        <f>Table5[[#This Row],[Quantity]]*Table5[[#This Row],[Price per Unit]]</f>
        <v>10.5</v>
      </c>
    </row>
    <row r="103" spans="1:9" x14ac:dyDescent="0.3">
      <c r="A103" s="1">
        <v>44421</v>
      </c>
      <c r="B103" s="3" t="s">
        <v>89</v>
      </c>
      <c r="C103" t="s">
        <v>47</v>
      </c>
      <c r="D103" t="s">
        <v>21</v>
      </c>
      <c r="E103" t="s">
        <v>87</v>
      </c>
      <c r="F103">
        <v>7</v>
      </c>
      <c r="G103" t="s">
        <v>126</v>
      </c>
      <c r="H103">
        <v>15.74</v>
      </c>
      <c r="I103">
        <f>Table5[[#This Row],[Quantity]]*Table5[[#This Row],[Price per Unit]]</f>
        <v>110.18</v>
      </c>
    </row>
    <row r="104" spans="1:9" x14ac:dyDescent="0.3">
      <c r="A104" s="1">
        <v>44253</v>
      </c>
      <c r="B104" s="3" t="s">
        <v>89</v>
      </c>
      <c r="C104" t="s">
        <v>119</v>
      </c>
      <c r="D104" t="s">
        <v>60</v>
      </c>
      <c r="E104" t="s">
        <v>95</v>
      </c>
      <c r="F104">
        <v>1</v>
      </c>
      <c r="G104" t="s">
        <v>126</v>
      </c>
      <c r="H104">
        <v>10</v>
      </c>
      <c r="I104">
        <f>Table5[[#This Row],[Quantity]]*Table5[[#This Row],[Price per Unit]]</f>
        <v>10</v>
      </c>
    </row>
    <row r="105" spans="1:9" x14ac:dyDescent="0.3">
      <c r="A105" s="1">
        <v>44443</v>
      </c>
      <c r="B105" s="3" t="s">
        <v>89</v>
      </c>
      <c r="C105" t="s">
        <v>48</v>
      </c>
      <c r="D105" t="s">
        <v>21</v>
      </c>
      <c r="E105" t="s">
        <v>85</v>
      </c>
      <c r="F105">
        <v>25</v>
      </c>
      <c r="G105" t="s">
        <v>126</v>
      </c>
      <c r="H105">
        <v>0.32</v>
      </c>
      <c r="I105">
        <f>Table5[[#This Row],[Quantity]]*Table5[[#This Row],[Price per Unit]]</f>
        <v>8</v>
      </c>
    </row>
    <row r="106" spans="1:9" x14ac:dyDescent="0.3">
      <c r="A106" s="1">
        <v>44446</v>
      </c>
      <c r="B106" s="3" t="s">
        <v>89</v>
      </c>
      <c r="C106" t="s">
        <v>48</v>
      </c>
      <c r="D106" t="s">
        <v>21</v>
      </c>
      <c r="E106" t="s">
        <v>85</v>
      </c>
      <c r="F106">
        <v>20</v>
      </c>
      <c r="G106" t="s">
        <v>126</v>
      </c>
      <c r="H106">
        <v>0.32</v>
      </c>
      <c r="I106">
        <f>Table5[[#This Row],[Quantity]]*Table5[[#This Row],[Price per Unit]]</f>
        <v>6.4</v>
      </c>
    </row>
    <row r="107" spans="1:9" x14ac:dyDescent="0.3">
      <c r="A107" s="1">
        <v>44352</v>
      </c>
      <c r="B107" s="3" t="s">
        <v>89</v>
      </c>
      <c r="C107" t="s">
        <v>10</v>
      </c>
      <c r="D107" t="s">
        <v>22</v>
      </c>
      <c r="E107" t="s">
        <v>82</v>
      </c>
      <c r="F107">
        <v>2</v>
      </c>
      <c r="G107" t="s">
        <v>126</v>
      </c>
      <c r="H107">
        <v>2.15</v>
      </c>
      <c r="I107">
        <f>Table5[[#This Row],[Quantity]]*Table5[[#This Row],[Price per Unit]]</f>
        <v>4.3</v>
      </c>
    </row>
    <row r="108" spans="1:9" x14ac:dyDescent="0.3">
      <c r="A108" s="1">
        <v>44405</v>
      </c>
      <c r="B108" s="3" t="s">
        <v>34</v>
      </c>
      <c r="C108" t="s">
        <v>33</v>
      </c>
      <c r="D108" t="s">
        <v>21</v>
      </c>
      <c r="E108" t="s">
        <v>33</v>
      </c>
      <c r="F108">
        <v>22</v>
      </c>
      <c r="G108" t="s">
        <v>125</v>
      </c>
      <c r="H108">
        <v>7</v>
      </c>
      <c r="I108" s="4">
        <f>Table5[[#This Row],[Quantity]]*Table5[[#This Row],[Price per Unit]]</f>
        <v>154</v>
      </c>
    </row>
    <row r="109" spans="1:9" x14ac:dyDescent="0.3">
      <c r="A109" s="1">
        <v>44421</v>
      </c>
      <c r="B109" s="3" t="s">
        <v>89</v>
      </c>
      <c r="C109" t="s">
        <v>10</v>
      </c>
      <c r="D109" t="s">
        <v>22</v>
      </c>
      <c r="E109" t="s">
        <v>82</v>
      </c>
      <c r="F109">
        <v>5</v>
      </c>
      <c r="G109" t="s">
        <v>126</v>
      </c>
      <c r="H109">
        <v>1.92</v>
      </c>
      <c r="I109">
        <f>Table5[[#This Row],[Quantity]]*Table5[[#This Row],[Price per Unit]]</f>
        <v>9.6</v>
      </c>
    </row>
    <row r="110" spans="1:9" x14ac:dyDescent="0.3">
      <c r="A110" s="1">
        <v>44452</v>
      </c>
      <c r="B110" s="3" t="s">
        <v>89</v>
      </c>
      <c r="C110" t="s">
        <v>47</v>
      </c>
      <c r="D110" t="s">
        <v>21</v>
      </c>
      <c r="E110" t="s">
        <v>87</v>
      </c>
      <c r="F110">
        <v>1</v>
      </c>
      <c r="G110" t="s">
        <v>126</v>
      </c>
      <c r="H110">
        <v>15.74</v>
      </c>
      <c r="I110">
        <f>Table5[[#This Row],[Quantity]]*Table5[[#This Row],[Price per Unit]]</f>
        <v>15.74</v>
      </c>
    </row>
    <row r="111" spans="1:9" x14ac:dyDescent="0.3">
      <c r="A111" s="1">
        <v>44452</v>
      </c>
      <c r="B111" s="3" t="s">
        <v>89</v>
      </c>
      <c r="C111" t="s">
        <v>50</v>
      </c>
      <c r="D111" t="s">
        <v>60</v>
      </c>
      <c r="E111" t="s">
        <v>45</v>
      </c>
      <c r="F111">
        <v>1</v>
      </c>
      <c r="G111" t="s">
        <v>126</v>
      </c>
      <c r="H111">
        <v>7.95</v>
      </c>
      <c r="I111">
        <f>Table5[[#This Row],[Quantity]]*Table5[[#This Row],[Price per Unit]]</f>
        <v>7.95</v>
      </c>
    </row>
    <row r="112" spans="1:9" x14ac:dyDescent="0.3">
      <c r="A112" s="1">
        <v>44457</v>
      </c>
      <c r="B112" s="3" t="s">
        <v>89</v>
      </c>
      <c r="C112" t="s">
        <v>51</v>
      </c>
      <c r="D112" t="s">
        <v>22</v>
      </c>
      <c r="E112" t="s">
        <v>71</v>
      </c>
      <c r="F112">
        <v>1</v>
      </c>
      <c r="G112" t="s">
        <v>126</v>
      </c>
      <c r="H112">
        <v>9</v>
      </c>
      <c r="I112">
        <f>Table5[[#This Row],[Quantity]]*Table5[[#This Row],[Price per Unit]]</f>
        <v>9</v>
      </c>
    </row>
    <row r="113" spans="1:9" x14ac:dyDescent="0.3">
      <c r="A113" s="1">
        <v>44457</v>
      </c>
      <c r="B113" s="3" t="s">
        <v>89</v>
      </c>
      <c r="C113" t="s">
        <v>40</v>
      </c>
      <c r="D113" t="s">
        <v>22</v>
      </c>
      <c r="E113" t="s">
        <v>74</v>
      </c>
      <c r="F113">
        <v>20</v>
      </c>
      <c r="G113" t="s">
        <v>126</v>
      </c>
      <c r="H113">
        <v>0.8</v>
      </c>
      <c r="I113">
        <f>Table5[[#This Row],[Quantity]]*Table5[[#This Row],[Price per Unit]]</f>
        <v>16</v>
      </c>
    </row>
    <row r="114" spans="1:9" x14ac:dyDescent="0.3">
      <c r="A114" s="1">
        <v>44457</v>
      </c>
      <c r="B114" s="3" t="s">
        <v>34</v>
      </c>
      <c r="C114" t="s">
        <v>33</v>
      </c>
      <c r="D114" t="s">
        <v>21</v>
      </c>
      <c r="E114" t="s">
        <v>33</v>
      </c>
      <c r="F114">
        <v>0.4</v>
      </c>
      <c r="G114" t="s">
        <v>125</v>
      </c>
      <c r="H114">
        <v>8.75</v>
      </c>
      <c r="I114" s="4">
        <f>Table5[[#This Row],[Quantity]]*Table5[[#This Row],[Price per Unit]]</f>
        <v>3.5</v>
      </c>
    </row>
    <row r="115" spans="1:9" x14ac:dyDescent="0.3">
      <c r="A115" s="1">
        <v>44457</v>
      </c>
      <c r="B115" s="3" t="s">
        <v>34</v>
      </c>
      <c r="C115" t="s">
        <v>33</v>
      </c>
      <c r="D115" t="s">
        <v>21</v>
      </c>
      <c r="E115" t="s">
        <v>33</v>
      </c>
      <c r="F115">
        <v>59</v>
      </c>
      <c r="G115" t="s">
        <v>125</v>
      </c>
      <c r="H115">
        <v>7</v>
      </c>
      <c r="I115" s="4">
        <f>Table5[[#This Row],[Quantity]]*Table5[[#This Row],[Price per Unit]]</f>
        <v>413</v>
      </c>
    </row>
    <row r="116" spans="1:9" x14ac:dyDescent="0.3">
      <c r="A116" s="1">
        <v>44471</v>
      </c>
      <c r="B116" s="3" t="s">
        <v>89</v>
      </c>
      <c r="C116" t="s">
        <v>52</v>
      </c>
      <c r="D116" t="s">
        <v>22</v>
      </c>
      <c r="E116" t="s">
        <v>71</v>
      </c>
      <c r="F116">
        <v>15.99</v>
      </c>
      <c r="G116" t="s">
        <v>126</v>
      </c>
      <c r="H116">
        <v>1</v>
      </c>
      <c r="I116">
        <f>Table5[[#This Row],[Quantity]]*Table5[[#This Row],[Price per Unit]]</f>
        <v>15.99</v>
      </c>
    </row>
    <row r="117" spans="1:9" x14ac:dyDescent="0.3">
      <c r="A117" s="1">
        <v>44471</v>
      </c>
      <c r="B117" s="3" t="s">
        <v>89</v>
      </c>
      <c r="C117" t="s">
        <v>53</v>
      </c>
      <c r="D117" t="s">
        <v>22</v>
      </c>
      <c r="E117" t="s">
        <v>71</v>
      </c>
      <c r="F117">
        <v>1.91</v>
      </c>
      <c r="G117" t="s">
        <v>126</v>
      </c>
      <c r="H117">
        <v>6</v>
      </c>
      <c r="I117">
        <f>Table5[[#This Row],[Quantity]]*Table5[[#This Row],[Price per Unit]]</f>
        <v>11.459999999999999</v>
      </c>
    </row>
  </sheetData>
  <dataValidations count="1">
    <dataValidation type="list" allowBlank="1" showInputMessage="1" showErrorMessage="1" sqref="E2:E117">
      <formula1>INDIRECT($D2)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INDIRECT(TransactionEnums!$F$3)</xm:f>
          </x14:formula1>
          <xm:sqref>D2:D117</xm:sqref>
        </x14:dataValidation>
        <x14:dataValidation type="list" allowBlank="1" showInputMessage="1" showErrorMessage="1">
          <x14:formula1>
            <xm:f>INDIRECT(TransactionEnums!$B$3)</xm:f>
          </x14:formula1>
          <xm:sqref>B2:B117</xm:sqref>
        </x14:dataValidation>
        <x14:dataValidation type="list" allowBlank="1" showInputMessage="1" showErrorMessage="1">
          <x14:formula1>
            <xm:f>INDIRECT(TransactionEnums!$J$3)</xm:f>
          </x14:formula1>
          <xm:sqref>G2:G117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J20"/>
  <sheetViews>
    <sheetView workbookViewId="0">
      <selection activeCell="K14" sqref="K14"/>
    </sheetView>
  </sheetViews>
  <sheetFormatPr defaultRowHeight="14.4" x14ac:dyDescent="0.3"/>
  <cols>
    <col min="1" max="1" width="3.88671875" customWidth="1"/>
    <col min="2" max="2" width="17.5546875" customWidth="1"/>
    <col min="3" max="3" width="3.44140625" customWidth="1"/>
    <col min="4" max="4" width="26.33203125" bestFit="1" customWidth="1"/>
    <col min="5" max="5" width="3.33203125" customWidth="1"/>
    <col min="6" max="6" width="25.33203125" bestFit="1" customWidth="1"/>
    <col min="7" max="7" width="2.88671875" customWidth="1"/>
    <col min="8" max="8" width="27.33203125" bestFit="1" customWidth="1"/>
    <col min="10" max="10" width="26.33203125" bestFit="1" customWidth="1"/>
  </cols>
  <sheetData>
    <row r="3" spans="2:10" x14ac:dyDescent="0.3">
      <c r="B3" t="s">
        <v>58</v>
      </c>
      <c r="F3" t="s">
        <v>59</v>
      </c>
      <c r="J3" t="s">
        <v>134</v>
      </c>
    </row>
    <row r="4" spans="2:10" x14ac:dyDescent="0.3">
      <c r="B4" t="s">
        <v>89</v>
      </c>
      <c r="F4" t="s">
        <v>22</v>
      </c>
      <c r="J4" t="s">
        <v>125</v>
      </c>
    </row>
    <row r="5" spans="2:10" x14ac:dyDescent="0.3">
      <c r="B5" t="s">
        <v>34</v>
      </c>
      <c r="F5" t="s">
        <v>21</v>
      </c>
      <c r="J5" t="s">
        <v>126</v>
      </c>
    </row>
    <row r="6" spans="2:10" x14ac:dyDescent="0.3">
      <c r="B6" t="s">
        <v>90</v>
      </c>
      <c r="F6" t="s">
        <v>60</v>
      </c>
      <c r="J6" t="s">
        <v>127</v>
      </c>
    </row>
    <row r="7" spans="2:10" x14ac:dyDescent="0.3">
      <c r="B7" t="s">
        <v>91</v>
      </c>
      <c r="J7" t="s">
        <v>128</v>
      </c>
    </row>
    <row r="8" spans="2:10" x14ac:dyDescent="0.3">
      <c r="J8" t="s">
        <v>85</v>
      </c>
    </row>
    <row r="9" spans="2:10" x14ac:dyDescent="0.3">
      <c r="D9" t="s">
        <v>63</v>
      </c>
      <c r="F9" t="s">
        <v>65</v>
      </c>
      <c r="H9" t="s">
        <v>66</v>
      </c>
    </row>
    <row r="10" spans="2:10" x14ac:dyDescent="0.3">
      <c r="D10" t="s">
        <v>84</v>
      </c>
      <c r="F10" t="s">
        <v>92</v>
      </c>
      <c r="H10" t="s">
        <v>83</v>
      </c>
    </row>
    <row r="11" spans="2:10" x14ac:dyDescent="0.3">
      <c r="D11" s="2" t="s">
        <v>92</v>
      </c>
      <c r="F11" t="s">
        <v>87</v>
      </c>
      <c r="H11" t="s">
        <v>79</v>
      </c>
    </row>
    <row r="12" spans="2:10" x14ac:dyDescent="0.3">
      <c r="D12" t="s">
        <v>71</v>
      </c>
      <c r="F12" t="s">
        <v>81</v>
      </c>
      <c r="H12" t="s">
        <v>88</v>
      </c>
    </row>
    <row r="13" spans="2:10" x14ac:dyDescent="0.3">
      <c r="D13" t="s">
        <v>68</v>
      </c>
      <c r="F13" t="s">
        <v>71</v>
      </c>
      <c r="H13" t="s">
        <v>76</v>
      </c>
    </row>
    <row r="14" spans="2:10" x14ac:dyDescent="0.3">
      <c r="D14" t="s">
        <v>70</v>
      </c>
      <c r="F14" t="s">
        <v>85</v>
      </c>
      <c r="H14" t="s">
        <v>96</v>
      </c>
    </row>
    <row r="15" spans="2:10" x14ac:dyDescent="0.3">
      <c r="D15" t="s">
        <v>74</v>
      </c>
      <c r="F15" t="s">
        <v>80</v>
      </c>
      <c r="H15" t="s">
        <v>95</v>
      </c>
    </row>
    <row r="16" spans="2:10" x14ac:dyDescent="0.3">
      <c r="D16" t="s">
        <v>75</v>
      </c>
      <c r="F16" t="s">
        <v>33</v>
      </c>
      <c r="H16" t="s">
        <v>45</v>
      </c>
    </row>
    <row r="17" spans="4:6" x14ac:dyDescent="0.3">
      <c r="D17" t="s">
        <v>82</v>
      </c>
      <c r="F17" t="s">
        <v>86</v>
      </c>
    </row>
    <row r="18" spans="4:6" x14ac:dyDescent="0.3">
      <c r="D18" t="s">
        <v>64</v>
      </c>
      <c r="F18" t="s">
        <v>37</v>
      </c>
    </row>
    <row r="19" spans="4:6" x14ac:dyDescent="0.3">
      <c r="F19" t="s">
        <v>73</v>
      </c>
    </row>
    <row r="20" spans="4:6" x14ac:dyDescent="0.3">
      <c r="F20" t="s">
        <v>72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6"/>
  <sheetViews>
    <sheetView workbookViewId="0">
      <selection activeCell="I21" sqref="I21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13.6640625" bestFit="1" customWidth="1"/>
    <col min="4" max="4" width="15.77734375" customWidth="1"/>
    <col min="6" max="6" width="16.88671875" customWidth="1"/>
    <col min="7" max="7" width="10.6640625" customWidth="1"/>
    <col min="8" max="8" width="16.21875" customWidth="1"/>
    <col min="9" max="9" width="13" customWidth="1"/>
    <col min="10" max="10" width="17.109375" customWidth="1"/>
    <col min="11" max="11" width="24.5546875" bestFit="1" customWidth="1"/>
    <col min="12" max="12" width="24.5546875" customWidth="1"/>
    <col min="13" max="13" width="14.77734375" customWidth="1"/>
  </cols>
  <sheetData>
    <row r="1" spans="1:11" ht="21" x14ac:dyDescent="0.4">
      <c r="A1" t="s">
        <v>54</v>
      </c>
      <c r="B1" t="s">
        <v>122</v>
      </c>
      <c r="C1" t="s">
        <v>57</v>
      </c>
      <c r="D1" t="s">
        <v>123</v>
      </c>
      <c r="F1" s="8" t="s">
        <v>129</v>
      </c>
    </row>
    <row r="2" spans="1:11" x14ac:dyDescent="0.3">
      <c r="A2" s="1">
        <v>44010</v>
      </c>
      <c r="B2" t="s">
        <v>33</v>
      </c>
      <c r="C2">
        <v>10</v>
      </c>
      <c r="D2" t="s">
        <v>125</v>
      </c>
    </row>
    <row r="3" spans="1:11" x14ac:dyDescent="0.3">
      <c r="A3" s="1">
        <v>43910</v>
      </c>
      <c r="B3" t="s">
        <v>73</v>
      </c>
      <c r="C3">
        <v>1</v>
      </c>
      <c r="D3" t="s">
        <v>127</v>
      </c>
      <c r="F3" s="4" t="s">
        <v>54</v>
      </c>
      <c r="G3" s="4" t="s">
        <v>131</v>
      </c>
      <c r="H3" s="4" t="s">
        <v>122</v>
      </c>
      <c r="I3" s="4" t="s">
        <v>123</v>
      </c>
      <c r="J3" s="4" t="s">
        <v>133</v>
      </c>
      <c r="K3" s="4" t="s">
        <v>136</v>
      </c>
    </row>
    <row r="4" spans="1:11" x14ac:dyDescent="0.3">
      <c r="A4" s="1">
        <v>44018</v>
      </c>
      <c r="B4" s="2" t="s">
        <v>37</v>
      </c>
      <c r="C4">
        <v>3</v>
      </c>
      <c r="D4" t="s">
        <v>126</v>
      </c>
      <c r="F4" s="4">
        <v>2020</v>
      </c>
      <c r="G4" s="4" t="s">
        <v>132</v>
      </c>
      <c r="H4" s="4" t="s">
        <v>33</v>
      </c>
      <c r="I4" s="4" t="s">
        <v>125</v>
      </c>
      <c r="J4" s="4">
        <v>21.5</v>
      </c>
      <c r="K4" s="4" t="s">
        <v>137</v>
      </c>
    </row>
    <row r="5" spans="1:11" x14ac:dyDescent="0.3">
      <c r="A5" s="1">
        <v>44065</v>
      </c>
      <c r="B5" t="s">
        <v>33</v>
      </c>
      <c r="C5">
        <v>11.5</v>
      </c>
      <c r="D5" t="s">
        <v>125</v>
      </c>
      <c r="F5" s="4">
        <v>2020</v>
      </c>
      <c r="G5" s="4" t="s">
        <v>132</v>
      </c>
      <c r="H5" s="4" t="s">
        <v>37</v>
      </c>
      <c r="I5" s="4" t="s">
        <v>126</v>
      </c>
      <c r="J5" s="4">
        <v>3</v>
      </c>
      <c r="K5" s="4" t="s">
        <v>137</v>
      </c>
    </row>
    <row r="6" spans="1:11" x14ac:dyDescent="0.3">
      <c r="A6" s="1">
        <v>44381</v>
      </c>
      <c r="B6" t="s">
        <v>33</v>
      </c>
      <c r="C6">
        <v>32</v>
      </c>
      <c r="D6" t="s">
        <v>125</v>
      </c>
      <c r="F6" s="4">
        <v>2021</v>
      </c>
      <c r="G6" s="4" t="s">
        <v>132</v>
      </c>
      <c r="H6" s="4" t="s">
        <v>33</v>
      </c>
      <c r="I6" s="4" t="s">
        <v>125</v>
      </c>
      <c r="J6" s="4">
        <v>118</v>
      </c>
      <c r="K6" s="4" t="s">
        <v>137</v>
      </c>
    </row>
    <row r="7" spans="1:11" x14ac:dyDescent="0.3">
      <c r="A7" s="1">
        <v>44441</v>
      </c>
      <c r="B7" t="s">
        <v>33</v>
      </c>
      <c r="C7">
        <v>86</v>
      </c>
      <c r="D7" t="s">
        <v>125</v>
      </c>
    </row>
    <row r="8" spans="1:11" x14ac:dyDescent="0.3">
      <c r="F8" t="s">
        <v>163</v>
      </c>
    </row>
    <row r="9" spans="1:11" x14ac:dyDescent="0.3">
      <c r="F9" t="s">
        <v>33</v>
      </c>
    </row>
    <row r="10" spans="1:11" x14ac:dyDescent="0.3">
      <c r="F10" t="s">
        <v>37</v>
      </c>
    </row>
    <row r="11" spans="1:11" x14ac:dyDescent="0.3">
      <c r="F11" t="s">
        <v>72</v>
      </c>
    </row>
    <row r="12" spans="1:11" x14ac:dyDescent="0.3">
      <c r="F12" t="s">
        <v>73</v>
      </c>
    </row>
    <row r="15" spans="1:11" x14ac:dyDescent="0.3">
      <c r="F15" s="10" t="s">
        <v>165</v>
      </c>
      <c r="G15" s="10"/>
      <c r="H15" s="10"/>
      <c r="I15" s="10"/>
      <c r="J15" s="10"/>
      <c r="K15" s="10"/>
    </row>
    <row r="16" spans="1:11" x14ac:dyDescent="0.3">
      <c r="F16" s="10"/>
      <c r="G16" s="10"/>
      <c r="H16" s="10"/>
      <c r="I16" s="10"/>
      <c r="J16" s="10"/>
      <c r="K16" s="10"/>
    </row>
  </sheetData>
  <mergeCells count="1">
    <mergeCell ref="F15:K16"/>
  </mergeCells>
  <dataValidations count="1">
    <dataValidation type="list" allowBlank="1" showInputMessage="1" showErrorMessage="1" sqref="B2:B7">
      <formula1>INDIRECT($F$8)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INDIRECT(TransactionEnums!$J$3)</xm:f>
          </x14:formula1>
          <xm:sqref>D2 D3:D7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67"/>
  <sheetViews>
    <sheetView workbookViewId="0">
      <selection activeCell="F5" sqref="F5"/>
    </sheetView>
  </sheetViews>
  <sheetFormatPr defaultRowHeight="14.4" x14ac:dyDescent="0.3"/>
  <cols>
    <col min="1" max="2" width="18.88671875" customWidth="1"/>
    <col min="3" max="3" width="17.109375" bestFit="1" customWidth="1"/>
    <col min="4" max="4" width="20.109375" customWidth="1"/>
    <col min="5" max="5" width="19.6640625" bestFit="1" customWidth="1"/>
  </cols>
  <sheetData>
    <row r="1" spans="1:15" x14ac:dyDescent="0.3">
      <c r="A1" t="s">
        <v>143</v>
      </c>
      <c r="B1" t="s">
        <v>144</v>
      </c>
      <c r="C1" t="s">
        <v>145</v>
      </c>
      <c r="D1" t="s">
        <v>164</v>
      </c>
      <c r="E1" t="s">
        <v>146</v>
      </c>
    </row>
    <row r="2" spans="1:15" x14ac:dyDescent="0.3">
      <c r="A2" s="1">
        <v>43842</v>
      </c>
      <c r="B2" s="1"/>
      <c r="C2">
        <v>9</v>
      </c>
      <c r="D2" s="5">
        <f t="shared" ref="D2:D31" si="0">E2/C2</f>
        <v>1.2144444444444444</v>
      </c>
      <c r="E2">
        <v>10.93</v>
      </c>
      <c r="H2" s="11" t="s">
        <v>147</v>
      </c>
      <c r="I2" s="11"/>
      <c r="J2" s="11"/>
      <c r="K2" s="11"/>
      <c r="L2" s="11"/>
      <c r="M2" s="11"/>
      <c r="N2" s="11"/>
      <c r="O2" s="11"/>
    </row>
    <row r="3" spans="1:15" x14ac:dyDescent="0.3">
      <c r="A3" s="1">
        <v>43863</v>
      </c>
      <c r="B3" s="1"/>
      <c r="C3">
        <v>6</v>
      </c>
      <c r="D3" s="5">
        <f t="shared" si="0"/>
        <v>1.2</v>
      </c>
      <c r="E3">
        <v>7.2</v>
      </c>
      <c r="H3" s="11"/>
      <c r="I3" s="11"/>
      <c r="J3" s="11"/>
      <c r="K3" s="11"/>
      <c r="L3" s="11"/>
      <c r="M3" s="11"/>
      <c r="N3" s="11"/>
      <c r="O3" s="11"/>
    </row>
    <row r="4" spans="1:15" x14ac:dyDescent="0.3">
      <c r="A4" s="1">
        <v>43897</v>
      </c>
      <c r="B4" s="1"/>
      <c r="C4">
        <v>5.5</v>
      </c>
      <c r="D4" s="5">
        <f t="shared" si="0"/>
        <v>1.2072727272727273</v>
      </c>
      <c r="E4">
        <v>6.64</v>
      </c>
      <c r="H4" s="11"/>
      <c r="I4" s="11"/>
      <c r="J4" s="11"/>
      <c r="K4" s="11"/>
      <c r="L4" s="11"/>
      <c r="M4" s="11"/>
      <c r="N4" s="11"/>
      <c r="O4" s="11"/>
    </row>
    <row r="5" spans="1:15" x14ac:dyDescent="0.3">
      <c r="A5" s="1">
        <v>43916</v>
      </c>
      <c r="B5" s="1"/>
      <c r="C5">
        <v>15</v>
      </c>
      <c r="D5" s="5">
        <f t="shared" si="0"/>
        <v>1.3333333333333333</v>
      </c>
      <c r="E5">
        <v>20</v>
      </c>
      <c r="H5" s="11"/>
      <c r="I5" s="11"/>
      <c r="J5" s="11"/>
      <c r="K5" s="11"/>
      <c r="L5" s="11"/>
      <c r="M5" s="11"/>
      <c r="N5" s="11"/>
      <c r="O5" s="11"/>
    </row>
    <row r="6" spans="1:15" x14ac:dyDescent="0.3">
      <c r="A6" s="1">
        <v>43918</v>
      </c>
      <c r="B6" s="1"/>
      <c r="C6">
        <v>6</v>
      </c>
      <c r="D6" s="5">
        <f t="shared" si="0"/>
        <v>1.2</v>
      </c>
      <c r="E6">
        <v>7.2</v>
      </c>
      <c r="H6" s="11"/>
      <c r="I6" s="11"/>
      <c r="J6" s="11"/>
      <c r="K6" s="11"/>
      <c r="L6" s="11"/>
      <c r="M6" s="11"/>
      <c r="N6" s="11"/>
      <c r="O6" s="11"/>
    </row>
    <row r="7" spans="1:15" x14ac:dyDescent="0.3">
      <c r="A7" s="1">
        <v>43944</v>
      </c>
      <c r="B7" s="1"/>
      <c r="C7">
        <v>6</v>
      </c>
      <c r="D7" s="5">
        <f t="shared" si="0"/>
        <v>1</v>
      </c>
      <c r="E7">
        <v>6</v>
      </c>
    </row>
    <row r="8" spans="1:15" x14ac:dyDescent="0.3">
      <c r="A8" s="1">
        <v>43952</v>
      </c>
      <c r="B8" s="1"/>
      <c r="C8">
        <v>6</v>
      </c>
      <c r="D8" s="5">
        <f t="shared" si="0"/>
        <v>1</v>
      </c>
      <c r="E8">
        <v>6</v>
      </c>
    </row>
    <row r="9" spans="1:15" x14ac:dyDescent="0.3">
      <c r="A9" s="1">
        <v>43960</v>
      </c>
      <c r="B9" s="1"/>
      <c r="C9">
        <v>6</v>
      </c>
      <c r="D9" s="5">
        <f t="shared" si="0"/>
        <v>1</v>
      </c>
      <c r="E9">
        <v>6</v>
      </c>
    </row>
    <row r="10" spans="1:15" x14ac:dyDescent="0.3">
      <c r="A10" s="1">
        <v>43969</v>
      </c>
      <c r="B10" s="1"/>
      <c r="C10">
        <v>6</v>
      </c>
      <c r="D10" s="5">
        <f t="shared" si="0"/>
        <v>1</v>
      </c>
      <c r="E10">
        <v>6</v>
      </c>
    </row>
    <row r="11" spans="1:15" x14ac:dyDescent="0.3">
      <c r="A11" s="1">
        <v>43974</v>
      </c>
      <c r="B11" s="1"/>
      <c r="C11">
        <v>6</v>
      </c>
      <c r="D11" s="5">
        <f t="shared" si="0"/>
        <v>1</v>
      </c>
      <c r="E11">
        <v>6</v>
      </c>
    </row>
    <row r="12" spans="1:15" x14ac:dyDescent="0.3">
      <c r="A12" s="1">
        <v>43981</v>
      </c>
      <c r="B12" s="1"/>
      <c r="C12">
        <v>8</v>
      </c>
      <c r="D12" s="5">
        <f t="shared" si="0"/>
        <v>1</v>
      </c>
      <c r="E12">
        <v>8</v>
      </c>
    </row>
    <row r="13" spans="1:15" x14ac:dyDescent="0.3">
      <c r="A13" s="1">
        <v>43988</v>
      </c>
      <c r="B13" s="1"/>
      <c r="C13">
        <v>6</v>
      </c>
      <c r="D13" s="5">
        <f t="shared" si="0"/>
        <v>1.1666666666666667</v>
      </c>
      <c r="E13">
        <v>7</v>
      </c>
    </row>
    <row r="14" spans="1:15" x14ac:dyDescent="0.3">
      <c r="A14" s="1">
        <v>43996</v>
      </c>
      <c r="B14" s="1"/>
      <c r="C14">
        <v>6</v>
      </c>
      <c r="D14" s="5">
        <f t="shared" si="0"/>
        <v>1.1666666666666667</v>
      </c>
      <c r="E14">
        <v>7</v>
      </c>
    </row>
    <row r="15" spans="1:15" x14ac:dyDescent="0.3">
      <c r="A15" s="1">
        <v>44002</v>
      </c>
      <c r="B15" s="1"/>
      <c r="C15">
        <v>6</v>
      </c>
      <c r="D15" s="5">
        <f t="shared" si="0"/>
        <v>1.1666666666666667</v>
      </c>
      <c r="E15">
        <v>7</v>
      </c>
    </row>
    <row r="16" spans="1:15" x14ac:dyDescent="0.3">
      <c r="A16" s="1">
        <v>44010</v>
      </c>
      <c r="B16" s="1"/>
      <c r="C16">
        <v>6</v>
      </c>
      <c r="D16" s="5">
        <f t="shared" si="0"/>
        <v>1.5</v>
      </c>
      <c r="E16">
        <v>9</v>
      </c>
    </row>
    <row r="17" spans="1:5" x14ac:dyDescent="0.3">
      <c r="A17" s="1">
        <v>44018</v>
      </c>
      <c r="B17" s="1"/>
      <c r="C17">
        <v>6</v>
      </c>
      <c r="D17" s="5">
        <f t="shared" si="0"/>
        <v>1.1666666666666667</v>
      </c>
      <c r="E17">
        <v>7</v>
      </c>
    </row>
    <row r="18" spans="1:5" x14ac:dyDescent="0.3">
      <c r="A18" s="1">
        <v>44025</v>
      </c>
      <c r="B18" s="1"/>
      <c r="C18">
        <v>6</v>
      </c>
      <c r="D18" s="5">
        <f t="shared" si="0"/>
        <v>1.1666666666666667</v>
      </c>
      <c r="E18">
        <v>7</v>
      </c>
    </row>
    <row r="19" spans="1:5" x14ac:dyDescent="0.3">
      <c r="A19" s="1">
        <v>44032</v>
      </c>
      <c r="B19" s="1"/>
      <c r="C19">
        <v>6</v>
      </c>
      <c r="D19" s="5">
        <f t="shared" si="0"/>
        <v>1.1666666666666667</v>
      </c>
      <c r="E19">
        <v>7</v>
      </c>
    </row>
    <row r="20" spans="1:5" x14ac:dyDescent="0.3">
      <c r="A20" s="1">
        <v>44045</v>
      </c>
      <c r="B20" s="1"/>
      <c r="C20">
        <v>6</v>
      </c>
      <c r="D20" s="5">
        <f t="shared" si="0"/>
        <v>1.1666666666666667</v>
      </c>
      <c r="E20">
        <v>7</v>
      </c>
    </row>
    <row r="21" spans="1:5" x14ac:dyDescent="0.3">
      <c r="A21" s="1">
        <v>44060</v>
      </c>
      <c r="B21" s="1"/>
      <c r="C21">
        <v>6</v>
      </c>
      <c r="D21" s="5">
        <f t="shared" si="0"/>
        <v>1.1666666666666667</v>
      </c>
      <c r="E21">
        <v>7</v>
      </c>
    </row>
    <row r="22" spans="1:5" x14ac:dyDescent="0.3">
      <c r="A22" s="1">
        <v>44067</v>
      </c>
      <c r="B22" s="1"/>
      <c r="C22">
        <v>6</v>
      </c>
      <c r="D22" s="5">
        <f t="shared" si="0"/>
        <v>1.1666666666666667</v>
      </c>
      <c r="E22">
        <v>7</v>
      </c>
    </row>
    <row r="23" spans="1:5" x14ac:dyDescent="0.3">
      <c r="A23" s="1">
        <v>44077</v>
      </c>
      <c r="B23" s="1"/>
      <c r="C23">
        <v>6</v>
      </c>
      <c r="D23" s="5">
        <f t="shared" si="0"/>
        <v>1.1666666666666667</v>
      </c>
      <c r="E23">
        <v>7</v>
      </c>
    </row>
    <row r="24" spans="1:5" x14ac:dyDescent="0.3">
      <c r="A24" s="1">
        <v>44079</v>
      </c>
      <c r="B24" s="1"/>
      <c r="C24">
        <v>6</v>
      </c>
      <c r="D24" s="5">
        <f t="shared" si="0"/>
        <v>1.1666666666666667</v>
      </c>
      <c r="E24">
        <v>7</v>
      </c>
    </row>
    <row r="25" spans="1:5" x14ac:dyDescent="0.3">
      <c r="A25" s="1">
        <v>44085</v>
      </c>
      <c r="B25" s="1"/>
      <c r="C25">
        <v>6</v>
      </c>
      <c r="D25" s="5">
        <f t="shared" si="0"/>
        <v>1.1666666666666667</v>
      </c>
      <c r="E25">
        <v>7</v>
      </c>
    </row>
    <row r="26" spans="1:5" x14ac:dyDescent="0.3">
      <c r="A26" s="1">
        <v>44096</v>
      </c>
      <c r="B26" s="1"/>
      <c r="C26">
        <v>6</v>
      </c>
      <c r="D26" s="5">
        <f t="shared" si="0"/>
        <v>1.1666666666666667</v>
      </c>
      <c r="E26">
        <v>7</v>
      </c>
    </row>
    <row r="27" spans="1:5" x14ac:dyDescent="0.3">
      <c r="A27" s="1">
        <v>44101</v>
      </c>
      <c r="B27" s="1"/>
      <c r="C27">
        <v>6</v>
      </c>
      <c r="D27" s="5">
        <f t="shared" si="0"/>
        <v>1.1666666666666667</v>
      </c>
      <c r="E27">
        <v>7</v>
      </c>
    </row>
    <row r="28" spans="1:5" x14ac:dyDescent="0.3">
      <c r="A28" s="1">
        <v>44106</v>
      </c>
      <c r="B28" s="1"/>
      <c r="C28">
        <v>6</v>
      </c>
      <c r="D28" s="5">
        <f t="shared" si="0"/>
        <v>1.1666666666666667</v>
      </c>
      <c r="E28">
        <v>7</v>
      </c>
    </row>
    <row r="29" spans="1:5" x14ac:dyDescent="0.3">
      <c r="A29" s="1">
        <v>44114</v>
      </c>
      <c r="B29" s="1"/>
      <c r="C29">
        <v>6</v>
      </c>
      <c r="D29" s="5">
        <f t="shared" si="0"/>
        <v>1.1666666666666667</v>
      </c>
      <c r="E29">
        <v>7</v>
      </c>
    </row>
    <row r="30" spans="1:5" x14ac:dyDescent="0.3">
      <c r="A30" s="1">
        <v>44120</v>
      </c>
      <c r="B30" s="1"/>
      <c r="C30">
        <v>6</v>
      </c>
      <c r="D30" s="5">
        <f t="shared" si="0"/>
        <v>1.1666666666666667</v>
      </c>
      <c r="E30">
        <v>7</v>
      </c>
    </row>
    <row r="31" spans="1:5" x14ac:dyDescent="0.3">
      <c r="A31" s="1">
        <v>44129</v>
      </c>
      <c r="B31" s="1"/>
      <c r="C31">
        <v>6</v>
      </c>
      <c r="D31" s="5">
        <f t="shared" si="0"/>
        <v>1.1666666666666667</v>
      </c>
      <c r="E31">
        <v>7</v>
      </c>
    </row>
    <row r="32" spans="1:5" x14ac:dyDescent="0.3">
      <c r="A32" s="1">
        <v>44184</v>
      </c>
      <c r="B32" s="1"/>
      <c r="C32">
        <v>6</v>
      </c>
      <c r="D32" s="5">
        <f t="shared" ref="D32:D63" si="1">E32/C32</f>
        <v>1.1666666666666667</v>
      </c>
      <c r="E32">
        <v>7</v>
      </c>
    </row>
    <row r="33" spans="1:5" x14ac:dyDescent="0.3">
      <c r="A33" s="1">
        <v>44213</v>
      </c>
      <c r="B33" s="1"/>
      <c r="C33">
        <v>6</v>
      </c>
      <c r="D33" s="5">
        <f t="shared" si="1"/>
        <v>1.1666666666666667</v>
      </c>
      <c r="E33">
        <v>7</v>
      </c>
    </row>
    <row r="34" spans="1:5" x14ac:dyDescent="0.3">
      <c r="A34" s="1">
        <v>44257</v>
      </c>
      <c r="B34" s="1"/>
      <c r="C34">
        <v>6</v>
      </c>
      <c r="D34" s="5">
        <f t="shared" si="1"/>
        <v>1.1666666666666667</v>
      </c>
      <c r="E34">
        <v>7</v>
      </c>
    </row>
    <row r="35" spans="1:5" x14ac:dyDescent="0.3">
      <c r="A35" s="1">
        <v>44282</v>
      </c>
      <c r="B35" s="1"/>
      <c r="C35">
        <v>6</v>
      </c>
      <c r="D35" s="5">
        <f t="shared" si="1"/>
        <v>1.1666666666666667</v>
      </c>
      <c r="E35">
        <v>7</v>
      </c>
    </row>
    <row r="36" spans="1:5" x14ac:dyDescent="0.3">
      <c r="A36" s="1">
        <v>44290</v>
      </c>
      <c r="B36" s="1"/>
      <c r="C36">
        <v>6</v>
      </c>
      <c r="D36" s="5">
        <f t="shared" si="1"/>
        <v>1.1666666666666667</v>
      </c>
      <c r="E36">
        <v>7</v>
      </c>
    </row>
    <row r="37" spans="1:5" x14ac:dyDescent="0.3">
      <c r="A37" s="1">
        <v>44294</v>
      </c>
      <c r="B37" s="1"/>
      <c r="C37">
        <v>6</v>
      </c>
      <c r="D37" s="5">
        <f t="shared" si="1"/>
        <v>1.1666666666666667</v>
      </c>
      <c r="E37">
        <v>7</v>
      </c>
    </row>
    <row r="38" spans="1:5" x14ac:dyDescent="0.3">
      <c r="A38" s="1">
        <v>44310</v>
      </c>
      <c r="B38" s="1"/>
      <c r="C38">
        <v>6</v>
      </c>
      <c r="D38" s="5">
        <f t="shared" si="1"/>
        <v>1.1666666666666667</v>
      </c>
      <c r="E38">
        <v>7</v>
      </c>
    </row>
    <row r="39" spans="1:5" x14ac:dyDescent="0.3">
      <c r="A39" s="1">
        <v>44317</v>
      </c>
      <c r="B39" s="1"/>
      <c r="C39">
        <v>6</v>
      </c>
      <c r="D39" s="5">
        <f t="shared" si="1"/>
        <v>1.1666666666666667</v>
      </c>
      <c r="E39">
        <v>7</v>
      </c>
    </row>
    <row r="40" spans="1:5" x14ac:dyDescent="0.3">
      <c r="A40" s="1">
        <v>44326</v>
      </c>
      <c r="B40" s="1"/>
      <c r="C40">
        <v>6</v>
      </c>
      <c r="D40" s="5">
        <f t="shared" si="1"/>
        <v>1.1666666666666667</v>
      </c>
      <c r="E40">
        <v>7</v>
      </c>
    </row>
    <row r="41" spans="1:5" x14ac:dyDescent="0.3">
      <c r="A41" s="1">
        <v>44337</v>
      </c>
      <c r="B41" s="1"/>
      <c r="C41">
        <v>6</v>
      </c>
      <c r="D41" s="5">
        <f t="shared" si="1"/>
        <v>1.1666666666666667</v>
      </c>
      <c r="E41">
        <v>7</v>
      </c>
    </row>
    <row r="42" spans="1:5" x14ac:dyDescent="0.3">
      <c r="A42" s="1">
        <v>44338</v>
      </c>
      <c r="B42" s="1"/>
      <c r="C42">
        <v>6</v>
      </c>
      <c r="D42" s="5">
        <f t="shared" si="1"/>
        <v>1.1666666666666667</v>
      </c>
      <c r="E42">
        <v>7</v>
      </c>
    </row>
    <row r="43" spans="1:5" x14ac:dyDescent="0.3">
      <c r="A43" s="1">
        <v>44345</v>
      </c>
      <c r="B43" s="1"/>
      <c r="C43">
        <v>6</v>
      </c>
      <c r="D43" s="5">
        <f t="shared" si="1"/>
        <v>1.1666666666666667</v>
      </c>
      <c r="E43">
        <v>7</v>
      </c>
    </row>
    <row r="44" spans="1:5" x14ac:dyDescent="0.3">
      <c r="A44" s="1">
        <v>44352</v>
      </c>
      <c r="B44" s="1"/>
      <c r="C44">
        <v>6</v>
      </c>
      <c r="D44" s="5">
        <f t="shared" si="1"/>
        <v>1.1666666666666667</v>
      </c>
      <c r="E44">
        <v>7</v>
      </c>
    </row>
    <row r="45" spans="1:5" x14ac:dyDescent="0.3">
      <c r="A45" s="1">
        <v>44353</v>
      </c>
      <c r="B45" s="1"/>
      <c r="C45">
        <v>6</v>
      </c>
      <c r="D45" s="5">
        <f t="shared" si="1"/>
        <v>1.1666666666666667</v>
      </c>
      <c r="E45">
        <v>7</v>
      </c>
    </row>
    <row r="46" spans="1:5" x14ac:dyDescent="0.3">
      <c r="A46" s="1">
        <v>44359</v>
      </c>
      <c r="B46" s="1"/>
      <c r="C46">
        <v>6</v>
      </c>
      <c r="D46" s="5">
        <f t="shared" si="1"/>
        <v>1.1666666666666667</v>
      </c>
      <c r="E46">
        <v>7</v>
      </c>
    </row>
    <row r="47" spans="1:5" x14ac:dyDescent="0.3">
      <c r="A47" s="1">
        <v>44360</v>
      </c>
      <c r="B47" s="1"/>
      <c r="C47">
        <v>6</v>
      </c>
      <c r="D47" s="5">
        <f t="shared" si="1"/>
        <v>1.1666666666666667</v>
      </c>
      <c r="E47">
        <v>7</v>
      </c>
    </row>
    <row r="48" spans="1:5" x14ac:dyDescent="0.3">
      <c r="A48" s="1">
        <v>44361</v>
      </c>
      <c r="B48" s="1"/>
      <c r="C48">
        <v>12</v>
      </c>
      <c r="D48" s="5">
        <f t="shared" si="1"/>
        <v>1.3333333333333333</v>
      </c>
      <c r="E48">
        <v>16</v>
      </c>
    </row>
    <row r="49" spans="1:5" x14ac:dyDescent="0.3">
      <c r="A49" s="1">
        <v>44363</v>
      </c>
      <c r="B49" s="1"/>
      <c r="C49">
        <v>6</v>
      </c>
      <c r="D49" s="5">
        <f t="shared" si="1"/>
        <v>1.1666666666666667</v>
      </c>
      <c r="E49">
        <v>7</v>
      </c>
    </row>
    <row r="50" spans="1:5" x14ac:dyDescent="0.3">
      <c r="A50" s="1">
        <v>44367</v>
      </c>
      <c r="B50" s="1"/>
      <c r="C50">
        <v>6</v>
      </c>
      <c r="D50" s="5">
        <f t="shared" si="1"/>
        <v>1.1666666666666667</v>
      </c>
      <c r="E50">
        <v>7</v>
      </c>
    </row>
    <row r="51" spans="1:5" x14ac:dyDescent="0.3">
      <c r="A51" s="1">
        <v>44370</v>
      </c>
      <c r="B51" s="1"/>
      <c r="C51">
        <v>6</v>
      </c>
      <c r="D51" s="5">
        <f t="shared" si="1"/>
        <v>1.1666666666666667</v>
      </c>
      <c r="E51">
        <v>7</v>
      </c>
    </row>
    <row r="52" spans="1:5" x14ac:dyDescent="0.3">
      <c r="A52" s="1">
        <v>44374</v>
      </c>
      <c r="B52" s="1"/>
      <c r="C52">
        <v>6</v>
      </c>
      <c r="D52" s="5">
        <f t="shared" si="1"/>
        <v>1.1666666666666667</v>
      </c>
      <c r="E52">
        <v>7</v>
      </c>
    </row>
    <row r="53" spans="1:5" x14ac:dyDescent="0.3">
      <c r="A53" s="1">
        <v>44376</v>
      </c>
      <c r="B53" s="1"/>
      <c r="C53">
        <v>6</v>
      </c>
      <c r="D53" s="5">
        <f t="shared" si="1"/>
        <v>1.1666666666666667</v>
      </c>
      <c r="E53">
        <v>7</v>
      </c>
    </row>
    <row r="54" spans="1:5" x14ac:dyDescent="0.3">
      <c r="A54" s="1">
        <v>44378</v>
      </c>
      <c r="B54" s="1"/>
      <c r="C54">
        <v>6</v>
      </c>
      <c r="D54" s="5">
        <f t="shared" si="1"/>
        <v>1.1666666666666667</v>
      </c>
      <c r="E54">
        <v>7</v>
      </c>
    </row>
    <row r="55" spans="1:5" x14ac:dyDescent="0.3">
      <c r="A55" s="1">
        <v>44379</v>
      </c>
      <c r="B55" s="1"/>
      <c r="C55">
        <v>12</v>
      </c>
      <c r="D55" s="5">
        <f t="shared" si="1"/>
        <v>1.3333333333333333</v>
      </c>
      <c r="E55">
        <v>16</v>
      </c>
    </row>
    <row r="56" spans="1:5" x14ac:dyDescent="0.3">
      <c r="A56" s="1">
        <v>44381</v>
      </c>
      <c r="B56" s="1"/>
      <c r="C56">
        <v>6</v>
      </c>
      <c r="D56" s="5">
        <f t="shared" si="1"/>
        <v>1.1666666666666667</v>
      </c>
      <c r="E56">
        <v>7</v>
      </c>
    </row>
    <row r="57" spans="1:5" x14ac:dyDescent="0.3">
      <c r="A57" s="1">
        <v>44387</v>
      </c>
      <c r="B57" s="1"/>
      <c r="C57">
        <v>6</v>
      </c>
      <c r="D57" s="5">
        <f t="shared" si="1"/>
        <v>1.1666666666666667</v>
      </c>
      <c r="E57">
        <v>7</v>
      </c>
    </row>
    <row r="58" spans="1:5" x14ac:dyDescent="0.3">
      <c r="A58" s="1">
        <v>44394</v>
      </c>
      <c r="B58" s="1"/>
      <c r="C58">
        <v>6</v>
      </c>
      <c r="D58" s="5">
        <f t="shared" si="1"/>
        <v>1.1666666666666667</v>
      </c>
      <c r="E58">
        <v>7</v>
      </c>
    </row>
    <row r="59" spans="1:5" x14ac:dyDescent="0.3">
      <c r="A59" s="1">
        <v>44401</v>
      </c>
      <c r="B59" s="1"/>
      <c r="C59">
        <v>6</v>
      </c>
      <c r="D59" s="5">
        <f t="shared" si="1"/>
        <v>1.1666666666666667</v>
      </c>
      <c r="E59">
        <v>7</v>
      </c>
    </row>
    <row r="60" spans="1:5" x14ac:dyDescent="0.3">
      <c r="A60" s="1">
        <v>44408</v>
      </c>
      <c r="B60" s="1"/>
      <c r="C60">
        <v>6</v>
      </c>
      <c r="D60" s="5">
        <f t="shared" si="1"/>
        <v>1.1666666666666667</v>
      </c>
      <c r="E60">
        <v>7</v>
      </c>
    </row>
    <row r="61" spans="1:5" x14ac:dyDescent="0.3">
      <c r="A61" s="1">
        <v>44416</v>
      </c>
      <c r="B61" s="1"/>
      <c r="C61">
        <v>6</v>
      </c>
      <c r="D61" s="5">
        <f t="shared" si="1"/>
        <v>1.1666666666666667</v>
      </c>
      <c r="E61">
        <v>7</v>
      </c>
    </row>
    <row r="62" spans="1:5" x14ac:dyDescent="0.3">
      <c r="A62" s="1">
        <v>44422</v>
      </c>
      <c r="B62" s="1"/>
      <c r="C62">
        <v>6</v>
      </c>
      <c r="D62" s="5">
        <f t="shared" si="1"/>
        <v>1.1666666666666667</v>
      </c>
      <c r="E62">
        <v>7</v>
      </c>
    </row>
    <row r="63" spans="1:5" x14ac:dyDescent="0.3">
      <c r="A63" s="1">
        <v>44424</v>
      </c>
      <c r="B63" s="1"/>
      <c r="C63">
        <v>6</v>
      </c>
      <c r="D63" s="5">
        <f t="shared" si="1"/>
        <v>1.1666666666666667</v>
      </c>
      <c r="E63">
        <v>7</v>
      </c>
    </row>
    <row r="64" spans="1:5" x14ac:dyDescent="0.3">
      <c r="A64" s="1">
        <v>44429</v>
      </c>
      <c r="B64" s="1"/>
      <c r="C64">
        <v>6</v>
      </c>
      <c r="D64" s="5">
        <f t="shared" ref="D64:D95" si="2">E64/C64</f>
        <v>1.1666666666666667</v>
      </c>
      <c r="E64">
        <v>7</v>
      </c>
    </row>
    <row r="65" spans="1:5" x14ac:dyDescent="0.3">
      <c r="A65" s="1">
        <v>44435</v>
      </c>
      <c r="B65" s="1"/>
      <c r="C65">
        <v>6</v>
      </c>
      <c r="D65" s="5">
        <f t="shared" si="2"/>
        <v>1.1666666666666667</v>
      </c>
      <c r="E65">
        <v>7</v>
      </c>
    </row>
    <row r="66" spans="1:5" x14ac:dyDescent="0.3">
      <c r="A66" s="1">
        <v>44441</v>
      </c>
      <c r="B66" s="1"/>
      <c r="C66">
        <v>6</v>
      </c>
      <c r="D66" s="5">
        <f t="shared" si="2"/>
        <v>1.1666666666666667</v>
      </c>
      <c r="E66">
        <v>7</v>
      </c>
    </row>
    <row r="67" spans="1:5" x14ac:dyDescent="0.3">
      <c r="A67" s="1">
        <v>44444</v>
      </c>
      <c r="B67" s="1"/>
      <c r="C67">
        <v>6</v>
      </c>
      <c r="D67" s="5">
        <f t="shared" si="2"/>
        <v>1.1666666666666667</v>
      </c>
      <c r="E67">
        <v>7</v>
      </c>
    </row>
  </sheetData>
  <mergeCells count="1">
    <mergeCell ref="H2:O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78"/>
  <sheetViews>
    <sheetView workbookViewId="0">
      <selection activeCell="F11" sqref="F11"/>
    </sheetView>
  </sheetViews>
  <sheetFormatPr defaultColWidth="16.109375" defaultRowHeight="14.4" x14ac:dyDescent="0.3"/>
  <cols>
    <col min="1" max="1" width="16.109375" style="13"/>
    <col min="2" max="4" width="16.109375" style="14"/>
    <col min="7" max="7" width="27.88671875" bestFit="1" customWidth="1"/>
  </cols>
  <sheetData>
    <row r="1" spans="1:7" x14ac:dyDescent="0.3">
      <c r="A1" s="13" t="s">
        <v>143</v>
      </c>
      <c r="B1" s="14" t="s">
        <v>148</v>
      </c>
      <c r="C1" s="14" t="s">
        <v>149</v>
      </c>
      <c r="D1" s="14" t="s">
        <v>156</v>
      </c>
      <c r="G1" t="s">
        <v>150</v>
      </c>
    </row>
    <row r="2" spans="1:7" x14ac:dyDescent="0.3">
      <c r="A2" s="13">
        <v>43842</v>
      </c>
      <c r="B2" s="14" t="s">
        <v>155</v>
      </c>
      <c r="C2" s="14" t="s">
        <v>154</v>
      </c>
      <c r="D2" s="14">
        <v>1</v>
      </c>
      <c r="G2" t="s">
        <v>154</v>
      </c>
    </row>
    <row r="3" spans="1:7" x14ac:dyDescent="0.3">
      <c r="A3" s="13">
        <v>43863</v>
      </c>
      <c r="B3" s="14" t="s">
        <v>155</v>
      </c>
      <c r="C3" s="14" t="s">
        <v>154</v>
      </c>
      <c r="D3" s="14">
        <v>1</v>
      </c>
      <c r="G3" t="s">
        <v>151</v>
      </c>
    </row>
    <row r="4" spans="1:7" x14ac:dyDescent="0.3">
      <c r="A4" s="13">
        <v>43897</v>
      </c>
      <c r="B4" s="14" t="s">
        <v>155</v>
      </c>
      <c r="C4" s="14" t="s">
        <v>154</v>
      </c>
      <c r="D4" s="14">
        <v>1</v>
      </c>
      <c r="G4" t="s">
        <v>152</v>
      </c>
    </row>
    <row r="5" spans="1:7" x14ac:dyDescent="0.3">
      <c r="A5" s="13">
        <v>43918</v>
      </c>
      <c r="B5" s="14" t="s">
        <v>155</v>
      </c>
      <c r="C5" s="14" t="s">
        <v>154</v>
      </c>
      <c r="D5" s="14">
        <v>1</v>
      </c>
      <c r="G5" t="s">
        <v>153</v>
      </c>
    </row>
    <row r="6" spans="1:7" x14ac:dyDescent="0.3">
      <c r="A6" s="13">
        <v>43944</v>
      </c>
      <c r="B6" s="14" t="s">
        <v>157</v>
      </c>
      <c r="C6" s="14" t="s">
        <v>154</v>
      </c>
      <c r="D6" s="14">
        <v>2</v>
      </c>
      <c r="G6" t="s">
        <v>160</v>
      </c>
    </row>
    <row r="7" spans="1:7" ht="43.2" x14ac:dyDescent="0.3">
      <c r="A7" s="13">
        <v>44315</v>
      </c>
      <c r="B7" s="14" t="s">
        <v>159</v>
      </c>
      <c r="C7" s="14" t="s">
        <v>153</v>
      </c>
      <c r="D7" s="14">
        <v>2</v>
      </c>
    </row>
    <row r="8" spans="1:7" x14ac:dyDescent="0.3">
      <c r="A8" s="13">
        <v>43952</v>
      </c>
      <c r="B8" s="14" t="s">
        <v>157</v>
      </c>
      <c r="C8" s="14" t="s">
        <v>154</v>
      </c>
      <c r="D8" s="14">
        <v>2</v>
      </c>
    </row>
    <row r="9" spans="1:7" x14ac:dyDescent="0.3">
      <c r="A9" s="13">
        <v>43960</v>
      </c>
      <c r="B9" s="14" t="s">
        <v>157</v>
      </c>
      <c r="C9" s="14" t="s">
        <v>154</v>
      </c>
      <c r="D9" s="14">
        <v>2</v>
      </c>
    </row>
    <row r="10" spans="1:7" x14ac:dyDescent="0.3">
      <c r="A10" s="13">
        <v>43969</v>
      </c>
      <c r="B10" s="14" t="s">
        <v>157</v>
      </c>
      <c r="C10" s="14" t="s">
        <v>154</v>
      </c>
      <c r="D10" s="14">
        <v>2</v>
      </c>
    </row>
    <row r="11" spans="1:7" x14ac:dyDescent="0.3">
      <c r="A11" s="13">
        <v>43974</v>
      </c>
      <c r="B11" s="14" t="s">
        <v>157</v>
      </c>
      <c r="C11" s="14" t="s">
        <v>154</v>
      </c>
      <c r="D11" s="14">
        <v>2</v>
      </c>
    </row>
    <row r="12" spans="1:7" x14ac:dyDescent="0.3">
      <c r="A12" s="13">
        <v>43981</v>
      </c>
      <c r="B12" s="14" t="s">
        <v>157</v>
      </c>
      <c r="C12" s="14" t="s">
        <v>154</v>
      </c>
      <c r="D12" s="14">
        <v>2</v>
      </c>
    </row>
    <row r="13" spans="1:7" x14ac:dyDescent="0.3">
      <c r="A13" s="13">
        <v>43988</v>
      </c>
      <c r="B13" s="14" t="s">
        <v>157</v>
      </c>
      <c r="C13" s="14" t="s">
        <v>154</v>
      </c>
      <c r="D13" s="14">
        <v>2</v>
      </c>
    </row>
    <row r="14" spans="1:7" x14ac:dyDescent="0.3">
      <c r="A14" s="13">
        <v>43996</v>
      </c>
      <c r="B14" s="14" t="s">
        <v>157</v>
      </c>
      <c r="C14" s="14" t="s">
        <v>154</v>
      </c>
      <c r="D14" s="14">
        <v>2</v>
      </c>
    </row>
    <row r="15" spans="1:7" x14ac:dyDescent="0.3">
      <c r="A15" s="13">
        <v>44002</v>
      </c>
      <c r="B15" s="14" t="s">
        <v>157</v>
      </c>
      <c r="C15" s="14" t="s">
        <v>154</v>
      </c>
      <c r="D15" s="14">
        <v>2</v>
      </c>
    </row>
    <row r="16" spans="1:7" x14ac:dyDescent="0.3">
      <c r="A16" s="13">
        <v>44010</v>
      </c>
      <c r="B16" s="14" t="s">
        <v>157</v>
      </c>
      <c r="C16" s="14" t="s">
        <v>154</v>
      </c>
      <c r="D16" s="14">
        <v>2</v>
      </c>
    </row>
    <row r="17" spans="1:4" x14ac:dyDescent="0.3">
      <c r="A17" s="13">
        <v>44010</v>
      </c>
      <c r="B17" s="14" t="s">
        <v>151</v>
      </c>
      <c r="C17" s="14" t="s">
        <v>151</v>
      </c>
      <c r="D17" s="14">
        <v>4</v>
      </c>
    </row>
    <row r="18" spans="1:4" ht="28.8" x14ac:dyDescent="0.3">
      <c r="A18" s="13">
        <v>44011</v>
      </c>
      <c r="B18" s="14" t="s">
        <v>161</v>
      </c>
      <c r="C18" s="14" t="s">
        <v>152</v>
      </c>
      <c r="D18" s="14">
        <v>1</v>
      </c>
    </row>
    <row r="19" spans="1:4" x14ac:dyDescent="0.3">
      <c r="A19" s="13">
        <v>44018</v>
      </c>
      <c r="B19" s="14" t="s">
        <v>157</v>
      </c>
      <c r="C19" s="14" t="s">
        <v>154</v>
      </c>
      <c r="D19" s="14">
        <v>2</v>
      </c>
    </row>
    <row r="20" spans="1:4" ht="43.2" x14ac:dyDescent="0.3">
      <c r="A20" s="13">
        <v>44019</v>
      </c>
      <c r="B20" s="14" t="s">
        <v>159</v>
      </c>
      <c r="C20" s="14" t="s">
        <v>153</v>
      </c>
      <c r="D20" s="14">
        <v>3</v>
      </c>
    </row>
    <row r="21" spans="1:4" x14ac:dyDescent="0.3">
      <c r="A21" s="13">
        <v>44025</v>
      </c>
      <c r="B21" s="14" t="s">
        <v>157</v>
      </c>
      <c r="C21" s="14" t="s">
        <v>154</v>
      </c>
      <c r="D21" s="14">
        <v>2</v>
      </c>
    </row>
    <row r="22" spans="1:4" x14ac:dyDescent="0.3">
      <c r="A22" s="13">
        <v>44032</v>
      </c>
      <c r="B22" s="14" t="s">
        <v>157</v>
      </c>
      <c r="C22" s="14" t="s">
        <v>154</v>
      </c>
      <c r="D22" s="14">
        <v>2</v>
      </c>
    </row>
    <row r="23" spans="1:4" x14ac:dyDescent="0.3">
      <c r="A23" s="13">
        <v>44045</v>
      </c>
      <c r="B23" s="14" t="s">
        <v>157</v>
      </c>
      <c r="C23" s="14" t="s">
        <v>154</v>
      </c>
      <c r="D23" s="14">
        <v>2</v>
      </c>
    </row>
    <row r="24" spans="1:4" x14ac:dyDescent="0.3">
      <c r="A24" s="13">
        <v>44060</v>
      </c>
      <c r="B24" s="14" t="s">
        <v>157</v>
      </c>
      <c r="C24" s="14" t="s">
        <v>154</v>
      </c>
      <c r="D24" s="14">
        <v>2</v>
      </c>
    </row>
    <row r="25" spans="1:4" x14ac:dyDescent="0.3">
      <c r="A25" s="13">
        <v>44065</v>
      </c>
      <c r="B25" s="14" t="s">
        <v>151</v>
      </c>
      <c r="C25" s="14" t="s">
        <v>151</v>
      </c>
      <c r="D25" s="14">
        <v>5</v>
      </c>
    </row>
    <row r="26" spans="1:4" ht="28.8" x14ac:dyDescent="0.3">
      <c r="A26" s="13">
        <v>44066</v>
      </c>
      <c r="B26" s="14" t="s">
        <v>161</v>
      </c>
      <c r="C26" s="14" t="s">
        <v>152</v>
      </c>
      <c r="D26" s="14">
        <v>1</v>
      </c>
    </row>
    <row r="27" spans="1:4" x14ac:dyDescent="0.3">
      <c r="A27" s="13">
        <v>44067</v>
      </c>
      <c r="B27" s="14" t="s">
        <v>157</v>
      </c>
      <c r="C27" s="14" t="s">
        <v>154</v>
      </c>
      <c r="D27" s="14">
        <v>2</v>
      </c>
    </row>
    <row r="28" spans="1:4" x14ac:dyDescent="0.3">
      <c r="A28" s="13">
        <v>44077</v>
      </c>
      <c r="B28" s="14" t="s">
        <v>157</v>
      </c>
      <c r="C28" s="14" t="s">
        <v>154</v>
      </c>
      <c r="D28" s="14">
        <v>2</v>
      </c>
    </row>
    <row r="29" spans="1:4" x14ac:dyDescent="0.3">
      <c r="A29" s="13">
        <v>44079</v>
      </c>
      <c r="B29" s="14" t="s">
        <v>157</v>
      </c>
      <c r="C29" s="14" t="s">
        <v>154</v>
      </c>
      <c r="D29" s="14">
        <v>2</v>
      </c>
    </row>
    <row r="30" spans="1:4" x14ac:dyDescent="0.3">
      <c r="A30" s="13">
        <v>44085</v>
      </c>
      <c r="B30" s="14" t="s">
        <v>157</v>
      </c>
      <c r="C30" s="14" t="s">
        <v>154</v>
      </c>
      <c r="D30" s="14">
        <v>2</v>
      </c>
    </row>
    <row r="31" spans="1:4" x14ac:dyDescent="0.3">
      <c r="A31" s="13">
        <v>44096</v>
      </c>
      <c r="B31" s="14" t="s">
        <v>157</v>
      </c>
      <c r="C31" s="14" t="s">
        <v>154</v>
      </c>
      <c r="D31" s="14">
        <v>2</v>
      </c>
    </row>
    <row r="32" spans="1:4" x14ac:dyDescent="0.3">
      <c r="A32" s="13">
        <v>44101</v>
      </c>
      <c r="B32" s="14" t="s">
        <v>157</v>
      </c>
      <c r="C32" s="14" t="s">
        <v>154</v>
      </c>
      <c r="D32" s="14">
        <v>2</v>
      </c>
    </row>
    <row r="33" spans="1:4" x14ac:dyDescent="0.3">
      <c r="A33" s="13">
        <v>44106</v>
      </c>
      <c r="B33" s="14" t="s">
        <v>157</v>
      </c>
      <c r="C33" s="14" t="s">
        <v>154</v>
      </c>
      <c r="D33" s="14">
        <v>2</v>
      </c>
    </row>
    <row r="34" spans="1:4" x14ac:dyDescent="0.3">
      <c r="A34" s="13">
        <v>44114</v>
      </c>
      <c r="B34" s="14" t="s">
        <v>157</v>
      </c>
      <c r="C34" s="14" t="s">
        <v>154</v>
      </c>
      <c r="D34" s="14">
        <v>2</v>
      </c>
    </row>
    <row r="35" spans="1:4" x14ac:dyDescent="0.3">
      <c r="A35" s="13">
        <v>44120</v>
      </c>
      <c r="B35" s="14" t="s">
        <v>157</v>
      </c>
      <c r="C35" s="14" t="s">
        <v>154</v>
      </c>
      <c r="D35" s="14">
        <v>1</v>
      </c>
    </row>
    <row r="36" spans="1:4" s="12" customFormat="1" ht="57.6" x14ac:dyDescent="0.3">
      <c r="A36" s="13">
        <v>44120</v>
      </c>
      <c r="B36" s="14" t="s">
        <v>162</v>
      </c>
      <c r="C36" s="14" t="s">
        <v>160</v>
      </c>
      <c r="D36" s="14">
        <v>3</v>
      </c>
    </row>
    <row r="37" spans="1:4" x14ac:dyDescent="0.3">
      <c r="A37" s="13">
        <v>44129</v>
      </c>
      <c r="B37" s="14" t="s">
        <v>157</v>
      </c>
      <c r="C37" s="14" t="s">
        <v>154</v>
      </c>
      <c r="D37" s="14">
        <v>1</v>
      </c>
    </row>
    <row r="38" spans="1:4" x14ac:dyDescent="0.3">
      <c r="A38" s="13">
        <v>44184</v>
      </c>
      <c r="B38" s="14" t="s">
        <v>157</v>
      </c>
      <c r="C38" s="14" t="s">
        <v>154</v>
      </c>
      <c r="D38" s="14">
        <v>1</v>
      </c>
    </row>
    <row r="39" spans="1:4" x14ac:dyDescent="0.3">
      <c r="A39" s="13">
        <v>44213</v>
      </c>
      <c r="B39" s="14" t="s">
        <v>157</v>
      </c>
      <c r="C39" s="14" t="s">
        <v>154</v>
      </c>
      <c r="D39" s="14">
        <v>1</v>
      </c>
    </row>
    <row r="40" spans="1:4" x14ac:dyDescent="0.3">
      <c r="A40" s="13">
        <v>44257</v>
      </c>
      <c r="B40" s="14" t="s">
        <v>157</v>
      </c>
      <c r="C40" s="14" t="s">
        <v>154</v>
      </c>
      <c r="D40" s="14">
        <v>1</v>
      </c>
    </row>
    <row r="41" spans="1:4" x14ac:dyDescent="0.3">
      <c r="A41" s="13">
        <v>44282</v>
      </c>
      <c r="B41" s="14" t="s">
        <v>157</v>
      </c>
      <c r="C41" s="14" t="s">
        <v>154</v>
      </c>
      <c r="D41" s="14">
        <v>1</v>
      </c>
    </row>
    <row r="42" spans="1:4" x14ac:dyDescent="0.3">
      <c r="A42" s="13">
        <v>44290</v>
      </c>
      <c r="B42" s="14" t="s">
        <v>157</v>
      </c>
      <c r="C42" s="14" t="s">
        <v>154</v>
      </c>
      <c r="D42" s="14">
        <v>2</v>
      </c>
    </row>
    <row r="43" spans="1:4" x14ac:dyDescent="0.3">
      <c r="A43" s="13">
        <v>44294</v>
      </c>
      <c r="B43" s="14" t="s">
        <v>157</v>
      </c>
      <c r="C43" s="14" t="s">
        <v>154</v>
      </c>
      <c r="D43" s="14">
        <v>3</v>
      </c>
    </row>
    <row r="44" spans="1:4" ht="43.2" x14ac:dyDescent="0.3">
      <c r="A44" s="13">
        <v>44306</v>
      </c>
      <c r="B44" s="14" t="s">
        <v>159</v>
      </c>
      <c r="C44" s="14" t="s">
        <v>153</v>
      </c>
    </row>
    <row r="45" spans="1:4" x14ac:dyDescent="0.3">
      <c r="A45" s="13">
        <v>44310</v>
      </c>
      <c r="B45" s="14" t="s">
        <v>157</v>
      </c>
      <c r="C45" s="14" t="s">
        <v>154</v>
      </c>
      <c r="D45" s="14">
        <v>3</v>
      </c>
    </row>
    <row r="46" spans="1:4" x14ac:dyDescent="0.3">
      <c r="A46" s="13">
        <v>44317</v>
      </c>
      <c r="B46" s="14" t="s">
        <v>157</v>
      </c>
      <c r="C46" s="14" t="s">
        <v>154</v>
      </c>
      <c r="D46" s="14">
        <v>3</v>
      </c>
    </row>
    <row r="47" spans="1:4" x14ac:dyDescent="0.3">
      <c r="A47" s="13">
        <v>44326</v>
      </c>
      <c r="B47" s="14" t="s">
        <v>157</v>
      </c>
      <c r="C47" s="14" t="s">
        <v>154</v>
      </c>
      <c r="D47" s="14">
        <v>3</v>
      </c>
    </row>
    <row r="48" spans="1:4" x14ac:dyDescent="0.3">
      <c r="A48" s="13">
        <v>44337</v>
      </c>
      <c r="B48" s="14" t="s">
        <v>157</v>
      </c>
      <c r="C48" s="14" t="s">
        <v>154</v>
      </c>
      <c r="D48" s="14">
        <v>3</v>
      </c>
    </row>
    <row r="49" spans="1:4" x14ac:dyDescent="0.3">
      <c r="A49" s="13">
        <v>44338</v>
      </c>
      <c r="B49" s="14" t="s">
        <v>157</v>
      </c>
      <c r="C49" s="14" t="s">
        <v>154</v>
      </c>
      <c r="D49" s="14">
        <v>3</v>
      </c>
    </row>
    <row r="50" spans="1:4" x14ac:dyDescent="0.3">
      <c r="A50" s="13">
        <v>44345</v>
      </c>
      <c r="B50" s="14" t="s">
        <v>157</v>
      </c>
      <c r="C50" s="14" t="s">
        <v>154</v>
      </c>
      <c r="D50" s="14">
        <v>3</v>
      </c>
    </row>
    <row r="51" spans="1:4" x14ac:dyDescent="0.3">
      <c r="A51" s="13">
        <v>44352</v>
      </c>
      <c r="B51" s="14" t="s">
        <v>157</v>
      </c>
      <c r="C51" s="14" t="s">
        <v>154</v>
      </c>
      <c r="D51" s="14">
        <v>3</v>
      </c>
    </row>
    <row r="52" spans="1:4" x14ac:dyDescent="0.3">
      <c r="A52" s="13">
        <v>44353</v>
      </c>
      <c r="B52" s="14" t="s">
        <v>157</v>
      </c>
      <c r="C52" s="14" t="s">
        <v>154</v>
      </c>
      <c r="D52" s="14">
        <v>3</v>
      </c>
    </row>
    <row r="53" spans="1:4" x14ac:dyDescent="0.3">
      <c r="A53" s="13">
        <v>44359</v>
      </c>
      <c r="B53" s="14" t="s">
        <v>157</v>
      </c>
      <c r="C53" s="14" t="s">
        <v>154</v>
      </c>
      <c r="D53" s="14">
        <v>3</v>
      </c>
    </row>
    <row r="54" spans="1:4" x14ac:dyDescent="0.3">
      <c r="A54" s="13">
        <v>44360</v>
      </c>
      <c r="B54" s="14" t="s">
        <v>157</v>
      </c>
      <c r="C54" s="14" t="s">
        <v>154</v>
      </c>
      <c r="D54" s="14">
        <v>3</v>
      </c>
    </row>
    <row r="55" spans="1:4" ht="43.2" x14ac:dyDescent="0.3">
      <c r="A55" s="13">
        <v>44361</v>
      </c>
      <c r="B55" s="14" t="s">
        <v>159</v>
      </c>
      <c r="C55" s="14" t="s">
        <v>153</v>
      </c>
      <c r="D55" s="14">
        <v>4</v>
      </c>
    </row>
    <row r="56" spans="1:4" x14ac:dyDescent="0.3">
      <c r="A56" s="13">
        <v>44363</v>
      </c>
      <c r="B56" s="14" t="s">
        <v>157</v>
      </c>
      <c r="C56" s="14" t="s">
        <v>154</v>
      </c>
      <c r="D56" s="14">
        <v>3</v>
      </c>
    </row>
    <row r="57" spans="1:4" x14ac:dyDescent="0.3">
      <c r="A57" s="13">
        <v>44367</v>
      </c>
      <c r="B57" s="14" t="s">
        <v>157</v>
      </c>
      <c r="C57" s="14" t="s">
        <v>154</v>
      </c>
      <c r="D57" s="14">
        <v>3</v>
      </c>
    </row>
    <row r="58" spans="1:4" x14ac:dyDescent="0.3">
      <c r="A58" s="13">
        <v>44370</v>
      </c>
      <c r="B58" s="14" t="s">
        <v>157</v>
      </c>
      <c r="C58" s="14" t="s">
        <v>154</v>
      </c>
      <c r="D58" s="14">
        <v>3</v>
      </c>
    </row>
    <row r="59" spans="1:4" x14ac:dyDescent="0.3">
      <c r="A59" s="13">
        <v>44374</v>
      </c>
      <c r="B59" s="14" t="s">
        <v>157</v>
      </c>
      <c r="C59" s="14" t="s">
        <v>154</v>
      </c>
      <c r="D59" s="14">
        <v>3</v>
      </c>
    </row>
    <row r="60" spans="1:4" x14ac:dyDescent="0.3">
      <c r="A60" s="13">
        <v>44376</v>
      </c>
      <c r="B60" s="14" t="s">
        <v>157</v>
      </c>
      <c r="C60" s="14" t="s">
        <v>154</v>
      </c>
      <c r="D60" s="14">
        <v>3</v>
      </c>
    </row>
    <row r="61" spans="1:4" x14ac:dyDescent="0.3">
      <c r="A61" s="13">
        <v>44378</v>
      </c>
      <c r="B61" s="14" t="s">
        <v>157</v>
      </c>
      <c r="C61" s="14" t="s">
        <v>154</v>
      </c>
      <c r="D61" s="14">
        <v>3</v>
      </c>
    </row>
    <row r="62" spans="1:4" x14ac:dyDescent="0.3">
      <c r="A62" s="13">
        <v>44381</v>
      </c>
      <c r="B62" s="14" t="s">
        <v>157</v>
      </c>
      <c r="C62" s="14" t="s">
        <v>154</v>
      </c>
      <c r="D62" s="14">
        <v>3</v>
      </c>
    </row>
    <row r="63" spans="1:4" x14ac:dyDescent="0.3">
      <c r="A63" s="13">
        <v>44381</v>
      </c>
      <c r="B63" s="14" t="s">
        <v>151</v>
      </c>
      <c r="C63" s="14" t="s">
        <v>151</v>
      </c>
      <c r="D63" s="14">
        <v>6</v>
      </c>
    </row>
    <row r="64" spans="1:4" ht="28.8" x14ac:dyDescent="0.3">
      <c r="A64" s="13">
        <v>44382</v>
      </c>
      <c r="B64" s="14" t="s">
        <v>161</v>
      </c>
      <c r="C64" s="14" t="s">
        <v>152</v>
      </c>
      <c r="D64" s="14">
        <v>1.5</v>
      </c>
    </row>
    <row r="65" spans="1:4" x14ac:dyDescent="0.3">
      <c r="A65" s="13">
        <v>44387</v>
      </c>
      <c r="B65" s="14" t="s">
        <v>157</v>
      </c>
      <c r="C65" s="14" t="s">
        <v>154</v>
      </c>
      <c r="D65" s="14">
        <v>3</v>
      </c>
    </row>
    <row r="66" spans="1:4" x14ac:dyDescent="0.3">
      <c r="A66" s="13">
        <v>44394</v>
      </c>
      <c r="B66" s="14" t="s">
        <v>157</v>
      </c>
      <c r="C66" s="14" t="s">
        <v>154</v>
      </c>
      <c r="D66" s="14">
        <v>3</v>
      </c>
    </row>
    <row r="67" spans="1:4" x14ac:dyDescent="0.3">
      <c r="A67" s="13">
        <v>44401</v>
      </c>
      <c r="B67" s="14" t="s">
        <v>157</v>
      </c>
      <c r="C67" s="14" t="s">
        <v>154</v>
      </c>
      <c r="D67" s="14">
        <v>3</v>
      </c>
    </row>
    <row r="68" spans="1:4" x14ac:dyDescent="0.3">
      <c r="A68" s="13">
        <v>44408</v>
      </c>
      <c r="B68" s="14" t="s">
        <v>157</v>
      </c>
      <c r="C68" s="14" t="s">
        <v>154</v>
      </c>
      <c r="D68" s="14">
        <v>3</v>
      </c>
    </row>
    <row r="69" spans="1:4" x14ac:dyDescent="0.3">
      <c r="A69" s="13">
        <v>44416</v>
      </c>
      <c r="B69" s="14" t="s">
        <v>157</v>
      </c>
      <c r="C69" s="14" t="s">
        <v>154</v>
      </c>
      <c r="D69" s="14">
        <v>3</v>
      </c>
    </row>
    <row r="70" spans="1:4" x14ac:dyDescent="0.3">
      <c r="A70" s="13">
        <v>44422</v>
      </c>
      <c r="B70" s="14" t="s">
        <v>157</v>
      </c>
      <c r="C70" s="14" t="s">
        <v>154</v>
      </c>
      <c r="D70" s="14">
        <v>3</v>
      </c>
    </row>
    <row r="71" spans="1:4" x14ac:dyDescent="0.3">
      <c r="A71" s="13">
        <v>44424</v>
      </c>
      <c r="B71" s="14" t="s">
        <v>157</v>
      </c>
      <c r="C71" s="14" t="s">
        <v>154</v>
      </c>
      <c r="D71" s="14">
        <v>3</v>
      </c>
    </row>
    <row r="72" spans="1:4" x14ac:dyDescent="0.3">
      <c r="A72" s="13">
        <v>44429</v>
      </c>
      <c r="B72" s="14" t="s">
        <v>157</v>
      </c>
      <c r="C72" s="14" t="s">
        <v>154</v>
      </c>
      <c r="D72" s="14">
        <v>3</v>
      </c>
    </row>
    <row r="73" spans="1:4" x14ac:dyDescent="0.3">
      <c r="A73" s="13">
        <v>44435</v>
      </c>
      <c r="B73" s="14" t="s">
        <v>157</v>
      </c>
      <c r="C73" s="14" t="s">
        <v>154</v>
      </c>
      <c r="D73" s="14">
        <v>3</v>
      </c>
    </row>
    <row r="74" spans="1:4" x14ac:dyDescent="0.3">
      <c r="A74" s="13">
        <v>44441</v>
      </c>
      <c r="B74" s="14" t="s">
        <v>157</v>
      </c>
      <c r="C74" s="14" t="s">
        <v>154</v>
      </c>
      <c r="D74" s="14">
        <v>3</v>
      </c>
    </row>
    <row r="75" spans="1:4" x14ac:dyDescent="0.3">
      <c r="A75" s="13">
        <v>44441</v>
      </c>
      <c r="B75" s="14" t="s">
        <v>151</v>
      </c>
      <c r="C75" s="14" t="s">
        <v>151</v>
      </c>
      <c r="D75" s="14">
        <v>9</v>
      </c>
    </row>
    <row r="76" spans="1:4" ht="28.8" x14ac:dyDescent="0.3">
      <c r="A76" s="13">
        <v>44442</v>
      </c>
      <c r="B76" s="14" t="s">
        <v>161</v>
      </c>
      <c r="C76" s="14" t="s">
        <v>152</v>
      </c>
      <c r="D76" s="14">
        <v>1.5</v>
      </c>
    </row>
    <row r="77" spans="1:4" x14ac:dyDescent="0.3">
      <c r="A77" s="13">
        <v>44444</v>
      </c>
      <c r="B77" s="14" t="s">
        <v>157</v>
      </c>
      <c r="C77" s="14" t="s">
        <v>154</v>
      </c>
      <c r="D77" s="14">
        <v>3</v>
      </c>
    </row>
    <row r="78" spans="1:4" ht="28.8" x14ac:dyDescent="0.3">
      <c r="A78" s="13">
        <v>44464</v>
      </c>
      <c r="B78" s="14" t="s">
        <v>158</v>
      </c>
      <c r="C78" s="14" t="s">
        <v>153</v>
      </c>
      <c r="D78" s="14">
        <v>2.5</v>
      </c>
    </row>
  </sheetData>
  <dataValidations count="1">
    <dataValidation type="list" allowBlank="1" showInputMessage="1" showErrorMessage="1" sqref="C2:C78">
      <formula1>INDIRECT($G$1)</formula1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7 7 2 2 0 b - 7 0 c 5 - 4 9 d e - 8 b 9 8 - d 3 d 2 d 5 5 5 e f 0 4 "   x m l n s = " h t t p : / / s c h e m a s . m i c r o s o f t . c o m / D a t a M a s h u p " > A A A A A A 8 G A A B Q S w M E F A A C A A g A a q x G U 0 8 S D y K n A A A A + A A A A B I A H A B D b 2 5 m a W c v U G F j a 2 F n Z S 5 4 b W w g o h g A K K A U A A A A A A A A A A A A A A A A A A A A A A A A A A A A h Y + 9 D o I w F E Z f h X S n t 6 1 K l F z K 4 A q J i Q l x J V C h E Y q B 8 v N u D j 6 S r y C J o m 6 O 3 8 k Z z v e 4 3 T G c 6 s o Z V N v p x g S E U 0 Y c Z b I m 1 6 Y I S G / P 7 p a E E g 9 p d k k L 5 c y y 6 f y p y w N S W n v 1 A c Z x p O O K N m 0 B g j E O p z g 6 Z q W q U / K R 9 X / Z 1 a a z q c k U k Z i 8 Y q S g H q c b v h N 0 7 X G E B W O s z V c R c z F l C D 8 Q 9 3 1 l + 1 b J a n C j B G G Z C O 8 X 8 g l Q S w M E F A A C A A g A a q x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s R l M 0 m 0 h B B g M A A G U N A A A T A B w A R m 9 y b X V s Y X M v U 2 V j d G l v b j E u b S C i G A A o o B Q A A A A A A A A A A A A A A A A A A A A A A A A A A A D N V t 1 u 0 z A U v q / U d 4 i 8 m 1 Q K l Y K A m 2 k X q A w 0 i V G 2 b k K o 6 o X b e D Q s s S v / w K a o 7 8 I 9 z 7 H 3 w n b S x I 6 d L J t A o j d t f e z z n f O d 4 + + Y o Q 1 P C Q 4 W 5 X d 8 P B 6 N R 2 w L K U q C z 5 Q k o j S f B B n i 4 1 E g P w s i 6 A b J l d O 7 D c q m M 0 E p w v w L o b d r Q m 7 D S b H 8 B H N 0 A q 7 g O k M v w W q / n B H M 5 Z Z V V D o 4 A r M t x N 8 k w N X 9 D g H p S W + d X l G I 2 Q 2 h + Y x k I s f K y M I S L S o K 8 A 5 y B K K A y + U g k b / 3 + 0 n t 8 P S O U 7 j h 0 u V X B G m n S x a 2 s A 2 / 6 m u q T k f B G e Z v X k 3 V B h P j A y V i J w 9 e k p + s Q d C r o R N B F B T g G q d 8 f n O O I B N U I R y Q Q M U r 2 M t d B b g Q E P O U 3 0 9 j a U N w s w 0 + p o x P F y I P l w f b a l I l j k W + R t Q M 6 x I R m i B V r i r H J r b K 1 O R u p R A V T k D y p x O 0 E Z 6 F i m W R v Z j K 0 E C 6 4 U X t n O t / w M z r b Z K o Q 4 J x k j f u 5 W r p J 3 R j k J 5 0 v a F u 2 Q O Z V X I o A T 2 c x T 2 k W Y E Y p N l Y g z j s Y T B + A o W x x a E J U O f a x W Q 8 i E p d l R l h n M 1 v D B E I T 6 8 v J z W v Y D I e p d g P 4 l e R B c m S Z y v J a 6 + S v E 8 z r q m x b + U C Z V L P 1 N p B Q M q g w + V 8 / V 1 a V n I n O E e J k G c I D c z V h 1 8 P v 7 E I c m 2 c m P X K y Q 8 J N O d b R N 2 + L x G b o t m B + d t G X 2 m 1 V s J b n d J q o 1 x m r U 8 T D j O z j Z 4 g p V 0 5 / A / i O l h P 2 j o r M X y M m p d T y a x B s a m + F Z 9 y 9 Q x v S I 6 q F t c m 3 / 1 S H V x a f c W x 7 7 1 1 B X c 7 h N U F u R C I 3 j f Z z U i + T j E K C 5 + a N R f n m X L f Q h 2 k X V a m P m X x 6 Z t F X o 9 0 d P R t P K B x f V O k B W s O S F W i b g H r G K X 9 E 9 6 O W A E 8 d R K U 8 1 6 r Y K g s r B Z T d + K r X e 2 p r z A P d X j c w 2 F n t x f N i W b J l v b G 1 1 E n i b V X j u 6 4 9 t m q h u P J s v c 8 a M w q x G 4 Z 7 D d M M O A R M 4 T 2 I 9 v e x 3 y P D 6 c 4 P j + P z F X X n 1 O m f 8 f 9 4 4 8 u u z q a a 1 Y z V 2 M b X N R U v P C Q / F c f Z H 0 v s F b 1 P c V 0 E u k p V G t a W A 8 h T y r H f w B Q S w E C L Q A U A A I A C A B q r E Z T T x I P I q c A A A D 4 A A A A E g A A A A A A A A A A A A A A A A A A A A A A Q 2 9 u Z m l n L 1 B h Y 2 t h Z 2 U u e G 1 s U E s B A i 0 A F A A C A A g A a q x G U w / K 6 a u k A A A A 6 Q A A A B M A A A A A A A A A A A A A A A A A 8 w A A A F t D b 2 5 0 Z W 5 0 X 1 R 5 c G V z X S 5 4 b W x Q S w E C L Q A U A A I A C A B q r E Z T N J t I Q Q Y D A A B l D Q A A E w A A A A A A A A A A A A A A A A D k A Q A A R m 9 y b X V s Y X M v U 2 V j d G l v b j E u b V B L B Q Y A A A A A A w A D A M I A A A A 3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I w A A A A A A A D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c m 9 k d W N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R z a 2 F p d G U i I C 8 + P E V u d H J 5 I F R 5 c G U 9 I l J l Y 2 9 2 Z X J 5 V G F y Z 2 V 0 Q 2 9 s d W 1 u I i B W Y W x 1 Z T 0 i b D U i I C 8 + P E V u d H J 5 I F R 5 c G U 9 I l J l Y 2 9 2 Z X J 5 V G F y Z 2 V 0 U m 9 3 I i B W Y W x 1 Z T 0 i b D M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Z U M T g 6 M T g 6 M D k u N z k 4 O D M 1 M l o i I C 8 + P E V u d H J 5 I F R 5 c G U 9 I k Z p b G x D b 2 x 1 b W 5 U e X B l c y I g V m F s d W U 9 I n N B d 0 F B Q U F V Q S I g L z 4 8 R W 5 0 c n k g V H l w Z T 0 i R m l s b E N v b H V t b k 5 h b W V z I i B W Y W x 1 Z T 0 i c 1 s m c X V v d D t E Y X R l J n F 1 b 3 Q 7 L C Z x d W 9 0 O 1 R y Y W 5 z Y W N 0 a W 9 u J n F 1 b 3 Q 7 L C Z x d W 9 0 O 1 B y b 2 R 1 Y 3 Q m c X V v d D s s J n F 1 b 3 Q 7 V W 5 p d E 9 m T W V h c 3 V y Z S Z x d W 9 0 O y w m c X V v d D t R d W F u d G l 0 e V B y b 2 R 1 Y 2 V k J n F 1 b 3 Q 7 L C Z x d W 9 0 O 0 N v c 3 R z T 2 Z Q c m 9 k d W N 0 a W 9 u I C h F V V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V W 5 p d E 9 m T W V h c 3 V y Z S Z x d W 9 0 O y w m c X V v d D t E Y X R l J n F 1 b 3 Q 7 L C Z x d W 9 0 O 1 B y b 2 R 1 Y 3 Q m c X V v d D t d L C Z x d W 9 0 O 3 F 1 Z X J 5 U m V s Y X R p b 2 5 z a G l w c y Z x d W 9 0 O z p b X S w m c X V v d D t j b 2 x 1 b W 5 J Z G V u d G l 0 a W V z J n F 1 b 3 Q 7 O l s m c X V v d D t T Z W N 0 a W 9 u M S 9 Q c m 9 k d W N 0 a W 9 u L 0 d y b 3 V w Z W Q g U m 9 3 c y 5 7 R G F 0 Z S w x f S Z x d W 9 0 O y w m c X V v d D t T Z W N 0 a W 9 u M S 9 Q c m 9 k d W N 0 a W 9 u L 0 F k Z G V k I E N 1 c 3 R v b S 5 7 V H J h b n N h Y 3 R p b 2 4 s N H 0 m c X V v d D s s J n F 1 b 3 Q 7 U 2 V j d G l v b j E v U H J v Z H V j d G l v b i 9 H c m 9 1 c G V k I F J v d 3 M u e 1 B y b 2 R 1 Y 3 Q s M n 0 m c X V v d D s s J n F 1 b 3 Q 7 U 2 V j d G l v b j E v U H J v Z H V j d G l v b i 9 H c m 9 1 c G V k I F J v d 3 M u e 1 V u a X R P Z k 1 l Y X N 1 c m U s M H 0 m c X V v d D s s J n F 1 b 3 Q 7 U 2 V j d G l v b j E v U H J v Z H V j d G l v b i 9 H c m 9 1 c G V k I F J v d 3 M u e 1 F 1 Y W 5 0 a X R 5 L j E s M 3 0 m c X V v d D s s J n F 1 b 3 Q 7 U 2 V j d G l v b j E v U H J v Z H V j d G l v b i 9 B Z G R l Z C B D d X N 0 b 2 0 x L n t D b 3 N 0 c 0 9 m U H J v Z H V j d G l v b i A o R V V S K S w 1 f S Z x d W 9 0 O 1 0 s J n F 1 b 3 Q 7 Q 2 9 s d W 1 u Q 2 9 1 b n Q m c X V v d D s 6 N i w m c X V v d D t L Z X l D b 2 x 1 b W 5 O Y W 1 l c y Z x d W 9 0 O z p b J n F 1 b 3 Q 7 V W 5 p d E 9 m T W V h c 3 V y Z S Z x d W 9 0 O y w m c X V v d D t E Y X R l J n F 1 b 3 Q 7 L C Z x d W 9 0 O 1 B y b 2 R 1 Y 3 Q m c X V v d D t d L C Z x d W 9 0 O 0 N v b H V t b k l k Z W 5 0 a X R p Z X M m c X V v d D s 6 W y Z x d W 9 0 O 1 N l Y 3 R p b 2 4 x L 1 B y b 2 R 1 Y 3 R p b 2 4 v R 3 J v d X B l Z C B S b 3 d z L n t E Y X R l L D F 9 J n F 1 b 3 Q 7 L C Z x d W 9 0 O 1 N l Y 3 R p b 2 4 x L 1 B y b 2 R 1 Y 3 R p b 2 4 v Q W R k Z W Q g Q 3 V z d G 9 t L n t U c m F u c 2 F j d G l v b i w 0 f S Z x d W 9 0 O y w m c X V v d D t T Z W N 0 a W 9 u M S 9 Q c m 9 k d W N 0 a W 9 u L 0 d y b 3 V w Z W Q g U m 9 3 c y 5 7 U H J v Z H V j d C w y f S Z x d W 9 0 O y w m c X V v d D t T Z W N 0 a W 9 u M S 9 Q c m 9 k d W N 0 a W 9 u L 0 d y b 3 V w Z W Q g U m 9 3 c y 5 7 V W 5 p d E 9 m T W V h c 3 V y Z S w w f S Z x d W 9 0 O y w m c X V v d D t T Z W N 0 a W 9 u M S 9 Q c m 9 k d W N 0 a W 9 u L 0 d y b 3 V w Z W Q g U m 9 3 c y 5 7 U X V h b n R p d H k u M S w z f S Z x d W 9 0 O y w m c X V v d D t T Z W N 0 a W 9 u M S 9 Q c m 9 k d W N 0 a W 9 u L 0 F k Z G V k I E N 1 c 3 R v b T E u e 0 N v c 3 R z T 2 Z Q c m 9 k d W N 0 a W 9 u I C h F V V I p L D V 9 J n F 1 b 3 Q 7 X S w m c X V v d D t S Z W x h d G l v b n N o a X B J b m Z v J n F 1 b 3 Q 7 O l t d f S I g L z 4 8 R W 5 0 c n k g V H l w Z T 0 i U X V l c n l J R C I g V m F s d W U 9 I n M 3 Z m N m M j c x M y 1 m O T M x L T Q 4 Z D I t Y T R m M S 0 1 M T Q z Z j d j N j k 1 N D Q i I C 8 + P C 9 T d G F i b G V F b n R y a W V z P j w v S X R l b T 4 8 S X R l b T 4 8 S X R l b U x v Y 2 F 0 a W 9 u P j x J d G V t V H l w Z T 5 G b 3 J t d W x h P C 9 J d G V t V H l w Z T 4 8 S X R l b V B h d G g + U 2 V j d G l v b j E v U H J v Z H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v b G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G l v b l N v b G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B y b 2 R 1 Y 3 Q m c X V v d D s s J n F 1 b 3 Q 7 V W 5 p d E 9 m T W V h c 3 V y Z S Z x d W 9 0 O y w m c X V v d D t T b 2 x k I C h V b m l 0 c y k m c X V v d D s s J n F 1 b 3 Q 7 U H J v Z H V j Z W Q o V W 5 p d H M p J n F 1 b 3 Q 7 L C Z x d W 9 0 O 1 V u c 2 9 s Z C A o V W 5 p d C k m c X V v d D s s J n F 1 b 3 Q 7 Q 2 9 z d H N P Z l B y b 2 R 1 Y 3 R p b 2 4 g K E V V U i k m c X V v d D s s J n F 1 b 3 Q 7 S W 5 j b 2 1 l I C h F V V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R G F 0 Z S Z x d W 9 0 O y w m c X V v d D t Q c m 9 k d W N 0 J n F 1 b 3 Q 7 L C Z x d W 9 0 O 1 V u a X R P Z k 1 l Y X N 1 c m U m c X V v d D t d L C Z x d W 9 0 O 3 F 1 Z X J 5 U m V s Y X R p b 2 5 z a G l w c y Z x d W 9 0 O z p b X S w m c X V v d D t j b 2 x 1 b W 5 J Z G V u d G l 0 a W V z J n F 1 b 3 Q 7 O l s m c X V v d D t T Z W N 0 a W 9 u M S 9 Q c m 9 k d W N 0 a W 9 u U 2 9 s Z C 9 H c m 9 1 c G V k I F J v d 3 M x L n t E Y X R l L D B 9 J n F 1 b 3 Q 7 L C Z x d W 9 0 O 1 N l Y 3 R p b 2 4 x L 1 B y b 2 R 1 Y 3 R p b 2 5 T b 2 x k L 0 d y b 3 V w Z W Q g U m 9 3 c z E u e 1 B y b 2 R 1 Y 3 Q s M X 0 m c X V v d D s s J n F 1 b 3 Q 7 U 2 V j d G l v b j E v U H J v Z H V j d G l v b l N v b G Q v R 3 J v d X B l Z C B S b 3 d z M S 5 7 V W 5 p d E 9 m T W V h c 3 V y Z S w y f S Z x d W 9 0 O y w m c X V v d D t T Z W N 0 a W 9 u M S 9 Q c m 9 k d W N 0 a W 9 u U 2 9 s Z C 9 H c m 9 1 c G V k I F J v d 3 M x L n t T b 2 x k I C h V b m l 0 c y k s M 3 0 m c X V v d D s s J n F 1 b 3 Q 7 U 2 V j d G l v b j E v U H J v Z H V j d G l v b l N v b G Q v R 3 J v d X B l Z C B S b 3 d z M S 5 7 U H J v Z H V j Z W Q o V W 5 p d H M p L D R 9 J n F 1 b 3 Q 7 L C Z x d W 9 0 O 1 N l Y 3 R p b 2 4 x L 1 B y b 2 R 1 Y 3 R p b 2 5 T b 2 x k L 0 F k Z G V k I E N 1 c 3 R v b S 5 7 V W 5 z b 2 x k I C h V b m l 0 K S w 3 f S Z x d W 9 0 O y w m c X V v d D t T Z W N 0 a W 9 u M S 9 Q c m 9 k d W N 0 a W 9 u U 2 9 s Z C 9 H c m 9 1 c G V k I F J v d 3 M x L n t D b 3 N 0 c 0 9 m U H J v Z H V j d G l v b i A o R V V S K S w 1 f S Z x d W 9 0 O y w m c X V v d D t T Z W N 0 a W 9 u M S 9 Q c m 9 k d W N 0 a W 9 u U 2 9 s Z C 9 H c m 9 1 c G V k I F J v d 3 M x L n t J b m N v b W U g K E V V U i k s N n 0 m c X V v d D t d L C Z x d W 9 0 O 0 N v b H V t b k N v d W 5 0 J n F 1 b 3 Q 7 O j g s J n F 1 b 3 Q 7 S 2 V 5 Q 2 9 s d W 1 u T m F t Z X M m c X V v d D s 6 W y Z x d W 9 0 O 0 R h d G U m c X V v d D s s J n F 1 b 3 Q 7 U H J v Z H V j d C Z x d W 9 0 O y w m c X V v d D t V b m l 0 T 2 Z N Z W F z d X J l J n F 1 b 3 Q 7 X S w m c X V v d D t D b 2 x 1 b W 5 J Z G V u d G l 0 a W V z J n F 1 b 3 Q 7 O l s m c X V v d D t T Z W N 0 a W 9 u M S 9 Q c m 9 k d W N 0 a W 9 u U 2 9 s Z C 9 H c m 9 1 c G V k I F J v d 3 M x L n t E Y X R l L D B 9 J n F 1 b 3 Q 7 L C Z x d W 9 0 O 1 N l Y 3 R p b 2 4 x L 1 B y b 2 R 1 Y 3 R p b 2 5 T b 2 x k L 0 d y b 3 V w Z W Q g U m 9 3 c z E u e 1 B y b 2 R 1 Y 3 Q s M X 0 m c X V v d D s s J n F 1 b 3 Q 7 U 2 V j d G l v b j E v U H J v Z H V j d G l v b l N v b G Q v R 3 J v d X B l Z C B S b 3 d z M S 5 7 V W 5 p d E 9 m T W V h c 3 V y Z S w y f S Z x d W 9 0 O y w m c X V v d D t T Z W N 0 a W 9 u M S 9 Q c m 9 k d W N 0 a W 9 u U 2 9 s Z C 9 H c m 9 1 c G V k I F J v d 3 M x L n t T b 2 x k I C h V b m l 0 c y k s M 3 0 m c X V v d D s s J n F 1 b 3 Q 7 U 2 V j d G l v b j E v U H J v Z H V j d G l v b l N v b G Q v R 3 J v d X B l Z C B S b 3 d z M S 5 7 U H J v Z H V j Z W Q o V W 5 p d H M p L D R 9 J n F 1 b 3 Q 7 L C Z x d W 9 0 O 1 N l Y 3 R p b 2 4 x L 1 B y b 2 R 1 Y 3 R p b 2 5 T b 2 x k L 0 F k Z G V k I E N 1 c 3 R v b S 5 7 V W 5 z b 2 x k I C h V b m l 0 K S w 3 f S Z x d W 9 0 O y w m c X V v d D t T Z W N 0 a W 9 u M S 9 Q c m 9 k d W N 0 a W 9 u U 2 9 s Z C 9 H c m 9 1 c G V k I F J v d 3 M x L n t D b 3 N 0 c 0 9 m U H J v Z H V j d G l v b i A o R V V S K S w 1 f S Z x d W 9 0 O y w m c X V v d D t T Z W N 0 a W 9 u M S 9 Q c m 9 k d W N 0 a W 9 u U 2 9 s Z C 9 H c m 9 1 c G V k I F J v d 3 M x L n t J b m N v b W U g K E V V U i k s N n 0 m c X V v d D t d L C Z x d W 9 0 O 1 J l b G F 0 a W 9 u c 2 h p c E l u Z m 8 m c X V v d D s 6 W 1 1 9 I i A v P j x F b n R y e S B U e X B l P S J G a W x s Q 2 9 s d W 1 u V H l w Z X M i I F Z h b H V l P S J z Q X d B Q U J R V U F C Z 1 U 9 I i A v P j x F b n R y e S B U e X B l P S J G a W x s T G F z d F V w Z G F 0 Z W Q i I F Z h b H V l P S J k M j A y M S 0 x M C 0 w N l Q x O D o z M z o 1 N S 4 w M z A z O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N v d m V y e V R h c m d l d F N o Z W V 0 I i B W Y W x 1 Z T 0 i c 1 B y b 2 R 1 Y 3 R p b 2 4 i I C 8 + P E V u d H J 5 I F R 5 c G U 9 I l J l Y 2 9 2 Z X J 5 V G F y Z 2 V 0 Q 2 9 s d W 1 u I i B W Y W x 1 Z T 0 i b D Y i I C 8 + P E V u d H J 5 I F R 5 c G U 9 I l J l Y 2 9 2 Z X J 5 V G F y Z 2 V 0 U m 9 3 I i B W Y W x 1 Z T 0 i b D E 0 I i A v P j w v U 3 R h Y m x l R W 5 0 c m l l c z 4 8 L 0 l 0 Z W 0 + P E l 0 Z W 0 + P E l 0 Z W 1 M b 2 N h d G l v b j 4 8 S X R l b V R 5 c G U + R m 9 y b X V s Y T w v S X R l b V R 5 c G U + P E l 0 Z W 1 Q Y X R o P l N l Y 3 R p b 2 4 x L 1 B y b 2 R 1 Y 3 R p b 2 5 T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v b G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v b G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b 2 x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v b G Q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2 9 s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b 2 x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b 2 x k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b 2 x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v b G Q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3 Z c e A q 2 J U m F i q o U E q l o 4 Q A A A A A C A A A A A A A Q Z g A A A A E A A C A A A A D i a C s r o s 4 H E Q b 7 z I W p 5 r B T r G v B t o d G y S / 1 j D E d E 2 A Y t A A A A A A O g A A A A A I A A C A A A A B o u V Y R 9 U J A r T + / j e 8 9 O 0 1 R 1 W N E I k p 7 D u i f 3 N L h Y M O r X V A A A A B / v z A P e Z F N s 1 P V z I J B S d A 4 e s l U g 5 k n y e f A w Z f g S e F z 8 T + I P 9 Q R j I L r y x C H M C N A K 1 k J / n c G c 1 O l 6 F F 4 i y k D N L q e f e + O p t 8 q p j E 7 8 b Z M i H s I 9 U A A A A D w 5 Y i k j n N b k 9 i p 8 L F E d O X f k l Y 9 S b S b Y F b e 2 M E L 2 J T 4 b u o x 1 3 + B t s 6 b A n h / h Q O p D t J x 7 w T Y P b m N O H n b t T i d 0 3 O m < / D a t a M a s h u p > 
</file>

<file path=customXml/itemProps1.xml><?xml version="1.0" encoding="utf-8"?>
<ds:datastoreItem xmlns:ds="http://schemas.openxmlformats.org/officeDocument/2006/customXml" ds:itemID="{7B41D41C-476F-4CCA-97A4-DED2CF62BE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Atskaite</vt:lpstr>
      <vt:lpstr>Transaction</vt:lpstr>
      <vt:lpstr>TransactionEnums</vt:lpstr>
      <vt:lpstr>Production</vt:lpstr>
      <vt:lpstr>Transportation</vt:lpstr>
      <vt:lpstr>Labour</vt:lpstr>
      <vt:lpstr>Atskaite!ExternalData_2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Aleksejs</cp:lastModifiedBy>
  <dcterms:created xsi:type="dcterms:W3CDTF">2019-04-18T17:24:06Z</dcterms:created>
  <dcterms:modified xsi:type="dcterms:W3CDTF">2021-10-07T19:57:33Z</dcterms:modified>
</cp:coreProperties>
</file>