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s\Desktop\Facultad de Matemáticas\Fundamentos de Ingeniería de Software\Proyecto And Then\"/>
    </mc:Choice>
  </mc:AlternateContent>
  <xr:revisionPtr revIDLastSave="0" documentId="13_ncr:1_{4FF6542F-D2AC-4B07-8E9C-D8CC7399AD18}" xr6:coauthVersionLast="45" xr6:coauthVersionMax="45" xr10:uidLastSave="{00000000-0000-0000-0000-000000000000}"/>
  <bookViews>
    <workbookView xWindow="-120" yWindow="-120" windowWidth="19800" windowHeight="11760" xr2:uid="{B7468493-E4F1-49B8-8C34-C07CA79670C4}"/>
  </bookViews>
  <sheets>
    <sheet name="Hoja1" sheetId="1" r:id="rId1"/>
  </sheets>
  <definedNames>
    <definedName name="_xlnm._FilterDatabase" localSheetId="0" hidden="1">Hoja1!$A$21:$E$44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2" i="1"/>
  <c r="D14" i="1" l="1"/>
  <c r="F18" i="1"/>
  <c r="F17" i="1"/>
  <c r="F16" i="1"/>
  <c r="F15" i="1"/>
  <c r="F14" i="1"/>
  <c r="E15" i="1"/>
  <c r="E16" i="1"/>
  <c r="E17" i="1"/>
  <c r="E18" i="1"/>
  <c r="E14" i="1"/>
  <c r="D16" i="1"/>
  <c r="D17" i="1"/>
  <c r="D18" i="1"/>
  <c r="D15" i="1"/>
  <c r="H4" i="1" l="1"/>
  <c r="H5" i="1"/>
  <c r="H7" i="1"/>
  <c r="H8" i="1"/>
  <c r="H6" i="1"/>
</calcChain>
</file>

<file path=xl/sharedStrings.xml><?xml version="1.0" encoding="utf-8"?>
<sst xmlns="http://schemas.openxmlformats.org/spreadsheetml/2006/main" count="136" uniqueCount="68">
  <si>
    <t>Integrante</t>
  </si>
  <si>
    <t>Rol(es)</t>
  </si>
  <si>
    <t>Edwin</t>
  </si>
  <si>
    <t>Enrique</t>
  </si>
  <si>
    <t>Juan</t>
  </si>
  <si>
    <t>Leandro</t>
  </si>
  <si>
    <t>Alejandro</t>
  </si>
  <si>
    <t>Jefe de proyecto/Líder de equipo</t>
  </si>
  <si>
    <t>Desarrollador</t>
  </si>
  <si>
    <t>Líder de documentación/Desarrollador</t>
  </si>
  <si>
    <t>Diseñador gráfico/Desarrollador</t>
  </si>
  <si>
    <t># Tareas asignadas</t>
  </si>
  <si>
    <t># Tareas completadas</t>
  </si>
  <si>
    <t># Tareas en tiempo</t>
  </si>
  <si>
    <t># Presente en Juntas</t>
  </si>
  <si>
    <t># de Juntas durante esta fase</t>
  </si>
  <si>
    <t>% de Puntualidad</t>
  </si>
  <si>
    <t>% de Cumplimiento</t>
  </si>
  <si>
    <t>% de Presencia</t>
  </si>
  <si>
    <t>(%) Porcentaje Individual</t>
  </si>
  <si>
    <t>Tareas asignadas</t>
  </si>
  <si>
    <t>Integrante asignado a la tarea</t>
  </si>
  <si>
    <t>Tag de tarea</t>
  </si>
  <si>
    <t>Líder/Organizador</t>
  </si>
  <si>
    <t xml:space="preserve">  Añadir información del proyecto a Teams</t>
  </si>
  <si>
    <t xml:space="preserve">  Crear Objetivos del proyecto y público objetivo</t>
  </si>
  <si>
    <t>Todos</t>
  </si>
  <si>
    <t>Hacer la sección de Métodos y herramientas</t>
  </si>
  <si>
    <t>Hacer la sección de Roles y procesos en el equipo</t>
  </si>
  <si>
    <t>Información del proyecto</t>
  </si>
  <si>
    <t>Subir posibles casos al repositorio</t>
  </si>
  <si>
    <t>Enrique, Juan, Leandro, Alejandro</t>
  </si>
  <si>
    <t>Revisar los casos subidos en GitHub</t>
  </si>
  <si>
    <t>Acomodar los casos aceptador en GitHub</t>
  </si>
  <si>
    <t>Posibles casos a usar</t>
  </si>
  <si>
    <t>Modificar los requisitos propuestos para acomodarse a criterios de medición o métricas</t>
  </si>
  <si>
    <t xml:space="preserve">  Junta para dividir roles en Requerimientos</t>
  </si>
  <si>
    <t>Líder/Organizador     Junta Directiva</t>
  </si>
  <si>
    <t>Hacer bitácoras sobre los acuerdos obtenidos durante las juntas</t>
  </si>
  <si>
    <t xml:space="preserve">Documentación </t>
  </si>
  <si>
    <t>Plantear posibles Requerimientos Funcionales</t>
  </si>
  <si>
    <t>Plantear posibles Requerimientos No Funcionales</t>
  </si>
  <si>
    <t>Enrique, Juan</t>
  </si>
  <si>
    <t>Alejandro, Leandro</t>
  </si>
  <si>
    <t>Equipo de Desarrollo</t>
  </si>
  <si>
    <t>Junta para revisar los requerimientos finales</t>
  </si>
  <si>
    <t>Equipo de Desarrollo Junta Directiva</t>
  </si>
  <si>
    <t>Requisitos del proyecto</t>
  </si>
  <si>
    <t>Junta para dudas sobre concepto del proyecto</t>
  </si>
  <si>
    <t>Junta Directiva</t>
  </si>
  <si>
    <t>Actualizar "main" a Alpha (deadline)</t>
  </si>
  <si>
    <t>Hacer presentación a usar</t>
  </si>
  <si>
    <t>Agregar aspectos más visuales a la presentación</t>
  </si>
  <si>
    <t>Diseñador Gráfico</t>
  </si>
  <si>
    <t>Agregar Requerimientos Funcionales a la Presentación</t>
  </si>
  <si>
    <t>Agregar Requerimientos No Funcionales a la Presentación</t>
  </si>
  <si>
    <t>Hacer pequñas modificaciones al repositorio de acuerdo a lo mencionado por el maestro</t>
  </si>
  <si>
    <t>Modificar Requerimientos Funcionales de acuerdo a las observaciones dadas</t>
  </si>
  <si>
    <t>Incluir competencias que han formado parte de nuestro proyecto</t>
  </si>
  <si>
    <t>Incluir modificaciones mencionadas dentro del PPT</t>
  </si>
  <si>
    <t>Primera Deadline</t>
  </si>
  <si>
    <t>Importancia</t>
  </si>
  <si>
    <t>Media</t>
  </si>
  <si>
    <t>Importante</t>
  </si>
  <si>
    <t>Baja</t>
  </si>
  <si>
    <t>Tareas totales</t>
  </si>
  <si>
    <t>(%) Porcentaje dentro del proyecto*</t>
  </si>
  <si>
    <t>*Hay tareas compartidas, dejando el total de su participación dentro del proyecto; no da un valor de 100 al sumar todos por tratar de tareas compartidas.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</si>
</sst>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0" borderId="1" applyNumberFormat="0" applyFill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9" fillId="7" borderId="2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4" fillId="5" borderId="4" xfId="5" applyBorder="1" applyAlignment="1">
      <alignment horizontal="left" vertical="center" wrapText="1"/>
    </xf>
    <xf numFmtId="0" fontId="4" fillId="5" borderId="4" xfId="5" applyBorder="1" applyAlignment="1">
      <alignment horizontal="center" vertical="center" wrapText="1"/>
    </xf>
    <xf numFmtId="0" fontId="4" fillId="5" borderId="6" xfId="5" applyBorder="1" applyAlignment="1">
      <alignment horizontal="center" vertical="center" wrapText="1"/>
    </xf>
    <xf numFmtId="0" fontId="8" fillId="4" borderId="0" xfId="4" applyAlignment="1">
      <alignment horizontal="center" vertical="center"/>
    </xf>
    <xf numFmtId="0" fontId="7" fillId="3" borderId="0" xfId="3" applyAlignment="1">
      <alignment horizontal="center" vertical="center"/>
    </xf>
    <xf numFmtId="0" fontId="6" fillId="2" borderId="0" xfId="2" applyAlignment="1">
      <alignment horizontal="center" vertical="center"/>
    </xf>
    <xf numFmtId="0" fontId="5" fillId="0" borderId="1" xfId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0" fillId="8" borderId="5" xfId="0" applyFont="1" applyFill="1" applyBorder="1" applyAlignment="1">
      <alignment vertical="center"/>
    </xf>
    <xf numFmtId="0" fontId="4" fillId="6" borderId="7" xfId="6" applyBorder="1" applyAlignment="1">
      <alignment horizontal="center" vertical="center" textRotation="90" wrapText="1"/>
    </xf>
    <xf numFmtId="0" fontId="10" fillId="6" borderId="8" xfId="6" applyFont="1" applyBorder="1" applyAlignment="1">
      <alignment horizontal="center" vertical="center" textRotation="90"/>
    </xf>
    <xf numFmtId="0" fontId="10" fillId="6" borderId="9" xfId="6" applyFont="1" applyBorder="1" applyAlignment="1">
      <alignment horizontal="center" vertical="center" textRotation="90"/>
    </xf>
    <xf numFmtId="0" fontId="10" fillId="6" borderId="10" xfId="6" applyFont="1" applyBorder="1" applyAlignment="1">
      <alignment horizontal="center" vertical="center" textRotation="90"/>
    </xf>
    <xf numFmtId="0" fontId="11" fillId="6" borderId="8" xfId="6" applyFont="1" applyBorder="1" applyAlignment="1">
      <alignment horizontal="center" vertical="center" textRotation="90"/>
    </xf>
    <xf numFmtId="0" fontId="11" fillId="6" borderId="9" xfId="6" applyFont="1" applyBorder="1" applyAlignment="1">
      <alignment horizontal="center" vertical="center" textRotation="90"/>
    </xf>
    <xf numFmtId="0" fontId="11" fillId="6" borderId="10" xfId="6" applyFont="1" applyBorder="1" applyAlignment="1">
      <alignment horizontal="center" vertical="center" textRotation="90"/>
    </xf>
    <xf numFmtId="0" fontId="2" fillId="9" borderId="0" xfId="0" applyFont="1" applyFill="1" applyBorder="1" applyAlignment="1">
      <alignment horizontal="center" vertical="center" wrapText="1"/>
    </xf>
  </cellXfs>
  <cellStyles count="7">
    <cellStyle name="20% - Énfasis1" xfId="5" builtinId="30"/>
    <cellStyle name="60% - Énfasis1" xfId="6" builtinId="32"/>
    <cellStyle name="Bueno" xfId="2" builtinId="26"/>
    <cellStyle name="Incorrecto" xfId="3" builtinId="27"/>
    <cellStyle name="Neutral" xfId="4" builtinId="28"/>
    <cellStyle name="Normal" xfId="0" builtinId="0"/>
    <cellStyle name="Título 2" xfId="1" builtinId="17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C56E53-FF16-408C-B4A5-C448A9ABFEFB}" name="Tabla3" displayName="Tabla3" ref="B3:H8" totalsRowShown="0" headerRowDxfId="10" dataDxfId="9">
  <autoFilter ref="B3:H8" xr:uid="{CCD954A4-DF75-419D-AFE4-7C8D64EA2DF5}"/>
  <tableColumns count="7">
    <tableColumn id="1" xr3:uid="{94CC16FA-E83C-4E1B-AF94-0314B36FE419}" name="Integrante" dataDxfId="8"/>
    <tableColumn id="2" xr3:uid="{942B285A-7F52-49D4-B186-E2BD29C3D6CB}" name="Rol(es)" dataDxfId="7"/>
    <tableColumn id="3" xr3:uid="{A7DC6E38-C8BB-497B-B90C-834FD7610D0D}" name="# Tareas asignadas" dataDxfId="6"/>
    <tableColumn id="4" xr3:uid="{15462EEC-BAB7-4D5C-9126-96F54C42330A}" name="# Tareas completadas" dataDxfId="5"/>
    <tableColumn id="5" xr3:uid="{766D8E3D-321A-42D0-9B1E-A0BDF88A1D1C}" name="# Tareas en tiempo" dataDxfId="4"/>
    <tableColumn id="6" xr3:uid="{57BE0B4E-6F4F-4063-A753-AA5A171E3911}" name="# Presente en Juntas" dataDxfId="3"/>
    <tableColumn id="7" xr3:uid="{B813B605-34A7-4548-A3DC-671D956AAE78}" name="(%) Porcentaje Individual" dataDxfId="2">
      <calculatedColumnFormula>(D14*0.5)+(((E14+F14)/2)*0.5)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3E598E-E9AF-4900-85DF-EEAF52EE4E94}" name="Tabla4" displayName="Tabla4" ref="C13:F18" totalsRowShown="0" headerRowDxfId="1">
  <autoFilter ref="C13:F18" xr:uid="{681EF722-9E2A-4107-8011-8C961BD4D178}"/>
  <tableColumns count="4">
    <tableColumn id="1" xr3:uid="{BE5D7372-9791-41D6-9E3A-25015FA33926}" name="Integrante" dataDxfId="0"/>
    <tableColumn id="2" xr3:uid="{3D25CDEC-4C47-4AAD-912E-68FEA625A832}" name="% de Cumplimiento">
      <calculatedColumnFormula>E4/D4 %</calculatedColumnFormula>
    </tableColumn>
    <tableColumn id="3" xr3:uid="{E96CB3CF-77D7-4906-A318-5F36EF94ED19}" name="% de Puntualidad">
      <calculatedColumnFormula>F4/D4 %</calculatedColumnFormula>
    </tableColumn>
    <tableColumn id="4" xr3:uid="{805D4A39-5708-4496-BAD1-C9E3D090FA44}" name="% de Presencia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C13A-96D7-4E4B-B5C8-9F35CB439A43}">
  <dimension ref="A2:H46"/>
  <sheetViews>
    <sheetView tabSelected="1" workbookViewId="0">
      <selection activeCell="I27" sqref="I27"/>
    </sheetView>
  </sheetViews>
  <sheetFormatPr baseColWidth="10" defaultRowHeight="15" x14ac:dyDescent="0.25"/>
  <cols>
    <col min="1" max="1" width="8.7109375" customWidth="1"/>
    <col min="2" max="2" width="23.7109375" customWidth="1"/>
    <col min="3" max="3" width="31.7109375" customWidth="1"/>
    <col min="4" max="4" width="20.5703125" customWidth="1"/>
    <col min="5" max="5" width="19.7109375" customWidth="1"/>
    <col min="6" max="6" width="18" customWidth="1"/>
    <col min="7" max="7" width="19.28515625" customWidth="1"/>
    <col min="8" max="8" width="20.28515625" customWidth="1"/>
  </cols>
  <sheetData>
    <row r="2" spans="2:8" x14ac:dyDescent="0.25">
      <c r="B2" s="2"/>
      <c r="C2" s="2"/>
      <c r="D2" s="2"/>
      <c r="E2" s="2"/>
      <c r="F2" s="2"/>
    </row>
    <row r="3" spans="2:8" x14ac:dyDescent="0.25">
      <c r="B3" s="19" t="s">
        <v>0</v>
      </c>
      <c r="C3" s="19" t="s">
        <v>1</v>
      </c>
      <c r="D3" s="19" t="s">
        <v>11</v>
      </c>
      <c r="E3" s="19" t="s">
        <v>12</v>
      </c>
      <c r="F3" s="19" t="s">
        <v>13</v>
      </c>
      <c r="G3" s="19" t="s">
        <v>14</v>
      </c>
      <c r="H3" s="19" t="s">
        <v>19</v>
      </c>
    </row>
    <row r="4" spans="2:8" x14ac:dyDescent="0.25">
      <c r="B4" s="20" t="s">
        <v>2</v>
      </c>
      <c r="C4" s="20" t="s">
        <v>7</v>
      </c>
      <c r="D4" s="20">
        <v>10</v>
      </c>
      <c r="E4" s="20">
        <v>10</v>
      </c>
      <c r="F4" s="20">
        <v>10</v>
      </c>
      <c r="G4" s="20">
        <v>4</v>
      </c>
      <c r="H4" s="16">
        <f>(D14*0.5)+(((E14+F14)/2)*0.5)</f>
        <v>100</v>
      </c>
    </row>
    <row r="5" spans="2:8" x14ac:dyDescent="0.25">
      <c r="B5" s="20" t="s">
        <v>3</v>
      </c>
      <c r="C5" s="20" t="s">
        <v>8</v>
      </c>
      <c r="D5" s="20">
        <v>5</v>
      </c>
      <c r="E5" s="20">
        <v>5</v>
      </c>
      <c r="F5" s="20">
        <v>5</v>
      </c>
      <c r="G5" s="20">
        <v>4</v>
      </c>
      <c r="H5" s="16">
        <f>(D15*0.5)+(((E15+F15)/2)*0.5)</f>
        <v>100</v>
      </c>
    </row>
    <row r="6" spans="2:8" x14ac:dyDescent="0.25">
      <c r="B6" s="20" t="s">
        <v>4</v>
      </c>
      <c r="C6" s="20" t="s">
        <v>9</v>
      </c>
      <c r="D6" s="20">
        <v>7</v>
      </c>
      <c r="E6" s="20">
        <v>7</v>
      </c>
      <c r="F6" s="20">
        <v>7</v>
      </c>
      <c r="G6" s="20">
        <v>4</v>
      </c>
      <c r="H6" s="16">
        <f>(D16*0.5)+(((E16+F16)/2)*0.5)</f>
        <v>100</v>
      </c>
    </row>
    <row r="7" spans="2:8" x14ac:dyDescent="0.25">
      <c r="B7" s="20" t="s">
        <v>5</v>
      </c>
      <c r="C7" s="20" t="s">
        <v>10</v>
      </c>
      <c r="D7" s="20">
        <v>6</v>
      </c>
      <c r="E7" s="20">
        <v>6</v>
      </c>
      <c r="F7" s="20">
        <v>6</v>
      </c>
      <c r="G7" s="20">
        <v>4</v>
      </c>
      <c r="H7" s="16">
        <f>(D17*0.5)+(((E17+F17)/2)*0.5)</f>
        <v>100</v>
      </c>
    </row>
    <row r="8" spans="2:8" x14ac:dyDescent="0.25">
      <c r="B8" s="20" t="s">
        <v>6</v>
      </c>
      <c r="C8" s="20" t="s">
        <v>8</v>
      </c>
      <c r="D8" s="20">
        <v>6</v>
      </c>
      <c r="E8" s="20">
        <v>6</v>
      </c>
      <c r="F8" s="20">
        <v>4</v>
      </c>
      <c r="G8" s="20">
        <v>4</v>
      </c>
      <c r="H8" s="16">
        <f>(D18*0.5)+(((E18+F18)/2)*0.5)</f>
        <v>91.666666666666671</v>
      </c>
    </row>
    <row r="9" spans="2:8" x14ac:dyDescent="0.25">
      <c r="B9" s="2"/>
      <c r="C9" s="2"/>
      <c r="D9" s="2"/>
      <c r="E9" s="2"/>
      <c r="F9" s="2"/>
      <c r="G9" s="2"/>
      <c r="H9" s="2"/>
    </row>
    <row r="11" spans="2:8" x14ac:dyDescent="0.25">
      <c r="B11" s="3" t="s">
        <v>15</v>
      </c>
      <c r="C11" s="18">
        <v>4</v>
      </c>
    </row>
    <row r="13" spans="2:8" x14ac:dyDescent="0.25">
      <c r="C13" s="3" t="s">
        <v>0</v>
      </c>
      <c r="D13" s="4" t="s">
        <v>17</v>
      </c>
      <c r="E13" s="4" t="s">
        <v>16</v>
      </c>
      <c r="F13" s="4" t="s">
        <v>18</v>
      </c>
    </row>
    <row r="14" spans="2:8" x14ac:dyDescent="0.25">
      <c r="C14" s="1" t="s">
        <v>2</v>
      </c>
      <c r="D14">
        <f>E4/D4 %</f>
        <v>100</v>
      </c>
      <c r="E14">
        <f>F4/D4 %</f>
        <v>100</v>
      </c>
      <c r="F14">
        <f>G4/C11 %</f>
        <v>100</v>
      </c>
    </row>
    <row r="15" spans="2:8" x14ac:dyDescent="0.25">
      <c r="C15" s="1" t="s">
        <v>3</v>
      </c>
      <c r="D15">
        <f>E5/D5 %</f>
        <v>100</v>
      </c>
      <c r="E15">
        <f>F5/D5 %</f>
        <v>100</v>
      </c>
      <c r="F15">
        <f>G5/C11 %</f>
        <v>100</v>
      </c>
    </row>
    <row r="16" spans="2:8" x14ac:dyDescent="0.25">
      <c r="C16" s="1" t="s">
        <v>4</v>
      </c>
      <c r="D16">
        <f>E6/D6 %</f>
        <v>99.999999999999986</v>
      </c>
      <c r="E16">
        <f>F6/D6 %</f>
        <v>99.999999999999986</v>
      </c>
      <c r="F16">
        <f>G6/C11 %</f>
        <v>100</v>
      </c>
    </row>
    <row r="17" spans="1:8" x14ac:dyDescent="0.25">
      <c r="C17" s="1" t="s">
        <v>5</v>
      </c>
      <c r="D17">
        <f>E7/D7 %</f>
        <v>100</v>
      </c>
      <c r="E17">
        <f>F7/D7 %</f>
        <v>100</v>
      </c>
      <c r="F17">
        <f>G7/C11 %</f>
        <v>100</v>
      </c>
    </row>
    <row r="18" spans="1:8" x14ac:dyDescent="0.25">
      <c r="C18" s="1" t="s">
        <v>6</v>
      </c>
      <c r="D18">
        <f>E8/D8 %</f>
        <v>100</v>
      </c>
      <c r="E18">
        <f>F8/D8 %</f>
        <v>66.666666666666671</v>
      </c>
      <c r="F18">
        <f>G8/C11 %</f>
        <v>100</v>
      </c>
    </row>
    <row r="21" spans="1:8" ht="26.25" thickBot="1" x14ac:dyDescent="0.3">
      <c r="B21" s="5" t="s">
        <v>20</v>
      </c>
      <c r="C21" s="5" t="s">
        <v>21</v>
      </c>
      <c r="D21" s="5" t="s">
        <v>22</v>
      </c>
      <c r="E21" s="5" t="s">
        <v>61</v>
      </c>
      <c r="G21" s="21" t="s">
        <v>0</v>
      </c>
      <c r="H21" s="22" t="s">
        <v>66</v>
      </c>
    </row>
    <row r="22" spans="1:8" ht="31.5" customHeight="1" thickTop="1" x14ac:dyDescent="0.25">
      <c r="A22" s="24" t="s">
        <v>29</v>
      </c>
      <c r="B22" s="9" t="s">
        <v>24</v>
      </c>
      <c r="C22" s="10" t="s">
        <v>2</v>
      </c>
      <c r="D22" s="10" t="s">
        <v>23</v>
      </c>
      <c r="E22" s="14" t="s">
        <v>64</v>
      </c>
      <c r="G22" s="6" t="s">
        <v>2</v>
      </c>
      <c r="H22" s="23">
        <f>(D4/23)*100</f>
        <v>43.478260869565219</v>
      </c>
    </row>
    <row r="23" spans="1:8" ht="45" x14ac:dyDescent="0.25">
      <c r="A23" s="24"/>
      <c r="B23" s="10" t="s">
        <v>25</v>
      </c>
      <c r="C23" s="10" t="s">
        <v>2</v>
      </c>
      <c r="D23" s="10" t="s">
        <v>23</v>
      </c>
      <c r="E23" s="12" t="s">
        <v>62</v>
      </c>
      <c r="G23" s="7" t="s">
        <v>3</v>
      </c>
      <c r="H23" s="23">
        <f t="shared" ref="H23:H26" si="0">(D5/23)*100</f>
        <v>21.739130434782609</v>
      </c>
    </row>
    <row r="24" spans="1:8" ht="30" x14ac:dyDescent="0.25">
      <c r="A24" s="24"/>
      <c r="B24" s="10" t="s">
        <v>27</v>
      </c>
      <c r="C24" s="10" t="s">
        <v>2</v>
      </c>
      <c r="D24" s="10" t="s">
        <v>23</v>
      </c>
      <c r="E24" s="12" t="s">
        <v>62</v>
      </c>
      <c r="G24" s="6" t="s">
        <v>4</v>
      </c>
      <c r="H24" s="23">
        <f t="shared" si="0"/>
        <v>30.434782608695656</v>
      </c>
    </row>
    <row r="25" spans="1:8" ht="30" x14ac:dyDescent="0.25">
      <c r="A25" s="24"/>
      <c r="B25" s="10" t="s">
        <v>28</v>
      </c>
      <c r="C25" s="10" t="s">
        <v>2</v>
      </c>
      <c r="D25" s="10" t="s">
        <v>23</v>
      </c>
      <c r="E25" s="12" t="s">
        <v>62</v>
      </c>
      <c r="G25" s="7" t="s">
        <v>5</v>
      </c>
      <c r="H25" s="23">
        <f t="shared" si="0"/>
        <v>26.086956521739129</v>
      </c>
    </row>
    <row r="26" spans="1:8" ht="45" customHeight="1" x14ac:dyDescent="0.25">
      <c r="A26" s="24" t="s">
        <v>34</v>
      </c>
      <c r="B26" s="11" t="s">
        <v>30</v>
      </c>
      <c r="C26" s="11" t="s">
        <v>31</v>
      </c>
      <c r="D26" s="10" t="s">
        <v>44</v>
      </c>
      <c r="E26" s="13" t="s">
        <v>63</v>
      </c>
      <c r="G26" s="8" t="s">
        <v>6</v>
      </c>
      <c r="H26" s="23">
        <f t="shared" si="0"/>
        <v>26.086956521739129</v>
      </c>
    </row>
    <row r="27" spans="1:8" ht="102" customHeight="1" x14ac:dyDescent="0.25">
      <c r="A27" s="24"/>
      <c r="B27" s="10" t="s">
        <v>32</v>
      </c>
      <c r="C27" s="10" t="s">
        <v>2</v>
      </c>
      <c r="D27" s="10" t="s">
        <v>23</v>
      </c>
      <c r="E27" s="12" t="s">
        <v>62</v>
      </c>
      <c r="G27" s="31" t="s">
        <v>67</v>
      </c>
      <c r="H27" s="31"/>
    </row>
    <row r="28" spans="1:8" ht="30" x14ac:dyDescent="0.25">
      <c r="A28" s="24"/>
      <c r="B28" s="10" t="s">
        <v>33</v>
      </c>
      <c r="C28" s="10" t="s">
        <v>2</v>
      </c>
      <c r="D28" s="10" t="s">
        <v>23</v>
      </c>
      <c r="E28" s="12" t="s">
        <v>62</v>
      </c>
    </row>
    <row r="29" spans="1:8" ht="30" x14ac:dyDescent="0.25">
      <c r="A29" s="25" t="s">
        <v>47</v>
      </c>
      <c r="B29" s="10" t="s">
        <v>36</v>
      </c>
      <c r="C29" s="10" t="s">
        <v>26</v>
      </c>
      <c r="D29" s="10" t="s">
        <v>37</v>
      </c>
      <c r="E29" s="12" t="s">
        <v>62</v>
      </c>
    </row>
    <row r="30" spans="1:8" ht="45" x14ac:dyDescent="0.25">
      <c r="A30" s="26"/>
      <c r="B30" s="10" t="s">
        <v>38</v>
      </c>
      <c r="C30" s="10" t="s">
        <v>4</v>
      </c>
      <c r="D30" s="10" t="s">
        <v>39</v>
      </c>
      <c r="E30" s="14" t="s">
        <v>64</v>
      </c>
    </row>
    <row r="31" spans="1:8" ht="45" x14ac:dyDescent="0.25">
      <c r="A31" s="26"/>
      <c r="B31" s="11" t="s">
        <v>40</v>
      </c>
      <c r="C31" s="11" t="s">
        <v>42</v>
      </c>
      <c r="D31" s="11" t="s">
        <v>44</v>
      </c>
      <c r="E31" s="12" t="s">
        <v>62</v>
      </c>
    </row>
    <row r="32" spans="1:8" ht="45" x14ac:dyDescent="0.25">
      <c r="A32" s="26"/>
      <c r="B32" s="11" t="s">
        <v>41</v>
      </c>
      <c r="C32" s="10" t="s">
        <v>43</v>
      </c>
      <c r="D32" s="11" t="s">
        <v>44</v>
      </c>
      <c r="E32" s="12" t="s">
        <v>62</v>
      </c>
    </row>
    <row r="33" spans="1:5" ht="30" x14ac:dyDescent="0.25">
      <c r="A33" s="26"/>
      <c r="B33" s="10" t="s">
        <v>45</v>
      </c>
      <c r="C33" s="10" t="s">
        <v>26</v>
      </c>
      <c r="D33" s="11" t="s">
        <v>46</v>
      </c>
      <c r="E33" s="13" t="s">
        <v>63</v>
      </c>
    </row>
    <row r="34" spans="1:5" ht="60" x14ac:dyDescent="0.25">
      <c r="A34" s="27"/>
      <c r="B34" s="10" t="s">
        <v>35</v>
      </c>
      <c r="C34" s="10" t="s">
        <v>31</v>
      </c>
      <c r="D34" s="10" t="s">
        <v>44</v>
      </c>
      <c r="E34" s="13" t="s">
        <v>63</v>
      </c>
    </row>
    <row r="35" spans="1:5" ht="30" x14ac:dyDescent="0.25">
      <c r="A35" s="28" t="s">
        <v>60</v>
      </c>
      <c r="B35" s="10" t="s">
        <v>48</v>
      </c>
      <c r="C35" s="10" t="s">
        <v>26</v>
      </c>
      <c r="D35" s="10" t="s">
        <v>49</v>
      </c>
      <c r="E35" s="12" t="s">
        <v>62</v>
      </c>
    </row>
    <row r="36" spans="1:5" ht="30" x14ac:dyDescent="0.25">
      <c r="A36" s="29"/>
      <c r="B36" s="10" t="s">
        <v>50</v>
      </c>
      <c r="C36" s="10" t="s">
        <v>2</v>
      </c>
      <c r="D36" s="10" t="s">
        <v>23</v>
      </c>
      <c r="E36" s="13" t="s">
        <v>63</v>
      </c>
    </row>
    <row r="37" spans="1:5" ht="30" x14ac:dyDescent="0.25">
      <c r="A37" s="29"/>
      <c r="B37" s="10" t="s">
        <v>51</v>
      </c>
      <c r="C37" s="10" t="s">
        <v>2</v>
      </c>
      <c r="D37" s="10" t="s">
        <v>23</v>
      </c>
      <c r="E37" s="13" t="s">
        <v>63</v>
      </c>
    </row>
    <row r="38" spans="1:5" ht="45" x14ac:dyDescent="0.25">
      <c r="A38" s="29"/>
      <c r="B38" s="10" t="s">
        <v>52</v>
      </c>
      <c r="C38" s="10" t="s">
        <v>5</v>
      </c>
      <c r="D38" s="10" t="s">
        <v>53</v>
      </c>
      <c r="E38" s="12" t="s">
        <v>62</v>
      </c>
    </row>
    <row r="39" spans="1:5" ht="45" x14ac:dyDescent="0.25">
      <c r="A39" s="29"/>
      <c r="B39" s="10" t="s">
        <v>54</v>
      </c>
      <c r="C39" s="10" t="s">
        <v>42</v>
      </c>
      <c r="D39" s="10" t="s">
        <v>44</v>
      </c>
      <c r="E39" s="13" t="s">
        <v>63</v>
      </c>
    </row>
    <row r="40" spans="1:5" ht="45" x14ac:dyDescent="0.25">
      <c r="A40" s="29"/>
      <c r="B40" s="10" t="s">
        <v>55</v>
      </c>
      <c r="C40" s="10" t="s">
        <v>43</v>
      </c>
      <c r="D40" s="10" t="s">
        <v>44</v>
      </c>
      <c r="E40" s="13" t="s">
        <v>63</v>
      </c>
    </row>
    <row r="41" spans="1:5" ht="75" x14ac:dyDescent="0.25">
      <c r="A41" s="29"/>
      <c r="B41" s="10" t="s">
        <v>56</v>
      </c>
      <c r="C41" s="10" t="s">
        <v>2</v>
      </c>
      <c r="D41" s="10" t="s">
        <v>23</v>
      </c>
      <c r="E41" s="13" t="s">
        <v>63</v>
      </c>
    </row>
    <row r="42" spans="1:5" ht="60" x14ac:dyDescent="0.25">
      <c r="A42" s="29"/>
      <c r="B42" s="10" t="s">
        <v>57</v>
      </c>
      <c r="C42" s="10" t="s">
        <v>42</v>
      </c>
      <c r="D42" s="10" t="s">
        <v>44</v>
      </c>
      <c r="E42" s="13" t="s">
        <v>63</v>
      </c>
    </row>
    <row r="43" spans="1:5" ht="45" x14ac:dyDescent="0.25">
      <c r="A43" s="29"/>
      <c r="B43" s="10" t="s">
        <v>58</v>
      </c>
      <c r="C43" s="10" t="s">
        <v>5</v>
      </c>
      <c r="D43" s="10" t="s">
        <v>44</v>
      </c>
      <c r="E43" s="13" t="s">
        <v>63</v>
      </c>
    </row>
    <row r="44" spans="1:5" ht="45" x14ac:dyDescent="0.25">
      <c r="A44" s="30"/>
      <c r="B44" s="10" t="s">
        <v>59</v>
      </c>
      <c r="C44" s="10" t="s">
        <v>6</v>
      </c>
      <c r="D44" s="10" t="s">
        <v>44</v>
      </c>
      <c r="E44" s="13" t="s">
        <v>63</v>
      </c>
    </row>
    <row r="45" spans="1:5" ht="35.25" thickBot="1" x14ac:dyDescent="0.3">
      <c r="A45" s="15" t="s">
        <v>65</v>
      </c>
      <c r="B45" s="17">
        <v>23</v>
      </c>
    </row>
    <row r="46" spans="1:5" ht="15.75" thickTop="1" x14ac:dyDescent="0.25"/>
  </sheetData>
  <autoFilter ref="A21:E44" xr:uid="{BB9C1C24-0ED3-4C20-80FE-34541921DA05}"/>
  <mergeCells count="5">
    <mergeCell ref="A22:A25"/>
    <mergeCell ref="A26:A28"/>
    <mergeCell ref="A29:A34"/>
    <mergeCell ref="A35:A44"/>
    <mergeCell ref="G27:H2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Alonso Andrade Ac</dc:creator>
  <cp:lastModifiedBy>Edwin Alonso Andrade Ac</cp:lastModifiedBy>
  <dcterms:created xsi:type="dcterms:W3CDTF">2020-11-18T22:40:06Z</dcterms:created>
  <dcterms:modified xsi:type="dcterms:W3CDTF">2020-11-25T23:37:03Z</dcterms:modified>
</cp:coreProperties>
</file>