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6F3B1817-4FA3-4B2F-B023-756E3AA20BBB}" xr6:coauthVersionLast="47" xr6:coauthVersionMax="47" xr10:uidLastSave="{00000000-0000-0000-0000-000000000000}"/>
  <bookViews>
    <workbookView xWindow="-120" yWindow="-120" windowWidth="20730" windowHeight="11160" xr2:uid="{C14510F4-3804-4ECA-9142-7E960D3D6957}"/>
  </bookViews>
  <sheets>
    <sheet name="Grad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F5" i="1"/>
  <c r="I5" i="1"/>
  <c r="J5" i="1"/>
  <c r="N5" i="1" s="1"/>
  <c r="K5" i="1"/>
  <c r="L5" i="1"/>
  <c r="E6" i="1"/>
  <c r="E7" i="1" s="1"/>
  <c r="F6" i="1"/>
  <c r="I6" i="1"/>
  <c r="K6" i="1"/>
  <c r="L6" i="1"/>
  <c r="F7" i="1"/>
  <c r="I7" i="1"/>
  <c r="K7" i="1"/>
  <c r="L7" i="1"/>
  <c r="F8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J15" i="1"/>
  <c r="L15" i="1"/>
  <c r="I16" i="1"/>
  <c r="J16" i="1"/>
  <c r="L16" i="1"/>
  <c r="E17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J31" i="1"/>
  <c r="L31" i="1"/>
  <c r="I32" i="1"/>
  <c r="J32" i="1"/>
  <c r="L32" i="1"/>
  <c r="I33" i="1"/>
  <c r="J33" i="1"/>
  <c r="L33" i="1"/>
  <c r="D34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  <c r="J44" i="1"/>
  <c r="L44" i="1"/>
  <c r="J45" i="1"/>
  <c r="L45" i="1"/>
  <c r="J46" i="1"/>
  <c r="L46" i="1"/>
  <c r="J47" i="1"/>
  <c r="L47" i="1"/>
  <c r="J48" i="1"/>
  <c r="L48" i="1"/>
  <c r="J49" i="1"/>
  <c r="L49" i="1"/>
  <c r="J50" i="1"/>
  <c r="L50" i="1"/>
  <c r="J51" i="1"/>
  <c r="L51" i="1"/>
  <c r="J52" i="1"/>
  <c r="L52" i="1"/>
  <c r="J53" i="1"/>
  <c r="L53" i="1"/>
  <c r="I54" i="1"/>
  <c r="J54" i="1"/>
  <c r="L54" i="1"/>
  <c r="I55" i="1"/>
  <c r="J55" i="1"/>
  <c r="L55" i="1"/>
  <c r="I56" i="1"/>
  <c r="J56" i="1"/>
  <c r="L56" i="1"/>
  <c r="I57" i="1"/>
  <c r="J57" i="1"/>
  <c r="L57" i="1"/>
  <c r="I58" i="1"/>
  <c r="J58" i="1"/>
  <c r="L58" i="1"/>
  <c r="I59" i="1"/>
  <c r="J59" i="1"/>
  <c r="L59" i="1"/>
  <c r="I60" i="1"/>
  <c r="J60" i="1"/>
  <c r="L60" i="1"/>
  <c r="I61" i="1"/>
  <c r="J61" i="1"/>
  <c r="L61" i="1"/>
  <c r="I62" i="1"/>
  <c r="J62" i="1"/>
  <c r="L62" i="1"/>
  <c r="I63" i="1"/>
  <c r="J63" i="1"/>
  <c r="L63" i="1"/>
  <c r="I64" i="1"/>
  <c r="J64" i="1"/>
  <c r="L64" i="1"/>
  <c r="I65" i="1"/>
  <c r="J65" i="1"/>
  <c r="L65" i="1"/>
  <c r="I66" i="1"/>
  <c r="J66" i="1"/>
  <c r="L66" i="1"/>
  <c r="I67" i="1"/>
  <c r="J67" i="1"/>
  <c r="L67" i="1"/>
  <c r="I68" i="1"/>
  <c r="J68" i="1"/>
  <c r="L68" i="1"/>
  <c r="I69" i="1"/>
  <c r="J69" i="1"/>
  <c r="L69" i="1"/>
  <c r="I70" i="1"/>
  <c r="J70" i="1"/>
  <c r="L70" i="1"/>
  <c r="I71" i="1"/>
  <c r="J71" i="1"/>
  <c r="L71" i="1"/>
  <c r="I72" i="1"/>
  <c r="J72" i="1"/>
  <c r="L72" i="1"/>
  <c r="I73" i="1"/>
  <c r="J73" i="1"/>
  <c r="L73" i="1"/>
  <c r="I74" i="1"/>
  <c r="J74" i="1"/>
  <c r="L74" i="1"/>
  <c r="I75" i="1"/>
  <c r="J75" i="1"/>
  <c r="L75" i="1"/>
  <c r="I76" i="1"/>
  <c r="J76" i="1"/>
  <c r="L76" i="1"/>
  <c r="I77" i="1"/>
  <c r="J77" i="1"/>
  <c r="L77" i="1"/>
  <c r="G80" i="1"/>
  <c r="G81" i="1"/>
  <c r="G82" i="1"/>
  <c r="L82" i="1"/>
  <c r="J7" i="1" l="1"/>
  <c r="N7" i="1" s="1"/>
  <c r="E8" i="1"/>
  <c r="L80" i="1"/>
  <c r="L81" i="1"/>
  <c r="N4" i="1"/>
  <c r="I34" i="1"/>
  <c r="D35" i="1"/>
  <c r="J17" i="1"/>
  <c r="E18" i="1"/>
  <c r="K8" i="1"/>
  <c r="F9" i="1"/>
  <c r="J6" i="1"/>
  <c r="D36" i="1" l="1"/>
  <c r="I35" i="1"/>
  <c r="J18" i="1"/>
  <c r="E19" i="1"/>
  <c r="J8" i="1"/>
  <c r="N8" i="1" s="1"/>
  <c r="E9" i="1"/>
  <c r="K9" i="1"/>
  <c r="F10" i="1"/>
  <c r="N6" i="1"/>
  <c r="E20" i="1" l="1"/>
  <c r="J19" i="1"/>
  <c r="E10" i="1"/>
  <c r="J9" i="1"/>
  <c r="I36" i="1"/>
  <c r="D37" i="1"/>
  <c r="K10" i="1"/>
  <c r="F11" i="1"/>
  <c r="I37" i="1" l="1"/>
  <c r="D38" i="1"/>
  <c r="J20" i="1"/>
  <c r="E21" i="1"/>
  <c r="N9" i="1"/>
  <c r="K11" i="1"/>
  <c r="F12" i="1"/>
  <c r="E11" i="1"/>
  <c r="J10" i="1"/>
  <c r="N10" i="1" s="1"/>
  <c r="K12" i="1" l="1"/>
  <c r="F13" i="1"/>
  <c r="I38" i="1"/>
  <c r="D39" i="1"/>
  <c r="J21" i="1"/>
  <c r="E22" i="1"/>
  <c r="J11" i="1"/>
  <c r="N11" i="1" s="1"/>
  <c r="E12" i="1"/>
  <c r="J12" i="1" l="1"/>
  <c r="N12" i="1" s="1"/>
  <c r="E13" i="1"/>
  <c r="K13" i="1"/>
  <c r="F14" i="1"/>
  <c r="J22" i="1"/>
  <c r="E23" i="1"/>
  <c r="D40" i="1"/>
  <c r="I39" i="1"/>
  <c r="I40" i="1" l="1"/>
  <c r="D41" i="1"/>
  <c r="F15" i="1"/>
  <c r="K14" i="1"/>
  <c r="J13" i="1"/>
  <c r="E14" i="1"/>
  <c r="J14" i="1" s="1"/>
  <c r="N14" i="1" s="1"/>
  <c r="E24" i="1"/>
  <c r="J23" i="1"/>
  <c r="I41" i="1" l="1"/>
  <c r="D42" i="1"/>
  <c r="N13" i="1"/>
  <c r="E25" i="1"/>
  <c r="J24" i="1"/>
  <c r="F16" i="1"/>
  <c r="K15" i="1"/>
  <c r="N15" i="1" s="1"/>
  <c r="I42" i="1" l="1"/>
  <c r="D43" i="1"/>
  <c r="J25" i="1"/>
  <c r="E26" i="1"/>
  <c r="F17" i="1"/>
  <c r="K16" i="1"/>
  <c r="N16" i="1" s="1"/>
  <c r="J26" i="1" l="1"/>
  <c r="E27" i="1"/>
  <c r="D44" i="1"/>
  <c r="I43" i="1"/>
  <c r="K17" i="1"/>
  <c r="N17" i="1" s="1"/>
  <c r="F18" i="1"/>
  <c r="I44" i="1" l="1"/>
  <c r="D45" i="1"/>
  <c r="E28" i="1"/>
  <c r="J27" i="1"/>
  <c r="K18" i="1"/>
  <c r="N18" i="1" s="1"/>
  <c r="F19" i="1"/>
  <c r="J28" i="1" l="1"/>
  <c r="E29" i="1"/>
  <c r="K19" i="1"/>
  <c r="N19" i="1" s="1"/>
  <c r="F20" i="1"/>
  <c r="I45" i="1"/>
  <c r="D46" i="1"/>
  <c r="I46" i="1" l="1"/>
  <c r="D47" i="1"/>
  <c r="J29" i="1"/>
  <c r="E30" i="1"/>
  <c r="F21" i="1"/>
  <c r="K20" i="1"/>
  <c r="N20" i="1" s="1"/>
  <c r="J30" i="1" l="1"/>
  <c r="E82" i="1"/>
  <c r="E81" i="1"/>
  <c r="E80" i="1"/>
  <c r="F22" i="1"/>
  <c r="K21" i="1"/>
  <c r="N21" i="1" s="1"/>
  <c r="D48" i="1"/>
  <c r="I47" i="1"/>
  <c r="I48" i="1" l="1"/>
  <c r="D49" i="1"/>
  <c r="K22" i="1"/>
  <c r="N22" i="1" s="1"/>
  <c r="F23" i="1"/>
  <c r="J82" i="1"/>
  <c r="J80" i="1"/>
  <c r="J81" i="1"/>
  <c r="I49" i="1" l="1"/>
  <c r="D50" i="1"/>
  <c r="K23" i="1"/>
  <c r="N23" i="1" s="1"/>
  <c r="F24" i="1"/>
  <c r="I50" i="1" l="1"/>
  <c r="D51" i="1"/>
  <c r="F25" i="1"/>
  <c r="K24" i="1"/>
  <c r="N24" i="1" s="1"/>
  <c r="K25" i="1" l="1"/>
  <c r="N25" i="1" s="1"/>
  <c r="F26" i="1"/>
  <c r="D52" i="1"/>
  <c r="I51" i="1"/>
  <c r="I52" i="1" l="1"/>
  <c r="D53" i="1"/>
  <c r="K26" i="1"/>
  <c r="N26" i="1" s="1"/>
  <c r="F27" i="1"/>
  <c r="I53" i="1" l="1"/>
  <c r="D80" i="1"/>
  <c r="D82" i="1"/>
  <c r="D81" i="1"/>
  <c r="K27" i="1"/>
  <c r="N27" i="1" s="1"/>
  <c r="F28" i="1"/>
  <c r="F29" i="1" l="1"/>
  <c r="K28" i="1"/>
  <c r="N28" i="1" s="1"/>
  <c r="I80" i="1"/>
  <c r="I81" i="1"/>
  <c r="I82" i="1"/>
  <c r="F30" i="1" l="1"/>
  <c r="K29" i="1"/>
  <c r="N29" i="1" s="1"/>
  <c r="F31" i="1" l="1"/>
  <c r="K30" i="1"/>
  <c r="N30" i="1" s="1"/>
  <c r="F32" i="1" l="1"/>
  <c r="K31" i="1"/>
  <c r="N31" i="1" s="1"/>
  <c r="F33" i="1" l="1"/>
  <c r="K32" i="1"/>
  <c r="N32" i="1" s="1"/>
  <c r="F34" i="1" l="1"/>
  <c r="K33" i="1"/>
  <c r="N33" i="1" s="1"/>
  <c r="K34" i="1" l="1"/>
  <c r="N34" i="1" s="1"/>
  <c r="F35" i="1"/>
  <c r="K35" i="1" l="1"/>
  <c r="N35" i="1" s="1"/>
  <c r="F36" i="1"/>
  <c r="K36" i="1" l="1"/>
  <c r="N36" i="1" s="1"/>
  <c r="F37" i="1"/>
  <c r="F38" i="1" l="1"/>
  <c r="K37" i="1"/>
  <c r="N37" i="1" s="1"/>
  <c r="F39" i="1" l="1"/>
  <c r="K38" i="1"/>
  <c r="N38" i="1" s="1"/>
  <c r="K39" i="1" l="1"/>
  <c r="N39" i="1" s="1"/>
  <c r="F40" i="1"/>
  <c r="K40" i="1" l="1"/>
  <c r="N40" i="1" s="1"/>
  <c r="F41" i="1"/>
  <c r="F42" i="1" l="1"/>
  <c r="K41" i="1"/>
  <c r="N41" i="1" s="1"/>
  <c r="K42" i="1" l="1"/>
  <c r="N42" i="1" s="1"/>
  <c r="F43" i="1"/>
  <c r="K43" i="1" l="1"/>
  <c r="N43" i="1" s="1"/>
  <c r="F44" i="1"/>
  <c r="K44" i="1" l="1"/>
  <c r="N44" i="1" s="1"/>
  <c r="F45" i="1"/>
  <c r="F46" i="1" l="1"/>
  <c r="K45" i="1"/>
  <c r="N45" i="1" s="1"/>
  <c r="F47" i="1" l="1"/>
  <c r="K46" i="1"/>
  <c r="N46" i="1" s="1"/>
  <c r="K47" i="1" l="1"/>
  <c r="N47" i="1" s="1"/>
  <c r="F48" i="1"/>
  <c r="K48" i="1" l="1"/>
  <c r="N48" i="1" s="1"/>
  <c r="F49" i="1"/>
  <c r="F50" i="1" l="1"/>
  <c r="K49" i="1"/>
  <c r="N49" i="1" s="1"/>
  <c r="K50" i="1" l="1"/>
  <c r="N50" i="1" s="1"/>
  <c r="F51" i="1"/>
  <c r="K51" i="1" l="1"/>
  <c r="N51" i="1" s="1"/>
  <c r="F52" i="1"/>
  <c r="K52" i="1" l="1"/>
  <c r="N52" i="1" s="1"/>
  <c r="F53" i="1"/>
  <c r="K53" i="1" l="1"/>
  <c r="N53" i="1" s="1"/>
  <c r="F54" i="1"/>
  <c r="F55" i="1" l="1"/>
  <c r="K54" i="1"/>
  <c r="N54" i="1" s="1"/>
  <c r="F56" i="1" l="1"/>
  <c r="K55" i="1"/>
  <c r="N55" i="1" s="1"/>
  <c r="K56" i="1" l="1"/>
  <c r="N56" i="1" s="1"/>
  <c r="F57" i="1"/>
  <c r="K57" i="1" l="1"/>
  <c r="N57" i="1" s="1"/>
  <c r="F58" i="1"/>
  <c r="K58" i="1" l="1"/>
  <c r="N58" i="1" s="1"/>
  <c r="F59" i="1"/>
  <c r="F60" i="1" l="1"/>
  <c r="K59" i="1"/>
  <c r="N59" i="1" s="1"/>
  <c r="K60" i="1" l="1"/>
  <c r="N60" i="1" s="1"/>
  <c r="F61" i="1"/>
  <c r="K61" i="1" l="1"/>
  <c r="N61" i="1" s="1"/>
  <c r="F62" i="1"/>
  <c r="K62" i="1" l="1"/>
  <c r="N62" i="1" s="1"/>
  <c r="F63" i="1"/>
  <c r="F64" i="1" l="1"/>
  <c r="K63" i="1"/>
  <c r="N63" i="1" s="1"/>
  <c r="K64" i="1" l="1"/>
  <c r="N64" i="1" s="1"/>
  <c r="F65" i="1"/>
  <c r="K65" i="1" l="1"/>
  <c r="N65" i="1" s="1"/>
  <c r="F66" i="1"/>
  <c r="K66" i="1" l="1"/>
  <c r="N66" i="1" s="1"/>
  <c r="F67" i="1"/>
  <c r="F68" i="1" l="1"/>
  <c r="K67" i="1"/>
  <c r="N67" i="1" s="1"/>
  <c r="K68" i="1" l="1"/>
  <c r="N68" i="1" s="1"/>
  <c r="F69" i="1"/>
  <c r="K69" i="1" l="1"/>
  <c r="N69" i="1" s="1"/>
  <c r="F70" i="1"/>
  <c r="K70" i="1" l="1"/>
  <c r="N70" i="1" s="1"/>
  <c r="F71" i="1"/>
  <c r="F72" i="1" l="1"/>
  <c r="K71" i="1"/>
  <c r="N71" i="1" s="1"/>
  <c r="K72" i="1" l="1"/>
  <c r="N72" i="1" s="1"/>
  <c r="F73" i="1"/>
  <c r="K73" i="1" l="1"/>
  <c r="N73" i="1" s="1"/>
  <c r="F74" i="1"/>
  <c r="K74" i="1" l="1"/>
  <c r="N74" i="1" s="1"/>
  <c r="F75" i="1"/>
  <c r="F76" i="1" l="1"/>
  <c r="K75" i="1"/>
  <c r="N75" i="1" s="1"/>
  <c r="K76" i="1" l="1"/>
  <c r="N76" i="1" s="1"/>
  <c r="F77" i="1"/>
  <c r="K77" i="1" l="1"/>
  <c r="F81" i="1"/>
  <c r="F82" i="1"/>
  <c r="F80" i="1"/>
  <c r="N77" i="1" l="1"/>
  <c r="K82" i="1"/>
  <c r="K80" i="1"/>
  <c r="K81" i="1"/>
</calcChain>
</file>

<file path=xl/sharedStrings.xml><?xml version="1.0" encoding="utf-8"?>
<sst xmlns="http://schemas.openxmlformats.org/spreadsheetml/2006/main" count="239" uniqueCount="208">
  <si>
    <t>Average</t>
  </si>
  <si>
    <t>Min</t>
  </si>
  <si>
    <t>Max</t>
  </si>
  <si>
    <t>Chu</t>
  </si>
  <si>
    <t>David</t>
  </si>
  <si>
    <t>David Chu</t>
  </si>
  <si>
    <t>Espinoza</t>
  </si>
  <si>
    <t>Isla</t>
  </si>
  <si>
    <t>Isla Espinoza</t>
  </si>
  <si>
    <t>Rojas</t>
  </si>
  <si>
    <t>Jade</t>
  </si>
  <si>
    <t>Jade Rojas</t>
  </si>
  <si>
    <t>Foster</t>
  </si>
  <si>
    <t>William</t>
  </si>
  <si>
    <t>William Foster</t>
  </si>
  <si>
    <t>Mehta</t>
  </si>
  <si>
    <t>Anna</t>
  </si>
  <si>
    <t>Anna Mehta</t>
  </si>
  <si>
    <t>Guerrero</t>
  </si>
  <si>
    <t>Penelope</t>
  </si>
  <si>
    <t>Penelope Guerrero</t>
  </si>
  <si>
    <t>Ali</t>
  </si>
  <si>
    <t>Aurora</t>
  </si>
  <si>
    <t>Aurora Ali</t>
  </si>
  <si>
    <t>Walker</t>
  </si>
  <si>
    <t>Everly</t>
  </si>
  <si>
    <t>Everly Walker</t>
  </si>
  <si>
    <t>Richardson</t>
  </si>
  <si>
    <t>Piper</t>
  </si>
  <si>
    <t>Piper Richardson</t>
  </si>
  <si>
    <t>Coleman</t>
  </si>
  <si>
    <t>Penelope Coleman</t>
  </si>
  <si>
    <t>Sanders</t>
  </si>
  <si>
    <t>Christian</t>
  </si>
  <si>
    <t>Christian Sanders</t>
  </si>
  <si>
    <t>Carrillo</t>
  </si>
  <si>
    <t>Skylar</t>
  </si>
  <si>
    <t>Skylar Carrillo</t>
  </si>
  <si>
    <t>Salazar</t>
  </si>
  <si>
    <t>Natalia</t>
  </si>
  <si>
    <t>Natalia Salazar</t>
  </si>
  <si>
    <t>Ayala</t>
  </si>
  <si>
    <t>Ava</t>
  </si>
  <si>
    <t>Ava Ayala</t>
  </si>
  <si>
    <t>Chow</t>
  </si>
  <si>
    <t>John</t>
  </si>
  <si>
    <t>John Chow</t>
  </si>
  <si>
    <t>Jackson</t>
  </si>
  <si>
    <t>Zoey</t>
  </si>
  <si>
    <t>Zoey Jackson</t>
  </si>
  <si>
    <t>Do</t>
  </si>
  <si>
    <t>Addison</t>
  </si>
  <si>
    <t>Addison Do</t>
  </si>
  <si>
    <t>Alexander</t>
  </si>
  <si>
    <t>Stella</t>
  </si>
  <si>
    <t>Stella Alexander</t>
  </si>
  <si>
    <t>Lewis</t>
  </si>
  <si>
    <t>Piper Lewis</t>
  </si>
  <si>
    <t>Yu</t>
  </si>
  <si>
    <t>Rylee</t>
  </si>
  <si>
    <t>Rylee Yu</t>
  </si>
  <si>
    <t>Contreras</t>
  </si>
  <si>
    <t>John Contreras</t>
  </si>
  <si>
    <t>Huang</t>
  </si>
  <si>
    <t>Peyton</t>
  </si>
  <si>
    <t>Peyton Huang</t>
  </si>
  <si>
    <t>Butler</t>
  </si>
  <si>
    <t>Leilani</t>
  </si>
  <si>
    <t>Leilani Butler</t>
  </si>
  <si>
    <t>Washington</t>
  </si>
  <si>
    <t>Everleigh</t>
  </si>
  <si>
    <t>Everleigh Washington</t>
  </si>
  <si>
    <t>Lucy</t>
  </si>
  <si>
    <t>Lucy Alexander</t>
  </si>
  <si>
    <t>Clark</t>
  </si>
  <si>
    <t>Dominic</t>
  </si>
  <si>
    <t>Dominic Clark</t>
  </si>
  <si>
    <t>Eva</t>
  </si>
  <si>
    <t>Eva Coleman</t>
  </si>
  <si>
    <t>Wyatt</t>
  </si>
  <si>
    <t>Wyatt Rojas</t>
  </si>
  <si>
    <t>Holmes</t>
  </si>
  <si>
    <t>Gabriel</t>
  </si>
  <si>
    <t>Gabriel Holmes</t>
  </si>
  <si>
    <t>Sadie</t>
  </si>
  <si>
    <t>Sadie Washington</t>
  </si>
  <si>
    <t>Vu</t>
  </si>
  <si>
    <t>William Vu</t>
  </si>
  <si>
    <t>Moore</t>
  </si>
  <si>
    <t>John Moore</t>
  </si>
  <si>
    <t>Kennedy</t>
  </si>
  <si>
    <t>Kennedy Foster</t>
  </si>
  <si>
    <t>Lam</t>
  </si>
  <si>
    <t>Owen</t>
  </si>
  <si>
    <t>Owen Lam</t>
  </si>
  <si>
    <t>Pena</t>
  </si>
  <si>
    <t>Leah</t>
  </si>
  <si>
    <t>Leah Pena</t>
  </si>
  <si>
    <t>Padilla</t>
  </si>
  <si>
    <t>Riley</t>
  </si>
  <si>
    <t>Riley Padilla</t>
  </si>
  <si>
    <t>Perry</t>
  </si>
  <si>
    <t>Jackson Perry</t>
  </si>
  <si>
    <t>Adeline</t>
  </si>
  <si>
    <t>Adeline Huang</t>
  </si>
  <si>
    <t>Brown</t>
  </si>
  <si>
    <t>Nora</t>
  </si>
  <si>
    <t>Nora Brown</t>
  </si>
  <si>
    <t>Jenkins</t>
  </si>
  <si>
    <t>Caroline</t>
  </si>
  <si>
    <t>Caroline Jenkins</t>
  </si>
  <si>
    <t>Mateo</t>
  </si>
  <si>
    <t>Mateo Vu</t>
  </si>
  <si>
    <t>Powell</t>
  </si>
  <si>
    <t>Angel</t>
  </si>
  <si>
    <t>Angel Powell</t>
  </si>
  <si>
    <t>Guzman</t>
  </si>
  <si>
    <t>Dominic Guzman</t>
  </si>
  <si>
    <t>Kumar</t>
  </si>
  <si>
    <t>Ezekiel</t>
  </si>
  <si>
    <t>Ezekiel Kumar</t>
  </si>
  <si>
    <t>Choi</t>
  </si>
  <si>
    <t>Dylan</t>
  </si>
  <si>
    <t>Dylan Choi</t>
  </si>
  <si>
    <t>Lu</t>
  </si>
  <si>
    <t>Carson</t>
  </si>
  <si>
    <t>Carson Lu</t>
  </si>
  <si>
    <t>Chin</t>
  </si>
  <si>
    <t>Wyatt Chin</t>
  </si>
  <si>
    <t>Mejia</t>
  </si>
  <si>
    <t>Abigail</t>
  </si>
  <si>
    <t>Abigail Mejia</t>
  </si>
  <si>
    <t>Henderson</t>
  </si>
  <si>
    <t>Jose</t>
  </si>
  <si>
    <t>Jose Henderson</t>
  </si>
  <si>
    <t>Her</t>
  </si>
  <si>
    <t>Mateo Her</t>
  </si>
  <si>
    <t>Dixon</t>
  </si>
  <si>
    <t>Leonardo</t>
  </si>
  <si>
    <t>Leonardo Dixon</t>
  </si>
  <si>
    <t>Rivera</t>
  </si>
  <si>
    <t>Logan</t>
  </si>
  <si>
    <t>Logan Rivera</t>
  </si>
  <si>
    <t>Eva Rivera</t>
  </si>
  <si>
    <t>Alvarado</t>
  </si>
  <si>
    <t>Elias</t>
  </si>
  <si>
    <t>Elias Alvarado</t>
  </si>
  <si>
    <t>Dang</t>
  </si>
  <si>
    <t>Adam</t>
  </si>
  <si>
    <t>Adam Dang</t>
  </si>
  <si>
    <t>Barnes</t>
  </si>
  <si>
    <t>David Barnes</t>
  </si>
  <si>
    <t>Silva</t>
  </si>
  <si>
    <t>Camila</t>
  </si>
  <si>
    <t>Camila Silva</t>
  </si>
  <si>
    <t>Bella</t>
  </si>
  <si>
    <t>Bella Powell</t>
  </si>
  <si>
    <t>Xi</t>
  </si>
  <si>
    <t>Isabella</t>
  </si>
  <si>
    <t>Isabella Xi</t>
  </si>
  <si>
    <t>Yang</t>
  </si>
  <si>
    <t>Robert</t>
  </si>
  <si>
    <t>Robert Yang</t>
  </si>
  <si>
    <t>Ng</t>
  </si>
  <si>
    <t>Everleigh Ng</t>
  </si>
  <si>
    <t>Jones</t>
  </si>
  <si>
    <t>Eli</t>
  </si>
  <si>
    <t>Eli Jones</t>
  </si>
  <si>
    <t>Rogers</t>
  </si>
  <si>
    <t>Camila Rogers</t>
  </si>
  <si>
    <t>Savannah</t>
  </si>
  <si>
    <t>Savannah Ali</t>
  </si>
  <si>
    <t>Madeline</t>
  </si>
  <si>
    <t>Madeline Walker</t>
  </si>
  <si>
    <t>Bailey</t>
  </si>
  <si>
    <t>Easton</t>
  </si>
  <si>
    <t>Easton Bailey</t>
  </si>
  <si>
    <t>Martin</t>
  </si>
  <si>
    <t>Luke</t>
  </si>
  <si>
    <t>Luke Martin</t>
  </si>
  <si>
    <t>Ruby</t>
  </si>
  <si>
    <t>Ruby Barnes</t>
  </si>
  <si>
    <t>Gupta</t>
  </si>
  <si>
    <t>Joshua</t>
  </si>
  <si>
    <t>Joshua Gupta</t>
  </si>
  <si>
    <t>Vo</t>
  </si>
  <si>
    <t>Austin</t>
  </si>
  <si>
    <t>Austin Vo</t>
  </si>
  <si>
    <t>Jordan</t>
  </si>
  <si>
    <t>Penelope Jordan</t>
  </si>
  <si>
    <t>Luna</t>
  </si>
  <si>
    <t>Luna Sanders</t>
  </si>
  <si>
    <t>Dinh</t>
  </si>
  <si>
    <t>Theodore</t>
  </si>
  <si>
    <t>Theodore Dinh</t>
  </si>
  <si>
    <t>Davis</t>
  </si>
  <si>
    <t>Emily</t>
  </si>
  <si>
    <t>Emily Davis</t>
  </si>
  <si>
    <t>Last Name</t>
  </si>
  <si>
    <t>First Name</t>
  </si>
  <si>
    <t>Full Name</t>
  </si>
  <si>
    <t>Points Possible</t>
  </si>
  <si>
    <t xml:space="preserve">Fire Employee? </t>
  </si>
  <si>
    <t>Drug Test</t>
  </si>
  <si>
    <t>Financial Skills Test</t>
  </si>
  <si>
    <t>Company Philosophy Test</t>
  </si>
  <si>
    <t>Safety Test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</si>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</sst>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0" fontId="2" fillId="0" borderId="0" xfId="0" applyFont="1" applyAlignment="1">
      <alignment textRotation="90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GradeBook!$D$4:$D$77</c:f>
              <c:numCache>
                <c:formatCode>General</c:formatCode>
                <c:ptCount val="74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10</c:v>
                </c:pt>
                <c:pt idx="17">
                  <c:v>14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13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7</c:v>
                </c:pt>
                <c:pt idx="33">
                  <c:v>9</c:v>
                </c:pt>
                <c:pt idx="34">
                  <c:v>11</c:v>
                </c:pt>
                <c:pt idx="35">
                  <c:v>13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12</c:v>
                </c:pt>
                <c:pt idx="59">
                  <c:v>10</c:v>
                </c:pt>
                <c:pt idx="60">
                  <c:v>7</c:v>
                </c:pt>
                <c:pt idx="61">
                  <c:v>10</c:v>
                </c:pt>
                <c:pt idx="62">
                  <c:v>8</c:v>
                </c:pt>
                <c:pt idx="63">
                  <c:v>12</c:v>
                </c:pt>
                <c:pt idx="64">
                  <c:v>11</c:v>
                </c:pt>
                <c:pt idx="65">
                  <c:v>11</c:v>
                </c:pt>
                <c:pt idx="66">
                  <c:v>14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5-4A78-97B0-0F1C2D53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553824"/>
        <c:axId val="1350945536"/>
      </c:barChart>
      <c:catAx>
        <c:axId val="14705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5536"/>
        <c:crosses val="autoZero"/>
        <c:auto val="1"/>
        <c:lblAlgn val="ctr"/>
        <c:lblOffset val="100"/>
        <c:noMultiLvlLbl val="0"/>
      </c:catAx>
      <c:valAx>
        <c:axId val="135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GradeBook!$J$4:$J$77</c:f>
              <c:numCache>
                <c:formatCode>0%</c:formatCode>
                <c:ptCount val="74"/>
                <c:pt idx="0">
                  <c:v>0.8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0.9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0.65</c:v>
                </c:pt>
                <c:pt idx="13">
                  <c:v>0.75</c:v>
                </c:pt>
                <c:pt idx="14">
                  <c:v>0.85</c:v>
                </c:pt>
                <c:pt idx="15">
                  <c:v>0.95</c:v>
                </c:pt>
                <c:pt idx="16">
                  <c:v>0.9</c:v>
                </c:pt>
                <c:pt idx="17">
                  <c:v>0.85</c:v>
                </c:pt>
                <c:pt idx="18">
                  <c:v>0.8</c:v>
                </c:pt>
                <c:pt idx="19">
                  <c:v>0.75</c:v>
                </c:pt>
                <c:pt idx="20">
                  <c:v>0.7</c:v>
                </c:pt>
                <c:pt idx="21">
                  <c:v>0.65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0.9</c:v>
                </c:pt>
                <c:pt idx="26">
                  <c:v>1</c:v>
                </c:pt>
                <c:pt idx="27">
                  <c:v>0.95</c:v>
                </c:pt>
                <c:pt idx="28">
                  <c:v>0.7</c:v>
                </c:pt>
                <c:pt idx="29">
                  <c:v>0.75</c:v>
                </c:pt>
                <c:pt idx="30">
                  <c:v>0.65</c:v>
                </c:pt>
                <c:pt idx="31">
                  <c:v>0.8</c:v>
                </c:pt>
                <c:pt idx="32">
                  <c:v>0.8</c:v>
                </c:pt>
                <c:pt idx="33">
                  <c:v>0.9</c:v>
                </c:pt>
                <c:pt idx="34">
                  <c:v>0.65</c:v>
                </c:pt>
                <c:pt idx="35">
                  <c:v>0.9</c:v>
                </c:pt>
                <c:pt idx="36">
                  <c:v>0.9</c:v>
                </c:pt>
                <c:pt idx="37">
                  <c:v>0.7</c:v>
                </c:pt>
                <c:pt idx="38">
                  <c:v>0.85</c:v>
                </c:pt>
                <c:pt idx="39">
                  <c:v>0.7</c:v>
                </c:pt>
                <c:pt idx="40">
                  <c:v>0.9</c:v>
                </c:pt>
                <c:pt idx="41">
                  <c:v>0.7</c:v>
                </c:pt>
                <c:pt idx="42">
                  <c:v>0.85</c:v>
                </c:pt>
                <c:pt idx="43">
                  <c:v>0.95</c:v>
                </c:pt>
                <c:pt idx="44">
                  <c:v>1</c:v>
                </c:pt>
                <c:pt idx="45">
                  <c:v>0.8</c:v>
                </c:pt>
                <c:pt idx="46">
                  <c:v>0.9</c:v>
                </c:pt>
                <c:pt idx="47">
                  <c:v>0.7</c:v>
                </c:pt>
                <c:pt idx="48">
                  <c:v>0.95</c:v>
                </c:pt>
                <c:pt idx="49">
                  <c:v>0.7</c:v>
                </c:pt>
                <c:pt idx="50">
                  <c:v>0.85</c:v>
                </c:pt>
                <c:pt idx="51">
                  <c:v>0.9</c:v>
                </c:pt>
                <c:pt idx="52">
                  <c:v>0.85</c:v>
                </c:pt>
                <c:pt idx="53">
                  <c:v>0.9</c:v>
                </c:pt>
                <c:pt idx="54">
                  <c:v>0.7</c:v>
                </c:pt>
                <c:pt idx="55">
                  <c:v>0.8</c:v>
                </c:pt>
                <c:pt idx="56">
                  <c:v>0.8</c:v>
                </c:pt>
                <c:pt idx="57">
                  <c:v>0.65</c:v>
                </c:pt>
                <c:pt idx="58">
                  <c:v>0.85</c:v>
                </c:pt>
                <c:pt idx="59">
                  <c:v>1</c:v>
                </c:pt>
                <c:pt idx="60">
                  <c:v>0.95</c:v>
                </c:pt>
                <c:pt idx="61">
                  <c:v>1</c:v>
                </c:pt>
                <c:pt idx="62">
                  <c:v>0.5</c:v>
                </c:pt>
                <c:pt idx="63">
                  <c:v>0.85</c:v>
                </c:pt>
                <c:pt idx="64">
                  <c:v>0.8</c:v>
                </c:pt>
                <c:pt idx="65">
                  <c:v>0.7</c:v>
                </c:pt>
                <c:pt idx="66">
                  <c:v>0.8</c:v>
                </c:pt>
                <c:pt idx="67">
                  <c:v>0.8</c:v>
                </c:pt>
                <c:pt idx="68">
                  <c:v>0.75</c:v>
                </c:pt>
                <c:pt idx="69">
                  <c:v>0.9</c:v>
                </c:pt>
                <c:pt idx="70">
                  <c:v>0.9</c:v>
                </c:pt>
                <c:pt idx="71">
                  <c:v>0.95</c:v>
                </c:pt>
                <c:pt idx="72">
                  <c:v>0.9</c:v>
                </c:pt>
                <c:pt idx="7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B-4CD6-820C-4C090A55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56166720"/>
        <c:axId val="809153728"/>
      </c:barChart>
      <c:catAx>
        <c:axId val="15561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53728"/>
        <c:crosses val="autoZero"/>
        <c:auto val="1"/>
        <c:lblAlgn val="ctr"/>
        <c:lblOffset val="100"/>
        <c:noMultiLvlLbl val="0"/>
      </c:catAx>
      <c:valAx>
        <c:axId val="8091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66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GradeBook!$K$4:$K$77</c:f>
              <c:numCache>
                <c:formatCode>0%</c:formatCode>
                <c:ptCount val="74"/>
                <c:pt idx="0">
                  <c:v>0.89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0.93</c:v>
                </c:pt>
                <c:pt idx="11">
                  <c:v>0.88</c:v>
                </c:pt>
                <c:pt idx="12">
                  <c:v>0.83</c:v>
                </c:pt>
                <c:pt idx="13">
                  <c:v>0.78</c:v>
                </c:pt>
                <c:pt idx="14">
                  <c:v>0.73</c:v>
                </c:pt>
                <c:pt idx="15">
                  <c:v>0.68</c:v>
                </c:pt>
                <c:pt idx="16">
                  <c:v>0.63</c:v>
                </c:pt>
                <c:pt idx="17">
                  <c:v>0.57999999999999996</c:v>
                </c:pt>
                <c:pt idx="18">
                  <c:v>0.53</c:v>
                </c:pt>
                <c:pt idx="19">
                  <c:v>0.48</c:v>
                </c:pt>
                <c:pt idx="20">
                  <c:v>0.56999999999999995</c:v>
                </c:pt>
                <c:pt idx="21">
                  <c:v>0.66</c:v>
                </c:pt>
                <c:pt idx="22">
                  <c:v>0.75</c:v>
                </c:pt>
                <c:pt idx="23">
                  <c:v>0.84</c:v>
                </c:pt>
                <c:pt idx="24">
                  <c:v>0.93</c:v>
                </c:pt>
                <c:pt idx="25">
                  <c:v>0.92</c:v>
                </c:pt>
                <c:pt idx="26">
                  <c:v>0.91</c:v>
                </c:pt>
                <c:pt idx="27">
                  <c:v>0.9</c:v>
                </c:pt>
                <c:pt idx="28">
                  <c:v>0.89</c:v>
                </c:pt>
                <c:pt idx="29">
                  <c:v>0.88</c:v>
                </c:pt>
                <c:pt idx="30">
                  <c:v>0.87</c:v>
                </c:pt>
                <c:pt idx="31">
                  <c:v>0.86</c:v>
                </c:pt>
                <c:pt idx="32">
                  <c:v>0.85</c:v>
                </c:pt>
                <c:pt idx="33">
                  <c:v>0.84</c:v>
                </c:pt>
                <c:pt idx="34">
                  <c:v>0.83</c:v>
                </c:pt>
                <c:pt idx="35">
                  <c:v>0.82</c:v>
                </c:pt>
                <c:pt idx="36">
                  <c:v>0.81</c:v>
                </c:pt>
                <c:pt idx="37">
                  <c:v>0.8</c:v>
                </c:pt>
                <c:pt idx="38">
                  <c:v>0.79</c:v>
                </c:pt>
                <c:pt idx="39">
                  <c:v>0.78</c:v>
                </c:pt>
                <c:pt idx="40">
                  <c:v>0.77</c:v>
                </c:pt>
                <c:pt idx="41">
                  <c:v>0.76</c:v>
                </c:pt>
                <c:pt idx="42">
                  <c:v>0.75</c:v>
                </c:pt>
                <c:pt idx="43">
                  <c:v>0.74</c:v>
                </c:pt>
                <c:pt idx="44">
                  <c:v>0.73</c:v>
                </c:pt>
                <c:pt idx="45">
                  <c:v>0.72</c:v>
                </c:pt>
                <c:pt idx="46">
                  <c:v>0.71</c:v>
                </c:pt>
                <c:pt idx="47">
                  <c:v>0.7</c:v>
                </c:pt>
                <c:pt idx="48">
                  <c:v>0.69</c:v>
                </c:pt>
                <c:pt idx="49">
                  <c:v>0.68</c:v>
                </c:pt>
                <c:pt idx="50">
                  <c:v>0.67</c:v>
                </c:pt>
                <c:pt idx="51">
                  <c:v>0.69</c:v>
                </c:pt>
                <c:pt idx="52">
                  <c:v>0.71</c:v>
                </c:pt>
                <c:pt idx="53">
                  <c:v>0.73</c:v>
                </c:pt>
                <c:pt idx="54">
                  <c:v>0.75</c:v>
                </c:pt>
                <c:pt idx="55">
                  <c:v>0.77</c:v>
                </c:pt>
                <c:pt idx="56">
                  <c:v>0.79</c:v>
                </c:pt>
                <c:pt idx="57">
                  <c:v>0.81</c:v>
                </c:pt>
                <c:pt idx="58">
                  <c:v>0.83</c:v>
                </c:pt>
                <c:pt idx="59">
                  <c:v>0.85</c:v>
                </c:pt>
                <c:pt idx="60">
                  <c:v>0.87</c:v>
                </c:pt>
                <c:pt idx="61">
                  <c:v>0.89</c:v>
                </c:pt>
                <c:pt idx="62">
                  <c:v>0.91</c:v>
                </c:pt>
                <c:pt idx="63">
                  <c:v>0.93</c:v>
                </c:pt>
                <c:pt idx="64">
                  <c:v>0.95</c:v>
                </c:pt>
                <c:pt idx="65">
                  <c:v>0.97</c:v>
                </c:pt>
                <c:pt idx="66">
                  <c:v>0.99</c:v>
                </c:pt>
                <c:pt idx="67">
                  <c:v>0.97</c:v>
                </c:pt>
                <c:pt idx="68">
                  <c:v>0.95</c:v>
                </c:pt>
                <c:pt idx="69">
                  <c:v>0.93</c:v>
                </c:pt>
                <c:pt idx="70">
                  <c:v>0.91</c:v>
                </c:pt>
                <c:pt idx="71">
                  <c:v>0.89</c:v>
                </c:pt>
                <c:pt idx="72">
                  <c:v>0.87</c:v>
                </c:pt>
                <c:pt idx="7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C-41CE-8245-B0ABAE5A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2357552"/>
        <c:axId val="1554902464"/>
      </c:barChart>
      <c:catAx>
        <c:axId val="15523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02464"/>
        <c:crosses val="autoZero"/>
        <c:auto val="1"/>
        <c:lblAlgn val="ctr"/>
        <c:lblOffset val="100"/>
        <c:noMultiLvlLbl val="0"/>
      </c:catAx>
      <c:valAx>
        <c:axId val="15549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495299</xdr:colOff>
      <xdr:row>3</xdr:row>
      <xdr:rowOff>119061</xdr:rowOff>
    </xdr:from>
    <xdr:to>
      <xdr:col>26</xdr:col>
      <xdr:colOff>485774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F7D4B-7DB7-4CDA-83D5-5988CB1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22</xdr:row>
      <xdr:rowOff>33336</xdr:rowOff>
    </xdr:from>
    <xdr:to>
      <xdr:col>26</xdr:col>
      <xdr:colOff>542925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88F3D-E4E0-4234-8933-76B92B3A0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552450</xdr:colOff>
      <xdr:row>40</xdr:row>
      <xdr:rowOff>119061</xdr:rowOff>
    </xdr:from>
    <xdr:to>
      <xdr:col>26</xdr:col>
      <xdr:colOff>552450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636AD-7C32-4F4F-A6EA-AF5695889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FE1A4-43E4-42C3-A407-706A4C38DCDB}" name="Table6" displayName="Table6" ref="A3:C77" totalsRowShown="0" dataDxfId="5">
  <autoFilter ref="A3:C77" xr:uid="{5DB12DAE-B150-49AE-BE05-8CADAB429A7C}"/>
  <tableColumns count="3">
    <tableColumn id="1" xr3:uid="{42BBF3FB-52A6-4F58-BD38-80AF1507A082}" name="Full Name" dataDxfId="4"/>
    <tableColumn id="2" xr3:uid="{6AAB606A-8981-4682-BC57-3CBA9134190B}" name="First Name" dataDxfId="3"/>
    <tableColumn id="3" xr3:uid="{93DA1AD2-18B8-49EB-BFD8-5850D2604E9C}" name="Last 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C897-8FD6-4AFD-9A6D-247823003BCD}">
  <sheetPr>
    <pageSetUpPr fitToPage="1"/>
  </sheetPr>
  <dimension ref="A1:N82"/>
  <sheetViews>
    <sheetView tabSelected="1" topLeftCell="A31" zoomScale="98" zoomScaleNormal="98" workbookViewId="0"/>
  </sheetViews>
  <sheetFormatPr defaultRowHeight="15.75" x14ac:dyDescent="0.25"/>
  <cols>
    <col min="1" max="1" width="23.42578125" style="1" bestFit="1" customWidth="1"/>
    <col min="2" max="2" width="14.5703125" style="1" customWidth="1"/>
    <col min="3" max="3" width="16.28515625" style="1" bestFit="1" customWidth="1"/>
    <col min="4" max="16384" width="9.140625" style="1"/>
  </cols>
  <sheetData>
    <row r="1" spans="1:14" ht="144" x14ac:dyDescent="0.25">
      <c r="A1" s="3" t="s">
        <v>207</v>
      </c>
      <c r="D1" s="4" t="s">
        <v>206</v>
      </c>
      <c r="E1" s="4" t="s">
        <v>205</v>
      </c>
      <c r="F1" s="4" t="s">
        <v>204</v>
      </c>
      <c r="G1" s="4" t="s">
        <v>203</v>
      </c>
      <c r="I1" s="4" t="s">
        <v>206</v>
      </c>
      <c r="J1" s="4" t="s">
        <v>205</v>
      </c>
      <c r="K1" s="4" t="s">
        <v>204</v>
      </c>
      <c r="L1" s="4" t="s">
        <v>203</v>
      </c>
      <c r="N1" s="4" t="s">
        <v>202</v>
      </c>
    </row>
    <row r="2" spans="1:14" x14ac:dyDescent="0.25">
      <c r="C2" s="1" t="s">
        <v>201</v>
      </c>
      <c r="D2" s="1">
        <v>15</v>
      </c>
      <c r="E2" s="1">
        <v>20</v>
      </c>
      <c r="F2" s="1">
        <v>100</v>
      </c>
      <c r="G2" s="1">
        <v>1</v>
      </c>
    </row>
    <row r="3" spans="1:14" x14ac:dyDescent="0.25">
      <c r="A3" s="3" t="s">
        <v>200</v>
      </c>
      <c r="B3" s="1" t="s">
        <v>199</v>
      </c>
      <c r="C3" s="1" t="s">
        <v>198</v>
      </c>
    </row>
    <row r="4" spans="1:14" x14ac:dyDescent="0.25">
      <c r="A4" s="1" t="s">
        <v>197</v>
      </c>
      <c r="B4" s="1" t="s">
        <v>196</v>
      </c>
      <c r="C4" s="1" t="s">
        <v>195</v>
      </c>
      <c r="D4" s="1">
        <v>10</v>
      </c>
      <c r="E4" s="1">
        <v>16</v>
      </c>
      <c r="F4" s="1">
        <v>89</v>
      </c>
      <c r="G4" s="1">
        <v>1</v>
      </c>
      <c r="I4" s="2">
        <f>D4/D$2</f>
        <v>0.66666666666666663</v>
      </c>
      <c r="J4" s="2">
        <f>E4/E$2</f>
        <v>0.8</v>
      </c>
      <c r="K4" s="2">
        <f>F4/F$2</f>
        <v>0.89</v>
      </c>
      <c r="L4" s="2">
        <f>G4/G$2</f>
        <v>1</v>
      </c>
      <c r="N4" s="1" t="b">
        <f>OR(I4&lt;0.5,J4&lt;0.5,K4&lt;0.5,L4&lt;0.5)</f>
        <v>0</v>
      </c>
    </row>
    <row r="5" spans="1:14" x14ac:dyDescent="0.25">
      <c r="A5" s="1" t="s">
        <v>194</v>
      </c>
      <c r="B5" s="1" t="s">
        <v>193</v>
      </c>
      <c r="C5" s="1" t="s">
        <v>192</v>
      </c>
      <c r="D5" s="1">
        <v>12</v>
      </c>
      <c r="E5" s="1">
        <v>15</v>
      </c>
      <c r="F5" s="1">
        <f>F4+1</f>
        <v>90</v>
      </c>
      <c r="G5" s="1">
        <v>1</v>
      </c>
      <c r="I5" s="2">
        <f>D5/D$2</f>
        <v>0.8</v>
      </c>
      <c r="J5" s="2">
        <f>E5/E$2</f>
        <v>0.75</v>
      </c>
      <c r="K5" s="2">
        <f>F5/F$2</f>
        <v>0.9</v>
      </c>
      <c r="L5" s="2">
        <f>G5/G$2</f>
        <v>1</v>
      </c>
      <c r="N5" s="1" t="b">
        <f>OR(I5&lt;0.5,J5&lt;0.5,K5&lt;0.5,L5&lt;0.5)</f>
        <v>0</v>
      </c>
    </row>
    <row r="6" spans="1:14" x14ac:dyDescent="0.25">
      <c r="A6" s="1" t="s">
        <v>191</v>
      </c>
      <c r="B6" s="1" t="s">
        <v>190</v>
      </c>
      <c r="C6" s="1" t="s">
        <v>32</v>
      </c>
      <c r="D6" s="1">
        <v>14</v>
      </c>
      <c r="E6" s="1">
        <f>E5+1</f>
        <v>16</v>
      </c>
      <c r="F6" s="1">
        <f>F5+1</f>
        <v>91</v>
      </c>
      <c r="G6" s="1">
        <v>1</v>
      </c>
      <c r="I6" s="2">
        <f>D6/D$2</f>
        <v>0.93333333333333335</v>
      </c>
      <c r="J6" s="2">
        <f>E6/E$2</f>
        <v>0.8</v>
      </c>
      <c r="K6" s="2">
        <f>F6/F$2</f>
        <v>0.91</v>
      </c>
      <c r="L6" s="2">
        <f>G6/G$2</f>
        <v>1</v>
      </c>
      <c r="N6" s="1" t="b">
        <f>OR(I6&lt;0.5,J6&lt;0.5,K6&lt;0.5,L6&lt;0.5)</f>
        <v>0</v>
      </c>
    </row>
    <row r="7" spans="1:14" x14ac:dyDescent="0.25">
      <c r="A7" s="1" t="s">
        <v>189</v>
      </c>
      <c r="B7" s="1" t="s">
        <v>19</v>
      </c>
      <c r="C7" s="1" t="s">
        <v>188</v>
      </c>
      <c r="D7" s="1">
        <v>13</v>
      </c>
      <c r="E7" s="1">
        <f>E6+1</f>
        <v>17</v>
      </c>
      <c r="F7" s="1">
        <f>F6+1</f>
        <v>92</v>
      </c>
      <c r="G7" s="1">
        <v>0</v>
      </c>
      <c r="I7" s="2">
        <f>D7/D$2</f>
        <v>0.8666666666666667</v>
      </c>
      <c r="J7" s="2">
        <f>E7/E$2</f>
        <v>0.85</v>
      </c>
      <c r="K7" s="2">
        <f>F7/F$2</f>
        <v>0.92</v>
      </c>
      <c r="L7" s="2">
        <f>G7/G$2</f>
        <v>0</v>
      </c>
      <c r="N7" s="1" t="b">
        <f>OR(I7&lt;0.5,J7&lt;0.5,K7&lt;0.5,L7&lt;0.5)</f>
        <v>1</v>
      </c>
    </row>
    <row r="8" spans="1:14" x14ac:dyDescent="0.25">
      <c r="A8" s="1" t="s">
        <v>187</v>
      </c>
      <c r="B8" s="1" t="s">
        <v>186</v>
      </c>
      <c r="C8" s="1" t="s">
        <v>185</v>
      </c>
      <c r="D8" s="1">
        <v>7</v>
      </c>
      <c r="E8" s="1">
        <f>E7+1</f>
        <v>18</v>
      </c>
      <c r="F8" s="1">
        <f>F7+1</f>
        <v>93</v>
      </c>
      <c r="G8" s="1">
        <v>1</v>
      </c>
      <c r="I8" s="2">
        <f>D8/D$2</f>
        <v>0.46666666666666667</v>
      </c>
      <c r="J8" s="2">
        <f>E8/E$2</f>
        <v>0.9</v>
      </c>
      <c r="K8" s="2">
        <f>F8/F$2</f>
        <v>0.93</v>
      </c>
      <c r="L8" s="2">
        <f>G8/G$2</f>
        <v>1</v>
      </c>
      <c r="N8" s="1" t="b">
        <f>OR(I8&lt;0.5,J8&lt;0.5,K8&lt;0.5,L8&lt;0.5)</f>
        <v>1</v>
      </c>
    </row>
    <row r="9" spans="1:14" x14ac:dyDescent="0.25">
      <c r="A9" s="1" t="s">
        <v>184</v>
      </c>
      <c r="B9" s="1" t="s">
        <v>183</v>
      </c>
      <c r="C9" s="1" t="s">
        <v>182</v>
      </c>
      <c r="D9" s="1">
        <v>15</v>
      </c>
      <c r="E9" s="1">
        <f>E8+1</f>
        <v>19</v>
      </c>
      <c r="F9" s="1">
        <f>F8+1</f>
        <v>94</v>
      </c>
      <c r="G9" s="1">
        <v>1</v>
      </c>
      <c r="I9" s="2">
        <f>D9/D$2</f>
        <v>1</v>
      </c>
      <c r="J9" s="2">
        <f>E9/E$2</f>
        <v>0.95</v>
      </c>
      <c r="K9" s="2">
        <f>F9/F$2</f>
        <v>0.94</v>
      </c>
      <c r="L9" s="2">
        <f>G9/G$2</f>
        <v>1</v>
      </c>
      <c r="N9" s="1" t="b">
        <f>OR(I9&lt;0.5,J9&lt;0.5,K9&lt;0.5,L9&lt;0.5)</f>
        <v>0</v>
      </c>
    </row>
    <row r="10" spans="1:14" x14ac:dyDescent="0.25">
      <c r="A10" s="1" t="s">
        <v>181</v>
      </c>
      <c r="B10" s="1" t="s">
        <v>180</v>
      </c>
      <c r="C10" s="1" t="s">
        <v>150</v>
      </c>
      <c r="D10" s="1">
        <v>14</v>
      </c>
      <c r="E10" s="1">
        <f>E9+1</f>
        <v>20</v>
      </c>
      <c r="F10" s="1">
        <f>F9+1</f>
        <v>95</v>
      </c>
      <c r="G10" s="1">
        <v>1</v>
      </c>
      <c r="I10" s="2">
        <f>D10/D$2</f>
        <v>0.93333333333333335</v>
      </c>
      <c r="J10" s="2">
        <f>E10/E$2</f>
        <v>1</v>
      </c>
      <c r="K10" s="2">
        <f>F10/F$2</f>
        <v>0.95</v>
      </c>
      <c r="L10" s="2">
        <f>G10/G$2</f>
        <v>1</v>
      </c>
      <c r="N10" s="1" t="b">
        <f>OR(I10&lt;0.5,J10&lt;0.5,K10&lt;0.5,L10&lt;0.5)</f>
        <v>0</v>
      </c>
    </row>
    <row r="11" spans="1:14" x14ac:dyDescent="0.25">
      <c r="A11" s="1" t="s">
        <v>179</v>
      </c>
      <c r="B11" s="1" t="s">
        <v>178</v>
      </c>
      <c r="C11" s="1" t="s">
        <v>177</v>
      </c>
      <c r="D11" s="1">
        <v>14</v>
      </c>
      <c r="E11" s="1">
        <f>E10-2</f>
        <v>18</v>
      </c>
      <c r="F11" s="1">
        <f>F10+1</f>
        <v>96</v>
      </c>
      <c r="G11" s="1">
        <v>1</v>
      </c>
      <c r="I11" s="2">
        <f>D11/D$2</f>
        <v>0.93333333333333335</v>
      </c>
      <c r="J11" s="2">
        <f>E11/E$2</f>
        <v>0.9</v>
      </c>
      <c r="K11" s="2">
        <f>F11/F$2</f>
        <v>0.96</v>
      </c>
      <c r="L11" s="2">
        <f>G11/G$2</f>
        <v>1</v>
      </c>
      <c r="N11" s="1" t="b">
        <f>OR(I11&lt;0.5,J11&lt;0.5,K11&lt;0.5,L11&lt;0.5)</f>
        <v>0</v>
      </c>
    </row>
    <row r="12" spans="1:14" x14ac:dyDescent="0.25">
      <c r="A12" s="1" t="s">
        <v>176</v>
      </c>
      <c r="B12" s="1" t="s">
        <v>175</v>
      </c>
      <c r="C12" s="1" t="s">
        <v>174</v>
      </c>
      <c r="D12" s="1">
        <v>13</v>
      </c>
      <c r="E12" s="1">
        <f>E11-2</f>
        <v>16</v>
      </c>
      <c r="F12" s="1">
        <f>F11+1</f>
        <v>97</v>
      </c>
      <c r="G12" s="1">
        <v>1</v>
      </c>
      <c r="I12" s="2">
        <f>D12/D$2</f>
        <v>0.8666666666666667</v>
      </c>
      <c r="J12" s="2">
        <f>E12/E$2</f>
        <v>0.8</v>
      </c>
      <c r="K12" s="2">
        <f>F12/F$2</f>
        <v>0.97</v>
      </c>
      <c r="L12" s="2">
        <f>G12/G$2</f>
        <v>1</v>
      </c>
      <c r="N12" s="1" t="b">
        <f>OR(I12&lt;0.5,J12&lt;0.5,K12&lt;0.5,L12&lt;0.5)</f>
        <v>0</v>
      </c>
    </row>
    <row r="13" spans="1:14" x14ac:dyDescent="0.25">
      <c r="A13" s="1" t="s">
        <v>173</v>
      </c>
      <c r="B13" s="1" t="s">
        <v>172</v>
      </c>
      <c r="C13" s="1" t="s">
        <v>24</v>
      </c>
      <c r="D13" s="1">
        <v>12</v>
      </c>
      <c r="E13" s="1">
        <f>E12-2</f>
        <v>14</v>
      </c>
      <c r="F13" s="1">
        <f>F12+1</f>
        <v>98</v>
      </c>
      <c r="G13" s="1">
        <v>0</v>
      </c>
      <c r="I13" s="2">
        <f>D13/D$2</f>
        <v>0.8</v>
      </c>
      <c r="J13" s="2">
        <f>E13/E$2</f>
        <v>0.7</v>
      </c>
      <c r="K13" s="2">
        <f>F13/F$2</f>
        <v>0.98</v>
      </c>
      <c r="L13" s="2">
        <f>G13/G$2</f>
        <v>0</v>
      </c>
      <c r="N13" s="1" t="b">
        <f>OR(I13&lt;0.5,J13&lt;0.5,K13&lt;0.5,L13&lt;0.5)</f>
        <v>1</v>
      </c>
    </row>
    <row r="14" spans="1:14" x14ac:dyDescent="0.25">
      <c r="A14" s="1" t="s">
        <v>171</v>
      </c>
      <c r="B14" s="1" t="s">
        <v>170</v>
      </c>
      <c r="C14" s="1" t="s">
        <v>21</v>
      </c>
      <c r="D14" s="1">
        <v>10</v>
      </c>
      <c r="E14" s="1">
        <f>E13-2</f>
        <v>12</v>
      </c>
      <c r="F14" s="1">
        <f>F13-5</f>
        <v>93</v>
      </c>
      <c r="G14" s="1">
        <v>1</v>
      </c>
      <c r="I14" s="2">
        <f>D14/D$2</f>
        <v>0.66666666666666663</v>
      </c>
      <c r="J14" s="2">
        <f>E14/E$2</f>
        <v>0.6</v>
      </c>
      <c r="K14" s="2">
        <f>F14/F$2</f>
        <v>0.93</v>
      </c>
      <c r="L14" s="2">
        <f>G14/G$2</f>
        <v>1</v>
      </c>
      <c r="N14" s="1" t="b">
        <f>OR(I14&lt;0.5,J14&lt;0.5,K14&lt;0.5,L14&lt;0.5)</f>
        <v>0</v>
      </c>
    </row>
    <row r="15" spans="1:14" x14ac:dyDescent="0.25">
      <c r="A15" s="1" t="s">
        <v>169</v>
      </c>
      <c r="B15" s="1" t="s">
        <v>153</v>
      </c>
      <c r="C15" s="1" t="s">
        <v>168</v>
      </c>
      <c r="D15" s="1">
        <v>8</v>
      </c>
      <c r="E15" s="1">
        <v>14</v>
      </c>
      <c r="F15" s="1">
        <f>F14-5</f>
        <v>88</v>
      </c>
      <c r="G15" s="1">
        <v>1</v>
      </c>
      <c r="I15" s="2">
        <f>D15/D$2</f>
        <v>0.53333333333333333</v>
      </c>
      <c r="J15" s="2">
        <f>E15/E$2</f>
        <v>0.7</v>
      </c>
      <c r="K15" s="2">
        <f>F15/F$2</f>
        <v>0.88</v>
      </c>
      <c r="L15" s="2">
        <f>G15/G$2</f>
        <v>1</v>
      </c>
      <c r="N15" s="1" t="b">
        <f>OR(I15&lt;0.5,J15&lt;0.5,K15&lt;0.5,L15&lt;0.5)</f>
        <v>0</v>
      </c>
    </row>
    <row r="16" spans="1:14" x14ac:dyDescent="0.25">
      <c r="A16" s="1" t="s">
        <v>167</v>
      </c>
      <c r="B16" s="1" t="s">
        <v>166</v>
      </c>
      <c r="C16" s="1" t="s">
        <v>165</v>
      </c>
      <c r="D16" s="1">
        <v>9</v>
      </c>
      <c r="E16" s="1">
        <v>13</v>
      </c>
      <c r="F16" s="1">
        <f>F15-5</f>
        <v>83</v>
      </c>
      <c r="G16" s="1">
        <v>1</v>
      </c>
      <c r="I16" s="2">
        <f>D16/D$2</f>
        <v>0.6</v>
      </c>
      <c r="J16" s="2">
        <f>E16/E$2</f>
        <v>0.65</v>
      </c>
      <c r="K16" s="2">
        <f>F16/F$2</f>
        <v>0.83</v>
      </c>
      <c r="L16" s="2">
        <f>G16/G$2</f>
        <v>1</v>
      </c>
      <c r="N16" s="1" t="b">
        <f>OR(I16&lt;0.5,J16&lt;0.5,K16&lt;0.5,L16&lt;0.5)</f>
        <v>0</v>
      </c>
    </row>
    <row r="17" spans="1:14" x14ac:dyDescent="0.25">
      <c r="A17" s="1" t="s">
        <v>164</v>
      </c>
      <c r="B17" s="1" t="s">
        <v>70</v>
      </c>
      <c r="C17" s="1" t="s">
        <v>163</v>
      </c>
      <c r="D17" s="1">
        <v>8</v>
      </c>
      <c r="E17" s="1">
        <f>E16+2</f>
        <v>15</v>
      </c>
      <c r="F17" s="1">
        <f>F16-5</f>
        <v>78</v>
      </c>
      <c r="G17" s="1">
        <v>1</v>
      </c>
      <c r="I17" s="2">
        <f>D17/D$2</f>
        <v>0.53333333333333333</v>
      </c>
      <c r="J17" s="2">
        <f>E17/E$2</f>
        <v>0.75</v>
      </c>
      <c r="K17" s="2">
        <f>F17/F$2</f>
        <v>0.78</v>
      </c>
      <c r="L17" s="2">
        <f>G17/G$2</f>
        <v>1</v>
      </c>
      <c r="N17" s="1" t="b">
        <f>OR(I17&lt;0.5,J17&lt;0.5,K17&lt;0.5,L17&lt;0.5)</f>
        <v>0</v>
      </c>
    </row>
    <row r="18" spans="1:14" x14ac:dyDescent="0.25">
      <c r="A18" s="1" t="s">
        <v>162</v>
      </c>
      <c r="B18" s="1" t="s">
        <v>161</v>
      </c>
      <c r="C18" s="1" t="s">
        <v>160</v>
      </c>
      <c r="D18" s="1">
        <v>7</v>
      </c>
      <c r="E18" s="1">
        <f>E17+2</f>
        <v>17</v>
      </c>
      <c r="F18" s="1">
        <f>F17-5</f>
        <v>73</v>
      </c>
      <c r="G18" s="1">
        <v>1</v>
      </c>
      <c r="I18" s="2">
        <f>D18/D$2</f>
        <v>0.46666666666666667</v>
      </c>
      <c r="J18" s="2">
        <f>E18/E$2</f>
        <v>0.85</v>
      </c>
      <c r="K18" s="2">
        <f>F18/F$2</f>
        <v>0.73</v>
      </c>
      <c r="L18" s="2">
        <f>G18/G$2</f>
        <v>1</v>
      </c>
      <c r="N18" s="1" t="b">
        <f>OR(I18&lt;0.5,J18&lt;0.5,K18&lt;0.5,L18&lt;0.5)</f>
        <v>1</v>
      </c>
    </row>
    <row r="19" spans="1:14" x14ac:dyDescent="0.25">
      <c r="A19" s="1" t="s">
        <v>159</v>
      </c>
      <c r="B19" s="1" t="s">
        <v>158</v>
      </c>
      <c r="C19" s="1" t="s">
        <v>157</v>
      </c>
      <c r="D19" s="1">
        <v>6</v>
      </c>
      <c r="E19" s="1">
        <f>E18+2</f>
        <v>19</v>
      </c>
      <c r="F19" s="1">
        <f>F18-5</f>
        <v>68</v>
      </c>
      <c r="G19" s="1">
        <v>1</v>
      </c>
      <c r="I19" s="2">
        <f>D19/D$2</f>
        <v>0.4</v>
      </c>
      <c r="J19" s="2">
        <f>E19/E$2</f>
        <v>0.95</v>
      </c>
      <c r="K19" s="2">
        <f>F19/F$2</f>
        <v>0.68</v>
      </c>
      <c r="L19" s="2">
        <f>G19/G$2</f>
        <v>1</v>
      </c>
      <c r="N19" s="1" t="b">
        <f>OR(I19&lt;0.5,J19&lt;0.5,K19&lt;0.5,L19&lt;0.5)</f>
        <v>1</v>
      </c>
    </row>
    <row r="20" spans="1:14" x14ac:dyDescent="0.25">
      <c r="A20" s="1" t="s">
        <v>156</v>
      </c>
      <c r="B20" s="1" t="s">
        <v>155</v>
      </c>
      <c r="C20" s="1" t="s">
        <v>113</v>
      </c>
      <c r="D20" s="1">
        <v>10</v>
      </c>
      <c r="E20" s="1">
        <f>E19-1</f>
        <v>18</v>
      </c>
      <c r="F20" s="1">
        <f>F19-5</f>
        <v>63</v>
      </c>
      <c r="G20" s="1">
        <v>1</v>
      </c>
      <c r="I20" s="2">
        <f>D20/D$2</f>
        <v>0.66666666666666663</v>
      </c>
      <c r="J20" s="2">
        <f>E20/E$2</f>
        <v>0.9</v>
      </c>
      <c r="K20" s="2">
        <f>F20/F$2</f>
        <v>0.63</v>
      </c>
      <c r="L20" s="2">
        <f>G20/G$2</f>
        <v>1</v>
      </c>
      <c r="N20" s="1" t="b">
        <f>OR(I20&lt;0.5,J20&lt;0.5,K20&lt;0.5,L20&lt;0.5)</f>
        <v>0</v>
      </c>
    </row>
    <row r="21" spans="1:14" x14ac:dyDescent="0.25">
      <c r="A21" s="1" t="s">
        <v>154</v>
      </c>
      <c r="B21" s="1" t="s">
        <v>153</v>
      </c>
      <c r="C21" s="1" t="s">
        <v>152</v>
      </c>
      <c r="D21" s="1">
        <v>14</v>
      </c>
      <c r="E21" s="1">
        <f>E20-1</f>
        <v>17</v>
      </c>
      <c r="F21" s="1">
        <f>F20-5</f>
        <v>58</v>
      </c>
      <c r="G21" s="1">
        <v>1</v>
      </c>
      <c r="I21" s="2">
        <f>D21/D$2</f>
        <v>0.93333333333333335</v>
      </c>
      <c r="J21" s="2">
        <f>E21/E$2</f>
        <v>0.85</v>
      </c>
      <c r="K21" s="2">
        <f>F21/F$2</f>
        <v>0.57999999999999996</v>
      </c>
      <c r="L21" s="2">
        <f>G21/G$2</f>
        <v>1</v>
      </c>
      <c r="N21" s="1" t="b">
        <f>OR(I21&lt;0.5,J21&lt;0.5,K21&lt;0.5,L21&lt;0.5)</f>
        <v>0</v>
      </c>
    </row>
    <row r="22" spans="1:14" x14ac:dyDescent="0.25">
      <c r="A22" s="1" t="s">
        <v>151</v>
      </c>
      <c r="B22" s="1" t="s">
        <v>4</v>
      </c>
      <c r="C22" s="1" t="s">
        <v>150</v>
      </c>
      <c r="D22" s="1">
        <v>12</v>
      </c>
      <c r="E22" s="1">
        <f>E21-1</f>
        <v>16</v>
      </c>
      <c r="F22" s="1">
        <f>F21-5</f>
        <v>53</v>
      </c>
      <c r="G22" s="1">
        <v>1</v>
      </c>
      <c r="I22" s="2">
        <f>D22/D$2</f>
        <v>0.8</v>
      </c>
      <c r="J22" s="2">
        <f>E22/E$2</f>
        <v>0.8</v>
      </c>
      <c r="K22" s="2">
        <f>F22/F$2</f>
        <v>0.53</v>
      </c>
      <c r="L22" s="2">
        <f>G22/G$2</f>
        <v>1</v>
      </c>
      <c r="N22" s="1" t="b">
        <f>OR(I22&lt;0.5,J22&lt;0.5,K22&lt;0.5,L22&lt;0.5)</f>
        <v>0</v>
      </c>
    </row>
    <row r="23" spans="1:14" x14ac:dyDescent="0.25">
      <c r="A23" s="1" t="s">
        <v>149</v>
      </c>
      <c r="B23" s="1" t="s">
        <v>148</v>
      </c>
      <c r="C23" s="1" t="s">
        <v>147</v>
      </c>
      <c r="D23" s="1">
        <v>14</v>
      </c>
      <c r="E23" s="1">
        <f>E22-1</f>
        <v>15</v>
      </c>
      <c r="F23" s="1">
        <f>F22-5</f>
        <v>48</v>
      </c>
      <c r="G23" s="1">
        <v>1</v>
      </c>
      <c r="I23" s="2">
        <f>D23/D$2</f>
        <v>0.93333333333333335</v>
      </c>
      <c r="J23" s="2">
        <f>E23/E$2</f>
        <v>0.75</v>
      </c>
      <c r="K23" s="2">
        <f>F23/F$2</f>
        <v>0.48</v>
      </c>
      <c r="L23" s="2">
        <f>G23/G$2</f>
        <v>1</v>
      </c>
      <c r="N23" s="1" t="b">
        <f>OR(I23&lt;0.5,J23&lt;0.5,K23&lt;0.5,L23&lt;0.5)</f>
        <v>1</v>
      </c>
    </row>
    <row r="24" spans="1:14" x14ac:dyDescent="0.25">
      <c r="A24" s="1" t="s">
        <v>146</v>
      </c>
      <c r="B24" s="1" t="s">
        <v>145</v>
      </c>
      <c r="C24" s="1" t="s">
        <v>144</v>
      </c>
      <c r="D24" s="1">
        <v>12</v>
      </c>
      <c r="E24" s="1">
        <f>E23-1</f>
        <v>14</v>
      </c>
      <c r="F24" s="1">
        <f>F23+9</f>
        <v>57</v>
      </c>
      <c r="G24" s="1">
        <v>1</v>
      </c>
      <c r="I24" s="2">
        <f>D24/D$2</f>
        <v>0.8</v>
      </c>
      <c r="J24" s="2">
        <f>E24/E$2</f>
        <v>0.7</v>
      </c>
      <c r="K24" s="2">
        <f>F24/F$2</f>
        <v>0.56999999999999995</v>
      </c>
      <c r="L24" s="2">
        <f>G24/G$2</f>
        <v>1</v>
      </c>
      <c r="N24" s="1" t="b">
        <f>OR(I24&lt;0.5,J24&lt;0.5,K24&lt;0.5,L24&lt;0.5)</f>
        <v>0</v>
      </c>
    </row>
    <row r="25" spans="1:14" x14ac:dyDescent="0.25">
      <c r="A25" s="1" t="s">
        <v>143</v>
      </c>
      <c r="B25" s="1" t="s">
        <v>77</v>
      </c>
      <c r="C25" s="1" t="s">
        <v>140</v>
      </c>
      <c r="D25" s="1">
        <v>14</v>
      </c>
      <c r="E25" s="1">
        <f>E24-1</f>
        <v>13</v>
      </c>
      <c r="F25" s="1">
        <f>F24+9</f>
        <v>66</v>
      </c>
      <c r="G25" s="1">
        <v>1</v>
      </c>
      <c r="I25" s="2">
        <f>D25/D$2</f>
        <v>0.93333333333333335</v>
      </c>
      <c r="J25" s="2">
        <f>E25/E$2</f>
        <v>0.65</v>
      </c>
      <c r="K25" s="2">
        <f>F25/F$2</f>
        <v>0.66</v>
      </c>
      <c r="L25" s="2">
        <f>G25/G$2</f>
        <v>1</v>
      </c>
      <c r="N25" s="1" t="b">
        <f>OR(I25&lt;0.5,J25&lt;0.5,K25&lt;0.5,L25&lt;0.5)</f>
        <v>0</v>
      </c>
    </row>
    <row r="26" spans="1:14" x14ac:dyDescent="0.25">
      <c r="A26" s="1" t="s">
        <v>142</v>
      </c>
      <c r="B26" s="1" t="s">
        <v>141</v>
      </c>
      <c r="C26" s="1" t="s">
        <v>140</v>
      </c>
      <c r="D26" s="1">
        <v>12</v>
      </c>
      <c r="E26" s="1">
        <f>E25-1</f>
        <v>12</v>
      </c>
      <c r="F26" s="1">
        <f>F25+9</f>
        <v>75</v>
      </c>
      <c r="G26" s="1">
        <v>1</v>
      </c>
      <c r="I26" s="2">
        <f>D26/D$2</f>
        <v>0.8</v>
      </c>
      <c r="J26" s="2">
        <f>E26/E$2</f>
        <v>0.6</v>
      </c>
      <c r="K26" s="2">
        <f>F26/F$2</f>
        <v>0.75</v>
      </c>
      <c r="L26" s="2">
        <f>G26/G$2</f>
        <v>1</v>
      </c>
      <c r="N26" s="1" t="b">
        <f>OR(I26&lt;0.5,J26&lt;0.5,K26&lt;0.5,L26&lt;0.5)</f>
        <v>0</v>
      </c>
    </row>
    <row r="27" spans="1:14" x14ac:dyDescent="0.25">
      <c r="A27" s="1" t="s">
        <v>139</v>
      </c>
      <c r="B27" s="1" t="s">
        <v>138</v>
      </c>
      <c r="C27" s="1" t="s">
        <v>137</v>
      </c>
      <c r="D27" s="1">
        <v>13</v>
      </c>
      <c r="E27" s="1">
        <f>E26+2</f>
        <v>14</v>
      </c>
      <c r="F27" s="1">
        <f>F26+9</f>
        <v>84</v>
      </c>
      <c r="G27" s="1">
        <v>1</v>
      </c>
      <c r="I27" s="2">
        <f>D27/D$2</f>
        <v>0.8666666666666667</v>
      </c>
      <c r="J27" s="2">
        <f>E27/E$2</f>
        <v>0.7</v>
      </c>
      <c r="K27" s="2">
        <f>F27/F$2</f>
        <v>0.84</v>
      </c>
      <c r="L27" s="2">
        <f>G27/G$2</f>
        <v>1</v>
      </c>
      <c r="N27" s="1" t="b">
        <f>OR(I27&lt;0.5,J27&lt;0.5,K27&lt;0.5,L27&lt;0.5)</f>
        <v>0</v>
      </c>
    </row>
    <row r="28" spans="1:14" x14ac:dyDescent="0.25">
      <c r="A28" s="1" t="s">
        <v>136</v>
      </c>
      <c r="B28" s="1" t="s">
        <v>111</v>
      </c>
      <c r="C28" s="1" t="s">
        <v>135</v>
      </c>
      <c r="D28" s="1">
        <v>10</v>
      </c>
      <c r="E28" s="1">
        <f>E27+2</f>
        <v>16</v>
      </c>
      <c r="F28" s="1">
        <f>F27+9</f>
        <v>93</v>
      </c>
      <c r="G28" s="1">
        <v>1</v>
      </c>
      <c r="I28" s="2">
        <f>D28/D$2</f>
        <v>0.66666666666666663</v>
      </c>
      <c r="J28" s="2">
        <f>E28/E$2</f>
        <v>0.8</v>
      </c>
      <c r="K28" s="2">
        <f>F28/F$2</f>
        <v>0.93</v>
      </c>
      <c r="L28" s="2">
        <f>G28/G$2</f>
        <v>1</v>
      </c>
      <c r="N28" s="1" t="b">
        <f>OR(I28&lt;0.5,J28&lt;0.5,K28&lt;0.5,L28&lt;0.5)</f>
        <v>0</v>
      </c>
    </row>
    <row r="29" spans="1:14" x14ac:dyDescent="0.25">
      <c r="A29" s="1" t="s">
        <v>134</v>
      </c>
      <c r="B29" s="1" t="s">
        <v>133</v>
      </c>
      <c r="C29" s="1" t="s">
        <v>132</v>
      </c>
      <c r="D29" s="1">
        <v>9</v>
      </c>
      <c r="E29" s="1">
        <f>E28+2</f>
        <v>18</v>
      </c>
      <c r="F29" s="1">
        <f>F28-1</f>
        <v>92</v>
      </c>
      <c r="G29" s="1">
        <v>1</v>
      </c>
      <c r="I29" s="2">
        <f>D29/D$2</f>
        <v>0.6</v>
      </c>
      <c r="J29" s="2">
        <f>E29/E$2</f>
        <v>0.9</v>
      </c>
      <c r="K29" s="2">
        <f>F29/F$2</f>
        <v>0.92</v>
      </c>
      <c r="L29" s="2">
        <f>G29/G$2</f>
        <v>1</v>
      </c>
      <c r="N29" s="1" t="b">
        <f>OR(I29&lt;0.5,J29&lt;0.5,K29&lt;0.5,L29&lt;0.5)</f>
        <v>0</v>
      </c>
    </row>
    <row r="30" spans="1:14" x14ac:dyDescent="0.25">
      <c r="A30" s="1" t="s">
        <v>131</v>
      </c>
      <c r="B30" s="1" t="s">
        <v>130</v>
      </c>
      <c r="C30" s="1" t="s">
        <v>129</v>
      </c>
      <c r="D30" s="1">
        <v>9</v>
      </c>
      <c r="E30" s="1">
        <f>E29+2</f>
        <v>20</v>
      </c>
      <c r="F30" s="1">
        <f>F29-1</f>
        <v>91</v>
      </c>
      <c r="G30" s="1">
        <v>1</v>
      </c>
      <c r="I30" s="2">
        <f>D30/D$2</f>
        <v>0.6</v>
      </c>
      <c r="J30" s="2">
        <f>E30/E$2</f>
        <v>1</v>
      </c>
      <c r="K30" s="2">
        <f>F30/F$2</f>
        <v>0.91</v>
      </c>
      <c r="L30" s="2">
        <f>G30/G$2</f>
        <v>1</v>
      </c>
      <c r="N30" s="1" t="b">
        <f>OR(I30&lt;0.5,J30&lt;0.5,K30&lt;0.5,L30&lt;0.5)</f>
        <v>0</v>
      </c>
    </row>
    <row r="31" spans="1:14" x14ac:dyDescent="0.25">
      <c r="A31" s="1" t="s">
        <v>128</v>
      </c>
      <c r="B31" s="1" t="s">
        <v>79</v>
      </c>
      <c r="C31" s="1" t="s">
        <v>127</v>
      </c>
      <c r="D31" s="1">
        <v>8</v>
      </c>
      <c r="E31" s="1">
        <v>19</v>
      </c>
      <c r="F31" s="1">
        <f>F30-1</f>
        <v>90</v>
      </c>
      <c r="G31" s="1">
        <v>1</v>
      </c>
      <c r="I31" s="2">
        <f>D31/D$2</f>
        <v>0.53333333333333333</v>
      </c>
      <c r="J31" s="2">
        <f>E31/E$2</f>
        <v>0.95</v>
      </c>
      <c r="K31" s="2">
        <f>F31/F$2</f>
        <v>0.9</v>
      </c>
      <c r="L31" s="2">
        <f>G31/G$2</f>
        <v>1</v>
      </c>
      <c r="N31" s="1" t="b">
        <f>OR(I31&lt;0.5,J31&lt;0.5,K31&lt;0.5,L31&lt;0.5)</f>
        <v>0</v>
      </c>
    </row>
    <row r="32" spans="1:14" x14ac:dyDescent="0.25">
      <c r="A32" s="1" t="s">
        <v>126</v>
      </c>
      <c r="B32" s="1" t="s">
        <v>125</v>
      </c>
      <c r="C32" s="1" t="s">
        <v>124</v>
      </c>
      <c r="D32" s="1">
        <v>7</v>
      </c>
      <c r="E32" s="1">
        <v>14</v>
      </c>
      <c r="F32" s="1">
        <f>F31-1</f>
        <v>89</v>
      </c>
      <c r="G32" s="1">
        <v>1</v>
      </c>
      <c r="I32" s="2">
        <f>D32/D$2</f>
        <v>0.46666666666666667</v>
      </c>
      <c r="J32" s="2">
        <f>E32/E$2</f>
        <v>0.7</v>
      </c>
      <c r="K32" s="2">
        <f>F32/F$2</f>
        <v>0.89</v>
      </c>
      <c r="L32" s="2">
        <f>G32/G$2</f>
        <v>1</v>
      </c>
      <c r="N32" s="1" t="b">
        <f>OR(I32&lt;0.5,J32&lt;0.5,K32&lt;0.5,L32&lt;0.5)</f>
        <v>1</v>
      </c>
    </row>
    <row r="33" spans="1:14" x14ac:dyDescent="0.25">
      <c r="A33" s="1" t="s">
        <v>123</v>
      </c>
      <c r="B33" s="1" t="s">
        <v>122</v>
      </c>
      <c r="C33" s="1" t="s">
        <v>121</v>
      </c>
      <c r="D33" s="1">
        <v>1</v>
      </c>
      <c r="E33" s="1">
        <v>15</v>
      </c>
      <c r="F33" s="1">
        <f>F32-1</f>
        <v>88</v>
      </c>
      <c r="G33" s="1">
        <v>1</v>
      </c>
      <c r="I33" s="2">
        <f>D33/D$2</f>
        <v>6.6666666666666666E-2</v>
      </c>
      <c r="J33" s="2">
        <f>E33/E$2</f>
        <v>0.75</v>
      </c>
      <c r="K33" s="2">
        <f>F33/F$2</f>
        <v>0.88</v>
      </c>
      <c r="L33" s="2">
        <f>G33/G$2</f>
        <v>1</v>
      </c>
      <c r="N33" s="1" t="b">
        <f>OR(I33&lt;0.5,J33&lt;0.5,K33&lt;0.5,L33&lt;0.5)</f>
        <v>1</v>
      </c>
    </row>
    <row r="34" spans="1:14" x14ac:dyDescent="0.25">
      <c r="A34" s="1" t="s">
        <v>120</v>
      </c>
      <c r="B34" s="1" t="s">
        <v>119</v>
      </c>
      <c r="C34" s="1" t="s">
        <v>118</v>
      </c>
      <c r="D34" s="1">
        <f>D33+2</f>
        <v>3</v>
      </c>
      <c r="E34" s="1">
        <v>13</v>
      </c>
      <c r="F34" s="1">
        <f>F33-1</f>
        <v>87</v>
      </c>
      <c r="G34" s="1">
        <v>1</v>
      </c>
      <c r="I34" s="2">
        <f>D34/D$2</f>
        <v>0.2</v>
      </c>
      <c r="J34" s="2">
        <f>E34/E$2</f>
        <v>0.65</v>
      </c>
      <c r="K34" s="2">
        <f>F34/F$2</f>
        <v>0.87</v>
      </c>
      <c r="L34" s="2">
        <f>G34/G$2</f>
        <v>1</v>
      </c>
      <c r="N34" s="1" t="b">
        <f>OR(I34&lt;0.5,J34&lt;0.5,K34&lt;0.5,L34&lt;0.5)</f>
        <v>1</v>
      </c>
    </row>
    <row r="35" spans="1:14" x14ac:dyDescent="0.25">
      <c r="A35" s="1" t="s">
        <v>117</v>
      </c>
      <c r="B35" s="1" t="s">
        <v>75</v>
      </c>
      <c r="C35" s="1" t="s">
        <v>116</v>
      </c>
      <c r="D35" s="1">
        <f>D34+2</f>
        <v>5</v>
      </c>
      <c r="E35" s="1">
        <v>16</v>
      </c>
      <c r="F35" s="1">
        <f>F34-1</f>
        <v>86</v>
      </c>
      <c r="G35" s="1">
        <v>1</v>
      </c>
      <c r="I35" s="2">
        <f>D35/D$2</f>
        <v>0.33333333333333331</v>
      </c>
      <c r="J35" s="2">
        <f>E35/E$2</f>
        <v>0.8</v>
      </c>
      <c r="K35" s="2">
        <f>F35/F$2</f>
        <v>0.86</v>
      </c>
      <c r="L35" s="2">
        <f>G35/G$2</f>
        <v>1</v>
      </c>
      <c r="N35" s="1" t="b">
        <f>OR(I35&lt;0.5,J35&lt;0.5,K35&lt;0.5,L35&lt;0.5)</f>
        <v>1</v>
      </c>
    </row>
    <row r="36" spans="1:14" x14ac:dyDescent="0.25">
      <c r="A36" s="1" t="s">
        <v>115</v>
      </c>
      <c r="B36" s="1" t="s">
        <v>114</v>
      </c>
      <c r="C36" s="1" t="s">
        <v>113</v>
      </c>
      <c r="D36" s="1">
        <f>D35+2</f>
        <v>7</v>
      </c>
      <c r="E36" s="1">
        <v>16</v>
      </c>
      <c r="F36" s="1">
        <f>F35-1</f>
        <v>85</v>
      </c>
      <c r="G36" s="1">
        <v>1</v>
      </c>
      <c r="I36" s="2">
        <f>D36/D$2</f>
        <v>0.46666666666666667</v>
      </c>
      <c r="J36" s="2">
        <f>E36/E$2</f>
        <v>0.8</v>
      </c>
      <c r="K36" s="2">
        <f>F36/F$2</f>
        <v>0.85</v>
      </c>
      <c r="L36" s="2">
        <f>G36/G$2</f>
        <v>1</v>
      </c>
      <c r="N36" s="1" t="b">
        <f>OR(I36&lt;0.5,J36&lt;0.5,K36&lt;0.5,L36&lt;0.5)</f>
        <v>1</v>
      </c>
    </row>
    <row r="37" spans="1:14" x14ac:dyDescent="0.25">
      <c r="A37" s="1" t="s">
        <v>112</v>
      </c>
      <c r="B37" s="1" t="s">
        <v>111</v>
      </c>
      <c r="C37" s="1" t="s">
        <v>86</v>
      </c>
      <c r="D37" s="1">
        <f>D36+2</f>
        <v>9</v>
      </c>
      <c r="E37" s="1">
        <v>18</v>
      </c>
      <c r="F37" s="1">
        <f>F36-1</f>
        <v>84</v>
      </c>
      <c r="G37" s="1">
        <v>1</v>
      </c>
      <c r="I37" s="2">
        <f>D37/D$2</f>
        <v>0.6</v>
      </c>
      <c r="J37" s="2">
        <f>E37/E$2</f>
        <v>0.9</v>
      </c>
      <c r="K37" s="2">
        <f>F37/F$2</f>
        <v>0.84</v>
      </c>
      <c r="L37" s="2">
        <f>G37/G$2</f>
        <v>1</v>
      </c>
      <c r="N37" s="1" t="b">
        <f>OR(I37&lt;0.5,J37&lt;0.5,K37&lt;0.5,L37&lt;0.5)</f>
        <v>0</v>
      </c>
    </row>
    <row r="38" spans="1:14" x14ac:dyDescent="0.25">
      <c r="A38" s="1" t="s">
        <v>110</v>
      </c>
      <c r="B38" s="1" t="s">
        <v>109</v>
      </c>
      <c r="C38" s="1" t="s">
        <v>108</v>
      </c>
      <c r="D38" s="1">
        <f>D37+2</f>
        <v>11</v>
      </c>
      <c r="E38" s="1">
        <v>13</v>
      </c>
      <c r="F38" s="1">
        <f>F37-1</f>
        <v>83</v>
      </c>
      <c r="G38" s="1">
        <v>1</v>
      </c>
      <c r="I38" s="2">
        <f>D38/D$2</f>
        <v>0.73333333333333328</v>
      </c>
      <c r="J38" s="2">
        <f>E38/E$2</f>
        <v>0.65</v>
      </c>
      <c r="K38" s="2">
        <f>F38/F$2</f>
        <v>0.83</v>
      </c>
      <c r="L38" s="2">
        <f>G38/G$2</f>
        <v>1</v>
      </c>
      <c r="N38" s="1" t="b">
        <f>OR(I38&lt;0.5,J38&lt;0.5,K38&lt;0.5,L38&lt;0.5)</f>
        <v>0</v>
      </c>
    </row>
    <row r="39" spans="1:14" x14ac:dyDescent="0.25">
      <c r="A39" s="1" t="s">
        <v>107</v>
      </c>
      <c r="B39" s="1" t="s">
        <v>106</v>
      </c>
      <c r="C39" s="1" t="s">
        <v>105</v>
      </c>
      <c r="D39" s="1">
        <f>D38+2</f>
        <v>13</v>
      </c>
      <c r="E39" s="1">
        <v>18</v>
      </c>
      <c r="F39" s="1">
        <f>F38-1</f>
        <v>82</v>
      </c>
      <c r="G39" s="1">
        <v>1</v>
      </c>
      <c r="I39" s="2">
        <f>D39/D$2</f>
        <v>0.8666666666666667</v>
      </c>
      <c r="J39" s="2">
        <f>E39/E$2</f>
        <v>0.9</v>
      </c>
      <c r="K39" s="2">
        <f>F39/F$2</f>
        <v>0.82</v>
      </c>
      <c r="L39" s="2">
        <f>G39/G$2</f>
        <v>1</v>
      </c>
      <c r="N39" s="1" t="b">
        <f>OR(I39&lt;0.5,J39&lt;0.5,K39&lt;0.5,L39&lt;0.5)</f>
        <v>0</v>
      </c>
    </row>
    <row r="40" spans="1:14" x14ac:dyDescent="0.25">
      <c r="A40" s="1" t="s">
        <v>104</v>
      </c>
      <c r="B40" s="1" t="s">
        <v>103</v>
      </c>
      <c r="C40" s="1" t="s">
        <v>63</v>
      </c>
      <c r="D40" s="1">
        <f>D39+2</f>
        <v>15</v>
      </c>
      <c r="E40" s="1">
        <v>18</v>
      </c>
      <c r="F40" s="1">
        <f>F39-1</f>
        <v>81</v>
      </c>
      <c r="G40" s="1">
        <v>1</v>
      </c>
      <c r="I40" s="2">
        <f>D40/D$2</f>
        <v>1</v>
      </c>
      <c r="J40" s="2">
        <f>E40/E$2</f>
        <v>0.9</v>
      </c>
      <c r="K40" s="2">
        <f>F40/F$2</f>
        <v>0.81</v>
      </c>
      <c r="L40" s="2">
        <f>G40/G$2</f>
        <v>1</v>
      </c>
      <c r="N40" s="1" t="b">
        <f>OR(I40&lt;0.5,J40&lt;0.5,K40&lt;0.5,L40&lt;0.5)</f>
        <v>0</v>
      </c>
    </row>
    <row r="41" spans="1:14" x14ac:dyDescent="0.25">
      <c r="A41" s="1" t="s">
        <v>102</v>
      </c>
      <c r="B41" s="1" t="s">
        <v>47</v>
      </c>
      <c r="C41" s="1" t="s">
        <v>101</v>
      </c>
      <c r="D41" s="1">
        <f>D40-1</f>
        <v>14</v>
      </c>
      <c r="E41" s="1">
        <v>14</v>
      </c>
      <c r="F41" s="1">
        <f>F40-1</f>
        <v>80</v>
      </c>
      <c r="G41" s="1">
        <v>1</v>
      </c>
      <c r="I41" s="2">
        <f>D41/D$2</f>
        <v>0.93333333333333335</v>
      </c>
      <c r="J41" s="2">
        <f>E41/E$2</f>
        <v>0.7</v>
      </c>
      <c r="K41" s="2">
        <f>F41/F$2</f>
        <v>0.8</v>
      </c>
      <c r="L41" s="2">
        <f>G41/G$2</f>
        <v>1</v>
      </c>
      <c r="N41" s="1" t="b">
        <f>OR(I41&lt;0.5,J41&lt;0.5,K41&lt;0.5,L41&lt;0.5)</f>
        <v>0</v>
      </c>
    </row>
    <row r="42" spans="1:14" x14ac:dyDescent="0.25">
      <c r="A42" s="1" t="s">
        <v>100</v>
      </c>
      <c r="B42" s="1" t="s">
        <v>99</v>
      </c>
      <c r="C42" s="1" t="s">
        <v>98</v>
      </c>
      <c r="D42" s="1">
        <f>D41-1</f>
        <v>13</v>
      </c>
      <c r="E42" s="1">
        <v>17</v>
      </c>
      <c r="F42" s="1">
        <f>F41-1</f>
        <v>79</v>
      </c>
      <c r="G42" s="1">
        <v>0</v>
      </c>
      <c r="I42" s="2">
        <f>D42/D$2</f>
        <v>0.8666666666666667</v>
      </c>
      <c r="J42" s="2">
        <f>E42/E$2</f>
        <v>0.85</v>
      </c>
      <c r="K42" s="2">
        <f>F42/F$2</f>
        <v>0.79</v>
      </c>
      <c r="L42" s="2">
        <f>G42/G$2</f>
        <v>0</v>
      </c>
      <c r="N42" s="1" t="b">
        <f>OR(I42&lt;0.5,J42&lt;0.5,K42&lt;0.5,L42&lt;0.5)</f>
        <v>1</v>
      </c>
    </row>
    <row r="43" spans="1:14" x14ac:dyDescent="0.25">
      <c r="A43" s="1" t="s">
        <v>97</v>
      </c>
      <c r="B43" s="1" t="s">
        <v>96</v>
      </c>
      <c r="C43" s="1" t="s">
        <v>95</v>
      </c>
      <c r="D43" s="1">
        <f>D42-1</f>
        <v>12</v>
      </c>
      <c r="E43" s="1">
        <v>14</v>
      </c>
      <c r="F43" s="1">
        <f>F42-1</f>
        <v>78</v>
      </c>
      <c r="G43" s="1">
        <v>1</v>
      </c>
      <c r="I43" s="2">
        <f>D43/D$2</f>
        <v>0.8</v>
      </c>
      <c r="J43" s="2">
        <f>E43/E$2</f>
        <v>0.7</v>
      </c>
      <c r="K43" s="2">
        <f>F43/F$2</f>
        <v>0.78</v>
      </c>
      <c r="L43" s="2">
        <f>G43/G$2</f>
        <v>1</v>
      </c>
      <c r="N43" s="1" t="b">
        <f>OR(I43&lt;0.5,J43&lt;0.5,K43&lt;0.5,L43&lt;0.5)</f>
        <v>0</v>
      </c>
    </row>
    <row r="44" spans="1:14" x14ac:dyDescent="0.25">
      <c r="A44" s="1" t="s">
        <v>94</v>
      </c>
      <c r="B44" s="1" t="s">
        <v>93</v>
      </c>
      <c r="C44" s="1" t="s">
        <v>92</v>
      </c>
      <c r="D44" s="1">
        <f>D43-1</f>
        <v>11</v>
      </c>
      <c r="E44" s="1">
        <v>18</v>
      </c>
      <c r="F44" s="1">
        <f>F43-1</f>
        <v>77</v>
      </c>
      <c r="G44" s="1">
        <v>1</v>
      </c>
      <c r="I44" s="2">
        <f>D44/D$2</f>
        <v>0.73333333333333328</v>
      </c>
      <c r="J44" s="2">
        <f>E44/E$2</f>
        <v>0.9</v>
      </c>
      <c r="K44" s="2">
        <f>F44/F$2</f>
        <v>0.77</v>
      </c>
      <c r="L44" s="2">
        <f>G44/G$2</f>
        <v>1</v>
      </c>
      <c r="N44" s="1" t="b">
        <f>OR(I44&lt;0.5,J44&lt;0.5,K44&lt;0.5,L44&lt;0.5)</f>
        <v>0</v>
      </c>
    </row>
    <row r="45" spans="1:14" x14ac:dyDescent="0.25">
      <c r="A45" s="1" t="s">
        <v>91</v>
      </c>
      <c r="B45" s="1" t="s">
        <v>90</v>
      </c>
      <c r="C45" s="1" t="s">
        <v>12</v>
      </c>
      <c r="D45" s="1">
        <f>D44-1</f>
        <v>10</v>
      </c>
      <c r="E45" s="1">
        <v>14</v>
      </c>
      <c r="F45" s="1">
        <f>F44-1</f>
        <v>76</v>
      </c>
      <c r="G45" s="1">
        <v>1</v>
      </c>
      <c r="I45" s="2">
        <f>D45/D$2</f>
        <v>0.66666666666666663</v>
      </c>
      <c r="J45" s="2">
        <f>E45/E$2</f>
        <v>0.7</v>
      </c>
      <c r="K45" s="2">
        <f>F45/F$2</f>
        <v>0.76</v>
      </c>
      <c r="L45" s="2">
        <f>G45/G$2</f>
        <v>1</v>
      </c>
      <c r="N45" s="1" t="b">
        <f>OR(I45&lt;0.5,J45&lt;0.5,K45&lt;0.5,L45&lt;0.5)</f>
        <v>0</v>
      </c>
    </row>
    <row r="46" spans="1:14" x14ac:dyDescent="0.25">
      <c r="A46" s="1" t="s">
        <v>89</v>
      </c>
      <c r="B46" s="1" t="s">
        <v>45</v>
      </c>
      <c r="C46" s="1" t="s">
        <v>88</v>
      </c>
      <c r="D46" s="1">
        <f>D45-1</f>
        <v>9</v>
      </c>
      <c r="E46" s="1">
        <v>17</v>
      </c>
      <c r="F46" s="1">
        <f>F45-1</f>
        <v>75</v>
      </c>
      <c r="G46" s="1">
        <v>0</v>
      </c>
      <c r="I46" s="2">
        <f>D46/D$2</f>
        <v>0.6</v>
      </c>
      <c r="J46" s="2">
        <f>E46/E$2</f>
        <v>0.85</v>
      </c>
      <c r="K46" s="2">
        <f>F46/F$2</f>
        <v>0.75</v>
      </c>
      <c r="L46" s="2">
        <f>G46/G$2</f>
        <v>0</v>
      </c>
      <c r="N46" s="1" t="b">
        <f>OR(I46&lt;0.5,J46&lt;0.5,K46&lt;0.5,L46&lt;0.5)</f>
        <v>1</v>
      </c>
    </row>
    <row r="47" spans="1:14" x14ac:dyDescent="0.25">
      <c r="A47" s="1" t="s">
        <v>87</v>
      </c>
      <c r="B47" s="1" t="s">
        <v>13</v>
      </c>
      <c r="C47" s="1" t="s">
        <v>86</v>
      </c>
      <c r="D47" s="1">
        <f>D46-1</f>
        <v>8</v>
      </c>
      <c r="E47" s="1">
        <v>19</v>
      </c>
      <c r="F47" s="1">
        <f>F46-1</f>
        <v>74</v>
      </c>
      <c r="G47" s="1">
        <v>1</v>
      </c>
      <c r="I47" s="2">
        <f>D47/D$2</f>
        <v>0.53333333333333333</v>
      </c>
      <c r="J47" s="2">
        <f>E47/E$2</f>
        <v>0.95</v>
      </c>
      <c r="K47" s="2">
        <f>F47/F$2</f>
        <v>0.74</v>
      </c>
      <c r="L47" s="2">
        <f>G47/G$2</f>
        <v>1</v>
      </c>
      <c r="N47" s="1" t="b">
        <f>OR(I47&lt;0.5,J47&lt;0.5,K47&lt;0.5,L47&lt;0.5)</f>
        <v>0</v>
      </c>
    </row>
    <row r="48" spans="1:14" x14ac:dyDescent="0.25">
      <c r="A48" s="1" t="s">
        <v>85</v>
      </c>
      <c r="B48" s="1" t="s">
        <v>84</v>
      </c>
      <c r="C48" s="1" t="s">
        <v>69</v>
      </c>
      <c r="D48" s="1">
        <f>D47-1</f>
        <v>7</v>
      </c>
      <c r="E48" s="1">
        <v>20</v>
      </c>
      <c r="F48" s="1">
        <f>F47-1</f>
        <v>73</v>
      </c>
      <c r="G48" s="1">
        <v>1</v>
      </c>
      <c r="I48" s="2">
        <f>D48/D$2</f>
        <v>0.46666666666666667</v>
      </c>
      <c r="J48" s="2">
        <f>E48/E$2</f>
        <v>1</v>
      </c>
      <c r="K48" s="2">
        <f>F48/F$2</f>
        <v>0.73</v>
      </c>
      <c r="L48" s="2">
        <f>G48/G$2</f>
        <v>1</v>
      </c>
      <c r="N48" s="1" t="b">
        <f>OR(I48&lt;0.5,J48&lt;0.5,K48&lt;0.5,L48&lt;0.5)</f>
        <v>1</v>
      </c>
    </row>
    <row r="49" spans="1:14" x14ac:dyDescent="0.25">
      <c r="A49" s="1" t="s">
        <v>83</v>
      </c>
      <c r="B49" s="1" t="s">
        <v>82</v>
      </c>
      <c r="C49" s="1" t="s">
        <v>81</v>
      </c>
      <c r="D49" s="1">
        <f>D48-1</f>
        <v>6</v>
      </c>
      <c r="E49" s="1">
        <v>16</v>
      </c>
      <c r="F49" s="1">
        <f>F48-1</f>
        <v>72</v>
      </c>
      <c r="G49" s="1">
        <v>1</v>
      </c>
      <c r="I49" s="2">
        <f>D49/D$2</f>
        <v>0.4</v>
      </c>
      <c r="J49" s="2">
        <f>E49/E$2</f>
        <v>0.8</v>
      </c>
      <c r="K49" s="2">
        <f>F49/F$2</f>
        <v>0.72</v>
      </c>
      <c r="L49" s="2">
        <f>G49/G$2</f>
        <v>1</v>
      </c>
      <c r="N49" s="1" t="b">
        <f>OR(I49&lt;0.5,J49&lt;0.5,K49&lt;0.5,L49&lt;0.5)</f>
        <v>1</v>
      </c>
    </row>
    <row r="50" spans="1:14" x14ac:dyDescent="0.25">
      <c r="A50" s="1" t="s">
        <v>80</v>
      </c>
      <c r="B50" s="1" t="s">
        <v>79</v>
      </c>
      <c r="C50" s="1" t="s">
        <v>9</v>
      </c>
      <c r="D50" s="1">
        <f>D49-1</f>
        <v>5</v>
      </c>
      <c r="E50" s="1">
        <v>18</v>
      </c>
      <c r="F50" s="1">
        <f>F49-1</f>
        <v>71</v>
      </c>
      <c r="G50" s="1">
        <v>1</v>
      </c>
      <c r="I50" s="2">
        <f>D50/D$2</f>
        <v>0.33333333333333331</v>
      </c>
      <c r="J50" s="2">
        <f>E50/E$2</f>
        <v>0.9</v>
      </c>
      <c r="K50" s="2">
        <f>F50/F$2</f>
        <v>0.71</v>
      </c>
      <c r="L50" s="2">
        <f>G50/G$2</f>
        <v>1</v>
      </c>
      <c r="N50" s="1" t="b">
        <f>OR(I50&lt;0.5,J50&lt;0.5,K50&lt;0.5,L50&lt;0.5)</f>
        <v>1</v>
      </c>
    </row>
    <row r="51" spans="1:14" x14ac:dyDescent="0.25">
      <c r="A51" s="1" t="s">
        <v>78</v>
      </c>
      <c r="B51" s="1" t="s">
        <v>77</v>
      </c>
      <c r="C51" s="1" t="s">
        <v>30</v>
      </c>
      <c r="D51" s="1">
        <f>D50-1</f>
        <v>4</v>
      </c>
      <c r="E51" s="1">
        <v>14</v>
      </c>
      <c r="F51" s="1">
        <f>F50-1</f>
        <v>70</v>
      </c>
      <c r="G51" s="1">
        <v>1</v>
      </c>
      <c r="I51" s="2">
        <f>D51/D$2</f>
        <v>0.26666666666666666</v>
      </c>
      <c r="J51" s="2">
        <f>E51/E$2</f>
        <v>0.7</v>
      </c>
      <c r="K51" s="2">
        <f>F51/F$2</f>
        <v>0.7</v>
      </c>
      <c r="L51" s="2">
        <f>G51/G$2</f>
        <v>1</v>
      </c>
      <c r="N51" s="1" t="b">
        <f>OR(I51&lt;0.5,J51&lt;0.5,K51&lt;0.5,L51&lt;0.5)</f>
        <v>1</v>
      </c>
    </row>
    <row r="52" spans="1:14" x14ac:dyDescent="0.25">
      <c r="A52" s="1" t="s">
        <v>76</v>
      </c>
      <c r="B52" s="1" t="s">
        <v>75</v>
      </c>
      <c r="C52" s="1" t="s">
        <v>74</v>
      </c>
      <c r="D52" s="1">
        <f>D51-1</f>
        <v>3</v>
      </c>
      <c r="E52" s="1">
        <v>19</v>
      </c>
      <c r="F52" s="1">
        <f>F51-1</f>
        <v>69</v>
      </c>
      <c r="G52" s="1">
        <v>1</v>
      </c>
      <c r="I52" s="2">
        <f>D52/D$2</f>
        <v>0.2</v>
      </c>
      <c r="J52" s="2">
        <f>E52/E$2</f>
        <v>0.95</v>
      </c>
      <c r="K52" s="2">
        <f>F52/F$2</f>
        <v>0.69</v>
      </c>
      <c r="L52" s="2">
        <f>G52/G$2</f>
        <v>1</v>
      </c>
      <c r="N52" s="1" t="b">
        <f>OR(I52&lt;0.5,J52&lt;0.5,K52&lt;0.5,L52&lt;0.5)</f>
        <v>1</v>
      </c>
    </row>
    <row r="53" spans="1:14" x14ac:dyDescent="0.25">
      <c r="A53" s="1" t="s">
        <v>73</v>
      </c>
      <c r="B53" s="1" t="s">
        <v>72</v>
      </c>
      <c r="C53" s="1" t="s">
        <v>53</v>
      </c>
      <c r="D53" s="1">
        <f>D52-1</f>
        <v>2</v>
      </c>
      <c r="E53" s="1">
        <v>14</v>
      </c>
      <c r="F53" s="1">
        <f>F52-1</f>
        <v>68</v>
      </c>
      <c r="G53" s="1">
        <v>1</v>
      </c>
      <c r="I53" s="2">
        <f>D53/D$2</f>
        <v>0.13333333333333333</v>
      </c>
      <c r="J53" s="2">
        <f>E53/E$2</f>
        <v>0.7</v>
      </c>
      <c r="K53" s="2">
        <f>F53/F$2</f>
        <v>0.68</v>
      </c>
      <c r="L53" s="2">
        <f>G53/G$2</f>
        <v>1</v>
      </c>
      <c r="N53" s="1" t="b">
        <f>OR(I53&lt;0.5,J53&lt;0.5,K53&lt;0.5,L53&lt;0.5)</f>
        <v>1</v>
      </c>
    </row>
    <row r="54" spans="1:14" x14ac:dyDescent="0.25">
      <c r="A54" s="1" t="s">
        <v>71</v>
      </c>
      <c r="B54" s="1" t="s">
        <v>70</v>
      </c>
      <c r="C54" s="1" t="s">
        <v>69</v>
      </c>
      <c r="D54" s="1">
        <v>14</v>
      </c>
      <c r="E54" s="1">
        <v>17</v>
      </c>
      <c r="F54" s="1">
        <f>F53-1</f>
        <v>67</v>
      </c>
      <c r="G54" s="1">
        <v>1</v>
      </c>
      <c r="I54" s="2">
        <f>D54/D$2</f>
        <v>0.93333333333333335</v>
      </c>
      <c r="J54" s="2">
        <f>E54/E$2</f>
        <v>0.85</v>
      </c>
      <c r="K54" s="2">
        <f>F54/F$2</f>
        <v>0.67</v>
      </c>
      <c r="L54" s="2">
        <f>G54/G$2</f>
        <v>1</v>
      </c>
      <c r="N54" s="1" t="b">
        <f>OR(I54&lt;0.5,J54&lt;0.5,K54&lt;0.5,L54&lt;0.5)</f>
        <v>0</v>
      </c>
    </row>
    <row r="55" spans="1:14" x14ac:dyDescent="0.25">
      <c r="A55" s="1" t="s">
        <v>68</v>
      </c>
      <c r="B55" s="1" t="s">
        <v>67</v>
      </c>
      <c r="C55" s="1" t="s">
        <v>66</v>
      </c>
      <c r="D55" s="1">
        <v>13</v>
      </c>
      <c r="E55" s="1">
        <v>18</v>
      </c>
      <c r="F55" s="1">
        <f>F54+2</f>
        <v>69</v>
      </c>
      <c r="G55" s="1">
        <v>0</v>
      </c>
      <c r="I55" s="2">
        <f>D55/D$2</f>
        <v>0.8666666666666667</v>
      </c>
      <c r="J55" s="2">
        <f>E55/E$2</f>
        <v>0.9</v>
      </c>
      <c r="K55" s="2">
        <f>F55/F$2</f>
        <v>0.69</v>
      </c>
      <c r="L55" s="2">
        <f>G55/G$2</f>
        <v>0</v>
      </c>
      <c r="N55" s="1" t="b">
        <f>OR(I55&lt;0.5,J55&lt;0.5,K55&lt;0.5,L55&lt;0.5)</f>
        <v>1</v>
      </c>
    </row>
    <row r="56" spans="1:14" x14ac:dyDescent="0.25">
      <c r="A56" s="1" t="s">
        <v>65</v>
      </c>
      <c r="B56" s="1" t="s">
        <v>64</v>
      </c>
      <c r="C56" s="1" t="s">
        <v>63</v>
      </c>
      <c r="D56" s="1">
        <v>12</v>
      </c>
      <c r="E56" s="1">
        <v>17</v>
      </c>
      <c r="F56" s="1">
        <f>F55+2</f>
        <v>71</v>
      </c>
      <c r="G56" s="1">
        <v>1</v>
      </c>
      <c r="I56" s="2">
        <f>D56/D$2</f>
        <v>0.8</v>
      </c>
      <c r="J56" s="2">
        <f>E56/E$2</f>
        <v>0.85</v>
      </c>
      <c r="K56" s="2">
        <f>F56/F$2</f>
        <v>0.71</v>
      </c>
      <c r="L56" s="2">
        <f>G56/G$2</f>
        <v>1</v>
      </c>
      <c r="N56" s="1" t="b">
        <f>OR(I56&lt;0.5,J56&lt;0.5,K56&lt;0.5,L56&lt;0.5)</f>
        <v>0</v>
      </c>
    </row>
    <row r="57" spans="1:14" x14ac:dyDescent="0.25">
      <c r="A57" s="1" t="s">
        <v>62</v>
      </c>
      <c r="B57" s="1" t="s">
        <v>45</v>
      </c>
      <c r="C57" s="1" t="s">
        <v>61</v>
      </c>
      <c r="D57" s="1">
        <v>9</v>
      </c>
      <c r="E57" s="1">
        <v>18</v>
      </c>
      <c r="F57" s="1">
        <f>F56+2</f>
        <v>73</v>
      </c>
      <c r="G57" s="1">
        <v>1</v>
      </c>
      <c r="I57" s="2">
        <f>D57/D$2</f>
        <v>0.6</v>
      </c>
      <c r="J57" s="2">
        <f>E57/E$2</f>
        <v>0.9</v>
      </c>
      <c r="K57" s="2">
        <f>F57/F$2</f>
        <v>0.73</v>
      </c>
      <c r="L57" s="2">
        <f>G57/G$2</f>
        <v>1</v>
      </c>
      <c r="N57" s="1" t="b">
        <f>OR(I57&lt;0.5,J57&lt;0.5,K57&lt;0.5,L57&lt;0.5)</f>
        <v>0</v>
      </c>
    </row>
    <row r="58" spans="1:14" x14ac:dyDescent="0.25">
      <c r="A58" s="1" t="s">
        <v>60</v>
      </c>
      <c r="B58" s="1" t="s">
        <v>59</v>
      </c>
      <c r="C58" s="1" t="s">
        <v>58</v>
      </c>
      <c r="D58" s="1">
        <v>9</v>
      </c>
      <c r="E58" s="1">
        <v>14</v>
      </c>
      <c r="F58" s="1">
        <f>F57+2</f>
        <v>75</v>
      </c>
      <c r="G58" s="1">
        <v>1</v>
      </c>
      <c r="I58" s="2">
        <f>D58/D$2</f>
        <v>0.6</v>
      </c>
      <c r="J58" s="2">
        <f>E58/E$2</f>
        <v>0.7</v>
      </c>
      <c r="K58" s="2">
        <f>F58/F$2</f>
        <v>0.75</v>
      </c>
      <c r="L58" s="2">
        <f>G58/G$2</f>
        <v>1</v>
      </c>
      <c r="N58" s="1" t="b">
        <f>OR(I58&lt;0.5,J58&lt;0.5,K58&lt;0.5,L58&lt;0.5)</f>
        <v>0</v>
      </c>
    </row>
    <row r="59" spans="1:14" x14ac:dyDescent="0.25">
      <c r="A59" s="1" t="s">
        <v>57</v>
      </c>
      <c r="B59" s="1" t="s">
        <v>28</v>
      </c>
      <c r="C59" s="1" t="s">
        <v>56</v>
      </c>
      <c r="D59" s="1">
        <v>8</v>
      </c>
      <c r="E59" s="1">
        <v>16</v>
      </c>
      <c r="F59" s="1">
        <f>F58+2</f>
        <v>77</v>
      </c>
      <c r="G59" s="1">
        <v>1</v>
      </c>
      <c r="I59" s="2">
        <f>D59/D$2</f>
        <v>0.53333333333333333</v>
      </c>
      <c r="J59" s="2">
        <f>E59/E$2</f>
        <v>0.8</v>
      </c>
      <c r="K59" s="2">
        <f>F59/F$2</f>
        <v>0.77</v>
      </c>
      <c r="L59" s="2">
        <f>G59/G$2</f>
        <v>1</v>
      </c>
      <c r="N59" s="1" t="b">
        <f>OR(I59&lt;0.5,J59&lt;0.5,K59&lt;0.5,L59&lt;0.5)</f>
        <v>0</v>
      </c>
    </row>
    <row r="60" spans="1:14" x14ac:dyDescent="0.25">
      <c r="A60" s="1" t="s">
        <v>55</v>
      </c>
      <c r="B60" s="1" t="s">
        <v>54</v>
      </c>
      <c r="C60" s="1" t="s">
        <v>53</v>
      </c>
      <c r="D60" s="1">
        <v>8</v>
      </c>
      <c r="E60" s="1">
        <v>16</v>
      </c>
      <c r="F60" s="1">
        <f>F59+2</f>
        <v>79</v>
      </c>
      <c r="G60" s="1">
        <v>1</v>
      </c>
      <c r="I60" s="2">
        <f>D60/D$2</f>
        <v>0.53333333333333333</v>
      </c>
      <c r="J60" s="2">
        <f>E60/E$2</f>
        <v>0.8</v>
      </c>
      <c r="K60" s="2">
        <f>F60/F$2</f>
        <v>0.79</v>
      </c>
      <c r="L60" s="2">
        <f>G60/G$2</f>
        <v>1</v>
      </c>
      <c r="N60" s="1" t="b">
        <f>OR(I60&lt;0.5,J60&lt;0.5,K60&lt;0.5,L60&lt;0.5)</f>
        <v>0</v>
      </c>
    </row>
    <row r="61" spans="1:14" x14ac:dyDescent="0.25">
      <c r="A61" s="1" t="s">
        <v>52</v>
      </c>
      <c r="B61" s="1" t="s">
        <v>51</v>
      </c>
      <c r="C61" s="1" t="s">
        <v>50</v>
      </c>
      <c r="D61" s="1">
        <v>7</v>
      </c>
      <c r="E61" s="1">
        <v>13</v>
      </c>
      <c r="F61" s="1">
        <f>F60+2</f>
        <v>81</v>
      </c>
      <c r="G61" s="1">
        <v>1</v>
      </c>
      <c r="I61" s="2">
        <f>D61/D$2</f>
        <v>0.46666666666666667</v>
      </c>
      <c r="J61" s="2">
        <f>E61/E$2</f>
        <v>0.65</v>
      </c>
      <c r="K61" s="2">
        <f>F61/F$2</f>
        <v>0.81</v>
      </c>
      <c r="L61" s="2">
        <f>G61/G$2</f>
        <v>1</v>
      </c>
      <c r="N61" s="1" t="b">
        <f>OR(I61&lt;0.5,J61&lt;0.5,K61&lt;0.5,L61&lt;0.5)</f>
        <v>1</v>
      </c>
    </row>
    <row r="62" spans="1:14" x14ac:dyDescent="0.25">
      <c r="A62" s="1" t="s">
        <v>49</v>
      </c>
      <c r="B62" s="1" t="s">
        <v>48</v>
      </c>
      <c r="C62" s="1" t="s">
        <v>47</v>
      </c>
      <c r="D62" s="1">
        <v>12</v>
      </c>
      <c r="E62" s="1">
        <v>17</v>
      </c>
      <c r="F62" s="1">
        <f>F61+2</f>
        <v>83</v>
      </c>
      <c r="G62" s="1">
        <v>1</v>
      </c>
      <c r="I62" s="2">
        <f>D62/D$2</f>
        <v>0.8</v>
      </c>
      <c r="J62" s="2">
        <f>E62/E$2</f>
        <v>0.85</v>
      </c>
      <c r="K62" s="2">
        <f>F62/F$2</f>
        <v>0.83</v>
      </c>
      <c r="L62" s="2">
        <f>G62/G$2</f>
        <v>1</v>
      </c>
      <c r="N62" s="1" t="b">
        <f>OR(I62&lt;0.5,J62&lt;0.5,K62&lt;0.5,L62&lt;0.5)</f>
        <v>0</v>
      </c>
    </row>
    <row r="63" spans="1:14" x14ac:dyDescent="0.25">
      <c r="A63" s="1" t="s">
        <v>46</v>
      </c>
      <c r="B63" s="1" t="s">
        <v>45</v>
      </c>
      <c r="C63" s="1" t="s">
        <v>44</v>
      </c>
      <c r="D63" s="1">
        <v>10</v>
      </c>
      <c r="E63" s="1">
        <v>20</v>
      </c>
      <c r="F63" s="1">
        <f>F62+2</f>
        <v>85</v>
      </c>
      <c r="G63" s="1">
        <v>1</v>
      </c>
      <c r="I63" s="2">
        <f>D63/D$2</f>
        <v>0.66666666666666663</v>
      </c>
      <c r="J63" s="2">
        <f>E63/E$2</f>
        <v>1</v>
      </c>
      <c r="K63" s="2">
        <f>F63/F$2</f>
        <v>0.85</v>
      </c>
      <c r="L63" s="2">
        <f>G63/G$2</f>
        <v>1</v>
      </c>
      <c r="N63" s="1" t="b">
        <f>OR(I63&lt;0.5,J63&lt;0.5,K63&lt;0.5,L63&lt;0.5)</f>
        <v>0</v>
      </c>
    </row>
    <row r="64" spans="1:14" x14ac:dyDescent="0.25">
      <c r="A64" s="1" t="s">
        <v>43</v>
      </c>
      <c r="B64" s="1" t="s">
        <v>42</v>
      </c>
      <c r="C64" s="1" t="s">
        <v>41</v>
      </c>
      <c r="D64" s="1">
        <v>7</v>
      </c>
      <c r="E64" s="1">
        <v>19</v>
      </c>
      <c r="F64" s="1">
        <f>F63+2</f>
        <v>87</v>
      </c>
      <c r="G64" s="1">
        <v>1</v>
      </c>
      <c r="I64" s="2">
        <f>D64/D$2</f>
        <v>0.46666666666666667</v>
      </c>
      <c r="J64" s="2">
        <f>E64/E$2</f>
        <v>0.95</v>
      </c>
      <c r="K64" s="2">
        <f>F64/F$2</f>
        <v>0.87</v>
      </c>
      <c r="L64" s="2">
        <f>G64/G$2</f>
        <v>1</v>
      </c>
      <c r="N64" s="1" t="b">
        <f>OR(I64&lt;0.5,J64&lt;0.5,K64&lt;0.5,L64&lt;0.5)</f>
        <v>1</v>
      </c>
    </row>
    <row r="65" spans="1:14" x14ac:dyDescent="0.25">
      <c r="A65" s="1" t="s">
        <v>40</v>
      </c>
      <c r="B65" s="1" t="s">
        <v>39</v>
      </c>
      <c r="C65" s="1" t="s">
        <v>38</v>
      </c>
      <c r="D65" s="1">
        <v>10</v>
      </c>
      <c r="E65" s="1">
        <v>20</v>
      </c>
      <c r="F65" s="1">
        <f>F64+2</f>
        <v>89</v>
      </c>
      <c r="G65" s="1">
        <v>0</v>
      </c>
      <c r="I65" s="2">
        <f>D65/D$2</f>
        <v>0.66666666666666663</v>
      </c>
      <c r="J65" s="2">
        <f>E65/E$2</f>
        <v>1</v>
      </c>
      <c r="K65" s="2">
        <f>F65/F$2</f>
        <v>0.89</v>
      </c>
      <c r="L65" s="2">
        <f>G65/G$2</f>
        <v>0</v>
      </c>
      <c r="N65" s="1" t="b">
        <f>OR(I65&lt;0.5,J65&lt;0.5,K65&lt;0.5,L65&lt;0.5)</f>
        <v>1</v>
      </c>
    </row>
    <row r="66" spans="1:14" x14ac:dyDescent="0.25">
      <c r="A66" s="1" t="s">
        <v>37</v>
      </c>
      <c r="B66" s="1" t="s">
        <v>36</v>
      </c>
      <c r="C66" s="1" t="s">
        <v>35</v>
      </c>
      <c r="D66" s="1">
        <v>8</v>
      </c>
      <c r="E66" s="1">
        <v>10</v>
      </c>
      <c r="F66" s="1">
        <f>F65+2</f>
        <v>91</v>
      </c>
      <c r="G66" s="1">
        <v>1</v>
      </c>
      <c r="I66" s="2">
        <f>D66/D$2</f>
        <v>0.53333333333333333</v>
      </c>
      <c r="J66" s="2">
        <f>E66/E$2</f>
        <v>0.5</v>
      </c>
      <c r="K66" s="2">
        <f>F66/F$2</f>
        <v>0.91</v>
      </c>
      <c r="L66" s="2">
        <f>G66/G$2</f>
        <v>1</v>
      </c>
      <c r="N66" s="1" t="b">
        <f>OR(I66&lt;0.5,J66&lt;0.5,K66&lt;0.5,L66&lt;0.5)</f>
        <v>0</v>
      </c>
    </row>
    <row r="67" spans="1:14" x14ac:dyDescent="0.25">
      <c r="A67" s="1" t="s">
        <v>34</v>
      </c>
      <c r="B67" s="1" t="s">
        <v>33</v>
      </c>
      <c r="C67" s="1" t="s">
        <v>32</v>
      </c>
      <c r="D67" s="1">
        <v>12</v>
      </c>
      <c r="E67" s="1">
        <v>17</v>
      </c>
      <c r="F67" s="1">
        <f>F66+2</f>
        <v>93</v>
      </c>
      <c r="G67" s="1">
        <v>1</v>
      </c>
      <c r="I67" s="2">
        <f>D67/D$2</f>
        <v>0.8</v>
      </c>
      <c r="J67" s="2">
        <f>E67/E$2</f>
        <v>0.85</v>
      </c>
      <c r="K67" s="2">
        <f>F67/F$2</f>
        <v>0.93</v>
      </c>
      <c r="L67" s="2">
        <f>G67/G$2</f>
        <v>1</v>
      </c>
      <c r="N67" s="1" t="b">
        <f>OR(I67&lt;0.5,J67&lt;0.5,K67&lt;0.5,L67&lt;0.5)</f>
        <v>0</v>
      </c>
    </row>
    <row r="68" spans="1:14" x14ac:dyDescent="0.25">
      <c r="A68" s="1" t="s">
        <v>31</v>
      </c>
      <c r="B68" s="1" t="s">
        <v>19</v>
      </c>
      <c r="C68" s="1" t="s">
        <v>30</v>
      </c>
      <c r="D68" s="1">
        <v>11</v>
      </c>
      <c r="E68" s="1">
        <v>16</v>
      </c>
      <c r="F68" s="1">
        <f>F67+2</f>
        <v>95</v>
      </c>
      <c r="G68" s="1">
        <v>1</v>
      </c>
      <c r="I68" s="2">
        <f>D68/D$2</f>
        <v>0.73333333333333328</v>
      </c>
      <c r="J68" s="2">
        <f>E68/E$2</f>
        <v>0.8</v>
      </c>
      <c r="K68" s="2">
        <f>F68/F$2</f>
        <v>0.95</v>
      </c>
      <c r="L68" s="2">
        <f>G68/G$2</f>
        <v>1</v>
      </c>
      <c r="N68" s="1" t="b">
        <f>OR(I68&lt;0.5,J68&lt;0.5,K68&lt;0.5,L68&lt;0.5)</f>
        <v>0</v>
      </c>
    </row>
    <row r="69" spans="1:14" x14ac:dyDescent="0.25">
      <c r="A69" s="1" t="s">
        <v>29</v>
      </c>
      <c r="B69" s="1" t="s">
        <v>28</v>
      </c>
      <c r="C69" s="1" t="s">
        <v>27</v>
      </c>
      <c r="D69" s="1">
        <v>11</v>
      </c>
      <c r="E69" s="1">
        <v>14</v>
      </c>
      <c r="F69" s="1">
        <f>F68+2</f>
        <v>97</v>
      </c>
      <c r="G69" s="1">
        <v>0</v>
      </c>
      <c r="I69" s="2">
        <f>D69/D$2</f>
        <v>0.73333333333333328</v>
      </c>
      <c r="J69" s="2">
        <f>E69/E$2</f>
        <v>0.7</v>
      </c>
      <c r="K69" s="2">
        <f>F69/F$2</f>
        <v>0.97</v>
      </c>
      <c r="L69" s="2">
        <f>G69/G$2</f>
        <v>0</v>
      </c>
      <c r="N69" s="1" t="b">
        <f>OR(I69&lt;0.5,J69&lt;0.5,K69&lt;0.5,L69&lt;0.5)</f>
        <v>1</v>
      </c>
    </row>
    <row r="70" spans="1:14" x14ac:dyDescent="0.25">
      <c r="A70" s="1" t="s">
        <v>26</v>
      </c>
      <c r="B70" s="1" t="s">
        <v>25</v>
      </c>
      <c r="C70" s="1" t="s">
        <v>24</v>
      </c>
      <c r="D70" s="1">
        <v>14</v>
      </c>
      <c r="E70" s="1">
        <v>16</v>
      </c>
      <c r="F70" s="1">
        <f>F69+2</f>
        <v>99</v>
      </c>
      <c r="G70" s="1">
        <v>1</v>
      </c>
      <c r="I70" s="2">
        <f>D70/D$2</f>
        <v>0.93333333333333335</v>
      </c>
      <c r="J70" s="2">
        <f>E70/E$2</f>
        <v>0.8</v>
      </c>
      <c r="K70" s="2">
        <f>F70/F$2</f>
        <v>0.99</v>
      </c>
      <c r="L70" s="2">
        <f>G70/G$2</f>
        <v>1</v>
      </c>
      <c r="N70" s="1" t="b">
        <f>OR(I70&lt;0.5,J70&lt;0.5,K70&lt;0.5,L70&lt;0.5)</f>
        <v>0</v>
      </c>
    </row>
    <row r="71" spans="1:14" x14ac:dyDescent="0.25">
      <c r="A71" s="1" t="s">
        <v>23</v>
      </c>
      <c r="B71" s="1" t="s">
        <v>22</v>
      </c>
      <c r="C71" s="1" t="s">
        <v>21</v>
      </c>
      <c r="D71" s="1">
        <v>15</v>
      </c>
      <c r="E71" s="1">
        <v>16</v>
      </c>
      <c r="F71" s="1">
        <f>F70-2</f>
        <v>97</v>
      </c>
      <c r="G71" s="1">
        <v>1</v>
      </c>
      <c r="I71" s="2">
        <f>D71/D$2</f>
        <v>1</v>
      </c>
      <c r="J71" s="2">
        <f>E71/E$2</f>
        <v>0.8</v>
      </c>
      <c r="K71" s="2">
        <f>F71/F$2</f>
        <v>0.97</v>
      </c>
      <c r="L71" s="2">
        <f>G71/G$2</f>
        <v>1</v>
      </c>
      <c r="N71" s="1" t="b">
        <f>OR(I71&lt;0.5,J71&lt;0.5,K71&lt;0.5,L71&lt;0.5)</f>
        <v>0</v>
      </c>
    </row>
    <row r="72" spans="1:14" x14ac:dyDescent="0.25">
      <c r="A72" s="1" t="s">
        <v>20</v>
      </c>
      <c r="B72" s="1" t="s">
        <v>19</v>
      </c>
      <c r="C72" s="1" t="s">
        <v>18</v>
      </c>
      <c r="D72" s="1">
        <v>12</v>
      </c>
      <c r="E72" s="1">
        <v>15</v>
      </c>
      <c r="F72" s="1">
        <f>F71-2</f>
        <v>95</v>
      </c>
      <c r="G72" s="1">
        <v>0</v>
      </c>
      <c r="I72" s="2">
        <f>D72/D$2</f>
        <v>0.8</v>
      </c>
      <c r="J72" s="2">
        <f>E72/E$2</f>
        <v>0.75</v>
      </c>
      <c r="K72" s="2">
        <f>F72/F$2</f>
        <v>0.95</v>
      </c>
      <c r="L72" s="2">
        <f>G72/G$2</f>
        <v>0</v>
      </c>
      <c r="N72" s="1" t="b">
        <f>OR(I72&lt;0.5,J72&lt;0.5,K72&lt;0.5,L72&lt;0.5)</f>
        <v>1</v>
      </c>
    </row>
    <row r="73" spans="1:14" x14ac:dyDescent="0.25">
      <c r="A73" s="1" t="s">
        <v>17</v>
      </c>
      <c r="B73" s="1" t="s">
        <v>16</v>
      </c>
      <c r="C73" s="1" t="s">
        <v>15</v>
      </c>
      <c r="D73" s="1">
        <v>12</v>
      </c>
      <c r="E73" s="1">
        <v>18</v>
      </c>
      <c r="F73" s="1">
        <f>F72-2</f>
        <v>93</v>
      </c>
      <c r="G73" s="1">
        <v>1</v>
      </c>
      <c r="I73" s="2">
        <f>D73/D$2</f>
        <v>0.8</v>
      </c>
      <c r="J73" s="2">
        <f>E73/E$2</f>
        <v>0.9</v>
      </c>
      <c r="K73" s="2">
        <f>F73/F$2</f>
        <v>0.93</v>
      </c>
      <c r="L73" s="2">
        <f>G73/G$2</f>
        <v>1</v>
      </c>
      <c r="N73" s="1" t="b">
        <f>OR(I73&lt;0.5,J73&lt;0.5,K73&lt;0.5,L73&lt;0.5)</f>
        <v>0</v>
      </c>
    </row>
    <row r="74" spans="1:14" x14ac:dyDescent="0.25">
      <c r="A74" s="1" t="s">
        <v>14</v>
      </c>
      <c r="B74" s="1" t="s">
        <v>13</v>
      </c>
      <c r="C74" s="1" t="s">
        <v>12</v>
      </c>
      <c r="D74" s="1">
        <v>11</v>
      </c>
      <c r="E74" s="1">
        <v>18</v>
      </c>
      <c r="F74" s="1">
        <f>F73-2</f>
        <v>91</v>
      </c>
      <c r="G74" s="1">
        <v>1</v>
      </c>
      <c r="I74" s="2">
        <f>D74/D$2</f>
        <v>0.73333333333333328</v>
      </c>
      <c r="J74" s="2">
        <f>E74/E$2</f>
        <v>0.9</v>
      </c>
      <c r="K74" s="2">
        <f>F74/F$2</f>
        <v>0.91</v>
      </c>
      <c r="L74" s="2">
        <f>G74/G$2</f>
        <v>1</v>
      </c>
      <c r="N74" s="1" t="b">
        <f>OR(I74&lt;0.5,J74&lt;0.5,K74&lt;0.5,L74&lt;0.5)</f>
        <v>0</v>
      </c>
    </row>
    <row r="75" spans="1:14" x14ac:dyDescent="0.25">
      <c r="A75" s="1" t="s">
        <v>11</v>
      </c>
      <c r="B75" s="1" t="s">
        <v>10</v>
      </c>
      <c r="C75" s="1" t="s">
        <v>9</v>
      </c>
      <c r="D75" s="1">
        <v>10</v>
      </c>
      <c r="E75" s="1">
        <v>19</v>
      </c>
      <c r="F75" s="1">
        <f>F74-2</f>
        <v>89</v>
      </c>
      <c r="G75" s="1">
        <v>0</v>
      </c>
      <c r="I75" s="2">
        <f>D75/D$2</f>
        <v>0.66666666666666663</v>
      </c>
      <c r="J75" s="2">
        <f>E75/E$2</f>
        <v>0.95</v>
      </c>
      <c r="K75" s="2">
        <f>F75/F$2</f>
        <v>0.89</v>
      </c>
      <c r="L75" s="2">
        <f>G75/G$2</f>
        <v>0</v>
      </c>
      <c r="N75" s="1" t="b">
        <f>OR(I75&lt;0.5,J75&lt;0.5,K75&lt;0.5,L75&lt;0.5)</f>
        <v>1</v>
      </c>
    </row>
    <row r="76" spans="1:14" x14ac:dyDescent="0.25">
      <c r="A76" s="1" t="s">
        <v>8</v>
      </c>
      <c r="B76" s="1" t="s">
        <v>7</v>
      </c>
      <c r="C76" s="1" t="s">
        <v>6</v>
      </c>
      <c r="D76" s="1">
        <v>9</v>
      </c>
      <c r="E76" s="1">
        <v>18</v>
      </c>
      <c r="F76" s="1">
        <f>F75-2</f>
        <v>87</v>
      </c>
      <c r="G76" s="1">
        <v>1</v>
      </c>
      <c r="I76" s="2">
        <f>D76/D$2</f>
        <v>0.6</v>
      </c>
      <c r="J76" s="2">
        <f>E76/E$2</f>
        <v>0.9</v>
      </c>
      <c r="K76" s="2">
        <f>F76/F$2</f>
        <v>0.87</v>
      </c>
      <c r="L76" s="2">
        <f>G76/G$2</f>
        <v>1</v>
      </c>
      <c r="N76" s="1" t="b">
        <f>OR(I76&lt;0.5,J76&lt;0.5,K76&lt;0.5,L76&lt;0.5)</f>
        <v>0</v>
      </c>
    </row>
    <row r="77" spans="1:14" x14ac:dyDescent="0.25">
      <c r="A77" s="1" t="s">
        <v>5</v>
      </c>
      <c r="B77" s="1" t="s">
        <v>4</v>
      </c>
      <c r="C77" s="1" t="s">
        <v>3</v>
      </c>
      <c r="D77" s="1">
        <v>6</v>
      </c>
      <c r="E77" s="1">
        <v>19</v>
      </c>
      <c r="F77" s="1">
        <f>F76-2</f>
        <v>85</v>
      </c>
      <c r="G77" s="1">
        <v>1</v>
      </c>
      <c r="I77" s="2">
        <f>D77/D$2</f>
        <v>0.4</v>
      </c>
      <c r="J77" s="2">
        <f>E77/E$2</f>
        <v>0.95</v>
      </c>
      <c r="K77" s="2">
        <f>F77/F$2</f>
        <v>0.85</v>
      </c>
      <c r="L77" s="2">
        <f>G77/G$2</f>
        <v>1</v>
      </c>
      <c r="N77" s="1" t="b">
        <f>OR(I77&lt;0.5,J77&lt;0.5,K77&lt;0.5,L77&lt;0.5)</f>
        <v>1</v>
      </c>
    </row>
    <row r="80" spans="1:14" x14ac:dyDescent="0.25">
      <c r="A80" s="1" t="s">
        <v>2</v>
      </c>
      <c r="D80" s="1">
        <f>MAX(D4:D77)</f>
        <v>15</v>
      </c>
      <c r="E80" s="1">
        <f>MAX(E4:E77)</f>
        <v>20</v>
      </c>
      <c r="F80" s="1">
        <f>MAX(F4:F77)</f>
        <v>99</v>
      </c>
      <c r="G80" s="1">
        <f>MAX(G4:G77)</f>
        <v>1</v>
      </c>
      <c r="I80" s="2">
        <f>MAX(I4:I77)</f>
        <v>1</v>
      </c>
      <c r="J80" s="2">
        <f>MAX(J4:J77)</f>
        <v>1</v>
      </c>
      <c r="K80" s="2">
        <f>MAX(K4:K77)</f>
        <v>0.99</v>
      </c>
      <c r="L80" s="2">
        <f>MAX(L4:L77)</f>
        <v>1</v>
      </c>
    </row>
    <row r="81" spans="1:12" x14ac:dyDescent="0.25">
      <c r="A81" s="1" t="s">
        <v>1</v>
      </c>
      <c r="D81" s="1">
        <f>MIN(D4:D77)</f>
        <v>1</v>
      </c>
      <c r="E81" s="1">
        <f>MIN(E4:E77)</f>
        <v>10</v>
      </c>
      <c r="F81" s="1">
        <f>MIN(F4:F77)</f>
        <v>48</v>
      </c>
      <c r="G81" s="1">
        <f>MIN(G4:G77)</f>
        <v>0</v>
      </c>
      <c r="I81" s="2">
        <f>MIN(I4:I77)</f>
        <v>6.6666666666666666E-2</v>
      </c>
      <c r="J81" s="2">
        <f>MIN(J4:J77)</f>
        <v>0.5</v>
      </c>
      <c r="K81" s="2">
        <f>MIN(K4:K77)</f>
        <v>0.48</v>
      </c>
      <c r="L81" s="2">
        <f>MIN(L4:L77)</f>
        <v>0</v>
      </c>
    </row>
    <row r="82" spans="1:12" x14ac:dyDescent="0.25">
      <c r="A82" s="1" t="s">
        <v>0</v>
      </c>
      <c r="D82" s="1">
        <f>AVERAGE(D4:D77)</f>
        <v>9.9189189189189193</v>
      </c>
      <c r="E82" s="1">
        <f>AVERAGE(E4:E77)</f>
        <v>16.310810810810811</v>
      </c>
      <c r="F82" s="1">
        <f>AVERAGE(F4:F77)</f>
        <v>81.932432432432435</v>
      </c>
      <c r="G82" s="1">
        <f>AVERAGE(G4:G77)</f>
        <v>0.8783783783783784</v>
      </c>
      <c r="I82" s="2">
        <f>AVERAGE(I4:I77)</f>
        <v>0.66126126126126106</v>
      </c>
      <c r="J82" s="2">
        <f>AVERAGE(J4:J77)</f>
        <v>0.81554054054054059</v>
      </c>
      <c r="K82" s="2">
        <f>AVERAGE(K4:K77)</f>
        <v>0.81932432432432434</v>
      </c>
      <c r="L82" s="2">
        <f>AVERAGE(L4:L77)</f>
        <v>0.8783783783783784</v>
      </c>
    </row>
  </sheetData>
  <conditionalFormatting sqref="D4:D7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77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77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77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L77">
    <cfRule type="cellIs" dxfId="1" priority="2" operator="lessThan">
      <formula>0.5</formula>
    </cfRule>
  </conditionalFormatting>
  <conditionalFormatting sqref="N4:N77">
    <cfRule type="cellIs" dxfId="0" priority="1" operator="equal">
      <formula>TRUE</formula>
    </cfRule>
  </conditionalFormatting>
  <pageMargins left="0.7" right="0.7" top="0.75" bottom="0.75" header="0.3" footer="0.3"/>
  <pageSetup scale="36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2023-12-19T14:12:11Z</dcterms:created>
  <dcterms:modified xsi:type="dcterms:W3CDTF">2023-12-19T14:12:15Z</dcterms:modified>
</cp:coreProperties>
</file>