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223" windowWidth="14806" windowHeight="7894" activeTab="6"/>
  </bookViews>
  <sheets>
    <sheet name="1150" sheetId="1" r:id="rId1"/>
    <sheet name="1151" sheetId="2" r:id="rId2"/>
    <sheet name="1152" sheetId="8" r:id="rId3"/>
    <sheet name="1153" sheetId="9" r:id="rId4"/>
    <sheet name="1650" sheetId="6" r:id="rId5"/>
    <sheet name="1651" sheetId="7" r:id="rId6"/>
    <sheet name="1653" sheetId="10" r:id="rId7"/>
    <sheet name="РСМ1" sheetId="5" r:id="rId8"/>
    <sheet name="Справочники" sheetId="3" r:id="rId9"/>
  </sheets>
  <definedNames>
    <definedName name="_xlnm._FilterDatabase" localSheetId="0" hidden="1">'1150'!$A$9:$N$103</definedName>
    <definedName name="_xlnm._FilterDatabase" localSheetId="7" hidden="1">РСМ1!$A$2:$D$154</definedName>
  </definedNames>
  <calcPr calcId="145621"/>
</workbook>
</file>

<file path=xl/calcChain.xml><?xml version="1.0" encoding="utf-8"?>
<calcChain xmlns="http://schemas.openxmlformats.org/spreadsheetml/2006/main">
  <c r="G18" i="6" l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G11" i="10"/>
  <c r="G16" i="10" s="1"/>
  <c r="G17" i="10" s="1"/>
  <c r="G18" i="10" s="1"/>
  <c r="G19" i="10" s="1"/>
  <c r="G20" i="10" s="1"/>
  <c r="G21" i="10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3" i="10" s="1"/>
  <c r="A24" i="10" s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G18" i="1"/>
  <c r="G21" i="9"/>
  <c r="G22" i="8"/>
  <c r="G18" i="8"/>
  <c r="G19" i="8"/>
  <c r="G20" i="8"/>
  <c r="A18" i="8"/>
  <c r="A19" i="8" s="1"/>
  <c r="A20" i="8" s="1"/>
  <c r="A21" i="8" s="1"/>
  <c r="A22" i="8" s="1"/>
  <c r="A23" i="8" s="1"/>
  <c r="A24" i="8" s="1"/>
  <c r="G11" i="9"/>
  <c r="G16" i="9" s="1"/>
  <c r="G17" i="9" s="1"/>
  <c r="G18" i="9" s="1"/>
  <c r="G19" i="9" s="1"/>
  <c r="G20" i="9" s="1"/>
  <c r="A11" i="9"/>
  <c r="A12" i="9" s="1"/>
  <c r="A13" i="9" s="1"/>
  <c r="A14" i="9" s="1"/>
  <c r="A15" i="9" s="1"/>
  <c r="A16" i="9" s="1"/>
  <c r="A17" i="9" s="1"/>
  <c r="A18" i="9" s="1"/>
  <c r="A19" i="9" s="1"/>
  <c r="A20" i="9" s="1"/>
  <c r="A23" i="9" s="1"/>
  <c r="A24" i="9" s="1"/>
  <c r="G19" i="2"/>
  <c r="G20" i="2"/>
  <c r="G21" i="2"/>
  <c r="G22" i="2" s="1"/>
  <c r="G23" i="2" s="1"/>
  <c r="G24" i="2" s="1"/>
  <c r="G25" i="2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47" i="7"/>
  <c r="A45" i="7"/>
  <c r="A46" i="7"/>
  <c r="G11" i="8"/>
  <c r="G16" i="8" s="1"/>
  <c r="G17" i="8" s="1"/>
  <c r="A11" i="8"/>
  <c r="A12" i="8" s="1"/>
  <c r="A13" i="8" s="1"/>
  <c r="A14" i="8" s="1"/>
  <c r="A15" i="8" s="1"/>
  <c r="A16" i="8" s="1"/>
  <c r="A17" i="8" s="1"/>
  <c r="G11" i="7"/>
  <c r="G16" i="7" s="1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8" i="7" s="1"/>
  <c r="A12" i="6"/>
  <c r="A13" i="6" s="1"/>
  <c r="A14" i="6" s="1"/>
  <c r="A15" i="6" s="1"/>
  <c r="A16" i="6" s="1"/>
  <c r="A17" i="6" s="1"/>
  <c r="G11" i="6"/>
  <c r="G16" i="6" s="1"/>
  <c r="G17" i="6" s="1"/>
  <c r="A11" i="6"/>
  <c r="G11" i="2"/>
  <c r="G16" i="2" s="1"/>
  <c r="G17" i="2" s="1"/>
  <c r="G18" i="2" s="1"/>
  <c r="A11" i="2"/>
  <c r="A12" i="2" s="1"/>
  <c r="A13" i="2" s="1"/>
  <c r="A14" i="2" s="1"/>
  <c r="A15" i="2" s="1"/>
  <c r="A16" i="2" s="1"/>
  <c r="A17" i="2" s="1"/>
  <c r="G11" i="1"/>
  <c r="G16" i="1"/>
  <c r="G20" i="6" l="1"/>
  <c r="G22" i="6" s="1"/>
  <c r="G24" i="6" s="1"/>
  <c r="G26" i="6" s="1"/>
  <c r="G28" i="6" s="1"/>
  <c r="G29" i="6" s="1"/>
  <c r="G31" i="6" s="1"/>
  <c r="G33" i="6" s="1"/>
  <c r="G35" i="6" s="1"/>
  <c r="G37" i="6" s="1"/>
  <c r="G39" i="6" s="1"/>
  <c r="G41" i="6" s="1"/>
  <c r="G43" i="6" s="1"/>
  <c r="G45" i="6" s="1"/>
  <c r="G47" i="6" s="1"/>
  <c r="G49" i="6" s="1"/>
  <c r="G17" i="7"/>
  <c r="G18" i="7" s="1"/>
  <c r="G20" i="7" s="1"/>
  <c r="G21" i="7" s="1"/>
  <c r="G23" i="7" s="1"/>
  <c r="G24" i="7" s="1"/>
  <c r="G26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9" i="7" s="1"/>
  <c r="G40" i="7" s="1"/>
  <c r="G41" i="7" s="1"/>
  <c r="G42" i="7" s="1"/>
  <c r="G43" i="7" s="1"/>
  <c r="G44" i="7" s="1"/>
  <c r="G45" i="7" s="1"/>
  <c r="G46" i="7" s="1"/>
  <c r="G32" i="6"/>
  <c r="G34" i="6" s="1"/>
  <c r="G36" i="6" s="1"/>
  <c r="G38" i="6" s="1"/>
  <c r="G40" i="6" s="1"/>
  <c r="G42" i="6" s="1"/>
  <c r="G44" i="6" s="1"/>
  <c r="G46" i="6" s="1"/>
  <c r="G17" i="1"/>
  <c r="G50" i="6" l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20" i="1"/>
  <c r="G22" i="1" s="1"/>
  <c r="A11" i="1"/>
  <c r="G24" i="1" l="1"/>
  <c r="G26" i="1" s="1"/>
  <c r="G28" i="1" l="1"/>
  <c r="G29" i="1" s="1"/>
  <c r="G31" i="1" s="1"/>
  <c r="G33" i="1" l="1"/>
  <c r="G35" i="1" s="1"/>
  <c r="G37" i="1" s="1"/>
  <c r="G39" i="1" s="1"/>
  <c r="G41" i="1" s="1"/>
  <c r="G43" i="1" s="1"/>
  <c r="G45" i="1" s="1"/>
  <c r="G47" i="1" s="1"/>
  <c r="G49" i="1" s="1"/>
  <c r="G50" i="1" s="1"/>
  <c r="G51" i="1" s="1"/>
  <c r="G52" i="1" s="1"/>
  <c r="G54" i="1" s="1"/>
  <c r="G55" i="1" s="1"/>
  <c r="G57" i="1" s="1"/>
  <c r="G58" i="1" s="1"/>
  <c r="G60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90" i="1" s="1"/>
  <c r="G92" i="1" s="1"/>
  <c r="G94" i="1" s="1"/>
  <c r="G96" i="1" s="1"/>
  <c r="G98" i="1" s="1"/>
  <c r="G99" i="1" s="1"/>
  <c r="G100" i="1" s="1"/>
  <c r="G101" i="1" s="1"/>
  <c r="G32" i="1"/>
  <c r="G34" i="1" s="1"/>
  <c r="G36" i="1" s="1"/>
  <c r="G38" i="1" s="1"/>
  <c r="G40" i="1" s="1"/>
  <c r="G42" i="1" s="1"/>
  <c r="G44" i="1" s="1"/>
  <c r="G46" i="1" s="1"/>
</calcChain>
</file>

<file path=xl/sharedStrings.xml><?xml version="1.0" encoding="utf-8"?>
<sst xmlns="http://schemas.openxmlformats.org/spreadsheetml/2006/main" count="1780" uniqueCount="542">
  <si>
    <t>Создание реестра</t>
  </si>
  <si>
    <t>1.</t>
  </si>
  <si>
    <t>Создать реестр:</t>
  </si>
  <si>
    <t xml:space="preserve">При создании реестра с типом 2 (исторический) необходимо создавать физически две таблицы QUANT и OBJECT tables, в core_register создается одна строка, в которой для такого типа указывается наименование OBJECT_TABLE и QUANT_TABLE. </t>
  </si>
  <si>
    <t>При создании реестра с типом 4(неисторический)  в core_register создается одна строка, в которой для такого типа указывается наименование только QUANT_TABLE без окончания _Q.</t>
  </si>
  <si>
    <t>Наименование таблицы</t>
  </si>
  <si>
    <t>Описание таблицы</t>
  </si>
  <si>
    <t>Тип реестра</t>
  </si>
  <si>
    <t>ID реестра</t>
  </si>
  <si>
    <t>2 (исторический)</t>
  </si>
  <si>
    <t xml:space="preserve"> </t>
  </si>
  <si>
    <t>2.</t>
  </si>
  <si>
    <t>№ п/п</t>
  </si>
  <si>
    <t>Тип данных</t>
  </si>
  <si>
    <t>Номер показателя</t>
  </si>
  <si>
    <t>Nullable</t>
  </si>
  <si>
    <t>Default</t>
  </si>
  <si>
    <t>Комментарии</t>
  </si>
  <si>
    <t>ID</t>
  </si>
  <si>
    <t>Уникальный идентификатор записи</t>
  </si>
  <si>
    <t>CHANGES_USER_ID</t>
  </si>
  <si>
    <t>Пользователь</t>
  </si>
  <si>
    <t>CHENGES_DATE</t>
  </si>
  <si>
    <t>Дата внесения изменений</t>
  </si>
  <si>
    <t>Description</t>
  </si>
  <si>
    <t>Тип данных для core_register</t>
  </si>
  <si>
    <t>Тип данных для физической таблицы</t>
  </si>
  <si>
    <t>DATE</t>
  </si>
  <si>
    <t>NUMBER(1)</t>
  </si>
  <si>
    <t>NUMBER(10)</t>
  </si>
  <si>
    <t>NUMBER(50)</t>
  </si>
  <si>
    <t>NUMBER(10,2)</t>
  </si>
  <si>
    <t>NUMBER(10,1)</t>
  </si>
  <si>
    <t>REFERENCEID</t>
  </si>
  <si>
    <t>CODE_FIELD</t>
  </si>
  <si>
    <t>VALUE_FIELD</t>
  </si>
  <si>
    <t xml:space="preserve"> Атрибутивный состав реестра представлен  в таблице</t>
  </si>
  <si>
    <t>строки для core_register</t>
  </si>
  <si>
    <t>4 (неисторический)</t>
  </si>
  <si>
    <t xml:space="preserve"> уникальный идентификатор объекта </t>
  </si>
  <si>
    <t>реестровый номер</t>
  </si>
  <si>
    <t>U_CONSTRUCTION_Q</t>
  </si>
  <si>
    <t>Объединенный объект сооружение</t>
  </si>
  <si>
    <t>EMP_ID</t>
  </si>
  <si>
    <t>ACTUAL</t>
  </si>
  <si>
    <t>STATUS</t>
  </si>
  <si>
    <t>S_</t>
  </si>
  <si>
    <t>PO_</t>
  </si>
  <si>
    <t>Кадастровый номер объекта</t>
  </si>
  <si>
    <t>Условный номер объекта</t>
  </si>
  <si>
    <t>Назначение объекта</t>
  </si>
  <si>
    <t>Статус объекта</t>
  </si>
  <si>
    <t>состояние строения</t>
  </si>
  <si>
    <t>Вид объекта (здание, помещение и т.д.)</t>
  </si>
  <si>
    <t>Материал стен</t>
  </si>
  <si>
    <t>Количество этажей</t>
  </si>
  <si>
    <t>Количество подземных этажей</t>
  </si>
  <si>
    <t>Год завершения строительства</t>
  </si>
  <si>
    <t>Ссылка на адрес объекта</t>
  </si>
  <si>
    <t>Примечание</t>
  </si>
  <si>
    <t>Полный адрес объекта из источника в порядке приоритетности</t>
  </si>
  <si>
    <t>Короткий адрес объекта из источника в порядке приоритетности (без почтового индекса, региона, города)</t>
  </si>
  <si>
    <t>Источник адреса</t>
  </si>
  <si>
    <t>Почтовый индекс</t>
  </si>
  <si>
    <t>Страна</t>
  </si>
  <si>
    <t>Субъект РФ</t>
  </si>
  <si>
    <t>Округ</t>
  </si>
  <si>
    <t>Район</t>
  </si>
  <si>
    <t>Тип города</t>
  </si>
  <si>
    <t>Город</t>
  </si>
  <si>
    <t>Тип элемента планировочной структуры</t>
  </si>
  <si>
    <t>Элемент планировочной структуры</t>
  </si>
  <si>
    <t>Тип населенного пункта</t>
  </si>
  <si>
    <t>Населенный пункт</t>
  </si>
  <si>
    <t>Ссылка на код улицы</t>
  </si>
  <si>
    <t>Тип улицы (ул., бульв. И т.д.)</t>
  </si>
  <si>
    <t>Наименование улицы</t>
  </si>
  <si>
    <t>Тип дома (д., влд., двлд.)</t>
  </si>
  <si>
    <t>Номер дома</t>
  </si>
  <si>
    <t>Тип корпуса</t>
  </si>
  <si>
    <t>Номер корпуса</t>
  </si>
  <si>
    <t>Тип строения</t>
  </si>
  <si>
    <t>Номер строения</t>
  </si>
  <si>
    <t>Класс объекта</t>
  </si>
  <si>
    <t>Дата постановка на кадастровый учет</t>
  </si>
  <si>
    <t>Дата снятия с кадастрового учета</t>
  </si>
  <si>
    <t>Код ФИАС</t>
  </si>
  <si>
    <t>год ввода в эксплуатацию</t>
  </si>
  <si>
    <t>KADASTR_NUM</t>
  </si>
  <si>
    <t>UNOM</t>
  </si>
  <si>
    <t>AREA</t>
  </si>
  <si>
    <t>PURPOSE</t>
  </si>
  <si>
    <t>STATUS_EGRN</t>
  </si>
  <si>
    <t>STATUS_SOST_BTI</t>
  </si>
  <si>
    <t>TYPE_OBJECT</t>
  </si>
  <si>
    <t>MST</t>
  </si>
  <si>
    <t>FLOORS</t>
  </si>
  <si>
    <t>UNDERGROUND_FLOORS</t>
  </si>
  <si>
    <t>YEAR_BUILD</t>
  </si>
  <si>
    <t>U_BUILDING_ADDRESS_ID</t>
  </si>
  <si>
    <t>NOTE</t>
  </si>
  <si>
    <t>FULL_ADDRESS</t>
  </si>
  <si>
    <t>SHORT_ADDRESS</t>
  </si>
  <si>
    <t>SOURCE_ADDRESS</t>
  </si>
  <si>
    <t>POSTAL_CODE</t>
  </si>
  <si>
    <t>COUNTRY</t>
  </si>
  <si>
    <t>SUBJECT_RF</t>
  </si>
  <si>
    <t>OKRUG</t>
  </si>
  <si>
    <t>DISTRICT</t>
  </si>
  <si>
    <t>TYPE_CITY</t>
  </si>
  <si>
    <t>CITY</t>
  </si>
  <si>
    <t>TYPE_PLAN</t>
  </si>
  <si>
    <t>PLAN</t>
  </si>
  <si>
    <t>TYPE_LOCALITY</t>
  </si>
  <si>
    <t>LOCALITY</t>
  </si>
  <si>
    <t>STREET_CODE</t>
  </si>
  <si>
    <t>TYPE_STREET</t>
  </si>
  <si>
    <t>STREET</t>
  </si>
  <si>
    <t>TYPE_HOUSE</t>
  </si>
  <si>
    <t>HOUSE</t>
  </si>
  <si>
    <t>TYPE_CORPUS</t>
  </si>
  <si>
    <t>CORPUS</t>
  </si>
  <si>
    <t>TYPE_STRUCTURE</t>
  </si>
  <si>
    <t>STRUCTURE</t>
  </si>
  <si>
    <t>CLASS</t>
  </si>
  <si>
    <t>RSM_NUMBER</t>
  </si>
  <si>
    <t>DATE_CREATED</t>
  </si>
  <si>
    <t>DATE_REMOVED</t>
  </si>
  <si>
    <t>GUID_FIAS</t>
  </si>
  <si>
    <t>COMISSIONING_YEAR</t>
  </si>
  <si>
    <t>PURPOSE_CODE</t>
  </si>
  <si>
    <t>STATUS_EGRN_CODE</t>
  </si>
  <si>
    <t>STATUS_SOST_BTI_CODE</t>
  </si>
  <si>
    <t>TYPE_OBJECT_CODE</t>
  </si>
  <si>
    <t>MST_CODE</t>
  </si>
  <si>
    <t>SOURCE_ADDRESS_CODE</t>
  </si>
  <si>
    <t>COUNTRY_CODE</t>
  </si>
  <si>
    <t>OKRUG_CODE</t>
  </si>
  <si>
    <t>DISTRICT_CODE</t>
  </si>
  <si>
    <t>TYPE_HOUSE_CODE</t>
  </si>
  <si>
    <t>CLASS_CODE</t>
  </si>
  <si>
    <t>Кадастровая стоимость, руб.</t>
  </si>
  <si>
    <t>Дата определения стоимости</t>
  </si>
  <si>
    <t>Дата внесения стоимости</t>
  </si>
  <si>
    <t>Дата утверждения стоимости</t>
  </si>
  <si>
    <t>Статус правового состояния</t>
  </si>
  <si>
    <t>Категория собственника</t>
  </si>
  <si>
    <t>Основание погашения права Москвы</t>
  </si>
  <si>
    <t>Статус процесса постановки на кад. Учет</t>
  </si>
  <si>
    <t>Способ поступления ОН</t>
  </si>
  <si>
    <t>Признак отнесения объекта  к собственности г. Москвы</t>
  </si>
  <si>
    <t>Дата включения объекта в собственность г. Москвы</t>
  </si>
  <si>
    <t>Дата исключения объекта из собственности г. Москвы</t>
  </si>
  <si>
    <t>JSON Источник атрибута</t>
  </si>
  <si>
    <t>CADASTRAL_COST</t>
  </si>
  <si>
    <t>CADCOST_DTVAL</t>
  </si>
  <si>
    <t>CADCOST_DTENT</t>
  </si>
  <si>
    <t>CADCOST_DTAPPR</t>
  </si>
  <si>
    <t>STATUS_PRAV_SOST</t>
  </si>
  <si>
    <t>KAT_SOBSTV</t>
  </si>
  <si>
    <t>OSNOVAN_POGASH_PRAVA</t>
  </si>
  <si>
    <t>STATUS_KADADTR</t>
  </si>
  <si>
    <t>INPUT_WAY</t>
  </si>
  <si>
    <t>FLAG_RSM</t>
  </si>
  <si>
    <t>RSM_INCLUSION_DATE</t>
  </si>
  <si>
    <t>RSM_EXCLUSION_DATE</t>
  </si>
  <si>
    <t>SOURCE_ATTRIBUTE</t>
  </si>
  <si>
    <t>STATUS_PRAV_SOST_CODE</t>
  </si>
  <si>
    <t>KAT_SOBSTV_CODE</t>
  </si>
  <si>
    <t>OSNOVAN_POGASH_PRAVA_CODE</t>
  </si>
  <si>
    <t>STATUS_KADADTR_CODE</t>
  </si>
  <si>
    <t>INPUT_WAY_CODE</t>
  </si>
  <si>
    <t>y</t>
  </si>
  <si>
    <t>number(22)</t>
  </si>
  <si>
    <t>varchar2(1000)</t>
  </si>
  <si>
    <t>VARCHAR2(10)</t>
  </si>
  <si>
    <t>VARCHAR2(50)</t>
  </si>
  <si>
    <t>VARCHAR2(100)</t>
  </si>
  <si>
    <t>VARCHAR2(255)</t>
  </si>
  <si>
    <t>VARCHAR2(1000)</t>
  </si>
  <si>
    <t>Назначение объекта код</t>
  </si>
  <si>
    <t>Статус объекта код</t>
  </si>
  <si>
    <t>состояние строения код</t>
  </si>
  <si>
    <t>Вид объекта (здание, помещение и т.д.) код</t>
  </si>
  <si>
    <t>Материал стен код</t>
  </si>
  <si>
    <t>Источник адреса код</t>
  </si>
  <si>
    <t>Страна код</t>
  </si>
  <si>
    <t>Округ код</t>
  </si>
  <si>
    <t>Район код</t>
  </si>
  <si>
    <t>Тип дома (д., влд., двлд.) код</t>
  </si>
  <si>
    <t>Класс объекта код</t>
  </si>
  <si>
    <t>Статус правового состояния код</t>
  </si>
  <si>
    <t>Категория собственника код</t>
  </si>
  <si>
    <t>Основание погашения права Москвы код</t>
  </si>
  <si>
    <t>Статус процесса постановки на кад. Учет код</t>
  </si>
  <si>
    <t>Способ поступления ОН код</t>
  </si>
  <si>
    <t>Сооружение/ линейный объект (признак)</t>
  </si>
  <si>
    <t xml:space="preserve">Количество пролетных строений </t>
  </si>
  <si>
    <t>Количество опор</t>
  </si>
  <si>
    <t>Уровень заложения</t>
  </si>
  <si>
    <t>Длина однопутных тоннелей</t>
  </si>
  <si>
    <t>Длина двухпутных тоннелей</t>
  </si>
  <si>
    <t>Диаметр (габаритные размеры)</t>
  </si>
  <si>
    <t>Наименование</t>
  </si>
  <si>
    <t>Год ввода в эксплуатацию</t>
  </si>
  <si>
    <t>Постэстакадные закрытые пространства</t>
  </si>
  <si>
    <t>Постэстакадные открытые пространства</t>
  </si>
  <si>
    <t>тип сооружения (отльно стоящее здание, встроенно-пристроенное, иное)</t>
  </si>
  <si>
    <t>Описание узловых точек</t>
  </si>
  <si>
    <t>Пояснение к местоположению</t>
  </si>
  <si>
    <t>Параметр (глубина залегания, протяженность, глубина, объекм, высота, площадь, площадь застройки)</t>
  </si>
  <si>
    <t>Значение параметра</t>
  </si>
  <si>
    <t>Единицы измерения</t>
  </si>
  <si>
    <t>Отметка: памятник архитектуры. 1 - да, 0 - нет</t>
  </si>
  <si>
    <t>IS_ARCHITECTURE_MONUMENT</t>
  </si>
  <si>
    <t>VARCHAR2(4000)</t>
  </si>
  <si>
    <t>NAME</t>
  </si>
  <si>
    <t>UNDERTRESTLE_CLOSED_SPACES</t>
  </si>
  <si>
    <t>UNDERTRESTLE_OPEN_SPACES</t>
  </si>
  <si>
    <t>LINEAR</t>
  </si>
  <si>
    <t>Обязатель-</t>
  </si>
  <si>
    <t>ность заполнения</t>
  </si>
  <si>
    <t>Комментарий</t>
  </si>
  <si>
    <t>Да</t>
  </si>
  <si>
    <t>Идентификатор записи</t>
  </si>
  <si>
    <t>ИД сооружения (21006500)</t>
  </si>
  <si>
    <t>Признак актуальности записи: 1 – актуально, 0 – не актуально</t>
  </si>
  <si>
    <t>Служебное поле</t>
  </si>
  <si>
    <t>DEPT_ID</t>
  </si>
  <si>
    <t>Дата начала действия записи</t>
  </si>
  <si>
    <t>Дата окончания действия записи</t>
  </si>
  <si>
    <t>Нет</t>
  </si>
  <si>
    <t>UNOM (21000300)</t>
  </si>
  <si>
    <t>BUILDING_YEAR</t>
  </si>
  <si>
    <t>Год постройки (21000500)</t>
  </si>
  <si>
    <t>STATE</t>
  </si>
  <si>
    <t>Состояние (21001000)</t>
  </si>
  <si>
    <t>STATE_ID</t>
  </si>
  <si>
    <t>Состояние (21001000, справочный код)</t>
  </si>
  <si>
    <t>STATE_DATE</t>
  </si>
  <si>
    <t>Дата состояния (21001200)</t>
  </si>
  <si>
    <t>NUMBER_STOREYS</t>
  </si>
  <si>
    <t>Этажность (21001300)</t>
  </si>
  <si>
    <t>SURVEY_DATE</t>
  </si>
  <si>
    <t>Дата обследования (21001400)</t>
  </si>
  <si>
    <t>WEAROUT_PERSENT</t>
  </si>
  <si>
    <t>Процент износа (21001500)</t>
  </si>
  <si>
    <t>UNDEGROUND_STOREYS</t>
  </si>
  <si>
    <t>Этажность подземная (21002600)</t>
  </si>
  <si>
    <t>KADASTR</t>
  </si>
  <si>
    <t>Кадастровый номер (21004300)</t>
  </si>
  <si>
    <t>CONSTRUCTION_NAME</t>
  </si>
  <si>
    <t>Наименование (21004500)</t>
  </si>
  <si>
    <t>COMMENTS</t>
  </si>
  <si>
    <t>Комментарий (21004800)</t>
  </si>
  <si>
    <t>IS_ACTIVE_STATE</t>
  </si>
  <si>
    <t>Признак активного состояния (21005500)</t>
  </si>
  <si>
    <t>Год ввода в эксплуатацию (21005700)</t>
  </si>
  <si>
    <t>TBTI_NAME</t>
  </si>
  <si>
    <t>Территориальное БТИ (21007000)</t>
  </si>
  <si>
    <t>TBTI_ID</t>
  </si>
  <si>
    <t>Территориальное БТИ (21007000, справочный код)</t>
  </si>
  <si>
    <t>BTI_BLOCK_NUMBER</t>
  </si>
  <si>
    <t>Номер квартала БТИ (21007100)</t>
  </si>
  <si>
    <t>FILE_NUMBER</t>
  </si>
  <si>
    <t>Номер дела (21007200)</t>
  </si>
  <si>
    <t>LITER</t>
  </si>
  <si>
    <t>Литер (21007300)</t>
  </si>
  <si>
    <t>FORMATION_WAY_NAME</t>
  </si>
  <si>
    <t>Способ образования (21007400)</t>
  </si>
  <si>
    <t>FORMATION_WAY_ID</t>
  </si>
  <si>
    <t>Способ образования (21007400, справочный код)</t>
  </si>
  <si>
    <t>Постэстакадные закрытые пространства (21007500)</t>
  </si>
  <si>
    <t>Постэстакадные открытые пространства (21007600)</t>
  </si>
  <si>
    <t>Назначение сооружения (21007700)</t>
  </si>
  <si>
    <t>PURPOSE_ID</t>
  </si>
  <si>
    <t>Назначение сооружения (21007700, справочный код)</t>
  </si>
  <si>
    <t>IS_UNAUTHORIZED_CONSTRUCTION</t>
  </si>
  <si>
    <t>Признак Самовольное возведение (21007800)</t>
  </si>
  <si>
    <t>CONSIDERED_IN_BUILDING_AREA</t>
  </si>
  <si>
    <t>Признак Учитывать в площади застройки (21007900)</t>
  </si>
  <si>
    <t>CONSTRUCTION_STAGE</t>
  </si>
  <si>
    <t>Стадия возведения  (21008000)</t>
  </si>
  <si>
    <t>CONSTRUCTION_STAGE_ID</t>
  </si>
  <si>
    <t>Стадия возведения  (21008000, справочный код)</t>
  </si>
  <si>
    <t>READINESS</t>
  </si>
  <si>
    <t>Степень готовности  (21008100)</t>
  </si>
  <si>
    <t>PROJECT_PURPOSE</t>
  </si>
  <si>
    <t>Назначение по проекту (21008200)</t>
  </si>
  <si>
    <t>PROJECT_PURPOSE_ID</t>
  </si>
  <si>
    <t>Назначение по проекту (21008200, справочный код)</t>
  </si>
  <si>
    <t>PROJECT_NUMBER_STOREYS</t>
  </si>
  <si>
    <t>Этажность по проекту (21008300)</t>
  </si>
  <si>
    <t>PROJECT_UNDEGROUND_STOREYS</t>
  </si>
  <si>
    <t>Этажность подземная по проекту (21008400)</t>
  </si>
  <si>
    <t>KADASTR_NUMBER_QUARTER</t>
  </si>
  <si>
    <t>Кадастровый номер квартала (21008500)</t>
  </si>
  <si>
    <t>SOURCE</t>
  </si>
  <si>
    <t>Источник данных (21008600)</t>
  </si>
  <si>
    <t>SOURCE_ID</t>
  </si>
  <si>
    <t>NUMBER(22)</t>
  </si>
  <si>
    <t>Источник данных (21008600, справочный код)</t>
  </si>
  <si>
    <t>REAS_INITIAL_COST</t>
  </si>
  <si>
    <t>NUMBER</t>
  </si>
  <si>
    <t>Первоначальная стоимость с учетом переоценки (21008700)</t>
  </si>
  <si>
    <t>REAS_DATE</t>
  </si>
  <si>
    <t>Дата переоценки (21008800)</t>
  </si>
  <si>
    <t>REAS_RESIDUAL_COST</t>
  </si>
  <si>
    <t>Остаточная стоимость с учетом переоценки (21008900)</t>
  </si>
  <si>
    <t>REAS_REASON</t>
  </si>
  <si>
    <t>VARCHAR2(254)</t>
  </si>
  <si>
    <t>Причина переоценки (21009000)</t>
  </si>
  <si>
    <t>OPERATION_STATE</t>
  </si>
  <si>
    <t>VARCHAR2(120)</t>
  </si>
  <si>
    <t>Операции и состояния (21009200)</t>
  </si>
  <si>
    <t>OPERATION_STATE_ID</t>
  </si>
  <si>
    <t>Операции и состояния (справочный код, 21009200)</t>
  </si>
  <si>
    <t>ESTATE_KIND</t>
  </si>
  <si>
    <t>Вид объекта (21009300)</t>
  </si>
  <si>
    <t>ESTATE_KIND_ID</t>
  </si>
  <si>
    <t>Вид объекта (справочный код, 21009300)</t>
  </si>
  <si>
    <t>ESTATE_KIND2</t>
  </si>
  <si>
    <t>Подвид объекта (21009400)</t>
  </si>
  <si>
    <t>ESTATE_KIND2_ID</t>
  </si>
  <si>
    <t>Подвид объекта (справочный код, 21009400)</t>
  </si>
  <si>
    <t>INVESTMENT_ATTRACT</t>
  </si>
  <si>
    <t>Инвестиционная привлекательность (21009500)</t>
  </si>
  <si>
    <t>RECONSTR_AREA</t>
  </si>
  <si>
    <t>Площадь, находящаяся на реконструкции (21009600)</t>
  </si>
  <si>
    <t>RECONSTR_DATE_END</t>
  </si>
  <si>
    <t>Плановый срок окончания реконструкции (21009700)</t>
  </si>
  <si>
    <t>ID_TYPE</t>
  </si>
  <si>
    <t>Идентификатор типа строения (21001800)</t>
  </si>
  <si>
    <t>TYPE_TEXT</t>
  </si>
  <si>
    <t>VARCHAR2(250)</t>
  </si>
  <si>
    <t>Тип строения (21001800)</t>
  </si>
  <si>
    <t>ID_KIND</t>
  </si>
  <si>
    <t>Идентификатор класса строения (21001600)</t>
  </si>
  <si>
    <t>KIND_TEXT</t>
  </si>
  <si>
    <t>Класс строения (21001600)</t>
  </si>
  <si>
    <t>PURPOSE_USE</t>
  </si>
  <si>
    <t>Назначение использования (21002000)</t>
  </si>
  <si>
    <t>Площадь (кв.м.) (21002100)</t>
  </si>
  <si>
    <t>ID_METRO</t>
  </si>
  <si>
    <t>Идентификатор станции метро (21002200)</t>
  </si>
  <si>
    <t>METRO</t>
  </si>
  <si>
    <t>Станция метро (21002200)</t>
  </si>
  <si>
    <t>LEASE</t>
  </si>
  <si>
    <t>VARCHAR2(1)</t>
  </si>
  <si>
    <t>Признак аренды (21002400)</t>
  </si>
  <si>
    <t>GKN_OBJECT_ID</t>
  </si>
  <si>
    <t>ID объекта в ГКН (21009800)</t>
  </si>
  <si>
    <t>IN_MOSCOW</t>
  </si>
  <si>
    <t>Объект расположен на территории Москвы</t>
  </si>
  <si>
    <t>ID_OLD</t>
  </si>
  <si>
    <t>Идентификатор исходного объекта</t>
  </si>
  <si>
    <t>ID_STRUCT_TYPE</t>
  </si>
  <si>
    <t>Тип сооружения (21002900, справочный код)</t>
  </si>
  <si>
    <t>STRUCT_TYPE</t>
  </si>
  <si>
    <t>Тип сооружения (21002900)</t>
  </si>
  <si>
    <t>Сооружение / линейный объект</t>
  </si>
  <si>
    <t>IN_USE</t>
  </si>
  <si>
    <t>Используется в основной деятельности</t>
  </si>
  <si>
    <t>ID_PPC_PURPOSE</t>
  </si>
  <si>
    <t>Назначение объекта по ПИК (21004200, справочный код)</t>
  </si>
  <si>
    <t>PPC_PURPOSE</t>
  </si>
  <si>
    <t>Назначение объекта по ПИК (21004200)</t>
  </si>
  <si>
    <t>DOWNLOAD_DATE</t>
  </si>
  <si>
    <t>Дата загрузки сведений (21009900)</t>
  </si>
  <si>
    <t>NO</t>
  </si>
  <si>
    <t>ID в системе источнике (21010010)</t>
  </si>
  <si>
    <t>LINE</t>
  </si>
  <si>
    <t>Длина (21010030)</t>
  </si>
  <si>
    <t>JUNCTIONS</t>
  </si>
  <si>
    <t>Описание узловых точек (21010040)</t>
  </si>
  <si>
    <t>SOURCE_PIK</t>
  </si>
  <si>
    <t>Дата исполнительной съемки (21010050)</t>
  </si>
  <si>
    <t>DOCUMENT</t>
  </si>
  <si>
    <t>Основание приемки в эксплуатацию (21010060)</t>
  </si>
  <si>
    <t>PST_CUSTOM_ADDR</t>
  </si>
  <si>
    <t>Адресный ориентир (адрес милицейский 21010070)</t>
  </si>
  <si>
    <t>BLD_CUSTOM_ADDR</t>
  </si>
  <si>
    <t>Адрес строительный (21010080)</t>
  </si>
  <si>
    <t>P_NUMBER</t>
  </si>
  <si>
    <t>Количество листов (21010090)</t>
  </si>
  <si>
    <t>PURPOSE_STRUCTURE</t>
  </si>
  <si>
    <t>Назначение строения (21009100)</t>
  </si>
  <si>
    <t>PURPOSE_STRUCTURE_ID</t>
  </si>
  <si>
    <t>Назначение строения (21009100, справочный код)</t>
  </si>
  <si>
    <t>APERTURE_COUNT</t>
  </si>
  <si>
    <t>VARCHAR2(512)</t>
  </si>
  <si>
    <t>Количество пролетных строений (21010100)</t>
  </si>
  <si>
    <t>BEARING_COUNT</t>
  </si>
  <si>
    <t>Количество опор (21010200)</t>
  </si>
  <si>
    <t>EMPLACEMENT_LEVEL</t>
  </si>
  <si>
    <t>Уровень заложения (21010300)</t>
  </si>
  <si>
    <t>SINGLE_TRACK_TUNNEL_LENGTH</t>
  </si>
  <si>
    <t>Длина однопутных тоннелей (21010400)</t>
  </si>
  <si>
    <t>DOUBLE_TRACK_TUNNEL_LENGTH</t>
  </si>
  <si>
    <t>Длина двухпутных тоннелей (21010500)</t>
  </si>
  <si>
    <t>DIAMETER_OR_SIZE</t>
  </si>
  <si>
    <t>Диаметр (габаритные размеры) (21010600)</t>
  </si>
  <si>
    <t>IDENTIFICATION_MARK</t>
  </si>
  <si>
    <t>Опознавательный знак (21010700)</t>
  </si>
  <si>
    <t>LOCATION_NOTE</t>
  </si>
  <si>
    <t>Пояснение к месторасположению (21010800)</t>
  </si>
  <si>
    <t>TECHNICAL_PASSPORT_DATE</t>
  </si>
  <si>
    <t>Тех.паспорт - дата (21010900)</t>
  </si>
  <si>
    <t>TECHNICAL_PASSPORT_NUMBER</t>
  </si>
  <si>
    <t>Тех.паспорт - номер (21011000)</t>
  </si>
  <si>
    <t>TECHNICAL_PASSPORT_ORG</t>
  </si>
  <si>
    <t>Тех.паспорт - организация (21011100)</t>
  </si>
  <si>
    <t>STRUCT_TYPE_CODE</t>
  </si>
  <si>
    <t>тип сооружения (отльно стоящее здание, встроенно-пристроенное, иное) КОД</t>
  </si>
  <si>
    <t>ИД сооружения (1006500)</t>
  </si>
  <si>
    <t>UNOM (1000300)</t>
  </si>
  <si>
    <t>Год постройки (1000500)</t>
  </si>
  <si>
    <t>Состояние (1001000)</t>
  </si>
  <si>
    <t>Состояние (1001000, справочный код)</t>
  </si>
  <si>
    <t>Дата состояния (1001200)</t>
  </si>
  <si>
    <t>Этажность (1001300)</t>
  </si>
  <si>
    <t>Дата обследования (1001400)</t>
  </si>
  <si>
    <t>Процент износа (1001500)</t>
  </si>
  <si>
    <t>Этажность подземная (1002600)</t>
  </si>
  <si>
    <t>Кадастровый номер (1004300)</t>
  </si>
  <si>
    <t>Наименование (1004500)</t>
  </si>
  <si>
    <t>Комментарий (1004800)</t>
  </si>
  <si>
    <t>Признак активного состояния (1005500)</t>
  </si>
  <si>
    <t>Год ввода в эксплуатацию (1005700)</t>
  </si>
  <si>
    <t>Территориальное БТИ (1007000)</t>
  </si>
  <si>
    <t>Территориальное БТИ (1007000, справочный код)</t>
  </si>
  <si>
    <t>Номер квартала БТИ (1007100)</t>
  </si>
  <si>
    <t>Номер дела (1007200)</t>
  </si>
  <si>
    <t>Литер (1007300)</t>
  </si>
  <si>
    <t>Способ образования (1007400)</t>
  </si>
  <si>
    <t>Способ образования (1007400, справочный код)</t>
  </si>
  <si>
    <t>Постэстакадные закрытые пространства (1007500)</t>
  </si>
  <si>
    <t>Постэстакадные открытые пространства (1007600)</t>
  </si>
  <si>
    <t>Назначение сооружения (1007700)</t>
  </si>
  <si>
    <t>Признак Самовольное возведение (1007800)</t>
  </si>
  <si>
    <t>Признак Учитывать в площади застройки (1007900)</t>
  </si>
  <si>
    <t>Стадия возведения  (1008000)</t>
  </si>
  <si>
    <t>Стадия возведения  (1008000, справочный код)</t>
  </si>
  <si>
    <t>Степень готовности  (1008100)</t>
  </si>
  <si>
    <t>Назначение по проекту (1008200)</t>
  </si>
  <si>
    <t>Назначение по проекту (1008200, справочный код)</t>
  </si>
  <si>
    <t>Этажность по проекту (1008300)</t>
  </si>
  <si>
    <t>Этажность подземная по проекту (1008400)</t>
  </si>
  <si>
    <t>Дата загрузки данных</t>
  </si>
  <si>
    <t>CADASTRAL_BLOCK</t>
  </si>
  <si>
    <t>VARCHAR2(40)</t>
  </si>
  <si>
    <t>Кадастровый квартал (1008600)</t>
  </si>
  <si>
    <t>DATE_EXPIRY</t>
  </si>
  <si>
    <t>Дата истечения временного характера сведений (1008800)</t>
  </si>
  <si>
    <t>Дата снятия с учета (1008900)</t>
  </si>
  <si>
    <t>NUMBER(20,2)</t>
  </si>
  <si>
    <t>Кадастровая стоимость (1009000)</t>
  </si>
  <si>
    <t>CADASTRAL_COST_UNIT</t>
  </si>
  <si>
    <t>Единица измерения стоимости (1009100)</t>
  </si>
  <si>
    <t>SIGN_UNFINISHED</t>
  </si>
  <si>
    <t>Признак объекта незавершенного строительства (1009200)</t>
  </si>
  <si>
    <t>LEVEL_FINISHED</t>
  </si>
  <si>
    <t>Степень готовности объекта (1009300)</t>
  </si>
  <si>
    <t>CADASTRAL_COST_UNIT_ID</t>
  </si>
  <si>
    <t>Кадастровая стоимость (1009000, справочный код)</t>
  </si>
  <si>
    <t>REALTY_STATE</t>
  </si>
  <si>
    <t>Статус записи об объекте недвижимости (1008700)</t>
  </si>
  <si>
    <t>REALTY_STATE_ID</t>
  </si>
  <si>
    <t>Статус записи об объекте недвижимости (1008700, справочный код)</t>
  </si>
  <si>
    <t>IS_ARCHIVE</t>
  </si>
  <si>
    <t>Признак архива (1005500)</t>
  </si>
  <si>
    <t>IS_ARCHIVE_ID</t>
  </si>
  <si>
    <t>Признак архива (1005500). Справочник 10079</t>
  </si>
  <si>
    <t>Параметр (глубина залегания, протяженность, глубина, объекм, высота, площадь, площадь застройки) код</t>
  </si>
  <si>
    <t>Единицы измерения код</t>
  </si>
  <si>
    <t>PARAM_CONSTRUCTION</t>
  </si>
  <si>
    <t>PARAM_CONSTRUCTION_CODE</t>
  </si>
  <si>
    <t>PARAM_CONSTRUCTION_VALUE</t>
  </si>
  <si>
    <t>UNIT</t>
  </si>
  <si>
    <t>UNIT_CODE</t>
  </si>
  <si>
    <t>2013,2044,2045</t>
  </si>
  <si>
    <t>Скопировать справочник из izk_rsm ref.id = 12007</t>
  </si>
  <si>
    <t>Скопировать справочник из izk_rsm ref.id = 11571</t>
  </si>
  <si>
    <t>Скопировать справочник из izk_rsm ref.id = 95</t>
  </si>
  <si>
    <t>U_CONSTRUCTION_REL_Q</t>
  </si>
  <si>
    <t>U_CONSTRUCTION_REL_EXT_Q</t>
  </si>
  <si>
    <t>EP_CONSTRUCTION_Q</t>
  </si>
  <si>
    <t>Объединенный объект сооружение связи</t>
  </si>
  <si>
    <t>Объединенный объект сооружение множественные связи</t>
  </si>
  <si>
    <t>Сооружение ручной ввод и исторические системы</t>
  </si>
  <si>
    <t>Адрес сооружения (ручной ввод и исторические системы)</t>
  </si>
  <si>
    <t>EP_CONSTRUCTION_ADDRESS_Q</t>
  </si>
  <si>
    <t>FIAS_CODE</t>
  </si>
  <si>
    <t>EP_CONSTRUCTION_ID</t>
  </si>
  <si>
    <t>Код /ФИАС</t>
  </si>
  <si>
    <t>Ссылка на сооружение</t>
  </si>
  <si>
    <t>U_CONSTRUCTION_ID</t>
  </si>
  <si>
    <t>EHD_BUILDING_PARCEL_ID</t>
  </si>
  <si>
    <t>BTI_FSKS_ID</t>
  </si>
  <si>
    <t>CONSTRUCTION_ID</t>
  </si>
  <si>
    <t>EGRP_OBJECT_ID</t>
  </si>
  <si>
    <t>EP_BUILDING_ID</t>
  </si>
  <si>
    <t>ALT_CONSTRUCTION_ID</t>
  </si>
  <si>
    <t>FLAG_EXT</t>
  </si>
  <si>
    <t>Ссылки на объект</t>
  </si>
  <si>
    <t>Ссылка на объект  из источника ОДОПМ</t>
  </si>
  <si>
    <t>Ссылк ана объект из источника БТИ</t>
  </si>
  <si>
    <t>Ссылка на объект расширенной части РСМ1</t>
  </si>
  <si>
    <t>Ссылка на объект по данным кадастровых паспортов Базоваой части РСМ1</t>
  </si>
  <si>
    <t xml:space="preserve">Ссылк на объект по данным выписок </t>
  </si>
  <si>
    <t>Ссылка на объект ручного ввода и исторических систем</t>
  </si>
  <si>
    <t>Признак множественности данных об объекте в источнике</t>
  </si>
  <si>
    <t>U_CONSTRUCTION_PARAM_Q</t>
  </si>
  <si>
    <t>SOURCE_CODE</t>
  </si>
  <si>
    <t>Ссылка на объект в источнике</t>
  </si>
  <si>
    <t>Источник данных</t>
  </si>
  <si>
    <t>Источник данных код</t>
  </si>
  <si>
    <t>U_CONSTRUCTION_REL_ID</t>
  </si>
  <si>
    <t>ID_IN_SOURCE</t>
  </si>
  <si>
    <t>COURCE_CODE</t>
  </si>
  <si>
    <t>DATE_EDIT_IN_SOURCE</t>
  </si>
  <si>
    <t>Ссылка на запись в реестре связей сооружения</t>
  </si>
  <si>
    <t>Ссылка на иобъект в источнике</t>
  </si>
  <si>
    <t>Дата записи сведений об объекте в источнике</t>
  </si>
  <si>
    <t>object_id</t>
  </si>
  <si>
    <t>ид объекта (8000200)</t>
  </si>
  <si>
    <t>register_object_number</t>
  </si>
  <si>
    <t>номер реестра (8000300)</t>
  </si>
  <si>
    <t>param_name</t>
  </si>
  <si>
    <t>наименование параметра (8000400)</t>
  </si>
  <si>
    <t>param_name_id</t>
  </si>
  <si>
    <t>наименование параметра (8000400, справочный код)</t>
  </si>
  <si>
    <t>param_value</t>
  </si>
  <si>
    <t>number(22,2)</t>
  </si>
  <si>
    <t>значение параметра (8000500)</t>
  </si>
  <si>
    <t>register_object</t>
  </si>
  <si>
    <t>Номер реестра объекта</t>
  </si>
  <si>
    <t>Ссылка на объект</t>
  </si>
  <si>
    <t>EP_CONSTRUCTION_PARAM_Q</t>
  </si>
  <si>
    <t>Параметры сооружения (объединенный объект)</t>
  </si>
  <si>
    <t>Параметры сооружения ручной ввод и исторические системы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</si>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</sst>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>
      <alignment horizontal="left" vertical="top"/>
    </xf>
    <xf numFmtId="0" fontId="5" fillId="0" borderId="0">
      <alignment horizontal="left" vertical="top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0" xfId="0" applyFill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0" borderId="0" xfId="1"/>
    <xf numFmtId="0" fontId="2" fillId="0" borderId="0" xfId="1" applyFont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S2" xfId="3"/>
    <cellStyle name="S3" xfId="2"/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66FF66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106"/>
  <sheetViews>
    <sheetView zoomScale="85" zoomScaleNormal="85" workbookViewId="0">
      <pane ySplit="9" topLeftCell="A10" activePane="bottomLeft" state="frozen"/>
      <selection activeCell="C34" sqref="C34"/>
      <selection pane="bottomLeft" activeCell="B6" sqref="B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x14ac:dyDescent="0.3">
      <c r="A6" s="19" t="s">
        <v>41</v>
      </c>
      <c r="B6" s="19" t="s">
        <v>42</v>
      </c>
      <c r="C6" s="19" t="s">
        <v>9</v>
      </c>
      <c r="D6" s="19">
        <v>1150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1150000100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6">
        <f t="shared" ref="A12:A75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6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6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6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88</v>
      </c>
      <c r="C16" s="6"/>
      <c r="D16" s="6"/>
      <c r="E16" s="6">
        <v>4</v>
      </c>
      <c r="F16" s="6" t="s">
        <v>176</v>
      </c>
      <c r="G16" s="7">
        <f>G11+100</f>
        <v>1150000200</v>
      </c>
      <c r="H16" s="6" t="s">
        <v>172</v>
      </c>
      <c r="I16" s="6"/>
      <c r="J16" s="6" t="s">
        <v>48</v>
      </c>
      <c r="K16" s="6"/>
      <c r="N16" s="12"/>
    </row>
    <row r="17" spans="1:14" s="4" customFormat="1" x14ac:dyDescent="0.3">
      <c r="A17" s="6">
        <f t="shared" si="0"/>
        <v>8</v>
      </c>
      <c r="B17" s="6" t="s">
        <v>89</v>
      </c>
      <c r="C17" s="6"/>
      <c r="D17" s="6"/>
      <c r="E17" s="6">
        <v>1</v>
      </c>
      <c r="F17" s="6" t="s">
        <v>29</v>
      </c>
      <c r="G17" s="7">
        <f>G16+100</f>
        <v>1150000300</v>
      </c>
      <c r="H17" s="6" t="s">
        <v>172</v>
      </c>
      <c r="I17" s="6"/>
      <c r="J17" s="6" t="s">
        <v>49</v>
      </c>
      <c r="K17" s="6"/>
      <c r="N17" s="12"/>
    </row>
    <row r="18" spans="1:14" s="4" customFormat="1" x14ac:dyDescent="0.3">
      <c r="A18" s="6">
        <f t="shared" si="0"/>
        <v>9</v>
      </c>
      <c r="B18" s="6" t="s">
        <v>91</v>
      </c>
      <c r="C18" s="6" t="s">
        <v>130</v>
      </c>
      <c r="D18" s="6">
        <v>2014</v>
      </c>
      <c r="E18" s="6">
        <v>4</v>
      </c>
      <c r="F18" s="6" t="s">
        <v>179</v>
      </c>
      <c r="G18" s="7">
        <f>G17+100</f>
        <v>1150000400</v>
      </c>
      <c r="H18" s="6" t="s">
        <v>172</v>
      </c>
      <c r="I18" s="6"/>
      <c r="J18" s="6" t="s">
        <v>50</v>
      </c>
      <c r="K18" s="6"/>
      <c r="N18" s="12"/>
    </row>
    <row r="19" spans="1:14" s="4" customFormat="1" ht="15.75" customHeight="1" x14ac:dyDescent="0.3">
      <c r="A19" s="6">
        <f t="shared" si="0"/>
        <v>10</v>
      </c>
      <c r="B19" s="10" t="s">
        <v>130</v>
      </c>
      <c r="C19" s="10"/>
      <c r="D19" s="10"/>
      <c r="E19" s="10"/>
      <c r="F19" s="10" t="s">
        <v>29</v>
      </c>
      <c r="G19" s="11"/>
      <c r="H19" s="10" t="s">
        <v>172</v>
      </c>
      <c r="I19" s="10"/>
      <c r="J19" s="10" t="s">
        <v>180</v>
      </c>
      <c r="K19" s="10"/>
      <c r="N19" s="12"/>
    </row>
    <row r="20" spans="1:14" s="4" customFormat="1" x14ac:dyDescent="0.3">
      <c r="A20" s="6">
        <f t="shared" si="0"/>
        <v>11</v>
      </c>
      <c r="B20" s="6" t="s">
        <v>124</v>
      </c>
      <c r="C20" s="6" t="s">
        <v>140</v>
      </c>
      <c r="D20" s="6">
        <v>2021</v>
      </c>
      <c r="E20" s="6"/>
      <c r="F20" s="6" t="s">
        <v>179</v>
      </c>
      <c r="G20" s="7">
        <f>G18+100</f>
        <v>1150000500</v>
      </c>
      <c r="H20" s="6" t="s">
        <v>172</v>
      </c>
      <c r="I20" s="6"/>
      <c r="J20" s="6" t="s">
        <v>83</v>
      </c>
      <c r="K20" s="6"/>
      <c r="N20" s="12"/>
    </row>
    <row r="21" spans="1:14" s="4" customFormat="1" ht="15.75" customHeight="1" x14ac:dyDescent="0.3">
      <c r="A21" s="6">
        <f t="shared" si="0"/>
        <v>12</v>
      </c>
      <c r="B21" s="10" t="s">
        <v>140</v>
      </c>
      <c r="C21" s="10"/>
      <c r="D21" s="10"/>
      <c r="E21" s="10"/>
      <c r="F21" s="10" t="s">
        <v>29</v>
      </c>
      <c r="G21" s="11"/>
      <c r="H21" s="10" t="s">
        <v>172</v>
      </c>
      <c r="I21" s="10"/>
      <c r="J21" s="10" t="s">
        <v>190</v>
      </c>
      <c r="K21" s="10"/>
      <c r="N21" s="12"/>
    </row>
    <row r="22" spans="1:14" s="4" customFormat="1" x14ac:dyDescent="0.3">
      <c r="A22" s="6">
        <f t="shared" si="0"/>
        <v>13</v>
      </c>
      <c r="B22" s="6" t="s">
        <v>92</v>
      </c>
      <c r="C22" s="6" t="s">
        <v>131</v>
      </c>
      <c r="D22" s="6">
        <v>2016</v>
      </c>
      <c r="E22" s="6">
        <v>4</v>
      </c>
      <c r="F22" s="6" t="s">
        <v>179</v>
      </c>
      <c r="G22" s="7">
        <f>G20+100</f>
        <v>1150000600</v>
      </c>
      <c r="H22" s="6" t="s">
        <v>172</v>
      </c>
      <c r="I22" s="6"/>
      <c r="J22" s="6" t="s">
        <v>51</v>
      </c>
      <c r="K22" s="6"/>
      <c r="N22" s="12"/>
    </row>
    <row r="23" spans="1:14" s="4" customFormat="1" ht="15.75" customHeight="1" x14ac:dyDescent="0.3">
      <c r="A23" s="6">
        <f t="shared" si="0"/>
        <v>14</v>
      </c>
      <c r="B23" s="10" t="s">
        <v>131</v>
      </c>
      <c r="C23" s="10"/>
      <c r="D23" s="10"/>
      <c r="E23" s="10"/>
      <c r="F23" s="10" t="s">
        <v>29</v>
      </c>
      <c r="G23" s="11"/>
      <c r="H23" s="10" t="s">
        <v>172</v>
      </c>
      <c r="I23" s="10"/>
      <c r="J23" s="10" t="s">
        <v>181</v>
      </c>
      <c r="K23" s="10"/>
      <c r="N23" s="12"/>
    </row>
    <row r="24" spans="1:14" s="4" customFormat="1" x14ac:dyDescent="0.3">
      <c r="A24" s="6">
        <f t="shared" si="0"/>
        <v>15</v>
      </c>
      <c r="B24" s="6" t="s">
        <v>93</v>
      </c>
      <c r="C24" s="6" t="s">
        <v>132</v>
      </c>
      <c r="D24" s="6">
        <v>2043</v>
      </c>
      <c r="E24" s="6">
        <v>1</v>
      </c>
      <c r="F24" s="6" t="s">
        <v>179</v>
      </c>
      <c r="G24" s="7">
        <f>G22+100</f>
        <v>1150000700</v>
      </c>
      <c r="H24" s="6" t="s">
        <v>172</v>
      </c>
      <c r="I24" s="6"/>
      <c r="J24" s="6" t="s">
        <v>52</v>
      </c>
      <c r="K24" s="6"/>
      <c r="N24" s="12"/>
    </row>
    <row r="25" spans="1:14" s="4" customFormat="1" ht="15.75" customHeight="1" x14ac:dyDescent="0.3">
      <c r="A25" s="6">
        <f t="shared" si="0"/>
        <v>16</v>
      </c>
      <c r="B25" s="10" t="s">
        <v>132</v>
      </c>
      <c r="C25" s="10"/>
      <c r="D25" s="10"/>
      <c r="E25" s="10"/>
      <c r="F25" s="10" t="s">
        <v>29</v>
      </c>
      <c r="G25" s="11"/>
      <c r="H25" s="10" t="s">
        <v>172</v>
      </c>
      <c r="I25" s="10"/>
      <c r="J25" s="10" t="s">
        <v>182</v>
      </c>
      <c r="K25" s="10"/>
      <c r="N25" s="12"/>
    </row>
    <row r="26" spans="1:14" s="4" customFormat="1" ht="30.15" x14ac:dyDescent="0.3">
      <c r="A26" s="6">
        <f t="shared" si="0"/>
        <v>17</v>
      </c>
      <c r="B26" s="6" t="s">
        <v>94</v>
      </c>
      <c r="C26" s="6" t="s">
        <v>133</v>
      </c>
      <c r="D26" s="6">
        <v>2000</v>
      </c>
      <c r="E26" s="6"/>
      <c r="F26" s="6" t="s">
        <v>179</v>
      </c>
      <c r="G26" s="7">
        <f>G24+100</f>
        <v>1150000800</v>
      </c>
      <c r="H26" s="6"/>
      <c r="I26" s="6"/>
      <c r="J26" s="6" t="s">
        <v>53</v>
      </c>
      <c r="K26" s="6"/>
      <c r="N26" s="12"/>
    </row>
    <row r="27" spans="1:14" s="4" customFormat="1" ht="32.25" customHeight="1" x14ac:dyDescent="0.3">
      <c r="A27" s="6">
        <f t="shared" si="0"/>
        <v>18</v>
      </c>
      <c r="B27" s="10" t="s">
        <v>133</v>
      </c>
      <c r="C27" s="10"/>
      <c r="D27" s="10"/>
      <c r="E27" s="10"/>
      <c r="F27" s="10" t="s">
        <v>29</v>
      </c>
      <c r="G27" s="11"/>
      <c r="H27" s="10"/>
      <c r="I27" s="10"/>
      <c r="J27" s="10" t="s">
        <v>183</v>
      </c>
      <c r="K27" s="10"/>
      <c r="N27" s="12"/>
    </row>
    <row r="28" spans="1:14" s="4" customFormat="1" x14ac:dyDescent="0.3">
      <c r="A28" s="6">
        <f t="shared" si="0"/>
        <v>19</v>
      </c>
      <c r="B28" s="6" t="s">
        <v>216</v>
      </c>
      <c r="C28" s="6"/>
      <c r="D28" s="6"/>
      <c r="E28" s="6">
        <v>4</v>
      </c>
      <c r="F28" s="6" t="s">
        <v>215</v>
      </c>
      <c r="G28" s="7">
        <f>G26+100</f>
        <v>1150000900</v>
      </c>
      <c r="H28" s="6" t="s">
        <v>172</v>
      </c>
      <c r="I28" s="6"/>
      <c r="J28" s="6" t="s">
        <v>203</v>
      </c>
      <c r="K28" s="6"/>
      <c r="N28" s="12"/>
    </row>
    <row r="29" spans="1:14" s="4" customFormat="1" x14ac:dyDescent="0.3">
      <c r="A29" s="6">
        <f t="shared" si="0"/>
        <v>20</v>
      </c>
      <c r="B29" s="6" t="s">
        <v>95</v>
      </c>
      <c r="C29" s="6" t="s">
        <v>134</v>
      </c>
      <c r="D29" s="6" t="s">
        <v>480</v>
      </c>
      <c r="E29" s="6">
        <v>4</v>
      </c>
      <c r="F29" s="6" t="s">
        <v>179</v>
      </c>
      <c r="G29" s="7">
        <f>G28+100</f>
        <v>1150001000</v>
      </c>
      <c r="H29" s="6" t="s">
        <v>172</v>
      </c>
      <c r="I29" s="6"/>
      <c r="J29" s="6" t="s">
        <v>54</v>
      </c>
      <c r="K29" s="6"/>
      <c r="N29" s="12"/>
    </row>
    <row r="30" spans="1:14" s="4" customFormat="1" ht="15.75" customHeight="1" x14ac:dyDescent="0.3">
      <c r="A30" s="6">
        <f t="shared" si="0"/>
        <v>21</v>
      </c>
      <c r="B30" s="10" t="s">
        <v>134</v>
      </c>
      <c r="C30" s="10"/>
      <c r="D30" s="10"/>
      <c r="E30" s="10"/>
      <c r="F30" s="10" t="s">
        <v>29</v>
      </c>
      <c r="G30" s="11"/>
      <c r="H30" s="10" t="s">
        <v>172</v>
      </c>
      <c r="I30" s="10"/>
      <c r="J30" s="10" t="s">
        <v>184</v>
      </c>
      <c r="K30" s="10"/>
      <c r="N30" s="12"/>
    </row>
    <row r="31" spans="1:14" s="4" customFormat="1" x14ac:dyDescent="0.3">
      <c r="A31" s="6">
        <f t="shared" si="0"/>
        <v>22</v>
      </c>
      <c r="B31" s="6" t="s">
        <v>96</v>
      </c>
      <c r="C31" s="6"/>
      <c r="D31" s="6"/>
      <c r="E31" s="6">
        <v>4</v>
      </c>
      <c r="F31" s="6" t="s">
        <v>176</v>
      </c>
      <c r="G31" s="7">
        <f>G29+100</f>
        <v>1150001100</v>
      </c>
      <c r="H31" s="6" t="s">
        <v>172</v>
      </c>
      <c r="I31" s="6"/>
      <c r="J31" s="6" t="s">
        <v>55</v>
      </c>
      <c r="K31" s="6"/>
      <c r="N31" s="12"/>
    </row>
    <row r="32" spans="1:14" s="4" customFormat="1" x14ac:dyDescent="0.3">
      <c r="A32" s="6">
        <f t="shared" si="0"/>
        <v>23</v>
      </c>
      <c r="B32" s="6" t="s">
        <v>97</v>
      </c>
      <c r="C32" s="6"/>
      <c r="D32" s="6"/>
      <c r="E32" s="6">
        <v>4</v>
      </c>
      <c r="F32" s="6" t="s">
        <v>176</v>
      </c>
      <c r="G32" s="7">
        <f>G31+100</f>
        <v>1150001200</v>
      </c>
      <c r="H32" s="6" t="s">
        <v>172</v>
      </c>
      <c r="I32" s="6"/>
      <c r="J32" s="6" t="s">
        <v>56</v>
      </c>
      <c r="K32" s="6"/>
      <c r="N32" s="12"/>
    </row>
    <row r="33" spans="1:14" s="4" customFormat="1" x14ac:dyDescent="0.3">
      <c r="A33" s="6">
        <f t="shared" si="0"/>
        <v>24</v>
      </c>
      <c r="B33" s="6" t="s">
        <v>98</v>
      </c>
      <c r="C33" s="6"/>
      <c r="D33" s="6"/>
      <c r="E33" s="6">
        <v>1</v>
      </c>
      <c r="F33" s="6" t="s">
        <v>29</v>
      </c>
      <c r="G33" s="7">
        <f t="shared" ref="G33:G47" si="1">G31+100</f>
        <v>1150001200</v>
      </c>
      <c r="H33" s="6" t="s">
        <v>172</v>
      </c>
      <c r="I33" s="6"/>
      <c r="J33" s="6" t="s">
        <v>57</v>
      </c>
      <c r="K33" s="6"/>
      <c r="N33" s="12"/>
    </row>
    <row r="34" spans="1:14" s="4" customFormat="1" x14ac:dyDescent="0.3">
      <c r="A34" s="6">
        <f t="shared" si="0"/>
        <v>25</v>
      </c>
      <c r="B34" s="6" t="s">
        <v>129</v>
      </c>
      <c r="C34" s="6"/>
      <c r="D34" s="6"/>
      <c r="E34" s="6">
        <v>1</v>
      </c>
      <c r="F34" s="6" t="s">
        <v>29</v>
      </c>
      <c r="G34" s="7">
        <f t="shared" si="1"/>
        <v>1150001300</v>
      </c>
      <c r="H34" s="6" t="s">
        <v>172</v>
      </c>
      <c r="I34" s="6"/>
      <c r="J34" s="6" t="s">
        <v>204</v>
      </c>
      <c r="K34" s="6"/>
      <c r="N34" s="12"/>
    </row>
    <row r="35" spans="1:14" s="4" customFormat="1" x14ac:dyDescent="0.3">
      <c r="A35" s="6">
        <f t="shared" si="0"/>
        <v>26</v>
      </c>
      <c r="B35" s="6" t="s">
        <v>99</v>
      </c>
      <c r="C35" s="6"/>
      <c r="D35" s="6"/>
      <c r="E35" s="6">
        <v>1</v>
      </c>
      <c r="F35" s="6" t="s">
        <v>29</v>
      </c>
      <c r="G35" s="7">
        <f t="shared" si="1"/>
        <v>1150001300</v>
      </c>
      <c r="H35" s="6" t="s">
        <v>172</v>
      </c>
      <c r="I35" s="6"/>
      <c r="J35" s="6" t="s">
        <v>58</v>
      </c>
      <c r="K35" s="6"/>
      <c r="N35" s="12"/>
    </row>
    <row r="36" spans="1:14" s="4" customFormat="1" x14ac:dyDescent="0.3">
      <c r="A36" s="6">
        <f t="shared" si="0"/>
        <v>27</v>
      </c>
      <c r="B36" s="6" t="s">
        <v>100</v>
      </c>
      <c r="C36" s="6"/>
      <c r="D36" s="6"/>
      <c r="E36" s="6">
        <v>4</v>
      </c>
      <c r="F36" s="6" t="s">
        <v>215</v>
      </c>
      <c r="G36" s="7">
        <f t="shared" si="1"/>
        <v>1150001400</v>
      </c>
      <c r="H36" s="6" t="s">
        <v>172</v>
      </c>
      <c r="I36" s="6"/>
      <c r="J36" s="6" t="s">
        <v>59</v>
      </c>
      <c r="K36" s="6"/>
      <c r="N36" s="12"/>
    </row>
    <row r="37" spans="1:14" s="4" customFormat="1" ht="30.15" x14ac:dyDescent="0.3">
      <c r="A37" s="6">
        <f t="shared" si="0"/>
        <v>28</v>
      </c>
      <c r="B37" s="6" t="s">
        <v>214</v>
      </c>
      <c r="C37" s="6"/>
      <c r="D37" s="6"/>
      <c r="E37" s="6">
        <v>3</v>
      </c>
      <c r="F37" s="6" t="s">
        <v>28</v>
      </c>
      <c r="G37" s="7">
        <f t="shared" si="1"/>
        <v>1150001400</v>
      </c>
      <c r="H37" s="6" t="s">
        <v>172</v>
      </c>
      <c r="I37" s="6"/>
      <c r="J37" s="6" t="s">
        <v>213</v>
      </c>
      <c r="K37" s="6"/>
      <c r="N37" s="12"/>
    </row>
    <row r="38" spans="1:14" s="4" customFormat="1" ht="30.15" x14ac:dyDescent="0.3">
      <c r="A38" s="6">
        <f t="shared" si="0"/>
        <v>29</v>
      </c>
      <c r="B38" s="6" t="s">
        <v>219</v>
      </c>
      <c r="C38" s="6"/>
      <c r="D38" s="6"/>
      <c r="E38" s="6">
        <v>3</v>
      </c>
      <c r="F38" s="6" t="s">
        <v>28</v>
      </c>
      <c r="G38" s="7">
        <f t="shared" si="1"/>
        <v>1150001500</v>
      </c>
      <c r="H38" s="6" t="s">
        <v>172</v>
      </c>
      <c r="I38" s="6"/>
      <c r="J38" s="6" t="s">
        <v>196</v>
      </c>
      <c r="K38" s="6"/>
      <c r="N38" s="12"/>
    </row>
    <row r="39" spans="1:14" s="4" customFormat="1" x14ac:dyDescent="0.3">
      <c r="A39" s="6">
        <f t="shared" si="0"/>
        <v>30</v>
      </c>
      <c r="B39" s="6" t="s">
        <v>389</v>
      </c>
      <c r="C39" s="6"/>
      <c r="D39" s="6"/>
      <c r="E39" s="6">
        <v>1</v>
      </c>
      <c r="F39" s="6" t="s">
        <v>29</v>
      </c>
      <c r="G39" s="7">
        <f t="shared" si="1"/>
        <v>1150001500</v>
      </c>
      <c r="H39" s="6" t="s">
        <v>172</v>
      </c>
      <c r="I39" s="6"/>
      <c r="J39" s="6" t="s">
        <v>197</v>
      </c>
      <c r="K39" s="6"/>
      <c r="N39" s="12"/>
    </row>
    <row r="40" spans="1:14" s="4" customFormat="1" x14ac:dyDescent="0.3">
      <c r="A40" s="6">
        <f t="shared" si="0"/>
        <v>31</v>
      </c>
      <c r="B40" s="6" t="s">
        <v>392</v>
      </c>
      <c r="C40" s="6"/>
      <c r="D40" s="6"/>
      <c r="E40" s="6">
        <v>1</v>
      </c>
      <c r="F40" s="6" t="s">
        <v>29</v>
      </c>
      <c r="G40" s="7">
        <f t="shared" si="1"/>
        <v>1150001600</v>
      </c>
      <c r="H40" s="6" t="s">
        <v>172</v>
      </c>
      <c r="I40" s="6"/>
      <c r="J40" s="6" t="s">
        <v>198</v>
      </c>
      <c r="K40" s="6"/>
      <c r="N40" s="12"/>
    </row>
    <row r="41" spans="1:14" s="4" customFormat="1" x14ac:dyDescent="0.3">
      <c r="A41" s="6">
        <f t="shared" si="0"/>
        <v>32</v>
      </c>
      <c r="B41" s="6" t="s">
        <v>394</v>
      </c>
      <c r="C41" s="6"/>
      <c r="D41" s="6"/>
      <c r="E41" s="6">
        <v>4</v>
      </c>
      <c r="F41" s="6" t="s">
        <v>179</v>
      </c>
      <c r="G41" s="7">
        <f t="shared" si="1"/>
        <v>1150001600</v>
      </c>
      <c r="H41" s="6" t="s">
        <v>172</v>
      </c>
      <c r="I41" s="6"/>
      <c r="J41" s="6" t="s">
        <v>199</v>
      </c>
      <c r="K41" s="6"/>
      <c r="N41" s="12"/>
    </row>
    <row r="42" spans="1:14" s="4" customFormat="1" x14ac:dyDescent="0.3">
      <c r="A42" s="6">
        <f t="shared" si="0"/>
        <v>33</v>
      </c>
      <c r="B42" s="6" t="s">
        <v>396</v>
      </c>
      <c r="C42" s="6"/>
      <c r="D42" s="6"/>
      <c r="E42" s="6">
        <v>4</v>
      </c>
      <c r="F42" s="6" t="s">
        <v>179</v>
      </c>
      <c r="G42" s="7">
        <f t="shared" si="1"/>
        <v>1150001700</v>
      </c>
      <c r="H42" s="6" t="s">
        <v>172</v>
      </c>
      <c r="I42" s="6"/>
      <c r="J42" s="6" t="s">
        <v>200</v>
      </c>
      <c r="K42" s="6"/>
      <c r="N42" s="12"/>
    </row>
    <row r="43" spans="1:14" s="4" customFormat="1" x14ac:dyDescent="0.3">
      <c r="A43" s="6">
        <f t="shared" si="0"/>
        <v>34</v>
      </c>
      <c r="B43" s="6" t="s">
        <v>398</v>
      </c>
      <c r="C43" s="6"/>
      <c r="D43" s="6"/>
      <c r="E43" s="6">
        <v>4</v>
      </c>
      <c r="F43" s="6" t="s">
        <v>179</v>
      </c>
      <c r="G43" s="7">
        <f t="shared" si="1"/>
        <v>1150001700</v>
      </c>
      <c r="H43" s="6" t="s">
        <v>172</v>
      </c>
      <c r="I43" s="6"/>
      <c r="J43" s="6" t="s">
        <v>201</v>
      </c>
      <c r="K43" s="6"/>
      <c r="N43" s="12"/>
    </row>
    <row r="44" spans="1:14" s="4" customFormat="1" x14ac:dyDescent="0.3">
      <c r="A44" s="6">
        <f t="shared" si="0"/>
        <v>35</v>
      </c>
      <c r="B44" s="6" t="s">
        <v>400</v>
      </c>
      <c r="C44" s="6"/>
      <c r="D44" s="6"/>
      <c r="E44" s="6">
        <v>4</v>
      </c>
      <c r="F44" s="6" t="s">
        <v>179</v>
      </c>
      <c r="G44" s="7">
        <f t="shared" si="1"/>
        <v>1150001800</v>
      </c>
      <c r="H44" s="6" t="s">
        <v>172</v>
      </c>
      <c r="I44" s="6"/>
      <c r="J44" s="6" t="s">
        <v>202</v>
      </c>
      <c r="K44" s="6"/>
      <c r="N44" s="12"/>
    </row>
    <row r="45" spans="1:14" s="4" customFormat="1" ht="30.15" x14ac:dyDescent="0.3">
      <c r="A45" s="6">
        <f t="shared" si="0"/>
        <v>36</v>
      </c>
      <c r="B45" s="6" t="s">
        <v>217</v>
      </c>
      <c r="C45" s="6"/>
      <c r="D45" s="6"/>
      <c r="E45" s="6">
        <v>4</v>
      </c>
      <c r="F45" s="6" t="s">
        <v>179</v>
      </c>
      <c r="G45" s="7">
        <f t="shared" si="1"/>
        <v>1150001800</v>
      </c>
      <c r="H45" s="6" t="s">
        <v>172</v>
      </c>
      <c r="I45" s="6"/>
      <c r="J45" s="6" t="s">
        <v>205</v>
      </c>
      <c r="K45" s="6"/>
      <c r="N45" s="12"/>
    </row>
    <row r="46" spans="1:14" s="4" customFormat="1" ht="30.15" x14ac:dyDescent="0.3">
      <c r="A46" s="6">
        <f t="shared" si="0"/>
        <v>37</v>
      </c>
      <c r="B46" s="6" t="s">
        <v>218</v>
      </c>
      <c r="C46" s="6"/>
      <c r="D46" s="6"/>
      <c r="E46" s="6">
        <v>4</v>
      </c>
      <c r="F46" s="6" t="s">
        <v>179</v>
      </c>
      <c r="G46" s="7">
        <f t="shared" si="1"/>
        <v>1150001900</v>
      </c>
      <c r="H46" s="6" t="s">
        <v>172</v>
      </c>
      <c r="I46" s="6"/>
      <c r="J46" s="6" t="s">
        <v>206</v>
      </c>
      <c r="K46" s="6"/>
      <c r="N46" s="12"/>
    </row>
    <row r="47" spans="1:14" s="4" customFormat="1" ht="45.2" x14ac:dyDescent="0.3">
      <c r="A47" s="6">
        <f t="shared" si="0"/>
        <v>38</v>
      </c>
      <c r="B47" s="6" t="s">
        <v>358</v>
      </c>
      <c r="C47" s="6" t="s">
        <v>412</v>
      </c>
      <c r="D47" s="6" t="s">
        <v>482</v>
      </c>
      <c r="E47" s="6">
        <v>4</v>
      </c>
      <c r="F47" s="6" t="s">
        <v>178</v>
      </c>
      <c r="G47" s="7">
        <f t="shared" si="1"/>
        <v>1150001900</v>
      </c>
      <c r="H47" s="6" t="s">
        <v>172</v>
      </c>
      <c r="I47" s="6"/>
      <c r="J47" s="6" t="s">
        <v>207</v>
      </c>
      <c r="K47" s="6"/>
      <c r="N47" s="12"/>
    </row>
    <row r="48" spans="1:14" s="4" customFormat="1" ht="45.85" customHeight="1" x14ac:dyDescent="0.3">
      <c r="A48" s="6">
        <f t="shared" si="0"/>
        <v>39</v>
      </c>
      <c r="B48" s="10" t="s">
        <v>412</v>
      </c>
      <c r="C48" s="10"/>
      <c r="D48" s="10"/>
      <c r="E48" s="10"/>
      <c r="F48" s="10" t="s">
        <v>29</v>
      </c>
      <c r="G48" s="11"/>
      <c r="H48" s="10" t="s">
        <v>172</v>
      </c>
      <c r="I48" s="10"/>
      <c r="J48" s="10" t="s">
        <v>413</v>
      </c>
      <c r="K48" s="10"/>
      <c r="N48" s="12"/>
    </row>
    <row r="49" spans="1:14" s="4" customFormat="1" x14ac:dyDescent="0.3">
      <c r="A49" s="6">
        <f t="shared" si="0"/>
        <v>40</v>
      </c>
      <c r="B49" s="6" t="s">
        <v>373</v>
      </c>
      <c r="C49" s="6"/>
      <c r="D49" s="6"/>
      <c r="E49" s="6">
        <v>4</v>
      </c>
      <c r="F49" s="6" t="s">
        <v>215</v>
      </c>
      <c r="G49" s="7">
        <f>G47+100</f>
        <v>1150002000</v>
      </c>
      <c r="H49" s="6" t="s">
        <v>172</v>
      </c>
      <c r="I49" s="6"/>
      <c r="J49" s="6" t="s">
        <v>208</v>
      </c>
      <c r="K49" s="6"/>
      <c r="N49" s="12"/>
    </row>
    <row r="50" spans="1:14" s="4" customFormat="1" ht="30.15" x14ac:dyDescent="0.3">
      <c r="A50" s="6">
        <f t="shared" si="0"/>
        <v>41</v>
      </c>
      <c r="B50" s="6" t="s">
        <v>101</v>
      </c>
      <c r="C50" s="6"/>
      <c r="D50" s="6"/>
      <c r="E50" s="6">
        <v>4</v>
      </c>
      <c r="F50" s="6" t="s">
        <v>215</v>
      </c>
      <c r="G50" s="7">
        <f>G49+100</f>
        <v>1150002100</v>
      </c>
      <c r="H50" s="6" t="s">
        <v>172</v>
      </c>
      <c r="I50" s="6"/>
      <c r="J50" s="6" t="s">
        <v>60</v>
      </c>
      <c r="K50" s="6"/>
      <c r="N50" s="12"/>
    </row>
    <row r="51" spans="1:14" s="4" customFormat="1" ht="45.2" x14ac:dyDescent="0.3">
      <c r="A51" s="6">
        <f t="shared" si="0"/>
        <v>42</v>
      </c>
      <c r="B51" s="6" t="s">
        <v>102</v>
      </c>
      <c r="C51" s="6"/>
      <c r="D51" s="6"/>
      <c r="E51" s="6">
        <v>4</v>
      </c>
      <c r="F51" s="6" t="s">
        <v>215</v>
      </c>
      <c r="G51" s="7">
        <f>G50+100</f>
        <v>1150002200</v>
      </c>
      <c r="H51" s="6" t="s">
        <v>172</v>
      </c>
      <c r="I51" s="6"/>
      <c r="J51" s="6" t="s">
        <v>61</v>
      </c>
      <c r="K51" s="6"/>
      <c r="N51" s="12"/>
    </row>
    <row r="52" spans="1:14" s="4" customFormat="1" x14ac:dyDescent="0.3">
      <c r="A52" s="6">
        <f t="shared" si="0"/>
        <v>43</v>
      </c>
      <c r="B52" s="6" t="s">
        <v>103</v>
      </c>
      <c r="C52" s="6" t="s">
        <v>135</v>
      </c>
      <c r="D52" s="6">
        <v>2003</v>
      </c>
      <c r="E52" s="6">
        <v>4</v>
      </c>
      <c r="F52" s="6" t="s">
        <v>179</v>
      </c>
      <c r="G52" s="7">
        <f>G51+100</f>
        <v>1150002300</v>
      </c>
      <c r="H52" s="6" t="s">
        <v>172</v>
      </c>
      <c r="I52" s="6"/>
      <c r="J52" s="6" t="s">
        <v>62</v>
      </c>
      <c r="K52" s="6"/>
      <c r="N52" s="12"/>
    </row>
    <row r="53" spans="1:14" s="4" customFormat="1" ht="15.75" customHeight="1" x14ac:dyDescent="0.3">
      <c r="A53" s="6">
        <f t="shared" si="0"/>
        <v>44</v>
      </c>
      <c r="B53" s="10" t="s">
        <v>135</v>
      </c>
      <c r="C53" s="10"/>
      <c r="D53" s="10"/>
      <c r="E53" s="10"/>
      <c r="F53" s="10" t="s">
        <v>29</v>
      </c>
      <c r="G53" s="11"/>
      <c r="H53" s="10" t="s">
        <v>172</v>
      </c>
      <c r="I53" s="10"/>
      <c r="J53" s="10" t="s">
        <v>185</v>
      </c>
      <c r="K53" s="10"/>
      <c r="N53" s="12"/>
    </row>
    <row r="54" spans="1:14" s="4" customFormat="1" x14ac:dyDescent="0.3">
      <c r="A54" s="6">
        <f t="shared" si="0"/>
        <v>45</v>
      </c>
      <c r="B54" s="6" t="s">
        <v>104</v>
      </c>
      <c r="C54" s="6"/>
      <c r="D54" s="6"/>
      <c r="E54" s="6">
        <v>1</v>
      </c>
      <c r="F54" s="6" t="s">
        <v>29</v>
      </c>
      <c r="G54" s="7">
        <f>G52+100</f>
        <v>1150002400</v>
      </c>
      <c r="H54" s="6" t="s">
        <v>172</v>
      </c>
      <c r="I54" s="6"/>
      <c r="J54" s="6" t="s">
        <v>63</v>
      </c>
      <c r="K54" s="6"/>
      <c r="N54" s="12"/>
    </row>
    <row r="55" spans="1:14" s="4" customFormat="1" x14ac:dyDescent="0.3">
      <c r="A55" s="6">
        <f t="shared" si="0"/>
        <v>46</v>
      </c>
      <c r="B55" s="6" t="s">
        <v>105</v>
      </c>
      <c r="C55" s="6" t="s">
        <v>136</v>
      </c>
      <c r="D55" s="6">
        <v>2005</v>
      </c>
      <c r="E55" s="6">
        <v>4</v>
      </c>
      <c r="F55" s="6" t="s">
        <v>179</v>
      </c>
      <c r="G55" s="7">
        <f>G54+100</f>
        <v>1150002500</v>
      </c>
      <c r="H55" s="6" t="s">
        <v>172</v>
      </c>
      <c r="I55" s="6"/>
      <c r="J55" s="6" t="s">
        <v>64</v>
      </c>
      <c r="K55" s="6"/>
      <c r="N55" s="12"/>
    </row>
    <row r="56" spans="1:14" s="4" customFormat="1" ht="15.75" customHeight="1" x14ac:dyDescent="0.3">
      <c r="A56" s="6">
        <f t="shared" si="0"/>
        <v>47</v>
      </c>
      <c r="B56" s="10" t="s">
        <v>136</v>
      </c>
      <c r="C56" s="10"/>
      <c r="D56" s="10"/>
      <c r="E56" s="10"/>
      <c r="F56" s="10" t="s">
        <v>29</v>
      </c>
      <c r="G56" s="11"/>
      <c r="H56" s="10" t="s">
        <v>172</v>
      </c>
      <c r="I56" s="10"/>
      <c r="J56" s="10" t="s">
        <v>186</v>
      </c>
      <c r="K56" s="10"/>
      <c r="N56" s="12"/>
    </row>
    <row r="57" spans="1:14" s="4" customFormat="1" x14ac:dyDescent="0.3">
      <c r="A57" s="6">
        <f t="shared" si="0"/>
        <v>48</v>
      </c>
      <c r="B57" s="6" t="s">
        <v>106</v>
      </c>
      <c r="C57" s="6"/>
      <c r="D57" s="6"/>
      <c r="E57" s="6">
        <v>4</v>
      </c>
      <c r="F57" s="6" t="s">
        <v>179</v>
      </c>
      <c r="G57" s="7">
        <f>G55+100</f>
        <v>1150002600</v>
      </c>
      <c r="H57" s="6" t="s">
        <v>172</v>
      </c>
      <c r="I57" s="6"/>
      <c r="J57" s="6" t="s">
        <v>65</v>
      </c>
      <c r="K57" s="6"/>
      <c r="N57" s="12"/>
    </row>
    <row r="58" spans="1:14" s="4" customFormat="1" x14ac:dyDescent="0.3">
      <c r="A58" s="6">
        <f t="shared" si="0"/>
        <v>49</v>
      </c>
      <c r="B58" s="6" t="s">
        <v>107</v>
      </c>
      <c r="C58" s="6" t="s">
        <v>137</v>
      </c>
      <c r="D58" s="6"/>
      <c r="E58" s="6">
        <v>4</v>
      </c>
      <c r="F58" s="6" t="s">
        <v>179</v>
      </c>
      <c r="G58" s="7">
        <f>G57+100</f>
        <v>1150002700</v>
      </c>
      <c r="H58" s="6" t="s">
        <v>172</v>
      </c>
      <c r="I58" s="6"/>
      <c r="J58" s="6" t="s">
        <v>66</v>
      </c>
      <c r="K58" s="6"/>
      <c r="N58" s="12"/>
    </row>
    <row r="59" spans="1:14" s="4" customFormat="1" ht="15.75" customHeight="1" x14ac:dyDescent="0.3">
      <c r="A59" s="6">
        <f t="shared" si="0"/>
        <v>50</v>
      </c>
      <c r="B59" s="10" t="s">
        <v>137</v>
      </c>
      <c r="C59" s="10"/>
      <c r="D59" s="10"/>
      <c r="E59" s="10"/>
      <c r="F59" s="10" t="s">
        <v>29</v>
      </c>
      <c r="G59" s="11"/>
      <c r="H59" s="10" t="s">
        <v>172</v>
      </c>
      <c r="I59" s="10"/>
      <c r="J59" s="10" t="s">
        <v>187</v>
      </c>
      <c r="K59" s="10"/>
      <c r="N59" s="12"/>
    </row>
    <row r="60" spans="1:14" s="4" customFormat="1" x14ac:dyDescent="0.3">
      <c r="A60" s="6">
        <f t="shared" si="0"/>
        <v>51</v>
      </c>
      <c r="B60" s="6" t="s">
        <v>108</v>
      </c>
      <c r="C60" s="6" t="s">
        <v>138</v>
      </c>
      <c r="D60" s="6"/>
      <c r="E60" s="6">
        <v>4</v>
      </c>
      <c r="F60" s="6" t="s">
        <v>179</v>
      </c>
      <c r="G60" s="7">
        <f>G58+100</f>
        <v>1150002800</v>
      </c>
      <c r="H60" s="6" t="s">
        <v>172</v>
      </c>
      <c r="I60" s="6"/>
      <c r="J60" s="6" t="s">
        <v>67</v>
      </c>
      <c r="K60" s="6"/>
      <c r="N60" s="12"/>
    </row>
    <row r="61" spans="1:14" s="4" customFormat="1" ht="15.75" customHeight="1" x14ac:dyDescent="0.3">
      <c r="A61" s="6">
        <f t="shared" si="0"/>
        <v>52</v>
      </c>
      <c r="B61" s="10" t="s">
        <v>138</v>
      </c>
      <c r="C61" s="10"/>
      <c r="D61" s="10"/>
      <c r="E61" s="10"/>
      <c r="F61" s="10" t="s">
        <v>29</v>
      </c>
      <c r="G61" s="11"/>
      <c r="H61" s="10" t="s">
        <v>172</v>
      </c>
      <c r="I61" s="10"/>
      <c r="J61" s="10" t="s">
        <v>188</v>
      </c>
      <c r="K61" s="10"/>
      <c r="N61" s="12"/>
    </row>
    <row r="62" spans="1:14" s="4" customFormat="1" x14ac:dyDescent="0.3">
      <c r="A62" s="6">
        <f t="shared" si="0"/>
        <v>53</v>
      </c>
      <c r="B62" s="6" t="s">
        <v>109</v>
      </c>
      <c r="C62" s="6"/>
      <c r="D62" s="6"/>
      <c r="E62" s="6">
        <v>4</v>
      </c>
      <c r="F62" s="6" t="s">
        <v>179</v>
      </c>
      <c r="G62" s="7">
        <f>G60+100</f>
        <v>1150002900</v>
      </c>
      <c r="H62" s="6" t="s">
        <v>172</v>
      </c>
      <c r="I62" s="6"/>
      <c r="J62" s="6" t="s">
        <v>68</v>
      </c>
      <c r="K62" s="6"/>
      <c r="N62" s="12"/>
    </row>
    <row r="63" spans="1:14" s="4" customFormat="1" x14ac:dyDescent="0.3">
      <c r="A63" s="6">
        <f t="shared" si="0"/>
        <v>54</v>
      </c>
      <c r="B63" s="6" t="s">
        <v>110</v>
      </c>
      <c r="C63" s="6"/>
      <c r="D63" s="6"/>
      <c r="E63" s="6">
        <v>4</v>
      </c>
      <c r="F63" s="6" t="s">
        <v>179</v>
      </c>
      <c r="G63" s="7">
        <f t="shared" ref="G63:G101" si="2">G62+100</f>
        <v>1150003000</v>
      </c>
      <c r="H63" s="6" t="s">
        <v>172</v>
      </c>
      <c r="I63" s="6"/>
      <c r="J63" s="6" t="s">
        <v>69</v>
      </c>
      <c r="K63" s="6"/>
      <c r="N63" s="12"/>
    </row>
    <row r="64" spans="1:14" s="4" customFormat="1" ht="30.15" x14ac:dyDescent="0.3">
      <c r="A64" s="6">
        <f t="shared" si="0"/>
        <v>55</v>
      </c>
      <c r="B64" s="6" t="s">
        <v>111</v>
      </c>
      <c r="C64" s="6"/>
      <c r="D64" s="6"/>
      <c r="E64" s="6">
        <v>4</v>
      </c>
      <c r="F64" s="6" t="s">
        <v>179</v>
      </c>
      <c r="G64" s="7">
        <f t="shared" si="2"/>
        <v>1150003100</v>
      </c>
      <c r="H64" s="6" t="s">
        <v>172</v>
      </c>
      <c r="I64" s="6"/>
      <c r="J64" s="6" t="s">
        <v>70</v>
      </c>
      <c r="K64" s="6"/>
      <c r="N64" s="12"/>
    </row>
    <row r="65" spans="1:14" s="4" customFormat="1" x14ac:dyDescent="0.3">
      <c r="A65" s="6">
        <f t="shared" si="0"/>
        <v>56</v>
      </c>
      <c r="B65" s="6" t="s">
        <v>112</v>
      </c>
      <c r="C65" s="6"/>
      <c r="D65" s="6"/>
      <c r="E65" s="6">
        <v>4</v>
      </c>
      <c r="F65" s="6" t="s">
        <v>179</v>
      </c>
      <c r="G65" s="7">
        <f t="shared" si="2"/>
        <v>1150003200</v>
      </c>
      <c r="H65" s="6" t="s">
        <v>172</v>
      </c>
      <c r="I65" s="6"/>
      <c r="J65" s="6" t="s">
        <v>71</v>
      </c>
      <c r="K65" s="6"/>
      <c r="N65" s="12"/>
    </row>
    <row r="66" spans="1:14" s="4" customFormat="1" x14ac:dyDescent="0.3">
      <c r="A66" s="6">
        <f t="shared" si="0"/>
        <v>57</v>
      </c>
      <c r="B66" s="6" t="s">
        <v>113</v>
      </c>
      <c r="C66" s="6"/>
      <c r="D66" s="6"/>
      <c r="E66" s="6">
        <v>4</v>
      </c>
      <c r="F66" s="6" t="s">
        <v>179</v>
      </c>
      <c r="G66" s="7">
        <f t="shared" si="2"/>
        <v>1150003300</v>
      </c>
      <c r="H66" s="6" t="s">
        <v>172</v>
      </c>
      <c r="I66" s="6"/>
      <c r="J66" s="6" t="s">
        <v>72</v>
      </c>
      <c r="K66" s="6"/>
      <c r="N66" s="12"/>
    </row>
    <row r="67" spans="1:14" s="4" customFormat="1" x14ac:dyDescent="0.3">
      <c r="A67" s="6">
        <f t="shared" si="0"/>
        <v>58</v>
      </c>
      <c r="B67" s="6" t="s">
        <v>114</v>
      </c>
      <c r="C67" s="6"/>
      <c r="D67" s="6"/>
      <c r="E67" s="6">
        <v>4</v>
      </c>
      <c r="F67" s="6" t="s">
        <v>179</v>
      </c>
      <c r="G67" s="7">
        <f t="shared" si="2"/>
        <v>1150003400</v>
      </c>
      <c r="H67" s="6" t="s">
        <v>172</v>
      </c>
      <c r="I67" s="6"/>
      <c r="J67" s="6" t="s">
        <v>73</v>
      </c>
      <c r="K67" s="6"/>
      <c r="N67" s="12"/>
    </row>
    <row r="68" spans="1:14" s="4" customFormat="1" x14ac:dyDescent="0.3">
      <c r="A68" s="6">
        <f t="shared" si="0"/>
        <v>59</v>
      </c>
      <c r="B68" s="6" t="s">
        <v>115</v>
      </c>
      <c r="C68" s="6"/>
      <c r="D68" s="6"/>
      <c r="E68" s="6">
        <v>4</v>
      </c>
      <c r="F68" s="6" t="s">
        <v>179</v>
      </c>
      <c r="G68" s="7">
        <f t="shared" si="2"/>
        <v>1150003500</v>
      </c>
      <c r="H68" s="6" t="s">
        <v>172</v>
      </c>
      <c r="I68" s="6"/>
      <c r="J68" s="6" t="s">
        <v>74</v>
      </c>
      <c r="K68" s="6"/>
      <c r="N68" s="12"/>
    </row>
    <row r="69" spans="1:14" s="4" customFormat="1" x14ac:dyDescent="0.3">
      <c r="A69" s="6">
        <f t="shared" si="0"/>
        <v>60</v>
      </c>
      <c r="B69" s="6" t="s">
        <v>116</v>
      </c>
      <c r="C69" s="6"/>
      <c r="D69" s="6"/>
      <c r="E69" s="6">
        <v>4</v>
      </c>
      <c r="F69" s="6" t="s">
        <v>179</v>
      </c>
      <c r="G69" s="7">
        <f t="shared" si="2"/>
        <v>1150003600</v>
      </c>
      <c r="H69" s="6" t="s">
        <v>172</v>
      </c>
      <c r="I69" s="6"/>
      <c r="J69" s="6" t="s">
        <v>75</v>
      </c>
      <c r="K69" s="6"/>
      <c r="N69" s="12"/>
    </row>
    <row r="70" spans="1:14" s="4" customFormat="1" x14ac:dyDescent="0.3">
      <c r="A70" s="6">
        <f t="shared" si="0"/>
        <v>61</v>
      </c>
      <c r="B70" s="6" t="s">
        <v>117</v>
      </c>
      <c r="C70" s="6"/>
      <c r="D70" s="6"/>
      <c r="E70" s="6">
        <v>4</v>
      </c>
      <c r="F70" s="6" t="s">
        <v>179</v>
      </c>
      <c r="G70" s="7">
        <f t="shared" si="2"/>
        <v>1150003700</v>
      </c>
      <c r="H70" s="6" t="s">
        <v>172</v>
      </c>
      <c r="I70" s="6"/>
      <c r="J70" s="6" t="s">
        <v>76</v>
      </c>
      <c r="K70" s="6"/>
      <c r="N70" s="12"/>
    </row>
    <row r="71" spans="1:14" s="4" customFormat="1" x14ac:dyDescent="0.3">
      <c r="A71" s="6">
        <f t="shared" si="0"/>
        <v>62</v>
      </c>
      <c r="B71" s="6" t="s">
        <v>118</v>
      </c>
      <c r="C71" s="6" t="s">
        <v>139</v>
      </c>
      <c r="D71" s="6">
        <v>2006</v>
      </c>
      <c r="E71" s="6">
        <v>4</v>
      </c>
      <c r="F71" s="6" t="s">
        <v>176</v>
      </c>
      <c r="G71" s="7">
        <f t="shared" si="2"/>
        <v>1150003800</v>
      </c>
      <c r="H71" s="6" t="s">
        <v>172</v>
      </c>
      <c r="I71" s="6"/>
      <c r="J71" s="6" t="s">
        <v>77</v>
      </c>
      <c r="K71" s="6"/>
      <c r="N71" s="12"/>
    </row>
    <row r="72" spans="1:14" s="4" customFormat="1" ht="15.75" customHeight="1" x14ac:dyDescent="0.3">
      <c r="A72" s="6">
        <f t="shared" si="0"/>
        <v>63</v>
      </c>
      <c r="B72" s="10" t="s">
        <v>139</v>
      </c>
      <c r="C72" s="10"/>
      <c r="D72" s="10"/>
      <c r="E72" s="10"/>
      <c r="F72" s="10" t="s">
        <v>29</v>
      </c>
      <c r="G72" s="11"/>
      <c r="H72" s="10" t="s">
        <v>172</v>
      </c>
      <c r="I72" s="10"/>
      <c r="J72" s="10" t="s">
        <v>189</v>
      </c>
      <c r="K72" s="10"/>
    </row>
    <row r="73" spans="1:14" s="4" customFormat="1" x14ac:dyDescent="0.3">
      <c r="A73" s="6">
        <f t="shared" si="0"/>
        <v>64</v>
      </c>
      <c r="B73" s="6" t="s">
        <v>119</v>
      </c>
      <c r="C73" s="6"/>
      <c r="D73" s="6"/>
      <c r="E73" s="6">
        <v>4</v>
      </c>
      <c r="F73" s="6" t="s">
        <v>175</v>
      </c>
      <c r="G73" s="7">
        <f>G71+100</f>
        <v>1150003900</v>
      </c>
      <c r="H73" s="6" t="s">
        <v>172</v>
      </c>
      <c r="I73" s="6"/>
      <c r="J73" s="6" t="s">
        <v>78</v>
      </c>
      <c r="K73" s="6"/>
    </row>
    <row r="74" spans="1:14" s="4" customFormat="1" x14ac:dyDescent="0.3">
      <c r="A74" s="6">
        <f t="shared" si="0"/>
        <v>65</v>
      </c>
      <c r="B74" s="6" t="s">
        <v>120</v>
      </c>
      <c r="C74" s="6"/>
      <c r="D74" s="6"/>
      <c r="E74" s="6">
        <v>4</v>
      </c>
      <c r="F74" s="6" t="s">
        <v>176</v>
      </c>
      <c r="G74" s="7">
        <f t="shared" si="2"/>
        <v>1150004000</v>
      </c>
      <c r="H74" s="6" t="s">
        <v>172</v>
      </c>
      <c r="I74" s="6"/>
      <c r="J74" s="6" t="s">
        <v>79</v>
      </c>
      <c r="K74" s="6"/>
    </row>
    <row r="75" spans="1:14" s="4" customFormat="1" x14ac:dyDescent="0.3">
      <c r="A75" s="6">
        <f t="shared" si="0"/>
        <v>66</v>
      </c>
      <c r="B75" s="6" t="s">
        <v>121</v>
      </c>
      <c r="C75" s="6"/>
      <c r="D75" s="6"/>
      <c r="E75" s="6">
        <v>4</v>
      </c>
      <c r="F75" s="6" t="s">
        <v>175</v>
      </c>
      <c r="G75" s="7">
        <f t="shared" si="2"/>
        <v>1150004100</v>
      </c>
      <c r="H75" s="6" t="s">
        <v>172</v>
      </c>
      <c r="I75" s="6"/>
      <c r="J75" s="6" t="s">
        <v>80</v>
      </c>
      <c r="K75" s="6"/>
    </row>
    <row r="76" spans="1:14" s="4" customFormat="1" x14ac:dyDescent="0.3">
      <c r="A76" s="6">
        <f t="shared" ref="A76:A103" si="3">A75+1</f>
        <v>67</v>
      </c>
      <c r="B76" s="6" t="s">
        <v>122</v>
      </c>
      <c r="C76" s="6"/>
      <c r="D76" s="6"/>
      <c r="E76" s="6">
        <v>4</v>
      </c>
      <c r="F76" s="6" t="s">
        <v>176</v>
      </c>
      <c r="G76" s="7">
        <f t="shared" si="2"/>
        <v>1150004200</v>
      </c>
      <c r="H76" s="6" t="s">
        <v>172</v>
      </c>
      <c r="I76" s="6"/>
      <c r="J76" s="6" t="s">
        <v>81</v>
      </c>
      <c r="K76" s="6"/>
    </row>
    <row r="77" spans="1:14" s="4" customFormat="1" x14ac:dyDescent="0.3">
      <c r="A77" s="6">
        <f t="shared" si="3"/>
        <v>68</v>
      </c>
      <c r="B77" s="6" t="s">
        <v>123</v>
      </c>
      <c r="C77" s="6"/>
      <c r="D77" s="6"/>
      <c r="E77" s="6">
        <v>4</v>
      </c>
      <c r="F77" s="6" t="s">
        <v>176</v>
      </c>
      <c r="G77" s="7">
        <f t="shared" si="2"/>
        <v>1150004300</v>
      </c>
      <c r="H77" s="6" t="s">
        <v>172</v>
      </c>
      <c r="I77" s="6"/>
      <c r="J77" s="6" t="s">
        <v>82</v>
      </c>
      <c r="K77" s="6"/>
    </row>
    <row r="78" spans="1:14" s="4" customFormat="1" x14ac:dyDescent="0.3">
      <c r="A78" s="6">
        <f t="shared" si="3"/>
        <v>69</v>
      </c>
      <c r="B78" s="6" t="s">
        <v>404</v>
      </c>
      <c r="C78" s="6"/>
      <c r="D78" s="6"/>
      <c r="E78" s="6">
        <v>4</v>
      </c>
      <c r="F78" s="6" t="s">
        <v>215</v>
      </c>
      <c r="G78" s="7">
        <f t="shared" si="2"/>
        <v>1150004400</v>
      </c>
      <c r="H78" s="6" t="s">
        <v>172</v>
      </c>
      <c r="I78" s="6"/>
      <c r="J78" s="6" t="s">
        <v>209</v>
      </c>
      <c r="K78" s="6"/>
    </row>
    <row r="79" spans="1:14" s="4" customFormat="1" x14ac:dyDescent="0.3">
      <c r="A79" s="6">
        <f t="shared" si="3"/>
        <v>70</v>
      </c>
      <c r="B79" s="6" t="s">
        <v>125</v>
      </c>
      <c r="C79" s="6"/>
      <c r="D79" s="6"/>
      <c r="E79" s="6">
        <v>4</v>
      </c>
      <c r="F79" s="6" t="s">
        <v>177</v>
      </c>
      <c r="G79" s="7">
        <f t="shared" si="2"/>
        <v>1150004500</v>
      </c>
      <c r="H79" s="6" t="s">
        <v>172</v>
      </c>
      <c r="I79" s="6"/>
      <c r="J79" s="6" t="s">
        <v>40</v>
      </c>
      <c r="K79" s="6"/>
    </row>
    <row r="80" spans="1:14" s="4" customFormat="1" x14ac:dyDescent="0.3">
      <c r="A80" s="6">
        <f t="shared" si="3"/>
        <v>71</v>
      </c>
      <c r="B80" s="6" t="s">
        <v>126</v>
      </c>
      <c r="C80" s="6"/>
      <c r="D80" s="6"/>
      <c r="E80" s="6">
        <v>5</v>
      </c>
      <c r="F80" s="6" t="s">
        <v>27</v>
      </c>
      <c r="G80" s="7">
        <f t="shared" si="2"/>
        <v>1150004600</v>
      </c>
      <c r="H80" s="6" t="s">
        <v>172</v>
      </c>
      <c r="I80" s="6"/>
      <c r="J80" s="6" t="s">
        <v>84</v>
      </c>
      <c r="K80" s="6"/>
    </row>
    <row r="81" spans="1:11" s="4" customFormat="1" x14ac:dyDescent="0.3">
      <c r="A81" s="6">
        <f t="shared" si="3"/>
        <v>72</v>
      </c>
      <c r="B81" s="6" t="s">
        <v>127</v>
      </c>
      <c r="C81" s="6"/>
      <c r="D81" s="6"/>
      <c r="E81" s="6">
        <v>5</v>
      </c>
      <c r="F81" s="6" t="s">
        <v>27</v>
      </c>
      <c r="G81" s="7">
        <f t="shared" si="2"/>
        <v>1150004700</v>
      </c>
      <c r="H81" s="6" t="s">
        <v>172</v>
      </c>
      <c r="I81" s="6"/>
      <c r="J81" s="6" t="s">
        <v>85</v>
      </c>
      <c r="K81" s="6"/>
    </row>
    <row r="82" spans="1:11" s="4" customFormat="1" x14ac:dyDescent="0.3">
      <c r="A82" s="6">
        <f t="shared" si="3"/>
        <v>73</v>
      </c>
      <c r="B82" s="6" t="s">
        <v>128</v>
      </c>
      <c r="C82" s="6"/>
      <c r="D82" s="6"/>
      <c r="E82" s="6">
        <v>4</v>
      </c>
      <c r="F82" s="6" t="s">
        <v>177</v>
      </c>
      <c r="G82" s="7">
        <f t="shared" si="2"/>
        <v>1150004800</v>
      </c>
      <c r="H82" s="6" t="s">
        <v>172</v>
      </c>
      <c r="I82" s="6"/>
      <c r="J82" s="6" t="s">
        <v>86</v>
      </c>
      <c r="K82" s="6"/>
    </row>
    <row r="83" spans="1:11" s="4" customFormat="1" x14ac:dyDescent="0.3">
      <c r="A83" s="6">
        <f t="shared" si="3"/>
        <v>74</v>
      </c>
      <c r="B83" s="6" t="s">
        <v>129</v>
      </c>
      <c r="C83" s="6"/>
      <c r="D83" s="6"/>
      <c r="E83" s="6">
        <v>1</v>
      </c>
      <c r="F83" s="6" t="s">
        <v>29</v>
      </c>
      <c r="G83" s="7">
        <f t="shared" si="2"/>
        <v>1150004900</v>
      </c>
      <c r="H83" s="6" t="s">
        <v>172</v>
      </c>
      <c r="I83" s="6"/>
      <c r="J83" s="6" t="s">
        <v>87</v>
      </c>
      <c r="K83" s="6"/>
    </row>
    <row r="84" spans="1:11" s="4" customFormat="1" x14ac:dyDescent="0.3">
      <c r="A84" s="6">
        <f t="shared" si="3"/>
        <v>75</v>
      </c>
      <c r="B84" s="6" t="s">
        <v>154</v>
      </c>
      <c r="C84" s="6"/>
      <c r="D84" s="6"/>
      <c r="E84" s="6">
        <v>2</v>
      </c>
      <c r="F84" s="6" t="s">
        <v>31</v>
      </c>
      <c r="G84" s="7">
        <f t="shared" si="2"/>
        <v>1150005000</v>
      </c>
      <c r="H84" s="6" t="s">
        <v>172</v>
      </c>
      <c r="I84" s="6"/>
      <c r="J84" s="6" t="s">
        <v>141</v>
      </c>
      <c r="K84" s="6"/>
    </row>
    <row r="85" spans="1:11" s="4" customFormat="1" x14ac:dyDescent="0.3">
      <c r="A85" s="6">
        <f t="shared" si="3"/>
        <v>76</v>
      </c>
      <c r="B85" s="6" t="s">
        <v>155</v>
      </c>
      <c r="C85" s="6"/>
      <c r="D85" s="6"/>
      <c r="E85" s="6">
        <v>5</v>
      </c>
      <c r="F85" s="6" t="s">
        <v>27</v>
      </c>
      <c r="G85" s="7">
        <f t="shared" si="2"/>
        <v>1150005100</v>
      </c>
      <c r="H85" s="6" t="s">
        <v>172</v>
      </c>
      <c r="I85" s="6"/>
      <c r="J85" s="6" t="s">
        <v>142</v>
      </c>
      <c r="K85" s="6"/>
    </row>
    <row r="86" spans="1:11" s="4" customFormat="1" x14ac:dyDescent="0.3">
      <c r="A86" s="6">
        <f t="shared" si="3"/>
        <v>77</v>
      </c>
      <c r="B86" s="6" t="s">
        <v>156</v>
      </c>
      <c r="C86" s="6"/>
      <c r="D86" s="6"/>
      <c r="E86" s="6">
        <v>5</v>
      </c>
      <c r="F86" s="6" t="s">
        <v>27</v>
      </c>
      <c r="G86" s="7">
        <f t="shared" si="2"/>
        <v>1150005200</v>
      </c>
      <c r="H86" s="6" t="s">
        <v>172</v>
      </c>
      <c r="I86" s="6"/>
      <c r="J86" s="6" t="s">
        <v>143</v>
      </c>
      <c r="K86" s="6"/>
    </row>
    <row r="87" spans="1:11" s="4" customFormat="1" x14ac:dyDescent="0.3">
      <c r="A87" s="6">
        <f t="shared" si="3"/>
        <v>78</v>
      </c>
      <c r="B87" s="6" t="s">
        <v>157</v>
      </c>
      <c r="C87" s="6"/>
      <c r="D87" s="6"/>
      <c r="E87" s="6">
        <v>5</v>
      </c>
      <c r="F87" s="6" t="s">
        <v>27</v>
      </c>
      <c r="G87" s="7">
        <f t="shared" si="2"/>
        <v>1150005300</v>
      </c>
      <c r="H87" s="6" t="s">
        <v>172</v>
      </c>
      <c r="I87" s="6"/>
      <c r="J87" s="6" t="s">
        <v>144</v>
      </c>
      <c r="K87" s="6"/>
    </row>
    <row r="88" spans="1:11" s="4" customFormat="1" x14ac:dyDescent="0.3">
      <c r="A88" s="6">
        <f t="shared" si="3"/>
        <v>79</v>
      </c>
      <c r="B88" s="6" t="s">
        <v>158</v>
      </c>
      <c r="C88" s="6" t="s">
        <v>167</v>
      </c>
      <c r="D88" s="6">
        <v>2001</v>
      </c>
      <c r="E88" s="6">
        <v>4</v>
      </c>
      <c r="F88" s="6" t="s">
        <v>178</v>
      </c>
      <c r="G88" s="7">
        <f t="shared" si="2"/>
        <v>1150005400</v>
      </c>
      <c r="H88" s="6" t="s">
        <v>172</v>
      </c>
      <c r="I88" s="6"/>
      <c r="J88" s="6" t="s">
        <v>145</v>
      </c>
      <c r="K88" s="6"/>
    </row>
    <row r="89" spans="1:11" s="4" customFormat="1" ht="15.75" customHeight="1" x14ac:dyDescent="0.3">
      <c r="A89" s="6">
        <f t="shared" si="3"/>
        <v>80</v>
      </c>
      <c r="B89" s="10" t="s">
        <v>167</v>
      </c>
      <c r="C89" s="10"/>
      <c r="D89" s="10"/>
      <c r="E89" s="10"/>
      <c r="F89" s="10" t="s">
        <v>29</v>
      </c>
      <c r="G89" s="11"/>
      <c r="H89" s="10" t="s">
        <v>172</v>
      </c>
      <c r="I89" s="10"/>
      <c r="J89" s="10" t="s">
        <v>191</v>
      </c>
      <c r="K89" s="10"/>
    </row>
    <row r="90" spans="1:11" s="4" customFormat="1" x14ac:dyDescent="0.3">
      <c r="A90" s="6">
        <f t="shared" si="3"/>
        <v>81</v>
      </c>
      <c r="B90" s="6" t="s">
        <v>159</v>
      </c>
      <c r="C90" s="6" t="s">
        <v>168</v>
      </c>
      <c r="D90" s="6">
        <v>2022</v>
      </c>
      <c r="E90" s="6">
        <v>4</v>
      </c>
      <c r="F90" s="6" t="s">
        <v>178</v>
      </c>
      <c r="G90" s="7">
        <f>G88+100</f>
        <v>1150005500</v>
      </c>
      <c r="H90" s="6" t="s">
        <v>172</v>
      </c>
      <c r="I90" s="6"/>
      <c r="J90" s="6" t="s">
        <v>146</v>
      </c>
      <c r="K90" s="6"/>
    </row>
    <row r="91" spans="1:11" s="4" customFormat="1" ht="15.75" customHeight="1" x14ac:dyDescent="0.3">
      <c r="A91" s="6">
        <f t="shared" si="3"/>
        <v>82</v>
      </c>
      <c r="B91" s="10" t="s">
        <v>168</v>
      </c>
      <c r="C91" s="10"/>
      <c r="D91" s="10"/>
      <c r="E91" s="10"/>
      <c r="F91" s="10" t="s">
        <v>29</v>
      </c>
      <c r="G91" s="11"/>
      <c r="H91" s="10" t="s">
        <v>172</v>
      </c>
      <c r="I91" s="10"/>
      <c r="J91" s="10" t="s">
        <v>192</v>
      </c>
      <c r="K91" s="10"/>
    </row>
    <row r="92" spans="1:11" s="4" customFormat="1" ht="30.15" x14ac:dyDescent="0.3">
      <c r="A92" s="6">
        <f t="shared" si="3"/>
        <v>83</v>
      </c>
      <c r="B92" s="6" t="s">
        <v>160</v>
      </c>
      <c r="C92" s="6" t="s">
        <v>169</v>
      </c>
      <c r="D92" s="6">
        <v>2027</v>
      </c>
      <c r="E92" s="6">
        <v>4</v>
      </c>
      <c r="F92" s="6" t="s">
        <v>179</v>
      </c>
      <c r="G92" s="7">
        <f>G90+100</f>
        <v>1150005600</v>
      </c>
      <c r="H92" s="6" t="s">
        <v>172</v>
      </c>
      <c r="I92" s="6"/>
      <c r="J92" s="6" t="s">
        <v>147</v>
      </c>
      <c r="K92" s="6"/>
    </row>
    <row r="93" spans="1:11" s="4" customFormat="1" ht="33.75" customHeight="1" x14ac:dyDescent="0.3">
      <c r="A93" s="6">
        <f t="shared" si="3"/>
        <v>84</v>
      </c>
      <c r="B93" s="10" t="s">
        <v>169</v>
      </c>
      <c r="C93" s="10"/>
      <c r="D93" s="10"/>
      <c r="E93" s="10"/>
      <c r="F93" s="10" t="s">
        <v>29</v>
      </c>
      <c r="G93" s="11"/>
      <c r="H93" s="10" t="s">
        <v>172</v>
      </c>
      <c r="I93" s="10"/>
      <c r="J93" s="10" t="s">
        <v>193</v>
      </c>
      <c r="K93" s="10"/>
    </row>
    <row r="94" spans="1:11" s="4" customFormat="1" ht="30.15" x14ac:dyDescent="0.3">
      <c r="A94" s="6">
        <f t="shared" si="3"/>
        <v>85</v>
      </c>
      <c r="B94" s="6" t="s">
        <v>161</v>
      </c>
      <c r="C94" s="6" t="s">
        <v>170</v>
      </c>
      <c r="D94" s="6">
        <v>2004</v>
      </c>
      <c r="E94" s="6">
        <v>4</v>
      </c>
      <c r="F94" s="6" t="s">
        <v>178</v>
      </c>
      <c r="G94" s="7">
        <f>G92+100</f>
        <v>1150005700</v>
      </c>
      <c r="H94" s="6" t="s">
        <v>172</v>
      </c>
      <c r="I94" s="6"/>
      <c r="J94" s="6" t="s">
        <v>148</v>
      </c>
      <c r="K94" s="6"/>
    </row>
    <row r="95" spans="1:11" s="4" customFormat="1" ht="30.15" x14ac:dyDescent="0.3">
      <c r="A95" s="6">
        <f t="shared" si="3"/>
        <v>86</v>
      </c>
      <c r="B95" s="10" t="s">
        <v>170</v>
      </c>
      <c r="C95" s="10"/>
      <c r="D95" s="10"/>
      <c r="E95" s="10"/>
      <c r="F95" s="10" t="s">
        <v>29</v>
      </c>
      <c r="G95" s="11"/>
      <c r="H95" s="10" t="s">
        <v>172</v>
      </c>
      <c r="I95" s="10"/>
      <c r="J95" s="10" t="s">
        <v>194</v>
      </c>
      <c r="K95" s="10"/>
    </row>
    <row r="96" spans="1:11" s="4" customFormat="1" x14ac:dyDescent="0.3">
      <c r="A96" s="6">
        <f t="shared" si="3"/>
        <v>87</v>
      </c>
      <c r="B96" s="6" t="s">
        <v>162</v>
      </c>
      <c r="C96" s="6" t="s">
        <v>171</v>
      </c>
      <c r="D96" s="6">
        <v>2002</v>
      </c>
      <c r="E96" s="6">
        <v>4</v>
      </c>
      <c r="F96" s="6" t="s">
        <v>179</v>
      </c>
      <c r="G96" s="7">
        <f>G94+100</f>
        <v>1150005800</v>
      </c>
      <c r="H96" s="6" t="s">
        <v>172</v>
      </c>
      <c r="I96" s="6"/>
      <c r="J96" s="6" t="s">
        <v>149</v>
      </c>
      <c r="K96" s="6"/>
    </row>
    <row r="97" spans="1:11" s="4" customFormat="1" ht="15.75" customHeight="1" x14ac:dyDescent="0.3">
      <c r="A97" s="6">
        <f t="shared" si="3"/>
        <v>88</v>
      </c>
      <c r="B97" s="10" t="s">
        <v>171</v>
      </c>
      <c r="C97" s="10"/>
      <c r="D97" s="10"/>
      <c r="E97" s="10"/>
      <c r="F97" s="10" t="s">
        <v>29</v>
      </c>
      <c r="G97" s="11"/>
      <c r="H97" s="10" t="s">
        <v>172</v>
      </c>
      <c r="I97" s="10"/>
      <c r="J97" s="10" t="s">
        <v>195</v>
      </c>
      <c r="K97" s="10"/>
    </row>
    <row r="98" spans="1:11" s="4" customFormat="1" ht="30.15" x14ac:dyDescent="0.3">
      <c r="A98" s="6">
        <f t="shared" si="3"/>
        <v>89</v>
      </c>
      <c r="B98" s="6" t="s">
        <v>163</v>
      </c>
      <c r="C98" s="6"/>
      <c r="D98" s="6"/>
      <c r="E98" s="6">
        <v>3</v>
      </c>
      <c r="F98" s="6" t="s">
        <v>28</v>
      </c>
      <c r="G98" s="7">
        <f>G96+100</f>
        <v>1150005900</v>
      </c>
      <c r="H98" s="6" t="s">
        <v>172</v>
      </c>
      <c r="I98" s="6"/>
      <c r="J98" s="6" t="s">
        <v>150</v>
      </c>
      <c r="K98" s="6"/>
    </row>
    <row r="99" spans="1:11" s="4" customFormat="1" ht="30.15" x14ac:dyDescent="0.3">
      <c r="A99" s="6">
        <f t="shared" si="3"/>
        <v>90</v>
      </c>
      <c r="B99" s="6" t="s">
        <v>164</v>
      </c>
      <c r="C99" s="6"/>
      <c r="D99" s="6"/>
      <c r="E99" s="6">
        <v>5</v>
      </c>
      <c r="F99" s="6" t="s">
        <v>27</v>
      </c>
      <c r="G99" s="7">
        <f t="shared" si="2"/>
        <v>1150006000</v>
      </c>
      <c r="H99" s="6" t="s">
        <v>172</v>
      </c>
      <c r="I99" s="6"/>
      <c r="J99" s="6" t="s">
        <v>151</v>
      </c>
      <c r="K99" s="6"/>
    </row>
    <row r="100" spans="1:11" s="4" customFormat="1" ht="30.15" x14ac:dyDescent="0.3">
      <c r="A100" s="6">
        <f t="shared" si="3"/>
        <v>91</v>
      </c>
      <c r="B100" s="6" t="s">
        <v>165</v>
      </c>
      <c r="C100" s="6"/>
      <c r="D100" s="6"/>
      <c r="E100" s="6">
        <v>5</v>
      </c>
      <c r="F100" s="6" t="s">
        <v>27</v>
      </c>
      <c r="G100" s="7">
        <f t="shared" si="2"/>
        <v>1150006100</v>
      </c>
      <c r="H100" s="6" t="s">
        <v>172</v>
      </c>
      <c r="I100" s="6"/>
      <c r="J100" s="6" t="s">
        <v>152</v>
      </c>
      <c r="K100" s="6"/>
    </row>
    <row r="101" spans="1:11" s="4" customFormat="1" x14ac:dyDescent="0.3">
      <c r="A101" s="6">
        <f t="shared" si="3"/>
        <v>92</v>
      </c>
      <c r="B101" s="6" t="s">
        <v>166</v>
      </c>
      <c r="C101" s="6"/>
      <c r="D101" s="6"/>
      <c r="E101" s="6">
        <v>4</v>
      </c>
      <c r="F101" s="6" t="s">
        <v>215</v>
      </c>
      <c r="G101" s="7">
        <f t="shared" si="2"/>
        <v>1150006200</v>
      </c>
      <c r="H101" s="6" t="s">
        <v>172</v>
      </c>
      <c r="I101" s="6"/>
      <c r="J101" s="6" t="s">
        <v>153</v>
      </c>
      <c r="K101" s="6"/>
    </row>
    <row r="102" spans="1:11" s="4" customFormat="1" x14ac:dyDescent="0.3">
      <c r="A102" s="6">
        <f t="shared" si="3"/>
        <v>93</v>
      </c>
      <c r="B102" s="10" t="s">
        <v>20</v>
      </c>
      <c r="C102" s="10"/>
      <c r="D102" s="10"/>
      <c r="E102" s="10"/>
      <c r="F102" s="10" t="s">
        <v>29</v>
      </c>
      <c r="G102" s="11"/>
      <c r="H102" s="10"/>
      <c r="I102" s="10"/>
      <c r="J102" s="10" t="s">
        <v>21</v>
      </c>
      <c r="K102" s="10"/>
    </row>
    <row r="103" spans="1:11" s="4" customFormat="1" x14ac:dyDescent="0.3">
      <c r="A103" s="6">
        <f t="shared" si="3"/>
        <v>94</v>
      </c>
      <c r="B103" s="10" t="s">
        <v>22</v>
      </c>
      <c r="C103" s="10"/>
      <c r="D103" s="10"/>
      <c r="E103" s="10"/>
      <c r="F103" s="10" t="s">
        <v>27</v>
      </c>
      <c r="G103" s="11"/>
      <c r="H103" s="10"/>
      <c r="I103" s="10"/>
      <c r="J103" s="10" t="s">
        <v>23</v>
      </c>
      <c r="K103" s="10"/>
    </row>
    <row r="104" spans="1:11" s="4" customFormat="1" x14ac:dyDescent="0.3"/>
    <row r="105" spans="1:11" s="4" customFormat="1" x14ac:dyDescent="0.3"/>
    <row r="106" spans="1:11" x14ac:dyDescent="0.3">
      <c r="A106" s="8"/>
      <c r="B106" t="s">
        <v>37</v>
      </c>
    </row>
  </sheetData>
  <autoFilter ref="A9:N103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30"/>
  <sheetViews>
    <sheetView zoomScale="85" zoomScaleNormal="85" workbookViewId="0">
      <selection activeCell="B6" sqref="B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484</v>
      </c>
      <c r="B6" s="19" t="s">
        <v>487</v>
      </c>
      <c r="C6" s="19" t="s">
        <v>9</v>
      </c>
      <c r="D6" s="19">
        <v>1151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1151000100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27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88</v>
      </c>
      <c r="C16" s="6"/>
      <c r="D16" s="6"/>
      <c r="E16" s="6">
        <v>4</v>
      </c>
      <c r="F16" s="6" t="s">
        <v>176</v>
      </c>
      <c r="G16" s="7">
        <f>G11+100</f>
        <v>1151000200</v>
      </c>
      <c r="H16" s="6" t="s">
        <v>172</v>
      </c>
      <c r="I16" s="6"/>
      <c r="J16" s="6" t="s">
        <v>48</v>
      </c>
      <c r="K16" s="6"/>
      <c r="N16" s="12"/>
    </row>
    <row r="17" spans="1:14" s="4" customFormat="1" x14ac:dyDescent="0.3">
      <c r="A17" s="6">
        <f t="shared" si="0"/>
        <v>8</v>
      </c>
      <c r="B17" s="6" t="s">
        <v>89</v>
      </c>
      <c r="C17" s="6"/>
      <c r="D17" s="6"/>
      <c r="E17" s="6">
        <v>1</v>
      </c>
      <c r="F17" s="6" t="s">
        <v>29</v>
      </c>
      <c r="G17" s="7">
        <f>G16+100</f>
        <v>1151000300</v>
      </c>
      <c r="H17" s="6" t="s">
        <v>172</v>
      </c>
      <c r="I17" s="6"/>
      <c r="J17" s="6" t="s">
        <v>49</v>
      </c>
      <c r="K17" s="6"/>
      <c r="N17" s="12"/>
    </row>
    <row r="18" spans="1:14" s="4" customFormat="1" x14ac:dyDescent="0.3">
      <c r="A18" s="6">
        <f t="shared" si="0"/>
        <v>9</v>
      </c>
      <c r="B18" s="6" t="s">
        <v>496</v>
      </c>
      <c r="C18" s="6"/>
      <c r="D18" s="6"/>
      <c r="E18" s="6">
        <v>1</v>
      </c>
      <c r="F18" s="6" t="s">
        <v>29</v>
      </c>
      <c r="G18" s="7">
        <f>G17+100</f>
        <v>1151000400</v>
      </c>
      <c r="H18" s="6" t="s">
        <v>172</v>
      </c>
      <c r="I18" s="6"/>
      <c r="J18" s="6" t="s">
        <v>504</v>
      </c>
      <c r="K18" s="6"/>
      <c r="N18" s="12"/>
    </row>
    <row r="19" spans="1:14" s="4" customFormat="1" ht="30.15" x14ac:dyDescent="0.3">
      <c r="A19" s="6">
        <f t="shared" si="0"/>
        <v>10</v>
      </c>
      <c r="B19" s="6" t="s">
        <v>497</v>
      </c>
      <c r="C19" s="6"/>
      <c r="D19" s="6"/>
      <c r="E19" s="6">
        <v>2</v>
      </c>
      <c r="F19" s="6" t="s">
        <v>29</v>
      </c>
      <c r="G19" s="7">
        <f t="shared" ref="G19:G25" si="1">G18+100</f>
        <v>1151000500</v>
      </c>
      <c r="H19" s="6" t="s">
        <v>172</v>
      </c>
      <c r="I19" s="6"/>
      <c r="J19" s="6" t="s">
        <v>505</v>
      </c>
      <c r="K19" s="6"/>
      <c r="N19" s="12"/>
    </row>
    <row r="20" spans="1:14" s="4" customFormat="1" x14ac:dyDescent="0.3">
      <c r="A20" s="6">
        <f t="shared" si="0"/>
        <v>11</v>
      </c>
      <c r="B20" s="6" t="s">
        <v>498</v>
      </c>
      <c r="C20" s="6"/>
      <c r="D20" s="6"/>
      <c r="E20" s="6">
        <v>3</v>
      </c>
      <c r="F20" s="6" t="s">
        <v>29</v>
      </c>
      <c r="G20" s="7">
        <f t="shared" si="1"/>
        <v>1151000600</v>
      </c>
      <c r="H20" s="6" t="s">
        <v>172</v>
      </c>
      <c r="I20" s="6"/>
      <c r="J20" s="6" t="s">
        <v>506</v>
      </c>
      <c r="K20" s="6"/>
      <c r="N20" s="12"/>
    </row>
    <row r="21" spans="1:14" s="4" customFormat="1" ht="45.2" x14ac:dyDescent="0.3">
      <c r="A21" s="6">
        <f t="shared" si="0"/>
        <v>12</v>
      </c>
      <c r="B21" s="6" t="s">
        <v>499</v>
      </c>
      <c r="C21" s="6"/>
      <c r="D21" s="6"/>
      <c r="E21" s="6">
        <v>4</v>
      </c>
      <c r="F21" s="6" t="s">
        <v>29</v>
      </c>
      <c r="G21" s="7">
        <f t="shared" si="1"/>
        <v>1151000700</v>
      </c>
      <c r="H21" s="6" t="s">
        <v>172</v>
      </c>
      <c r="I21" s="6"/>
      <c r="J21" s="6" t="s">
        <v>508</v>
      </c>
      <c r="K21" s="6"/>
      <c r="N21" s="12"/>
    </row>
    <row r="22" spans="1:14" s="4" customFormat="1" ht="30.15" x14ac:dyDescent="0.3">
      <c r="A22" s="6">
        <f t="shared" si="0"/>
        <v>13</v>
      </c>
      <c r="B22" s="6" t="s">
        <v>502</v>
      </c>
      <c r="C22" s="6"/>
      <c r="D22" s="6"/>
      <c r="E22" s="6">
        <v>5</v>
      </c>
      <c r="F22" s="6" t="s">
        <v>29</v>
      </c>
      <c r="G22" s="7">
        <f t="shared" si="1"/>
        <v>1151000800</v>
      </c>
      <c r="H22" s="6" t="s">
        <v>172</v>
      </c>
      <c r="I22" s="6"/>
      <c r="J22" s="6" t="s">
        <v>507</v>
      </c>
      <c r="K22" s="6"/>
      <c r="N22" s="12"/>
    </row>
    <row r="23" spans="1:14" s="4" customFormat="1" x14ac:dyDescent="0.3">
      <c r="A23" s="6">
        <f t="shared" si="0"/>
        <v>14</v>
      </c>
      <c r="B23" s="6" t="s">
        <v>500</v>
      </c>
      <c r="C23" s="6"/>
      <c r="D23" s="6"/>
      <c r="E23" s="6">
        <v>6</v>
      </c>
      <c r="F23" s="6" t="s">
        <v>29</v>
      </c>
      <c r="G23" s="7">
        <f t="shared" si="1"/>
        <v>1151000900</v>
      </c>
      <c r="H23" s="6" t="s">
        <v>172</v>
      </c>
      <c r="I23" s="6"/>
      <c r="J23" s="6" t="s">
        <v>509</v>
      </c>
      <c r="K23" s="6"/>
      <c r="N23" s="12"/>
    </row>
    <row r="24" spans="1:14" s="4" customFormat="1" ht="30.15" x14ac:dyDescent="0.3">
      <c r="A24" s="6">
        <f t="shared" si="0"/>
        <v>15</v>
      </c>
      <c r="B24" s="6" t="s">
        <v>501</v>
      </c>
      <c r="C24" s="6"/>
      <c r="D24" s="6"/>
      <c r="E24" s="6">
        <v>7</v>
      </c>
      <c r="F24" s="6" t="s">
        <v>29</v>
      </c>
      <c r="G24" s="7">
        <f t="shared" si="1"/>
        <v>1151001000</v>
      </c>
      <c r="H24" s="6" t="s">
        <v>172</v>
      </c>
      <c r="I24" s="6"/>
      <c r="J24" s="6" t="s">
        <v>510</v>
      </c>
      <c r="K24" s="6"/>
      <c r="N24" s="12"/>
    </row>
    <row r="25" spans="1:14" s="4" customFormat="1" ht="30.15" x14ac:dyDescent="0.3">
      <c r="A25" s="6">
        <f t="shared" si="0"/>
        <v>16</v>
      </c>
      <c r="B25" s="6" t="s">
        <v>503</v>
      </c>
      <c r="C25" s="6"/>
      <c r="D25" s="6"/>
      <c r="E25" s="6">
        <v>8</v>
      </c>
      <c r="F25" s="6" t="s">
        <v>29</v>
      </c>
      <c r="G25" s="7">
        <f t="shared" si="1"/>
        <v>1151001100</v>
      </c>
      <c r="H25" s="6" t="s">
        <v>172</v>
      </c>
      <c r="I25" s="6"/>
      <c r="J25" s="6" t="s">
        <v>511</v>
      </c>
      <c r="K25" s="6"/>
      <c r="N25" s="12"/>
    </row>
    <row r="26" spans="1:14" s="4" customFormat="1" x14ac:dyDescent="0.3">
      <c r="A26" s="6">
        <f t="shared" si="0"/>
        <v>17</v>
      </c>
      <c r="B26" s="10" t="s">
        <v>20</v>
      </c>
      <c r="C26" s="10"/>
      <c r="D26" s="10"/>
      <c r="E26" s="10"/>
      <c r="F26" s="10" t="s">
        <v>29</v>
      </c>
      <c r="G26" s="11"/>
      <c r="H26" s="10"/>
      <c r="I26" s="10"/>
      <c r="J26" s="10" t="s">
        <v>21</v>
      </c>
      <c r="K26" s="10"/>
    </row>
    <row r="27" spans="1:14" s="4" customFormat="1" x14ac:dyDescent="0.3">
      <c r="A27" s="6">
        <f t="shared" si="0"/>
        <v>18</v>
      </c>
      <c r="B27" s="10" t="s">
        <v>22</v>
      </c>
      <c r="C27" s="10"/>
      <c r="D27" s="10"/>
      <c r="E27" s="10"/>
      <c r="F27" s="10" t="s">
        <v>27</v>
      </c>
      <c r="G27" s="11"/>
      <c r="H27" s="10"/>
      <c r="I27" s="10"/>
      <c r="J27" s="10" t="s">
        <v>23</v>
      </c>
      <c r="K27" s="10"/>
    </row>
    <row r="28" spans="1:14" s="4" customFormat="1" x14ac:dyDescent="0.3"/>
    <row r="29" spans="1:14" s="4" customFormat="1" x14ac:dyDescent="0.3"/>
    <row r="30" spans="1:14" x14ac:dyDescent="0.3">
      <c r="A30" s="8"/>
      <c r="B30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27"/>
  <sheetViews>
    <sheetView zoomScale="85" zoomScaleNormal="85" workbookViewId="0">
      <selection activeCell="B6" sqref="B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485</v>
      </c>
      <c r="B6" s="19" t="s">
        <v>488</v>
      </c>
      <c r="C6" s="19" t="s">
        <v>9</v>
      </c>
      <c r="D6" s="19">
        <v>1152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1152000100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24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88</v>
      </c>
      <c r="C16" s="6"/>
      <c r="D16" s="6"/>
      <c r="E16" s="6">
        <v>4</v>
      </c>
      <c r="F16" s="6" t="s">
        <v>176</v>
      </c>
      <c r="G16" s="7">
        <f>G11+100</f>
        <v>1152000200</v>
      </c>
      <c r="H16" s="6" t="s">
        <v>172</v>
      </c>
      <c r="I16" s="6"/>
      <c r="J16" s="6" t="s">
        <v>48</v>
      </c>
      <c r="K16" s="6"/>
      <c r="N16" s="12"/>
    </row>
    <row r="17" spans="1:14" s="4" customFormat="1" x14ac:dyDescent="0.3">
      <c r="A17" s="6">
        <f t="shared" si="0"/>
        <v>8</v>
      </c>
      <c r="B17" s="6" t="s">
        <v>89</v>
      </c>
      <c r="C17" s="6"/>
      <c r="D17" s="6"/>
      <c r="E17" s="6">
        <v>1</v>
      </c>
      <c r="F17" s="6" t="s">
        <v>29</v>
      </c>
      <c r="G17" s="7">
        <f>G16+100</f>
        <v>1152000300</v>
      </c>
      <c r="H17" s="6" t="s">
        <v>172</v>
      </c>
      <c r="I17" s="6"/>
      <c r="J17" s="6" t="s">
        <v>49</v>
      </c>
      <c r="K17" s="6"/>
      <c r="N17" s="12"/>
    </row>
    <row r="18" spans="1:14" s="4" customFormat="1" ht="30.15" x14ac:dyDescent="0.3">
      <c r="A18" s="6">
        <f t="shared" si="0"/>
        <v>9</v>
      </c>
      <c r="B18" s="6" t="s">
        <v>517</v>
      </c>
      <c r="C18" s="6"/>
      <c r="D18" s="6"/>
      <c r="E18" s="6"/>
      <c r="F18" s="6"/>
      <c r="G18" s="7">
        <f t="shared" ref="G18:G20" si="1">G17+100</f>
        <v>1152000400</v>
      </c>
      <c r="H18" s="6" t="s">
        <v>172</v>
      </c>
      <c r="I18" s="6"/>
      <c r="J18" s="6" t="s">
        <v>521</v>
      </c>
      <c r="K18" s="6"/>
      <c r="N18" s="12"/>
    </row>
    <row r="19" spans="1:14" s="4" customFormat="1" x14ac:dyDescent="0.3">
      <c r="A19" s="6">
        <f t="shared" si="0"/>
        <v>10</v>
      </c>
      <c r="B19" s="6" t="s">
        <v>518</v>
      </c>
      <c r="C19" s="6"/>
      <c r="D19" s="6"/>
      <c r="E19" s="6"/>
      <c r="F19" s="6"/>
      <c r="G19" s="7">
        <f t="shared" si="1"/>
        <v>1152000500</v>
      </c>
      <c r="H19" s="6" t="s">
        <v>172</v>
      </c>
      <c r="I19" s="6"/>
      <c r="J19" s="6" t="s">
        <v>522</v>
      </c>
      <c r="K19" s="6"/>
      <c r="N19" s="12"/>
    </row>
    <row r="20" spans="1:14" s="4" customFormat="1" x14ac:dyDescent="0.3">
      <c r="A20" s="6">
        <f t="shared" si="0"/>
        <v>11</v>
      </c>
      <c r="B20" s="6" t="s">
        <v>297</v>
      </c>
      <c r="C20" s="6" t="s">
        <v>519</v>
      </c>
      <c r="D20" s="6">
        <v>2003</v>
      </c>
      <c r="E20" s="6"/>
      <c r="F20" s="6"/>
      <c r="G20" s="7">
        <f t="shared" si="1"/>
        <v>1152000600</v>
      </c>
      <c r="H20" s="6"/>
      <c r="I20" s="6"/>
      <c r="J20" s="6" t="s">
        <v>515</v>
      </c>
      <c r="K20" s="6"/>
      <c r="N20" s="12"/>
    </row>
    <row r="21" spans="1:14" s="4" customFormat="1" x14ac:dyDescent="0.3">
      <c r="A21" s="6">
        <f t="shared" si="0"/>
        <v>12</v>
      </c>
      <c r="B21" s="10" t="s">
        <v>513</v>
      </c>
      <c r="C21" s="10"/>
      <c r="D21" s="10"/>
      <c r="E21" s="10"/>
      <c r="F21" s="10"/>
      <c r="G21" s="11"/>
      <c r="H21" s="10"/>
      <c r="I21" s="10"/>
      <c r="J21" s="10" t="s">
        <v>516</v>
      </c>
      <c r="K21" s="10"/>
    </row>
    <row r="22" spans="1:14" s="4" customFormat="1" ht="30.15" x14ac:dyDescent="0.3">
      <c r="A22" s="6">
        <f t="shared" si="0"/>
        <v>13</v>
      </c>
      <c r="B22" s="6" t="s">
        <v>520</v>
      </c>
      <c r="C22" s="6"/>
      <c r="D22" s="6"/>
      <c r="E22" s="6"/>
      <c r="F22" s="6"/>
      <c r="G22" s="7">
        <f>G20+100</f>
        <v>1152000700</v>
      </c>
      <c r="H22" s="6" t="s">
        <v>172</v>
      </c>
      <c r="I22" s="6"/>
      <c r="J22" s="6" t="s">
        <v>523</v>
      </c>
      <c r="K22" s="6"/>
      <c r="N22" s="12"/>
    </row>
    <row r="23" spans="1:14" s="4" customFormat="1" x14ac:dyDescent="0.3">
      <c r="A23" s="6">
        <f t="shared" si="0"/>
        <v>14</v>
      </c>
      <c r="B23" s="10" t="s">
        <v>20</v>
      </c>
      <c r="C23" s="10"/>
      <c r="D23" s="10"/>
      <c r="E23" s="10"/>
      <c r="F23" s="10" t="s">
        <v>29</v>
      </c>
      <c r="G23" s="11"/>
      <c r="H23" s="10"/>
      <c r="I23" s="10"/>
      <c r="J23" s="10" t="s">
        <v>21</v>
      </c>
      <c r="K23" s="10"/>
    </row>
    <row r="24" spans="1:14" s="4" customFormat="1" x14ac:dyDescent="0.3">
      <c r="A24" s="6">
        <f t="shared" si="0"/>
        <v>15</v>
      </c>
      <c r="B24" s="10" t="s">
        <v>22</v>
      </c>
      <c r="C24" s="10"/>
      <c r="D24" s="10"/>
      <c r="E24" s="10"/>
      <c r="F24" s="10" t="s">
        <v>27</v>
      </c>
      <c r="G24" s="11"/>
      <c r="H24" s="10"/>
      <c r="I24" s="10"/>
      <c r="J24" s="10" t="s">
        <v>23</v>
      </c>
      <c r="K24" s="10"/>
    </row>
    <row r="25" spans="1:14" s="4" customFormat="1" x14ac:dyDescent="0.3"/>
    <row r="26" spans="1:14" s="4" customFormat="1" x14ac:dyDescent="0.3"/>
    <row r="27" spans="1:14" x14ac:dyDescent="0.3">
      <c r="A27" s="8"/>
      <c r="B27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35"/>
  <sheetViews>
    <sheetView zoomScale="85" zoomScaleNormal="85" workbookViewId="0">
      <selection activeCell="A6" sqref="A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512</v>
      </c>
      <c r="B6" s="19" t="s">
        <v>539</v>
      </c>
      <c r="C6" s="19" t="s">
        <v>9</v>
      </c>
      <c r="D6" s="19">
        <v>1153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1153000100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24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524</v>
      </c>
      <c r="C16" s="6"/>
      <c r="D16" s="6"/>
      <c r="E16" s="6">
        <v>1</v>
      </c>
      <c r="F16" s="6" t="s">
        <v>29</v>
      </c>
      <c r="G16" s="7">
        <f>G11+100</f>
        <v>1153000200</v>
      </c>
      <c r="H16" s="6"/>
      <c r="I16" s="6"/>
      <c r="J16" s="6" t="s">
        <v>537</v>
      </c>
      <c r="K16" s="6"/>
      <c r="N16" s="12"/>
    </row>
    <row r="17" spans="1:14" s="4" customFormat="1" x14ac:dyDescent="0.3">
      <c r="A17" s="6">
        <f t="shared" si="0"/>
        <v>8</v>
      </c>
      <c r="B17" s="6" t="s">
        <v>535</v>
      </c>
      <c r="C17" s="6"/>
      <c r="D17" s="6"/>
      <c r="E17" s="6">
        <v>1</v>
      </c>
      <c r="F17" s="6" t="s">
        <v>29</v>
      </c>
      <c r="G17" s="7">
        <f>G16+100</f>
        <v>1153000300</v>
      </c>
      <c r="H17" s="6"/>
      <c r="I17" s="6"/>
      <c r="J17" s="6" t="s">
        <v>536</v>
      </c>
      <c r="K17" s="6"/>
      <c r="N17" s="12"/>
    </row>
    <row r="18" spans="1:14" s="4" customFormat="1" ht="45.2" x14ac:dyDescent="0.3">
      <c r="A18" s="6">
        <f t="shared" si="0"/>
        <v>9</v>
      </c>
      <c r="B18" s="6" t="s">
        <v>475</v>
      </c>
      <c r="C18" s="6" t="s">
        <v>476</v>
      </c>
      <c r="D18" s="6" t="s">
        <v>483</v>
      </c>
      <c r="E18" s="6">
        <v>4</v>
      </c>
      <c r="F18" s="6" t="s">
        <v>177</v>
      </c>
      <c r="G18" s="7">
        <f>G17+100</f>
        <v>1153000400</v>
      </c>
      <c r="H18" s="6" t="s">
        <v>172</v>
      </c>
      <c r="I18" s="6"/>
      <c r="J18" s="6" t="s">
        <v>210</v>
      </c>
      <c r="K18" s="6"/>
      <c r="N18" s="12"/>
    </row>
    <row r="19" spans="1:14" s="4" customFormat="1" ht="60.25" x14ac:dyDescent="0.3">
      <c r="A19" s="6">
        <f t="shared" si="0"/>
        <v>10</v>
      </c>
      <c r="B19" s="10" t="s">
        <v>476</v>
      </c>
      <c r="C19" s="10"/>
      <c r="D19" s="10"/>
      <c r="E19" s="10"/>
      <c r="F19" s="10" t="s">
        <v>29</v>
      </c>
      <c r="G19" s="11">
        <f t="shared" ref="G19:G20" si="1">G18+100</f>
        <v>1153000500</v>
      </c>
      <c r="H19" t="s">
        <v>172</v>
      </c>
      <c r="I19" s="10"/>
      <c r="J19" s="10" t="s">
        <v>473</v>
      </c>
      <c r="K19" s="10"/>
    </row>
    <row r="20" spans="1:14" s="4" customFormat="1" x14ac:dyDescent="0.3">
      <c r="A20" s="6">
        <f t="shared" si="0"/>
        <v>11</v>
      </c>
      <c r="B20" s="6" t="s">
        <v>477</v>
      </c>
      <c r="C20" s="6"/>
      <c r="D20" s="6"/>
      <c r="E20" s="6">
        <v>2</v>
      </c>
      <c r="F20" s="6" t="s">
        <v>32</v>
      </c>
      <c r="G20" s="7">
        <f t="shared" si="1"/>
        <v>1153000600</v>
      </c>
      <c r="H20" s="6" t="s">
        <v>172</v>
      </c>
      <c r="I20" s="6"/>
      <c r="J20" s="6" t="s">
        <v>211</v>
      </c>
      <c r="K20" s="6"/>
      <c r="N20" s="12"/>
    </row>
    <row r="21" spans="1:14" s="4" customFormat="1" ht="30.15" x14ac:dyDescent="0.3">
      <c r="A21" s="6"/>
      <c r="B21" s="6" t="s">
        <v>478</v>
      </c>
      <c r="C21" s="6" t="s">
        <v>479</v>
      </c>
      <c r="D21" s="6" t="s">
        <v>481</v>
      </c>
      <c r="E21" s="6">
        <v>4</v>
      </c>
      <c r="F21" s="6" t="s">
        <v>177</v>
      </c>
      <c r="G21" s="7">
        <f>G20+100</f>
        <v>1153000700</v>
      </c>
      <c r="H21" s="6" t="s">
        <v>172</v>
      </c>
      <c r="I21" s="6"/>
      <c r="J21" s="6" t="s">
        <v>212</v>
      </c>
      <c r="K21" s="6"/>
      <c r="N21" s="12"/>
    </row>
    <row r="22" spans="1:14" s="4" customFormat="1" x14ac:dyDescent="0.3">
      <c r="A22" s="6"/>
      <c r="B22" s="10" t="s">
        <v>479</v>
      </c>
      <c r="C22" s="10"/>
      <c r="D22" s="10"/>
      <c r="E22" s="10"/>
      <c r="F22" s="10" t="s">
        <v>29</v>
      </c>
      <c r="G22" s="11"/>
      <c r="H22" t="s">
        <v>172</v>
      </c>
      <c r="I22" s="10"/>
      <c r="J22" s="10" t="s">
        <v>474</v>
      </c>
      <c r="K22" s="10"/>
      <c r="N22" s="12"/>
    </row>
    <row r="23" spans="1:14" s="4" customFormat="1" x14ac:dyDescent="0.3">
      <c r="A23" s="6">
        <f>A20+1</f>
        <v>12</v>
      </c>
      <c r="B23" s="10" t="s">
        <v>20</v>
      </c>
      <c r="C23" s="10"/>
      <c r="D23" s="10"/>
      <c r="E23" s="10"/>
      <c r="F23" s="10" t="s">
        <v>29</v>
      </c>
      <c r="G23" s="11"/>
      <c r="H23" s="10"/>
      <c r="I23" s="10"/>
      <c r="J23" s="10" t="s">
        <v>21</v>
      </c>
      <c r="K23" s="10"/>
    </row>
    <row r="24" spans="1:14" s="4" customFormat="1" x14ac:dyDescent="0.3">
      <c r="A24" s="6">
        <f t="shared" si="0"/>
        <v>13</v>
      </c>
      <c r="B24" s="10" t="s">
        <v>22</v>
      </c>
      <c r="C24" s="10"/>
      <c r="D24" s="10"/>
      <c r="E24" s="10"/>
      <c r="F24" s="10" t="s">
        <v>27</v>
      </c>
      <c r="G24" s="11"/>
      <c r="H24" s="10"/>
      <c r="I24" s="10"/>
      <c r="J24" s="10" t="s">
        <v>23</v>
      </c>
      <c r="K24" s="10"/>
    </row>
    <row r="25" spans="1:14" s="4" customFormat="1" x14ac:dyDescent="0.3"/>
    <row r="26" spans="1:14" s="4" customFormat="1" x14ac:dyDescent="0.3"/>
    <row r="27" spans="1:14" x14ac:dyDescent="0.3">
      <c r="A27" s="8"/>
      <c r="B27" t="s">
        <v>37</v>
      </c>
    </row>
    <row r="31" spans="1:14" x14ac:dyDescent="0.3">
      <c r="B31" t="s">
        <v>524</v>
      </c>
      <c r="C31" t="s">
        <v>173</v>
      </c>
      <c r="D31" t="s">
        <v>172</v>
      </c>
      <c r="F31" t="s">
        <v>525</v>
      </c>
    </row>
    <row r="32" spans="1:14" x14ac:dyDescent="0.3">
      <c r="B32" t="s">
        <v>526</v>
      </c>
      <c r="C32" t="s">
        <v>173</v>
      </c>
      <c r="D32" t="s">
        <v>172</v>
      </c>
      <c r="F32" t="s">
        <v>527</v>
      </c>
    </row>
    <row r="33" spans="2:6" x14ac:dyDescent="0.3">
      <c r="B33" t="s">
        <v>528</v>
      </c>
      <c r="C33" t="s">
        <v>174</v>
      </c>
      <c r="D33" t="s">
        <v>172</v>
      </c>
      <c r="F33" t="s">
        <v>529</v>
      </c>
    </row>
    <row r="34" spans="2:6" x14ac:dyDescent="0.3">
      <c r="B34" t="s">
        <v>530</v>
      </c>
      <c r="C34" t="s">
        <v>173</v>
      </c>
      <c r="D34" t="s">
        <v>172</v>
      </c>
      <c r="F34" t="s">
        <v>531</v>
      </c>
    </row>
    <row r="35" spans="2:6" x14ac:dyDescent="0.3">
      <c r="B35" t="s">
        <v>532</v>
      </c>
      <c r="C35" t="s">
        <v>533</v>
      </c>
      <c r="D35" t="s">
        <v>172</v>
      </c>
      <c r="F35" t="s">
        <v>534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67"/>
  <sheetViews>
    <sheetView zoomScale="85" zoomScaleNormal="85" workbookViewId="0">
      <selection activeCell="A6" sqref="A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486</v>
      </c>
      <c r="B6" s="19" t="s">
        <v>489</v>
      </c>
      <c r="C6" s="19" t="s">
        <v>9</v>
      </c>
      <c r="D6" s="19">
        <v>1650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1650000100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64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88</v>
      </c>
      <c r="C16" s="6"/>
      <c r="D16" s="6"/>
      <c r="E16" s="6">
        <v>4</v>
      </c>
      <c r="F16" s="6" t="s">
        <v>176</v>
      </c>
      <c r="G16" s="7">
        <f>G11+100</f>
        <v>1650000200</v>
      </c>
      <c r="H16" s="6" t="s">
        <v>541</v>
      </c>
      <c r="I16" s="6"/>
      <c r="J16" s="6" t="s">
        <v>48</v>
      </c>
      <c r="K16" s="6"/>
      <c r="N16" s="12"/>
    </row>
    <row r="17" spans="1:14" s="4" customFormat="1" x14ac:dyDescent="0.3">
      <c r="A17" s="6">
        <f t="shared" si="0"/>
        <v>8</v>
      </c>
      <c r="B17" s="6" t="s">
        <v>89</v>
      </c>
      <c r="C17" s="6"/>
      <c r="D17" s="6"/>
      <c r="E17" s="6">
        <v>1</v>
      </c>
      <c r="F17" s="6" t="s">
        <v>29</v>
      </c>
      <c r="G17" s="7">
        <f>G16+100</f>
        <v>1650000300</v>
      </c>
      <c r="H17" s="6" t="s">
        <v>541</v>
      </c>
      <c r="I17" s="6"/>
      <c r="J17" s="6" t="s">
        <v>49</v>
      </c>
      <c r="K17" s="6"/>
      <c r="N17" s="12"/>
    </row>
    <row r="18" spans="1:14" s="4" customFormat="1" x14ac:dyDescent="0.3">
      <c r="A18" s="6">
        <f t="shared" si="0"/>
        <v>9</v>
      </c>
      <c r="B18" s="6" t="s">
        <v>91</v>
      </c>
      <c r="C18" s="6" t="s">
        <v>130</v>
      </c>
      <c r="D18" s="6">
        <v>2014</v>
      </c>
      <c r="E18" s="6">
        <v>4</v>
      </c>
      <c r="F18" s="6" t="s">
        <v>179</v>
      </c>
      <c r="G18" s="7">
        <f>G17+100</f>
        <v>1650000400</v>
      </c>
      <c r="H18" s="6" t="s">
        <v>541</v>
      </c>
      <c r="I18" s="6"/>
      <c r="J18" s="6" t="s">
        <v>50</v>
      </c>
      <c r="K18" s="6"/>
      <c r="N18" s="12"/>
    </row>
    <row r="19" spans="1:14" s="4" customFormat="1" ht="15.75" customHeight="1" x14ac:dyDescent="0.3">
      <c r="A19" s="10">
        <f t="shared" si="0"/>
        <v>10</v>
      </c>
      <c r="B19" s="10" t="s">
        <v>130</v>
      </c>
      <c r="C19" s="10"/>
      <c r="D19" s="10"/>
      <c r="E19" s="10"/>
      <c r="F19" s="10" t="s">
        <v>29</v>
      </c>
      <c r="G19" s="11"/>
      <c r="H19" s="10" t="s">
        <v>541</v>
      </c>
      <c r="I19" s="10"/>
      <c r="J19" s="10" t="s">
        <v>180</v>
      </c>
      <c r="K19" s="10"/>
      <c r="N19" s="12"/>
    </row>
    <row r="20" spans="1:14" s="4" customFormat="1" x14ac:dyDescent="0.3">
      <c r="A20" s="6">
        <f t="shared" si="0"/>
        <v>11</v>
      </c>
      <c r="B20" s="6" t="s">
        <v>124</v>
      </c>
      <c r="C20" s="6" t="s">
        <v>140</v>
      </c>
      <c r="D20" s="6">
        <v>2021</v>
      </c>
      <c r="E20" s="6"/>
      <c r="F20" s="6" t="s">
        <v>179</v>
      </c>
      <c r="G20" s="7">
        <f>G18+100</f>
        <v>1650000500</v>
      </c>
      <c r="H20" s="6" t="s">
        <v>541</v>
      </c>
      <c r="I20" s="6"/>
      <c r="J20" s="6" t="s">
        <v>83</v>
      </c>
      <c r="K20" s="6"/>
      <c r="N20" s="12"/>
    </row>
    <row r="21" spans="1:14" s="4" customFormat="1" ht="15.75" customHeight="1" x14ac:dyDescent="0.3">
      <c r="A21" s="10">
        <f t="shared" si="0"/>
        <v>12</v>
      </c>
      <c r="B21" s="10" t="s">
        <v>140</v>
      </c>
      <c r="C21" s="10"/>
      <c r="D21" s="10"/>
      <c r="E21" s="10"/>
      <c r="F21" s="10" t="s">
        <v>29</v>
      </c>
      <c r="G21" s="11"/>
      <c r="H21" s="10" t="s">
        <v>541</v>
      </c>
      <c r="I21" s="10"/>
      <c r="J21" s="10" t="s">
        <v>190</v>
      </c>
      <c r="K21" s="10"/>
      <c r="N21" s="12"/>
    </row>
    <row r="22" spans="1:14" s="4" customFormat="1" x14ac:dyDescent="0.3">
      <c r="A22" s="6">
        <f t="shared" si="0"/>
        <v>13</v>
      </c>
      <c r="B22" s="6" t="s">
        <v>92</v>
      </c>
      <c r="C22" s="6" t="s">
        <v>131</v>
      </c>
      <c r="D22" s="6">
        <v>2016</v>
      </c>
      <c r="E22" s="6">
        <v>4</v>
      </c>
      <c r="F22" s="6" t="s">
        <v>179</v>
      </c>
      <c r="G22" s="7">
        <f>G20+100</f>
        <v>1650000600</v>
      </c>
      <c r="H22" s="6" t="s">
        <v>541</v>
      </c>
      <c r="I22" s="6"/>
      <c r="J22" s="6" t="s">
        <v>51</v>
      </c>
      <c r="K22" s="6"/>
      <c r="N22" s="12"/>
    </row>
    <row r="23" spans="1:14" s="4" customFormat="1" ht="15.75" customHeight="1" x14ac:dyDescent="0.3">
      <c r="A23" s="10">
        <f t="shared" si="0"/>
        <v>14</v>
      </c>
      <c r="B23" s="10" t="s">
        <v>131</v>
      </c>
      <c r="C23" s="10"/>
      <c r="D23" s="10"/>
      <c r="E23" s="10"/>
      <c r="F23" s="10" t="s">
        <v>29</v>
      </c>
      <c r="G23" s="11"/>
      <c r="H23" s="10" t="s">
        <v>541</v>
      </c>
      <c r="I23" s="10"/>
      <c r="J23" s="10" t="s">
        <v>181</v>
      </c>
      <c r="K23" s="10"/>
      <c r="N23" s="12"/>
    </row>
    <row r="24" spans="1:14" s="4" customFormat="1" x14ac:dyDescent="0.3">
      <c r="A24" s="6">
        <f t="shared" si="0"/>
        <v>15</v>
      </c>
      <c r="B24" s="6" t="s">
        <v>93</v>
      </c>
      <c r="C24" s="6" t="s">
        <v>132</v>
      </c>
      <c r="D24" s="6">
        <v>2043</v>
      </c>
      <c r="E24" s="6">
        <v>1</v>
      </c>
      <c r="F24" s="6" t="s">
        <v>179</v>
      </c>
      <c r="G24" s="7">
        <f>G22+100</f>
        <v>1650000700</v>
      </c>
      <c r="H24" s="6" t="s">
        <v>541</v>
      </c>
      <c r="I24" s="6"/>
      <c r="J24" s="6" t="s">
        <v>52</v>
      </c>
      <c r="K24" s="6"/>
      <c r="N24" s="12"/>
    </row>
    <row r="25" spans="1:14" s="4" customFormat="1" ht="15.75" customHeight="1" x14ac:dyDescent="0.3">
      <c r="A25" s="10">
        <f t="shared" si="0"/>
        <v>16</v>
      </c>
      <c r="B25" s="10" t="s">
        <v>132</v>
      </c>
      <c r="C25" s="10"/>
      <c r="D25" s="10"/>
      <c r="E25" s="10"/>
      <c r="F25" s="10" t="s">
        <v>29</v>
      </c>
      <c r="G25" s="11"/>
      <c r="H25" s="10" t="s">
        <v>541</v>
      </c>
      <c r="I25" s="10"/>
      <c r="J25" s="10" t="s">
        <v>182</v>
      </c>
      <c r="K25" s="10"/>
      <c r="N25" s="12"/>
    </row>
    <row r="26" spans="1:14" s="4" customFormat="1" ht="30.15" x14ac:dyDescent="0.3">
      <c r="A26" s="6">
        <f t="shared" si="0"/>
        <v>17</v>
      </c>
      <c r="B26" s="6" t="s">
        <v>94</v>
      </c>
      <c r="C26" s="6" t="s">
        <v>133</v>
      </c>
      <c r="D26" s="6">
        <v>2000</v>
      </c>
      <c r="E26" s="6"/>
      <c r="F26" s="6" t="s">
        <v>179</v>
      </c>
      <c r="G26" s="7">
        <f>G24+100</f>
        <v>1650000800</v>
      </c>
      <c r="H26" s="6"/>
      <c r="I26" s="6"/>
      <c r="J26" s="6" t="s">
        <v>53</v>
      </c>
      <c r="K26" s="6"/>
      <c r="N26" s="12"/>
    </row>
    <row r="27" spans="1:14" s="4" customFormat="1" ht="32.25" customHeight="1" x14ac:dyDescent="0.3">
      <c r="A27" s="10">
        <f t="shared" si="0"/>
        <v>18</v>
      </c>
      <c r="B27" s="10" t="s">
        <v>133</v>
      </c>
      <c r="C27" s="10"/>
      <c r="D27" s="10"/>
      <c r="E27" s="10"/>
      <c r="F27" s="10" t="s">
        <v>29</v>
      </c>
      <c r="G27" s="11"/>
      <c r="H27" s="10"/>
      <c r="I27" s="10"/>
      <c r="J27" s="10" t="s">
        <v>183</v>
      </c>
      <c r="K27" s="10"/>
      <c r="N27" s="12"/>
    </row>
    <row r="28" spans="1:14" s="4" customFormat="1" x14ac:dyDescent="0.3">
      <c r="A28" s="6">
        <f t="shared" si="0"/>
        <v>19</v>
      </c>
      <c r="B28" s="6" t="s">
        <v>216</v>
      </c>
      <c r="C28" s="6"/>
      <c r="D28" s="6"/>
      <c r="E28" s="6">
        <v>4</v>
      </c>
      <c r="F28" s="6" t="s">
        <v>215</v>
      </c>
      <c r="G28" s="7">
        <f>G26+100</f>
        <v>1650000900</v>
      </c>
      <c r="H28" s="6" t="s">
        <v>541</v>
      </c>
      <c r="I28" s="6"/>
      <c r="J28" s="6" t="s">
        <v>203</v>
      </c>
      <c r="K28" s="6"/>
      <c r="N28" s="12"/>
    </row>
    <row r="29" spans="1:14" s="4" customFormat="1" x14ac:dyDescent="0.3">
      <c r="A29" s="6">
        <f t="shared" si="0"/>
        <v>20</v>
      </c>
      <c r="B29" s="6" t="s">
        <v>95</v>
      </c>
      <c r="C29" s="6" t="s">
        <v>134</v>
      </c>
      <c r="D29" s="6" t="s">
        <v>480</v>
      </c>
      <c r="E29" s="6">
        <v>4</v>
      </c>
      <c r="F29" s="6" t="s">
        <v>179</v>
      </c>
      <c r="G29" s="7">
        <f>G28+100</f>
        <v>1650001000</v>
      </c>
      <c r="H29" s="6" t="s">
        <v>541</v>
      </c>
      <c r="I29" s="6"/>
      <c r="J29" s="6" t="s">
        <v>54</v>
      </c>
      <c r="K29" s="6"/>
      <c r="N29" s="12"/>
    </row>
    <row r="30" spans="1:14" s="4" customFormat="1" ht="15.75" customHeight="1" x14ac:dyDescent="0.3">
      <c r="A30" s="10">
        <f t="shared" si="0"/>
        <v>21</v>
      </c>
      <c r="B30" s="10" t="s">
        <v>134</v>
      </c>
      <c r="C30" s="10"/>
      <c r="D30" s="10"/>
      <c r="E30" s="10"/>
      <c r="F30" s="10" t="s">
        <v>29</v>
      </c>
      <c r="G30" s="11"/>
      <c r="H30" s="10" t="s">
        <v>541</v>
      </c>
      <c r="I30" s="10"/>
      <c r="J30" s="10" t="s">
        <v>184</v>
      </c>
      <c r="K30" s="10"/>
      <c r="N30" s="12"/>
    </row>
    <row r="31" spans="1:14" s="4" customFormat="1" x14ac:dyDescent="0.3">
      <c r="A31" s="6">
        <f t="shared" si="0"/>
        <v>22</v>
      </c>
      <c r="B31" s="6" t="s">
        <v>96</v>
      </c>
      <c r="C31" s="6"/>
      <c r="D31" s="6"/>
      <c r="E31" s="6">
        <v>4</v>
      </c>
      <c r="F31" s="6" t="s">
        <v>176</v>
      </c>
      <c r="G31" s="7">
        <f>G29+100</f>
        <v>1650001100</v>
      </c>
      <c r="H31" s="6" t="s">
        <v>541</v>
      </c>
      <c r="I31" s="6"/>
      <c r="J31" s="6" t="s">
        <v>55</v>
      </c>
      <c r="K31" s="6"/>
      <c r="N31" s="12"/>
    </row>
    <row r="32" spans="1:14" s="4" customFormat="1" x14ac:dyDescent="0.3">
      <c r="A32" s="6">
        <f t="shared" si="0"/>
        <v>23</v>
      </c>
      <c r="B32" s="6" t="s">
        <v>97</v>
      </c>
      <c r="C32" s="6"/>
      <c r="D32" s="6"/>
      <c r="E32" s="6">
        <v>4</v>
      </c>
      <c r="F32" s="6" t="s">
        <v>176</v>
      </c>
      <c r="G32" s="7">
        <f>G31+100</f>
        <v>1650001200</v>
      </c>
      <c r="H32" s="6" t="s">
        <v>541</v>
      </c>
      <c r="I32" s="6"/>
      <c r="J32" s="6" t="s">
        <v>56</v>
      </c>
      <c r="K32" s="6"/>
      <c r="N32" s="12"/>
    </row>
    <row r="33" spans="1:14" s="4" customFormat="1" x14ac:dyDescent="0.3">
      <c r="A33" s="6">
        <f t="shared" si="0"/>
        <v>24</v>
      </c>
      <c r="B33" s="6" t="s">
        <v>98</v>
      </c>
      <c r="C33" s="6"/>
      <c r="D33" s="6"/>
      <c r="E33" s="6">
        <v>1</v>
      </c>
      <c r="F33" s="6" t="s">
        <v>29</v>
      </c>
      <c r="G33" s="7">
        <f t="shared" ref="G33:G47" si="1">G31+100</f>
        <v>1650001200</v>
      </c>
      <c r="H33" s="6" t="s">
        <v>541</v>
      </c>
      <c r="I33" s="6"/>
      <c r="J33" s="6" t="s">
        <v>57</v>
      </c>
      <c r="K33" s="6"/>
      <c r="N33" s="12"/>
    </row>
    <row r="34" spans="1:14" s="4" customFormat="1" x14ac:dyDescent="0.3">
      <c r="A34" s="6">
        <f t="shared" si="0"/>
        <v>25</v>
      </c>
      <c r="B34" s="6" t="s">
        <v>129</v>
      </c>
      <c r="C34" s="6"/>
      <c r="D34" s="6"/>
      <c r="E34" s="6">
        <v>1</v>
      </c>
      <c r="F34" s="6" t="s">
        <v>29</v>
      </c>
      <c r="G34" s="7">
        <f t="shared" si="1"/>
        <v>1650001300</v>
      </c>
      <c r="H34" s="6" t="s">
        <v>541</v>
      </c>
      <c r="I34" s="6"/>
      <c r="J34" s="6" t="s">
        <v>204</v>
      </c>
      <c r="K34" s="6"/>
      <c r="N34" s="12"/>
    </row>
    <row r="35" spans="1:14" s="4" customFormat="1" x14ac:dyDescent="0.3">
      <c r="A35" s="6">
        <f t="shared" si="0"/>
        <v>26</v>
      </c>
      <c r="B35" s="6" t="s">
        <v>99</v>
      </c>
      <c r="C35" s="6"/>
      <c r="D35" s="6"/>
      <c r="E35" s="6">
        <v>1</v>
      </c>
      <c r="F35" s="6" t="s">
        <v>29</v>
      </c>
      <c r="G35" s="7">
        <f t="shared" si="1"/>
        <v>1650001300</v>
      </c>
      <c r="H35" s="6" t="s">
        <v>541</v>
      </c>
      <c r="I35" s="6"/>
      <c r="J35" s="6" t="s">
        <v>58</v>
      </c>
      <c r="K35" s="6"/>
      <c r="N35" s="12"/>
    </row>
    <row r="36" spans="1:14" s="4" customFormat="1" x14ac:dyDescent="0.3">
      <c r="A36" s="6">
        <f t="shared" si="0"/>
        <v>27</v>
      </c>
      <c r="B36" s="6" t="s">
        <v>100</v>
      </c>
      <c r="C36" s="6"/>
      <c r="D36" s="6"/>
      <c r="E36" s="6">
        <v>4</v>
      </c>
      <c r="F36" s="6" t="s">
        <v>215</v>
      </c>
      <c r="G36" s="7">
        <f t="shared" si="1"/>
        <v>1650001400</v>
      </c>
      <c r="H36" s="6" t="s">
        <v>541</v>
      </c>
      <c r="I36" s="6"/>
      <c r="J36" s="6" t="s">
        <v>59</v>
      </c>
      <c r="K36" s="6"/>
      <c r="N36" s="12"/>
    </row>
    <row r="37" spans="1:14" s="4" customFormat="1" ht="30.15" x14ac:dyDescent="0.3">
      <c r="A37" s="6">
        <f t="shared" si="0"/>
        <v>28</v>
      </c>
      <c r="B37" s="6" t="s">
        <v>214</v>
      </c>
      <c r="C37" s="6"/>
      <c r="D37" s="6"/>
      <c r="E37" s="6">
        <v>3</v>
      </c>
      <c r="F37" s="6" t="s">
        <v>28</v>
      </c>
      <c r="G37" s="7">
        <f t="shared" si="1"/>
        <v>1650001400</v>
      </c>
      <c r="H37" s="6" t="s">
        <v>541</v>
      </c>
      <c r="I37" s="6"/>
      <c r="J37" s="6" t="s">
        <v>213</v>
      </c>
      <c r="K37" s="6"/>
      <c r="N37" s="12"/>
    </row>
    <row r="38" spans="1:14" s="4" customFormat="1" ht="30.15" x14ac:dyDescent="0.3">
      <c r="A38" s="6">
        <f t="shared" si="0"/>
        <v>29</v>
      </c>
      <c r="B38" s="6" t="s">
        <v>219</v>
      </c>
      <c r="C38" s="6"/>
      <c r="D38" s="6"/>
      <c r="E38" s="6">
        <v>3</v>
      </c>
      <c r="F38" s="6" t="s">
        <v>28</v>
      </c>
      <c r="G38" s="7">
        <f t="shared" si="1"/>
        <v>1650001500</v>
      </c>
      <c r="H38" s="6" t="s">
        <v>541</v>
      </c>
      <c r="I38" s="6"/>
      <c r="J38" s="6" t="s">
        <v>196</v>
      </c>
      <c r="K38" s="6"/>
      <c r="N38" s="12"/>
    </row>
    <row r="39" spans="1:14" s="4" customFormat="1" x14ac:dyDescent="0.3">
      <c r="A39" s="6">
        <f t="shared" si="0"/>
        <v>30</v>
      </c>
      <c r="B39" s="6" t="s">
        <v>389</v>
      </c>
      <c r="C39" s="6"/>
      <c r="D39" s="6"/>
      <c r="E39" s="6">
        <v>1</v>
      </c>
      <c r="F39" s="6" t="s">
        <v>29</v>
      </c>
      <c r="G39" s="7">
        <f t="shared" si="1"/>
        <v>1650001500</v>
      </c>
      <c r="H39" s="6" t="s">
        <v>541</v>
      </c>
      <c r="I39" s="6"/>
      <c r="J39" s="6" t="s">
        <v>197</v>
      </c>
      <c r="K39" s="6"/>
      <c r="N39" s="12"/>
    </row>
    <row r="40" spans="1:14" s="4" customFormat="1" x14ac:dyDescent="0.3">
      <c r="A40" s="6">
        <f t="shared" si="0"/>
        <v>31</v>
      </c>
      <c r="B40" s="6" t="s">
        <v>392</v>
      </c>
      <c r="C40" s="6"/>
      <c r="D40" s="6"/>
      <c r="E40" s="6">
        <v>1</v>
      </c>
      <c r="F40" s="6" t="s">
        <v>29</v>
      </c>
      <c r="G40" s="7">
        <f t="shared" si="1"/>
        <v>1650001600</v>
      </c>
      <c r="H40" s="6" t="s">
        <v>541</v>
      </c>
      <c r="I40" s="6"/>
      <c r="J40" s="6" t="s">
        <v>198</v>
      </c>
      <c r="K40" s="6"/>
      <c r="N40" s="12"/>
    </row>
    <row r="41" spans="1:14" s="4" customFormat="1" x14ac:dyDescent="0.3">
      <c r="A41" s="6">
        <f t="shared" si="0"/>
        <v>32</v>
      </c>
      <c r="B41" s="6" t="s">
        <v>394</v>
      </c>
      <c r="C41" s="6"/>
      <c r="D41" s="6"/>
      <c r="E41" s="6">
        <v>4</v>
      </c>
      <c r="F41" s="6" t="s">
        <v>179</v>
      </c>
      <c r="G41" s="7">
        <f t="shared" si="1"/>
        <v>1650001600</v>
      </c>
      <c r="H41" s="6" t="s">
        <v>541</v>
      </c>
      <c r="I41" s="6"/>
      <c r="J41" s="6" t="s">
        <v>199</v>
      </c>
      <c r="K41" s="6"/>
      <c r="N41" s="12"/>
    </row>
    <row r="42" spans="1:14" s="4" customFormat="1" x14ac:dyDescent="0.3">
      <c r="A42" s="6">
        <f t="shared" si="0"/>
        <v>33</v>
      </c>
      <c r="B42" s="6" t="s">
        <v>396</v>
      </c>
      <c r="C42" s="6"/>
      <c r="D42" s="6"/>
      <c r="E42" s="6">
        <v>4</v>
      </c>
      <c r="F42" s="6" t="s">
        <v>179</v>
      </c>
      <c r="G42" s="7">
        <f t="shared" si="1"/>
        <v>1650001700</v>
      </c>
      <c r="H42" s="6" t="s">
        <v>541</v>
      </c>
      <c r="I42" s="6"/>
      <c r="J42" s="6" t="s">
        <v>200</v>
      </c>
      <c r="K42" s="6"/>
      <c r="N42" s="12"/>
    </row>
    <row r="43" spans="1:14" s="4" customFormat="1" x14ac:dyDescent="0.3">
      <c r="A43" s="6">
        <f t="shared" si="0"/>
        <v>34</v>
      </c>
      <c r="B43" s="6" t="s">
        <v>398</v>
      </c>
      <c r="C43" s="6"/>
      <c r="D43" s="6"/>
      <c r="E43" s="6">
        <v>4</v>
      </c>
      <c r="F43" s="6" t="s">
        <v>179</v>
      </c>
      <c r="G43" s="7">
        <f t="shared" si="1"/>
        <v>1650001700</v>
      </c>
      <c r="H43" s="6" t="s">
        <v>541</v>
      </c>
      <c r="I43" s="6"/>
      <c r="J43" s="6" t="s">
        <v>201</v>
      </c>
      <c r="K43" s="6"/>
      <c r="N43" s="12"/>
    </row>
    <row r="44" spans="1:14" s="4" customFormat="1" x14ac:dyDescent="0.3">
      <c r="A44" s="6">
        <f t="shared" si="0"/>
        <v>35</v>
      </c>
      <c r="B44" s="6" t="s">
        <v>400</v>
      </c>
      <c r="C44" s="6"/>
      <c r="D44" s="6"/>
      <c r="E44" s="6">
        <v>4</v>
      </c>
      <c r="F44" s="6" t="s">
        <v>179</v>
      </c>
      <c r="G44" s="7">
        <f t="shared" si="1"/>
        <v>1650001800</v>
      </c>
      <c r="H44" s="6" t="s">
        <v>541</v>
      </c>
      <c r="I44" s="6"/>
      <c r="J44" s="6" t="s">
        <v>202</v>
      </c>
      <c r="K44" s="6"/>
      <c r="N44" s="12"/>
    </row>
    <row r="45" spans="1:14" s="4" customFormat="1" ht="30.15" x14ac:dyDescent="0.3">
      <c r="A45" s="6">
        <f t="shared" si="0"/>
        <v>36</v>
      </c>
      <c r="B45" s="6" t="s">
        <v>217</v>
      </c>
      <c r="C45" s="6"/>
      <c r="D45" s="6"/>
      <c r="E45" s="6">
        <v>4</v>
      </c>
      <c r="F45" s="6" t="s">
        <v>179</v>
      </c>
      <c r="G45" s="7">
        <f t="shared" si="1"/>
        <v>1650001800</v>
      </c>
      <c r="H45" s="6" t="s">
        <v>541</v>
      </c>
      <c r="I45" s="6"/>
      <c r="J45" s="6" t="s">
        <v>205</v>
      </c>
      <c r="K45" s="6"/>
      <c r="N45" s="12"/>
    </row>
    <row r="46" spans="1:14" s="4" customFormat="1" ht="30.15" x14ac:dyDescent="0.3">
      <c r="A46" s="6">
        <f t="shared" si="0"/>
        <v>37</v>
      </c>
      <c r="B46" s="6" t="s">
        <v>218</v>
      </c>
      <c r="C46" s="6"/>
      <c r="D46" s="6"/>
      <c r="E46" s="6">
        <v>4</v>
      </c>
      <c r="F46" s="6" t="s">
        <v>179</v>
      </c>
      <c r="G46" s="7">
        <f t="shared" si="1"/>
        <v>1650001900</v>
      </c>
      <c r="H46" s="6" t="s">
        <v>541</v>
      </c>
      <c r="I46" s="6"/>
      <c r="J46" s="6" t="s">
        <v>206</v>
      </c>
      <c r="K46" s="6"/>
      <c r="N46" s="12"/>
    </row>
    <row r="47" spans="1:14" s="4" customFormat="1" ht="45.2" x14ac:dyDescent="0.3">
      <c r="A47" s="6">
        <f t="shared" si="0"/>
        <v>38</v>
      </c>
      <c r="B47" s="6" t="s">
        <v>358</v>
      </c>
      <c r="C47" s="6" t="s">
        <v>412</v>
      </c>
      <c r="D47" s="6" t="s">
        <v>482</v>
      </c>
      <c r="E47" s="6">
        <v>4</v>
      </c>
      <c r="F47" s="6" t="s">
        <v>178</v>
      </c>
      <c r="G47" s="7">
        <f t="shared" si="1"/>
        <v>1650001900</v>
      </c>
      <c r="H47" s="6" t="s">
        <v>541</v>
      </c>
      <c r="I47" s="6"/>
      <c r="J47" s="6" t="s">
        <v>207</v>
      </c>
      <c r="K47" s="6"/>
      <c r="N47" s="12"/>
    </row>
    <row r="48" spans="1:14" s="4" customFormat="1" ht="45.85" customHeight="1" x14ac:dyDescent="0.3">
      <c r="A48" s="10">
        <f t="shared" si="0"/>
        <v>39</v>
      </c>
      <c r="B48" s="10" t="s">
        <v>412</v>
      </c>
      <c r="C48" s="10"/>
      <c r="D48" s="10"/>
      <c r="E48" s="10"/>
      <c r="F48" s="10" t="s">
        <v>29</v>
      </c>
      <c r="G48" s="11"/>
      <c r="H48" s="10" t="s">
        <v>541</v>
      </c>
      <c r="I48" s="10"/>
      <c r="J48" s="10" t="s">
        <v>413</v>
      </c>
      <c r="K48" s="10"/>
      <c r="N48" s="12"/>
    </row>
    <row r="49" spans="1:14" s="4" customFormat="1" x14ac:dyDescent="0.3">
      <c r="A49" s="6">
        <f t="shared" si="0"/>
        <v>40</v>
      </c>
      <c r="B49" s="6" t="s">
        <v>373</v>
      </c>
      <c r="C49" s="6"/>
      <c r="D49" s="6"/>
      <c r="E49" s="6">
        <v>4</v>
      </c>
      <c r="F49" s="6" t="s">
        <v>215</v>
      </c>
      <c r="G49" s="7">
        <f>G47+100</f>
        <v>1650002000</v>
      </c>
      <c r="H49" s="6" t="s">
        <v>541</v>
      </c>
      <c r="I49" s="6"/>
      <c r="J49" s="6" t="s">
        <v>208</v>
      </c>
      <c r="K49" s="6"/>
      <c r="N49" s="12"/>
    </row>
    <row r="50" spans="1:14" s="4" customFormat="1" x14ac:dyDescent="0.3">
      <c r="A50" s="6">
        <f t="shared" si="0"/>
        <v>41</v>
      </c>
      <c r="B50" s="6" t="s">
        <v>125</v>
      </c>
      <c r="C50" s="6"/>
      <c r="D50" s="6"/>
      <c r="E50" s="6">
        <v>4</v>
      </c>
      <c r="F50" s="6" t="s">
        <v>177</v>
      </c>
      <c r="G50" s="7">
        <f>G49+100</f>
        <v>1650002100</v>
      </c>
      <c r="H50" s="6" t="s">
        <v>541</v>
      </c>
      <c r="I50" s="6"/>
      <c r="J50" s="6" t="s">
        <v>40</v>
      </c>
      <c r="K50" s="6"/>
    </row>
    <row r="51" spans="1:14" s="4" customFormat="1" x14ac:dyDescent="0.3">
      <c r="A51" s="6">
        <f t="shared" si="0"/>
        <v>42</v>
      </c>
      <c r="B51" s="6" t="s">
        <v>126</v>
      </c>
      <c r="C51" s="6"/>
      <c r="D51" s="6"/>
      <c r="E51" s="6">
        <v>5</v>
      </c>
      <c r="F51" s="6" t="s">
        <v>27</v>
      </c>
      <c r="G51" s="7">
        <f t="shared" ref="G51:G61" si="2">G50+100</f>
        <v>1650002200</v>
      </c>
      <c r="H51" s="6" t="s">
        <v>541</v>
      </c>
      <c r="I51" s="6"/>
      <c r="J51" s="6" t="s">
        <v>84</v>
      </c>
      <c r="K51" s="6"/>
    </row>
    <row r="52" spans="1:14" s="4" customFormat="1" x14ac:dyDescent="0.3">
      <c r="A52" s="6">
        <f t="shared" si="0"/>
        <v>43</v>
      </c>
      <c r="B52" s="6" t="s">
        <v>127</v>
      </c>
      <c r="C52" s="6"/>
      <c r="D52" s="6"/>
      <c r="E52" s="6">
        <v>5</v>
      </c>
      <c r="F52" s="6" t="s">
        <v>27</v>
      </c>
      <c r="G52" s="7">
        <f t="shared" si="2"/>
        <v>1650002300</v>
      </c>
      <c r="H52" s="6" t="s">
        <v>541</v>
      </c>
      <c r="I52" s="6"/>
      <c r="J52" s="6" t="s">
        <v>85</v>
      </c>
      <c r="K52" s="6"/>
    </row>
    <row r="53" spans="1:14" s="4" customFormat="1" x14ac:dyDescent="0.3">
      <c r="A53" s="6">
        <f t="shared" si="0"/>
        <v>44</v>
      </c>
      <c r="B53" s="6" t="s">
        <v>128</v>
      </c>
      <c r="C53" s="6"/>
      <c r="D53" s="6"/>
      <c r="E53" s="6">
        <v>4</v>
      </c>
      <c r="F53" s="6" t="s">
        <v>177</v>
      </c>
      <c r="G53" s="7">
        <f t="shared" si="2"/>
        <v>1650002400</v>
      </c>
      <c r="H53" s="6" t="s">
        <v>541</v>
      </c>
      <c r="I53" s="6"/>
      <c r="J53" s="6" t="s">
        <v>86</v>
      </c>
      <c r="K53" s="6"/>
    </row>
    <row r="54" spans="1:14" s="4" customFormat="1" x14ac:dyDescent="0.3">
      <c r="A54" s="6">
        <f t="shared" si="0"/>
        <v>45</v>
      </c>
      <c r="B54" s="6" t="s">
        <v>129</v>
      </c>
      <c r="C54" s="6"/>
      <c r="D54" s="6"/>
      <c r="E54" s="6">
        <v>1</v>
      </c>
      <c r="F54" s="6" t="s">
        <v>29</v>
      </c>
      <c r="G54" s="7">
        <f t="shared" si="2"/>
        <v>1650002500</v>
      </c>
      <c r="H54" s="6" t="s">
        <v>541</v>
      </c>
      <c r="I54" s="6"/>
      <c r="J54" s="6" t="s">
        <v>87</v>
      </c>
      <c r="K54" s="6"/>
    </row>
    <row r="55" spans="1:14" s="4" customFormat="1" x14ac:dyDescent="0.3">
      <c r="A55" s="6">
        <f t="shared" si="0"/>
        <v>46</v>
      </c>
      <c r="B55" s="6" t="s">
        <v>154</v>
      </c>
      <c r="C55" s="6"/>
      <c r="D55" s="6"/>
      <c r="E55" s="6">
        <v>2</v>
      </c>
      <c r="F55" s="6" t="s">
        <v>31</v>
      </c>
      <c r="G55" s="7">
        <f t="shared" si="2"/>
        <v>1650002600</v>
      </c>
      <c r="H55" s="6" t="s">
        <v>541</v>
      </c>
      <c r="I55" s="6"/>
      <c r="J55" s="6" t="s">
        <v>141</v>
      </c>
      <c r="K55" s="6"/>
    </row>
    <row r="56" spans="1:14" s="4" customFormat="1" x14ac:dyDescent="0.3">
      <c r="A56" s="6">
        <f t="shared" si="0"/>
        <v>47</v>
      </c>
      <c r="B56" s="6" t="s">
        <v>155</v>
      </c>
      <c r="C56" s="6"/>
      <c r="D56" s="6"/>
      <c r="E56" s="6">
        <v>5</v>
      </c>
      <c r="F56" s="6" t="s">
        <v>27</v>
      </c>
      <c r="G56" s="7">
        <f t="shared" si="2"/>
        <v>1650002700</v>
      </c>
      <c r="H56" s="6" t="s">
        <v>541</v>
      </c>
      <c r="I56" s="6"/>
      <c r="J56" s="6" t="s">
        <v>142</v>
      </c>
      <c r="K56" s="6"/>
    </row>
    <row r="57" spans="1:14" s="4" customFormat="1" x14ac:dyDescent="0.3">
      <c r="A57" s="6">
        <f t="shared" si="0"/>
        <v>48</v>
      </c>
      <c r="B57" s="6" t="s">
        <v>156</v>
      </c>
      <c r="C57" s="6"/>
      <c r="D57" s="6"/>
      <c r="E57" s="6">
        <v>5</v>
      </c>
      <c r="F57" s="6" t="s">
        <v>27</v>
      </c>
      <c r="G57" s="7">
        <f t="shared" si="2"/>
        <v>1650002800</v>
      </c>
      <c r="H57" s="6" t="s">
        <v>541</v>
      </c>
      <c r="I57" s="6"/>
      <c r="J57" s="6" t="s">
        <v>143</v>
      </c>
      <c r="K57" s="6"/>
    </row>
    <row r="58" spans="1:14" s="4" customFormat="1" x14ac:dyDescent="0.3">
      <c r="A58" s="6">
        <f t="shared" si="0"/>
        <v>49</v>
      </c>
      <c r="B58" s="6" t="s">
        <v>157</v>
      </c>
      <c r="C58" s="6"/>
      <c r="D58" s="6"/>
      <c r="E58" s="6">
        <v>5</v>
      </c>
      <c r="F58" s="6" t="s">
        <v>27</v>
      </c>
      <c r="G58" s="7">
        <f t="shared" si="2"/>
        <v>1650002900</v>
      </c>
      <c r="H58" s="6" t="s">
        <v>541</v>
      </c>
      <c r="I58" s="6"/>
      <c r="J58" s="6" t="s">
        <v>144</v>
      </c>
      <c r="K58" s="6"/>
    </row>
    <row r="59" spans="1:14" s="4" customFormat="1" x14ac:dyDescent="0.3">
      <c r="A59" s="6">
        <f t="shared" si="0"/>
        <v>50</v>
      </c>
      <c r="B59" s="6" t="s">
        <v>158</v>
      </c>
      <c r="C59" s="6" t="s">
        <v>167</v>
      </c>
      <c r="D59" s="6">
        <v>2001</v>
      </c>
      <c r="E59" s="6">
        <v>4</v>
      </c>
      <c r="F59" s="6" t="s">
        <v>178</v>
      </c>
      <c r="G59" s="7">
        <f t="shared" si="2"/>
        <v>1650003000</v>
      </c>
      <c r="H59" s="6" t="s">
        <v>541</v>
      </c>
      <c r="I59" s="6"/>
      <c r="J59" s="6" t="s">
        <v>145</v>
      </c>
      <c r="K59" s="6"/>
    </row>
    <row r="60" spans="1:14" s="4" customFormat="1" x14ac:dyDescent="0.3">
      <c r="A60" s="6">
        <f t="shared" si="0"/>
        <v>51</v>
      </c>
      <c r="B60" s="6" t="s">
        <v>354</v>
      </c>
      <c r="C60" s="6"/>
      <c r="D60" s="6"/>
      <c r="E60" s="6"/>
      <c r="F60" s="6"/>
      <c r="G60" s="7">
        <f t="shared" si="2"/>
        <v>1650003100</v>
      </c>
      <c r="H60" s="6" t="s">
        <v>541</v>
      </c>
      <c r="I60" s="6"/>
      <c r="J60" s="6" t="s">
        <v>514</v>
      </c>
      <c r="K60" s="6"/>
    </row>
    <row r="61" spans="1:14" s="4" customFormat="1" x14ac:dyDescent="0.3">
      <c r="A61" s="6">
        <f t="shared" si="0"/>
        <v>52</v>
      </c>
      <c r="B61" s="6" t="s">
        <v>297</v>
      </c>
      <c r="C61" s="6" t="s">
        <v>513</v>
      </c>
      <c r="D61" s="6">
        <v>2003</v>
      </c>
      <c r="E61" s="6"/>
      <c r="F61" s="6"/>
      <c r="G61" s="7">
        <f t="shared" si="2"/>
        <v>1650003200</v>
      </c>
      <c r="H61" s="6"/>
      <c r="I61" s="6"/>
      <c r="J61" s="6" t="s">
        <v>515</v>
      </c>
      <c r="K61" s="6"/>
    </row>
    <row r="62" spans="1:14" s="4" customFormat="1" x14ac:dyDescent="0.3">
      <c r="A62" s="10">
        <f t="shared" si="0"/>
        <v>53</v>
      </c>
      <c r="B62" s="10" t="s">
        <v>513</v>
      </c>
      <c r="C62" s="10"/>
      <c r="D62" s="10"/>
      <c r="E62" s="10"/>
      <c r="F62" s="10" t="s">
        <v>29</v>
      </c>
      <c r="G62" s="11"/>
      <c r="H62" s="10"/>
      <c r="I62" s="10"/>
      <c r="J62" s="10" t="s">
        <v>516</v>
      </c>
      <c r="K62" s="10"/>
      <c r="N62" s="12"/>
    </row>
    <row r="63" spans="1:14" s="4" customFormat="1" x14ac:dyDescent="0.3">
      <c r="A63" s="6">
        <f t="shared" si="0"/>
        <v>54</v>
      </c>
      <c r="B63" s="10" t="s">
        <v>20</v>
      </c>
      <c r="C63" s="10"/>
      <c r="D63" s="10"/>
      <c r="E63" s="10"/>
      <c r="F63" s="10" t="s">
        <v>29</v>
      </c>
      <c r="G63" s="11"/>
      <c r="H63" s="10"/>
      <c r="I63" s="10"/>
      <c r="J63" s="10" t="s">
        <v>21</v>
      </c>
      <c r="K63" s="10"/>
    </row>
    <row r="64" spans="1:14" s="4" customFormat="1" x14ac:dyDescent="0.3">
      <c r="A64" s="6">
        <f t="shared" si="0"/>
        <v>55</v>
      </c>
      <c r="B64" s="10" t="s">
        <v>22</v>
      </c>
      <c r="C64" s="10"/>
      <c r="D64" s="10"/>
      <c r="E64" s="10"/>
      <c r="F64" s="10" t="s">
        <v>27</v>
      </c>
      <c r="G64" s="11"/>
      <c r="H64" s="10"/>
      <c r="I64" s="10"/>
      <c r="J64" s="10" t="s">
        <v>23</v>
      </c>
      <c r="K64" s="10"/>
    </row>
    <row r="65" spans="1:2" s="4" customFormat="1" x14ac:dyDescent="0.3"/>
    <row r="66" spans="1:2" s="4" customFormat="1" x14ac:dyDescent="0.3"/>
    <row r="67" spans="1:2" x14ac:dyDescent="0.3">
      <c r="A67" s="8"/>
      <c r="B67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F10:F64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51"/>
  <sheetViews>
    <sheetView zoomScale="85" zoomScaleNormal="85" workbookViewId="0">
      <selection activeCell="B6" sqref="B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491</v>
      </c>
      <c r="B6" s="19" t="s">
        <v>490</v>
      </c>
      <c r="C6" s="19" t="s">
        <v>9</v>
      </c>
      <c r="D6" s="19">
        <v>1651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1651000100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48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ht="30.15" x14ac:dyDescent="0.3">
      <c r="A16" s="6">
        <f t="shared" si="0"/>
        <v>7</v>
      </c>
      <c r="B16" s="6" t="s">
        <v>101</v>
      </c>
      <c r="C16" s="6"/>
      <c r="D16" s="6"/>
      <c r="E16" s="6">
        <v>4</v>
      </c>
      <c r="F16" s="6" t="s">
        <v>215</v>
      </c>
      <c r="G16" s="7">
        <f>G11+100</f>
        <v>1651000200</v>
      </c>
      <c r="H16" s="6" t="s">
        <v>541</v>
      </c>
      <c r="I16" s="6"/>
      <c r="J16" s="6" t="s">
        <v>60</v>
      </c>
      <c r="K16" s="6"/>
      <c r="N16" s="12"/>
    </row>
    <row r="17" spans="1:14" s="4" customFormat="1" ht="45.2" x14ac:dyDescent="0.3">
      <c r="A17" s="6">
        <f t="shared" si="0"/>
        <v>8</v>
      </c>
      <c r="B17" s="6" t="s">
        <v>102</v>
      </c>
      <c r="C17" s="6"/>
      <c r="D17" s="6"/>
      <c r="E17" s="6">
        <v>4</v>
      </c>
      <c r="F17" s="6" t="s">
        <v>215</v>
      </c>
      <c r="G17" s="7">
        <f>G16+100</f>
        <v>1651000300</v>
      </c>
      <c r="H17" s="6" t="s">
        <v>541</v>
      </c>
      <c r="I17" s="6"/>
      <c r="J17" s="6" t="s">
        <v>61</v>
      </c>
      <c r="K17" s="6"/>
      <c r="N17" s="12"/>
    </row>
    <row r="18" spans="1:14" s="4" customFormat="1" x14ac:dyDescent="0.3">
      <c r="A18" s="6">
        <f t="shared" si="0"/>
        <v>9</v>
      </c>
      <c r="B18" s="6" t="s">
        <v>103</v>
      </c>
      <c r="C18" s="6" t="s">
        <v>135</v>
      </c>
      <c r="D18" s="6">
        <v>2003</v>
      </c>
      <c r="E18" s="6">
        <v>4</v>
      </c>
      <c r="F18" s="6" t="s">
        <v>179</v>
      </c>
      <c r="G18" s="7">
        <f>G17+100</f>
        <v>1651000400</v>
      </c>
      <c r="H18" s="6" t="s">
        <v>541</v>
      </c>
      <c r="I18" s="6"/>
      <c r="J18" s="6" t="s">
        <v>62</v>
      </c>
      <c r="K18" s="6"/>
      <c r="N18" s="12"/>
    </row>
    <row r="19" spans="1:14" s="4" customFormat="1" ht="15.75" customHeight="1" x14ac:dyDescent="0.3">
      <c r="A19" s="10">
        <f t="shared" si="0"/>
        <v>10</v>
      </c>
      <c r="B19" s="10" t="s">
        <v>135</v>
      </c>
      <c r="C19" s="10"/>
      <c r="D19" s="10"/>
      <c r="E19" s="10"/>
      <c r="F19" s="10" t="s">
        <v>29</v>
      </c>
      <c r="G19" s="11"/>
      <c r="H19" s="10" t="s">
        <v>541</v>
      </c>
      <c r="I19" s="10"/>
      <c r="J19" s="10" t="s">
        <v>185</v>
      </c>
      <c r="K19" s="10"/>
      <c r="N19" s="12"/>
    </row>
    <row r="20" spans="1:14" s="4" customFormat="1" x14ac:dyDescent="0.3">
      <c r="A20" s="6">
        <f t="shared" si="0"/>
        <v>11</v>
      </c>
      <c r="B20" s="6" t="s">
        <v>104</v>
      </c>
      <c r="C20" s="6"/>
      <c r="D20" s="6"/>
      <c r="E20" s="6">
        <v>1</v>
      </c>
      <c r="F20" s="6" t="s">
        <v>29</v>
      </c>
      <c r="G20" s="7">
        <f>G18+100</f>
        <v>1651000500</v>
      </c>
      <c r="H20" s="6" t="s">
        <v>541</v>
      </c>
      <c r="I20" s="6"/>
      <c r="J20" s="6" t="s">
        <v>63</v>
      </c>
      <c r="K20" s="6"/>
      <c r="N20" s="12"/>
    </row>
    <row r="21" spans="1:14" s="4" customFormat="1" x14ac:dyDescent="0.3">
      <c r="A21" s="6">
        <f t="shared" si="0"/>
        <v>12</v>
      </c>
      <c r="B21" s="6" t="s">
        <v>105</v>
      </c>
      <c r="C21" s="6" t="s">
        <v>136</v>
      </c>
      <c r="D21" s="6">
        <v>2005</v>
      </c>
      <c r="E21" s="6">
        <v>4</v>
      </c>
      <c r="F21" s="6" t="s">
        <v>179</v>
      </c>
      <c r="G21" s="7">
        <f>G20+100</f>
        <v>1651000600</v>
      </c>
      <c r="H21" s="6" t="s">
        <v>541</v>
      </c>
      <c r="I21" s="6"/>
      <c r="J21" s="6" t="s">
        <v>64</v>
      </c>
      <c r="K21" s="6"/>
      <c r="N21" s="12"/>
    </row>
    <row r="22" spans="1:14" s="4" customFormat="1" ht="15.75" customHeight="1" x14ac:dyDescent="0.3">
      <c r="A22" s="10">
        <f t="shared" si="0"/>
        <v>13</v>
      </c>
      <c r="B22" s="10" t="s">
        <v>136</v>
      </c>
      <c r="C22" s="10"/>
      <c r="D22" s="10"/>
      <c r="E22" s="10"/>
      <c r="F22" s="10" t="s">
        <v>29</v>
      </c>
      <c r="G22" s="11"/>
      <c r="H22" s="10" t="s">
        <v>541</v>
      </c>
      <c r="I22" s="10"/>
      <c r="J22" s="10" t="s">
        <v>186</v>
      </c>
      <c r="K22" s="10"/>
      <c r="N22" s="12"/>
    </row>
    <row r="23" spans="1:14" s="4" customFormat="1" x14ac:dyDescent="0.3">
      <c r="A23" s="6">
        <f t="shared" si="0"/>
        <v>14</v>
      </c>
      <c r="B23" s="6" t="s">
        <v>106</v>
      </c>
      <c r="C23" s="6"/>
      <c r="D23" s="6"/>
      <c r="E23" s="6">
        <v>4</v>
      </c>
      <c r="F23" s="6" t="s">
        <v>179</v>
      </c>
      <c r="G23" s="7">
        <f>G21+100</f>
        <v>1651000700</v>
      </c>
      <c r="H23" s="6" t="s">
        <v>541</v>
      </c>
      <c r="I23" s="6"/>
      <c r="J23" s="6" t="s">
        <v>65</v>
      </c>
      <c r="K23" s="6"/>
      <c r="N23" s="12"/>
    </row>
    <row r="24" spans="1:14" s="4" customFormat="1" x14ac:dyDescent="0.3">
      <c r="A24" s="6">
        <f t="shared" si="0"/>
        <v>15</v>
      </c>
      <c r="B24" s="6" t="s">
        <v>107</v>
      </c>
      <c r="C24" s="6" t="s">
        <v>137</v>
      </c>
      <c r="D24" s="6"/>
      <c r="E24" s="6">
        <v>4</v>
      </c>
      <c r="F24" s="6" t="s">
        <v>179</v>
      </c>
      <c r="G24" s="7">
        <f>G23+100</f>
        <v>1651000800</v>
      </c>
      <c r="H24" s="6" t="s">
        <v>541</v>
      </c>
      <c r="I24" s="6"/>
      <c r="J24" s="6" t="s">
        <v>66</v>
      </c>
      <c r="K24" s="6"/>
      <c r="N24" s="12"/>
    </row>
    <row r="25" spans="1:14" s="4" customFormat="1" ht="15.75" customHeight="1" x14ac:dyDescent="0.3">
      <c r="A25" s="10">
        <f t="shared" si="0"/>
        <v>16</v>
      </c>
      <c r="B25" s="10" t="s">
        <v>137</v>
      </c>
      <c r="C25" s="10"/>
      <c r="D25" s="10"/>
      <c r="E25" s="10"/>
      <c r="F25" s="10" t="s">
        <v>29</v>
      </c>
      <c r="G25" s="11"/>
      <c r="H25" s="10" t="s">
        <v>541</v>
      </c>
      <c r="I25" s="10"/>
      <c r="J25" s="10" t="s">
        <v>187</v>
      </c>
      <c r="K25" s="10"/>
      <c r="N25" s="12"/>
    </row>
    <row r="26" spans="1:14" s="4" customFormat="1" x14ac:dyDescent="0.3">
      <c r="A26" s="6">
        <f t="shared" si="0"/>
        <v>17</v>
      </c>
      <c r="B26" s="6" t="s">
        <v>108</v>
      </c>
      <c r="C26" s="6" t="s">
        <v>138</v>
      </c>
      <c r="D26" s="6"/>
      <c r="E26" s="6">
        <v>4</v>
      </c>
      <c r="F26" s="6" t="s">
        <v>179</v>
      </c>
      <c r="G26" s="7">
        <f>G24+100</f>
        <v>1651000900</v>
      </c>
      <c r="H26" s="6" t="s">
        <v>541</v>
      </c>
      <c r="I26" s="6"/>
      <c r="J26" s="6" t="s">
        <v>67</v>
      </c>
      <c r="K26" s="6"/>
      <c r="N26" s="12"/>
    </row>
    <row r="27" spans="1:14" s="4" customFormat="1" ht="15.75" customHeight="1" x14ac:dyDescent="0.3">
      <c r="A27" s="10">
        <f t="shared" si="0"/>
        <v>18</v>
      </c>
      <c r="B27" s="10" t="s">
        <v>138</v>
      </c>
      <c r="C27" s="10"/>
      <c r="D27" s="10"/>
      <c r="E27" s="10"/>
      <c r="F27" s="10" t="s">
        <v>29</v>
      </c>
      <c r="G27" s="11"/>
      <c r="H27" s="10" t="s">
        <v>541</v>
      </c>
      <c r="I27" s="10"/>
      <c r="J27" s="10" t="s">
        <v>188</v>
      </c>
      <c r="K27" s="10"/>
      <c r="N27" s="12"/>
    </row>
    <row r="28" spans="1:14" s="4" customFormat="1" x14ac:dyDescent="0.3">
      <c r="A28" s="6">
        <f t="shared" si="0"/>
        <v>19</v>
      </c>
      <c r="B28" s="6" t="s">
        <v>109</v>
      </c>
      <c r="C28" s="6"/>
      <c r="D28" s="6"/>
      <c r="E28" s="6">
        <v>4</v>
      </c>
      <c r="F28" s="6" t="s">
        <v>179</v>
      </c>
      <c r="G28" s="7">
        <f>G26+100</f>
        <v>1651001000</v>
      </c>
      <c r="H28" s="6" t="s">
        <v>541</v>
      </c>
      <c r="I28" s="6"/>
      <c r="J28" s="6" t="s">
        <v>68</v>
      </c>
      <c r="K28" s="6"/>
      <c r="N28" s="12"/>
    </row>
    <row r="29" spans="1:14" s="4" customFormat="1" x14ac:dyDescent="0.3">
      <c r="A29" s="6">
        <f t="shared" si="0"/>
        <v>20</v>
      </c>
      <c r="B29" s="6" t="s">
        <v>110</v>
      </c>
      <c r="C29" s="6"/>
      <c r="D29" s="6"/>
      <c r="E29" s="6">
        <v>4</v>
      </c>
      <c r="F29" s="6" t="s">
        <v>179</v>
      </c>
      <c r="G29" s="7">
        <f t="shared" ref="G29:G46" si="1">G28+100</f>
        <v>1651001100</v>
      </c>
      <c r="H29" s="6" t="s">
        <v>541</v>
      </c>
      <c r="I29" s="6"/>
      <c r="J29" s="6" t="s">
        <v>69</v>
      </c>
      <c r="K29" s="6"/>
      <c r="N29" s="12"/>
    </row>
    <row r="30" spans="1:14" s="4" customFormat="1" ht="30.15" x14ac:dyDescent="0.3">
      <c r="A30" s="6">
        <f t="shared" si="0"/>
        <v>21</v>
      </c>
      <c r="B30" s="6" t="s">
        <v>111</v>
      </c>
      <c r="C30" s="6"/>
      <c r="D30" s="6"/>
      <c r="E30" s="6">
        <v>4</v>
      </c>
      <c r="F30" s="6" t="s">
        <v>179</v>
      </c>
      <c r="G30" s="7">
        <f t="shared" si="1"/>
        <v>1651001200</v>
      </c>
      <c r="H30" s="6" t="s">
        <v>541</v>
      </c>
      <c r="I30" s="6"/>
      <c r="J30" s="6" t="s">
        <v>70</v>
      </c>
      <c r="K30" s="6"/>
      <c r="N30" s="12"/>
    </row>
    <row r="31" spans="1:14" s="4" customFormat="1" x14ac:dyDescent="0.3">
      <c r="A31" s="6">
        <f t="shared" si="0"/>
        <v>22</v>
      </c>
      <c r="B31" s="6" t="s">
        <v>112</v>
      </c>
      <c r="C31" s="6"/>
      <c r="D31" s="6"/>
      <c r="E31" s="6">
        <v>4</v>
      </c>
      <c r="F31" s="6" t="s">
        <v>179</v>
      </c>
      <c r="G31" s="7">
        <f t="shared" si="1"/>
        <v>1651001300</v>
      </c>
      <c r="H31" s="6" t="s">
        <v>541</v>
      </c>
      <c r="I31" s="6"/>
      <c r="J31" s="6" t="s">
        <v>71</v>
      </c>
      <c r="K31" s="6"/>
      <c r="N31" s="12"/>
    </row>
    <row r="32" spans="1:14" s="4" customFormat="1" x14ac:dyDescent="0.3">
      <c r="A32" s="6">
        <f t="shared" si="0"/>
        <v>23</v>
      </c>
      <c r="B32" s="6" t="s">
        <v>113</v>
      </c>
      <c r="C32" s="6"/>
      <c r="D32" s="6"/>
      <c r="E32" s="6">
        <v>4</v>
      </c>
      <c r="F32" s="6" t="s">
        <v>179</v>
      </c>
      <c r="G32" s="7">
        <f t="shared" si="1"/>
        <v>1651001400</v>
      </c>
      <c r="H32" s="6" t="s">
        <v>541</v>
      </c>
      <c r="I32" s="6"/>
      <c r="J32" s="6" t="s">
        <v>72</v>
      </c>
      <c r="K32" s="6"/>
      <c r="N32" s="12"/>
    </row>
    <row r="33" spans="1:14" s="4" customFormat="1" x14ac:dyDescent="0.3">
      <c r="A33" s="6">
        <f t="shared" si="0"/>
        <v>24</v>
      </c>
      <c r="B33" s="6" t="s">
        <v>114</v>
      </c>
      <c r="C33" s="6"/>
      <c r="D33" s="6"/>
      <c r="E33" s="6">
        <v>4</v>
      </c>
      <c r="F33" s="6" t="s">
        <v>179</v>
      </c>
      <c r="G33" s="7">
        <f t="shared" si="1"/>
        <v>1651001500</v>
      </c>
      <c r="H33" s="6" t="s">
        <v>541</v>
      </c>
      <c r="I33" s="6"/>
      <c r="J33" s="6" t="s">
        <v>73</v>
      </c>
      <c r="K33" s="6"/>
      <c r="N33" s="12"/>
    </row>
    <row r="34" spans="1:14" s="4" customFormat="1" x14ac:dyDescent="0.3">
      <c r="A34" s="6">
        <f t="shared" si="0"/>
        <v>25</v>
      </c>
      <c r="B34" s="6" t="s">
        <v>115</v>
      </c>
      <c r="C34" s="6"/>
      <c r="D34" s="6"/>
      <c r="E34" s="6">
        <v>4</v>
      </c>
      <c r="F34" s="6" t="s">
        <v>179</v>
      </c>
      <c r="G34" s="7">
        <f t="shared" si="1"/>
        <v>1651001600</v>
      </c>
      <c r="H34" s="6" t="s">
        <v>541</v>
      </c>
      <c r="I34" s="6"/>
      <c r="J34" s="6" t="s">
        <v>74</v>
      </c>
      <c r="K34" s="6"/>
      <c r="N34" s="12"/>
    </row>
    <row r="35" spans="1:14" s="4" customFormat="1" x14ac:dyDescent="0.3">
      <c r="A35" s="6">
        <f t="shared" si="0"/>
        <v>26</v>
      </c>
      <c r="B35" s="6" t="s">
        <v>116</v>
      </c>
      <c r="C35" s="6"/>
      <c r="D35" s="6"/>
      <c r="E35" s="6">
        <v>4</v>
      </c>
      <c r="F35" s="6" t="s">
        <v>179</v>
      </c>
      <c r="G35" s="7">
        <f t="shared" si="1"/>
        <v>1651001700</v>
      </c>
      <c r="H35" s="6" t="s">
        <v>541</v>
      </c>
      <c r="I35" s="6"/>
      <c r="J35" s="6" t="s">
        <v>75</v>
      </c>
      <c r="K35" s="6"/>
      <c r="N35" s="12"/>
    </row>
    <row r="36" spans="1:14" s="4" customFormat="1" x14ac:dyDescent="0.3">
      <c r="A36" s="6">
        <f t="shared" si="0"/>
        <v>27</v>
      </c>
      <c r="B36" s="6" t="s">
        <v>117</v>
      </c>
      <c r="C36" s="6"/>
      <c r="D36" s="6"/>
      <c r="E36" s="6">
        <v>4</v>
      </c>
      <c r="F36" s="6" t="s">
        <v>179</v>
      </c>
      <c r="G36" s="7">
        <f t="shared" si="1"/>
        <v>1651001800</v>
      </c>
      <c r="H36" s="6" t="s">
        <v>541</v>
      </c>
      <c r="I36" s="6"/>
      <c r="J36" s="6" t="s">
        <v>76</v>
      </c>
      <c r="K36" s="6"/>
      <c r="N36" s="12"/>
    </row>
    <row r="37" spans="1:14" s="4" customFormat="1" x14ac:dyDescent="0.3">
      <c r="A37" s="6">
        <f t="shared" si="0"/>
        <v>28</v>
      </c>
      <c r="B37" s="6" t="s">
        <v>118</v>
      </c>
      <c r="C37" s="6" t="s">
        <v>139</v>
      </c>
      <c r="D37" s="6">
        <v>2006</v>
      </c>
      <c r="E37" s="6">
        <v>4</v>
      </c>
      <c r="F37" s="6" t="s">
        <v>176</v>
      </c>
      <c r="G37" s="7">
        <f t="shared" si="1"/>
        <v>1651001900</v>
      </c>
      <c r="H37" s="6" t="s">
        <v>541</v>
      </c>
      <c r="I37" s="6"/>
      <c r="J37" s="6" t="s">
        <v>77</v>
      </c>
      <c r="K37" s="6"/>
      <c r="N37" s="12"/>
    </row>
    <row r="38" spans="1:14" s="4" customFormat="1" ht="15.75" customHeight="1" x14ac:dyDescent="0.3">
      <c r="A38" s="10">
        <f t="shared" si="0"/>
        <v>29</v>
      </c>
      <c r="B38" s="10" t="s">
        <v>139</v>
      </c>
      <c r="C38" s="10"/>
      <c r="D38" s="10"/>
      <c r="E38" s="10"/>
      <c r="F38" s="10" t="s">
        <v>29</v>
      </c>
      <c r="G38" s="11"/>
      <c r="H38" s="10" t="s">
        <v>541</v>
      </c>
      <c r="I38" s="10"/>
      <c r="J38" s="10" t="s">
        <v>189</v>
      </c>
      <c r="K38" s="10"/>
    </row>
    <row r="39" spans="1:14" s="4" customFormat="1" x14ac:dyDescent="0.3">
      <c r="A39" s="6">
        <f t="shared" si="0"/>
        <v>30</v>
      </c>
      <c r="B39" s="6" t="s">
        <v>119</v>
      </c>
      <c r="C39" s="6"/>
      <c r="D39" s="6"/>
      <c r="E39" s="6">
        <v>4</v>
      </c>
      <c r="F39" s="6" t="s">
        <v>175</v>
      </c>
      <c r="G39" s="7">
        <f>G37+100</f>
        <v>1651002000</v>
      </c>
      <c r="H39" s="6" t="s">
        <v>541</v>
      </c>
      <c r="I39" s="6"/>
      <c r="J39" s="6" t="s">
        <v>78</v>
      </c>
      <c r="K39" s="6"/>
    </row>
    <row r="40" spans="1:14" s="4" customFormat="1" x14ac:dyDescent="0.3">
      <c r="A40" s="6">
        <f t="shared" si="0"/>
        <v>31</v>
      </c>
      <c r="B40" s="6" t="s">
        <v>120</v>
      </c>
      <c r="C40" s="6"/>
      <c r="D40" s="6"/>
      <c r="E40" s="6">
        <v>4</v>
      </c>
      <c r="F40" s="6" t="s">
        <v>176</v>
      </c>
      <c r="G40" s="7">
        <f t="shared" si="1"/>
        <v>1651002100</v>
      </c>
      <c r="H40" s="6" t="s">
        <v>541</v>
      </c>
      <c r="I40" s="6"/>
      <c r="J40" s="6" t="s">
        <v>79</v>
      </c>
      <c r="K40" s="6"/>
    </row>
    <row r="41" spans="1:14" s="4" customFormat="1" x14ac:dyDescent="0.3">
      <c r="A41" s="6">
        <f t="shared" si="0"/>
        <v>32</v>
      </c>
      <c r="B41" s="6" t="s">
        <v>121</v>
      </c>
      <c r="C41" s="6"/>
      <c r="D41" s="6"/>
      <c r="E41" s="6">
        <v>4</v>
      </c>
      <c r="F41" s="6" t="s">
        <v>175</v>
      </c>
      <c r="G41" s="7">
        <f t="shared" si="1"/>
        <v>1651002200</v>
      </c>
      <c r="H41" s="6" t="s">
        <v>541</v>
      </c>
      <c r="I41" s="6"/>
      <c r="J41" s="6" t="s">
        <v>80</v>
      </c>
      <c r="K41" s="6"/>
    </row>
    <row r="42" spans="1:14" s="4" customFormat="1" x14ac:dyDescent="0.3">
      <c r="A42" s="6">
        <f t="shared" si="0"/>
        <v>33</v>
      </c>
      <c r="B42" s="6" t="s">
        <v>122</v>
      </c>
      <c r="C42" s="6"/>
      <c r="D42" s="6"/>
      <c r="E42" s="6">
        <v>4</v>
      </c>
      <c r="F42" s="6" t="s">
        <v>176</v>
      </c>
      <c r="G42" s="7">
        <f t="shared" si="1"/>
        <v>1651002300</v>
      </c>
      <c r="H42" s="6" t="s">
        <v>541</v>
      </c>
      <c r="I42" s="6"/>
      <c r="J42" s="6" t="s">
        <v>81</v>
      </c>
      <c r="K42" s="6"/>
    </row>
    <row r="43" spans="1:14" s="4" customFormat="1" x14ac:dyDescent="0.3">
      <c r="A43" s="6">
        <f t="shared" si="0"/>
        <v>34</v>
      </c>
      <c r="B43" s="6" t="s">
        <v>123</v>
      </c>
      <c r="C43" s="6"/>
      <c r="D43" s="6"/>
      <c r="E43" s="6">
        <v>4</v>
      </c>
      <c r="F43" s="6" t="s">
        <v>176</v>
      </c>
      <c r="G43" s="7">
        <f t="shared" si="1"/>
        <v>1651002400</v>
      </c>
      <c r="H43" s="6" t="s">
        <v>541</v>
      </c>
      <c r="I43" s="6"/>
      <c r="J43" s="6" t="s">
        <v>82</v>
      </c>
      <c r="K43" s="6"/>
    </row>
    <row r="44" spans="1:14" s="4" customFormat="1" x14ac:dyDescent="0.3">
      <c r="A44" s="6">
        <f t="shared" si="0"/>
        <v>35</v>
      </c>
      <c r="B44" s="6" t="s">
        <v>404</v>
      </c>
      <c r="C44" s="6"/>
      <c r="D44" s="6"/>
      <c r="E44" s="6">
        <v>4</v>
      </c>
      <c r="F44" s="6" t="s">
        <v>215</v>
      </c>
      <c r="G44" s="7">
        <f t="shared" si="1"/>
        <v>1651002500</v>
      </c>
      <c r="H44" s="6" t="s">
        <v>541</v>
      </c>
      <c r="I44" s="6"/>
      <c r="J44" s="6" t="s">
        <v>209</v>
      </c>
      <c r="K44" s="6"/>
    </row>
    <row r="45" spans="1:14" s="4" customFormat="1" x14ac:dyDescent="0.3">
      <c r="A45" s="6">
        <f t="shared" si="0"/>
        <v>36</v>
      </c>
      <c r="B45" s="6" t="s">
        <v>492</v>
      </c>
      <c r="C45" s="6"/>
      <c r="D45" s="6"/>
      <c r="E45" s="6">
        <v>4</v>
      </c>
      <c r="F45" s="6" t="s">
        <v>215</v>
      </c>
      <c r="G45" s="7">
        <f t="shared" si="1"/>
        <v>1651002600</v>
      </c>
      <c r="H45" s="6" t="s">
        <v>541</v>
      </c>
      <c r="I45" s="6"/>
      <c r="J45" s="6" t="s">
        <v>494</v>
      </c>
      <c r="K45" s="6"/>
    </row>
    <row r="46" spans="1:14" s="4" customFormat="1" x14ac:dyDescent="0.3">
      <c r="A46" s="6">
        <f t="shared" si="0"/>
        <v>37</v>
      </c>
      <c r="B46" s="6" t="s">
        <v>493</v>
      </c>
      <c r="C46" s="6"/>
      <c r="D46" s="6"/>
      <c r="E46" s="6">
        <v>1</v>
      </c>
      <c r="F46" s="6" t="s">
        <v>29</v>
      </c>
      <c r="G46" s="7">
        <f t="shared" si="1"/>
        <v>1651002700</v>
      </c>
      <c r="H46" s="6" t="s">
        <v>541</v>
      </c>
      <c r="I46" s="6"/>
      <c r="J46" s="6" t="s">
        <v>495</v>
      </c>
      <c r="K46" s="6"/>
    </row>
    <row r="47" spans="1:14" s="4" customFormat="1" x14ac:dyDescent="0.3">
      <c r="A47" s="6">
        <f>A46+1</f>
        <v>38</v>
      </c>
      <c r="B47" s="10" t="s">
        <v>20</v>
      </c>
      <c r="C47" s="10"/>
      <c r="D47" s="10"/>
      <c r="E47" s="10"/>
      <c r="F47" s="10" t="s">
        <v>29</v>
      </c>
      <c r="G47" s="11"/>
      <c r="H47" s="10"/>
      <c r="I47" s="10"/>
      <c r="J47" s="10" t="s">
        <v>21</v>
      </c>
      <c r="K47" s="10"/>
    </row>
    <row r="48" spans="1:14" s="4" customFormat="1" x14ac:dyDescent="0.3">
      <c r="A48" s="6">
        <f t="shared" si="0"/>
        <v>39</v>
      </c>
      <c r="B48" s="10" t="s">
        <v>22</v>
      </c>
      <c r="C48" s="10"/>
      <c r="D48" s="10"/>
      <c r="E48" s="10"/>
      <c r="F48" s="10" t="s">
        <v>27</v>
      </c>
      <c r="G48" s="11"/>
      <c r="H48" s="10"/>
      <c r="I48" s="10"/>
      <c r="J48" s="10" t="s">
        <v>23</v>
      </c>
      <c r="K48" s="10"/>
    </row>
    <row r="49" spans="1:2" s="4" customFormat="1" x14ac:dyDescent="0.3"/>
    <row r="50" spans="1:2" s="4" customFormat="1" x14ac:dyDescent="0.3"/>
    <row r="51" spans="1:2" x14ac:dyDescent="0.3">
      <c r="A51" s="8"/>
      <c r="B51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Справочники!$C$2:$C$3</xm:f>
          </x14:formula1>
          <xm:sqref>C6</xm:sqref>
        </x14:dataValidation>
        <x14:dataValidation type="list" allowBlank="1" showInputMessage="1" showErrorMessage="1">
          <x14:formula1>
            <xm:f>Справочники!$A$2:$A$13</xm:f>
          </x14:formula1>
          <xm:sqref>F10:F48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27"/>
  <sheetViews>
    <sheetView tabSelected="1" zoomScale="85" zoomScaleNormal="85" workbookViewId="0">
      <selection activeCell="B6" sqref="B6"/>
    </sheetView>
  </sheetViews>
  <sheetFormatPr defaultRowHeight="15.05" x14ac:dyDescent="0.3"/>
  <cols>
    <col min="1" max="1" width="26.33203125" customWidth="1"/>
    <col min="2" max="2" width="33.109375" customWidth="1"/>
    <col min="3" max="3" width="26.6640625" customWidth="1"/>
    <col min="4" max="4" width="23.5546875" customWidth="1"/>
    <col min="5" max="5" width="18" customWidth="1"/>
    <col min="6" max="6" width="19.88671875" customWidth="1"/>
    <col min="7" max="7" width="21.44140625" customWidth="1"/>
    <col min="8" max="8" width="14.88671875" customWidth="1"/>
    <col min="9" max="9" width="16" customWidth="1"/>
    <col min="10" max="10" width="32.88671875" customWidth="1"/>
    <col min="11" max="11" width="29.33203125" customWidth="1"/>
    <col min="14" max="14" width="39.44140625" customWidth="1"/>
  </cols>
  <sheetData>
    <row r="1" spans="1:14" x14ac:dyDescent="0.3">
      <c r="A1" s="2" t="s">
        <v>0</v>
      </c>
    </row>
    <row r="2" spans="1:14" x14ac:dyDescent="0.3">
      <c r="A2" s="1" t="s">
        <v>1</v>
      </c>
      <c r="B2" s="1" t="s">
        <v>2</v>
      </c>
      <c r="C2" s="1"/>
      <c r="D2" s="1"/>
    </row>
    <row r="3" spans="1:14" x14ac:dyDescent="0.3">
      <c r="A3" t="s">
        <v>3</v>
      </c>
    </row>
    <row r="4" spans="1:14" x14ac:dyDescent="0.3">
      <c r="A4" t="s">
        <v>4</v>
      </c>
    </row>
    <row r="5" spans="1:14" s="5" customFormat="1" x14ac:dyDescent="0.3">
      <c r="A5" s="9" t="s">
        <v>5</v>
      </c>
      <c r="B5" s="9" t="s">
        <v>6</v>
      </c>
      <c r="C5" s="9" t="s">
        <v>7</v>
      </c>
      <c r="D5" s="9" t="s">
        <v>8</v>
      </c>
    </row>
    <row r="6" spans="1:14" s="4" customFormat="1" ht="30.15" x14ac:dyDescent="0.3">
      <c r="A6" s="19" t="s">
        <v>538</v>
      </c>
      <c r="B6" s="19" t="s">
        <v>540</v>
      </c>
      <c r="C6" s="19" t="s">
        <v>9</v>
      </c>
      <c r="D6" s="19">
        <v>1653</v>
      </c>
    </row>
    <row r="7" spans="1:14" s="4" customFormat="1" x14ac:dyDescent="0.3">
      <c r="A7" s="4" t="s">
        <v>10</v>
      </c>
    </row>
    <row r="8" spans="1:14" s="4" customFormat="1" ht="30.15" x14ac:dyDescent="0.3">
      <c r="A8" s="3" t="s">
        <v>11</v>
      </c>
      <c r="B8" s="3" t="s">
        <v>36</v>
      </c>
    </row>
    <row r="9" spans="1:14" s="5" customFormat="1" ht="30.15" x14ac:dyDescent="0.3">
      <c r="A9" s="9" t="s">
        <v>12</v>
      </c>
      <c r="B9" s="9" t="s">
        <v>35</v>
      </c>
      <c r="C9" s="9" t="s">
        <v>34</v>
      </c>
      <c r="D9" s="9" t="s">
        <v>33</v>
      </c>
      <c r="E9" s="9" t="s">
        <v>25</v>
      </c>
      <c r="F9" s="9" t="s">
        <v>26</v>
      </c>
      <c r="G9" s="9" t="s">
        <v>14</v>
      </c>
      <c r="H9" s="9" t="s">
        <v>15</v>
      </c>
      <c r="I9" s="9" t="s">
        <v>16</v>
      </c>
      <c r="J9" s="9" t="s">
        <v>24</v>
      </c>
      <c r="K9" s="9" t="s">
        <v>17</v>
      </c>
    </row>
    <row r="10" spans="1:14" s="4" customFormat="1" x14ac:dyDescent="0.3">
      <c r="A10" s="10">
        <v>1</v>
      </c>
      <c r="B10" s="10" t="s">
        <v>18</v>
      </c>
      <c r="C10" s="10"/>
      <c r="D10" s="10"/>
      <c r="E10" s="10"/>
      <c r="F10" s="10" t="s">
        <v>29</v>
      </c>
      <c r="G10" s="11"/>
      <c r="H10" s="10"/>
      <c r="I10" s="10"/>
      <c r="J10" s="10" t="s">
        <v>19</v>
      </c>
      <c r="K10" s="10"/>
      <c r="N10" s="13"/>
    </row>
    <row r="11" spans="1:14" s="4" customFormat="1" x14ac:dyDescent="0.3">
      <c r="A11" s="6">
        <f>A10+1</f>
        <v>2</v>
      </c>
      <c r="B11" s="6" t="s">
        <v>43</v>
      </c>
      <c r="C11" s="6"/>
      <c r="D11" s="6"/>
      <c r="E11" s="6">
        <v>1</v>
      </c>
      <c r="F11" s="6" t="s">
        <v>29</v>
      </c>
      <c r="G11" s="7">
        <f>$D$6*1000000+100</f>
        <v>1653000100</v>
      </c>
      <c r="H11" s="6"/>
      <c r="I11" s="6"/>
      <c r="J11" s="6" t="s">
        <v>39</v>
      </c>
      <c r="K11" s="6"/>
      <c r="N11" s="12"/>
    </row>
    <row r="12" spans="1:14" s="4" customFormat="1" x14ac:dyDescent="0.3">
      <c r="A12" s="10">
        <f t="shared" ref="A12:A24" si="0">A11+1</f>
        <v>3</v>
      </c>
      <c r="B12" s="10" t="s">
        <v>44</v>
      </c>
      <c r="C12" s="10"/>
      <c r="D12" s="10"/>
      <c r="E12" s="10"/>
      <c r="F12" s="10" t="s">
        <v>28</v>
      </c>
      <c r="G12" s="11"/>
      <c r="H12" s="10"/>
      <c r="I12" s="10"/>
      <c r="J12" s="10"/>
      <c r="K12" s="10"/>
      <c r="N12" s="12"/>
    </row>
    <row r="13" spans="1:14" s="4" customFormat="1" x14ac:dyDescent="0.3">
      <c r="A13" s="10">
        <f t="shared" si="0"/>
        <v>4</v>
      </c>
      <c r="B13" s="10" t="s">
        <v>45</v>
      </c>
      <c r="C13" s="10"/>
      <c r="D13" s="10"/>
      <c r="E13" s="10"/>
      <c r="F13" s="10" t="s">
        <v>28</v>
      </c>
      <c r="G13" s="11"/>
      <c r="H13" s="10"/>
      <c r="I13" s="10"/>
      <c r="J13" s="10"/>
      <c r="K13" s="10"/>
      <c r="N13" s="12"/>
    </row>
    <row r="14" spans="1:14" s="4" customFormat="1" x14ac:dyDescent="0.3">
      <c r="A14" s="10">
        <f t="shared" si="0"/>
        <v>5</v>
      </c>
      <c r="B14" s="10" t="s">
        <v>46</v>
      </c>
      <c r="C14" s="10"/>
      <c r="D14" s="10"/>
      <c r="E14" s="10"/>
      <c r="F14" s="10" t="s">
        <v>27</v>
      </c>
      <c r="G14" s="11"/>
      <c r="H14" s="10"/>
      <c r="I14" s="10"/>
      <c r="J14" s="10"/>
      <c r="K14" s="10"/>
      <c r="N14" s="12"/>
    </row>
    <row r="15" spans="1:14" s="4" customFormat="1" x14ac:dyDescent="0.3">
      <c r="A15" s="10">
        <f t="shared" si="0"/>
        <v>6</v>
      </c>
      <c r="B15" s="10" t="s">
        <v>47</v>
      </c>
      <c r="C15" s="10"/>
      <c r="D15" s="10"/>
      <c r="E15" s="10"/>
      <c r="F15" s="10" t="s">
        <v>27</v>
      </c>
      <c r="G15" s="11"/>
      <c r="H15" s="10"/>
      <c r="I15" s="10"/>
      <c r="J15" s="10"/>
      <c r="K15" s="10"/>
      <c r="N15" s="12"/>
    </row>
    <row r="16" spans="1:14" s="4" customFormat="1" x14ac:dyDescent="0.3">
      <c r="A16" s="6">
        <f t="shared" si="0"/>
        <v>7</v>
      </c>
      <c r="B16" s="6" t="s">
        <v>524</v>
      </c>
      <c r="C16" s="6"/>
      <c r="D16" s="6"/>
      <c r="E16" s="6">
        <v>1</v>
      </c>
      <c r="F16" s="6" t="s">
        <v>29</v>
      </c>
      <c r="G16" s="7">
        <f>G11+100</f>
        <v>1653000200</v>
      </c>
      <c r="H16" s="6"/>
      <c r="I16" s="6"/>
      <c r="J16" s="6" t="s">
        <v>537</v>
      </c>
      <c r="K16" s="6"/>
      <c r="N16" s="12"/>
    </row>
    <row r="17" spans="1:14" s="4" customFormat="1" x14ac:dyDescent="0.3">
      <c r="A17" s="6">
        <f t="shared" si="0"/>
        <v>8</v>
      </c>
      <c r="B17" s="6" t="s">
        <v>535</v>
      </c>
      <c r="C17" s="6"/>
      <c r="D17" s="6"/>
      <c r="E17" s="6">
        <v>1</v>
      </c>
      <c r="F17" s="6" t="s">
        <v>29</v>
      </c>
      <c r="G17" s="7">
        <f>G16+100</f>
        <v>1653000300</v>
      </c>
      <c r="H17" s="6"/>
      <c r="I17" s="6"/>
      <c r="J17" s="6" t="s">
        <v>536</v>
      </c>
      <c r="K17" s="6"/>
      <c r="N17" s="12"/>
    </row>
    <row r="18" spans="1:14" s="4" customFormat="1" ht="45.2" x14ac:dyDescent="0.3">
      <c r="A18" s="6">
        <f t="shared" si="0"/>
        <v>9</v>
      </c>
      <c r="B18" s="6" t="s">
        <v>475</v>
      </c>
      <c r="C18" s="6" t="s">
        <v>476</v>
      </c>
      <c r="D18" s="6" t="s">
        <v>483</v>
      </c>
      <c r="E18" s="6">
        <v>4</v>
      </c>
      <c r="F18" s="6" t="s">
        <v>177</v>
      </c>
      <c r="G18" s="7">
        <f>G17+100</f>
        <v>1653000400</v>
      </c>
      <c r="H18" s="6" t="s">
        <v>172</v>
      </c>
      <c r="I18" s="6"/>
      <c r="J18" s="6" t="s">
        <v>210</v>
      </c>
      <c r="K18" s="6"/>
      <c r="N18" s="12"/>
    </row>
    <row r="19" spans="1:14" s="4" customFormat="1" ht="60.25" x14ac:dyDescent="0.3">
      <c r="A19" s="6">
        <f t="shared" si="0"/>
        <v>10</v>
      </c>
      <c r="B19" s="10" t="s">
        <v>476</v>
      </c>
      <c r="C19" s="10"/>
      <c r="D19" s="10"/>
      <c r="E19" s="10"/>
      <c r="F19" s="10" t="s">
        <v>29</v>
      </c>
      <c r="G19" s="11">
        <f t="shared" ref="G19:G20" si="1">G18+100</f>
        <v>1653000500</v>
      </c>
      <c r="H19" t="s">
        <v>172</v>
      </c>
      <c r="I19" s="10"/>
      <c r="J19" s="10" t="s">
        <v>473</v>
      </c>
      <c r="K19" s="10"/>
    </row>
    <row r="20" spans="1:14" s="4" customFormat="1" x14ac:dyDescent="0.3">
      <c r="A20" s="6">
        <f t="shared" si="0"/>
        <v>11</v>
      </c>
      <c r="B20" s="6" t="s">
        <v>477</v>
      </c>
      <c r="C20" s="6"/>
      <c r="D20" s="6"/>
      <c r="E20" s="6">
        <v>2</v>
      </c>
      <c r="F20" s="6" t="s">
        <v>32</v>
      </c>
      <c r="G20" s="7">
        <f t="shared" si="1"/>
        <v>1653000600</v>
      </c>
      <c r="H20" s="6" t="s">
        <v>172</v>
      </c>
      <c r="I20" s="6"/>
      <c r="J20" s="6" t="s">
        <v>211</v>
      </c>
      <c r="K20" s="6"/>
      <c r="N20" s="12"/>
    </row>
    <row r="21" spans="1:14" s="4" customFormat="1" ht="30.15" x14ac:dyDescent="0.3">
      <c r="A21" s="6"/>
      <c r="B21" s="6" t="s">
        <v>478</v>
      </c>
      <c r="C21" s="6" t="s">
        <v>479</v>
      </c>
      <c r="D21" s="6" t="s">
        <v>481</v>
      </c>
      <c r="E21" s="6">
        <v>4</v>
      </c>
      <c r="F21" s="6" t="s">
        <v>177</v>
      </c>
      <c r="G21" s="7">
        <f>G20+100</f>
        <v>1653000700</v>
      </c>
      <c r="H21" s="6" t="s">
        <v>172</v>
      </c>
      <c r="I21" s="6"/>
      <c r="J21" s="6" t="s">
        <v>212</v>
      </c>
      <c r="K21" s="6"/>
      <c r="N21" s="12"/>
    </row>
    <row r="22" spans="1:14" s="4" customFormat="1" x14ac:dyDescent="0.3">
      <c r="A22" s="6"/>
      <c r="B22" s="10" t="s">
        <v>479</v>
      </c>
      <c r="C22" s="10"/>
      <c r="D22" s="10"/>
      <c r="E22" s="10"/>
      <c r="F22" s="10" t="s">
        <v>29</v>
      </c>
      <c r="G22" s="11"/>
      <c r="H22" t="s">
        <v>172</v>
      </c>
      <c r="I22" s="10"/>
      <c r="J22" s="10" t="s">
        <v>474</v>
      </c>
      <c r="K22" s="10"/>
      <c r="N22" s="12"/>
    </row>
    <row r="23" spans="1:14" s="4" customFormat="1" x14ac:dyDescent="0.3">
      <c r="A23" s="6">
        <f>A20+1</f>
        <v>12</v>
      </c>
      <c r="B23" s="10" t="s">
        <v>20</v>
      </c>
      <c r="C23" s="10"/>
      <c r="D23" s="10"/>
      <c r="E23" s="10"/>
      <c r="F23" s="10" t="s">
        <v>29</v>
      </c>
      <c r="G23" s="11"/>
      <c r="H23" s="10"/>
      <c r="I23" s="10"/>
      <c r="J23" s="10" t="s">
        <v>21</v>
      </c>
      <c r="K23" s="10"/>
    </row>
    <row r="24" spans="1:14" s="4" customFormat="1" x14ac:dyDescent="0.3">
      <c r="A24" s="6">
        <f t="shared" si="0"/>
        <v>13</v>
      </c>
      <c r="B24" s="10" t="s">
        <v>22</v>
      </c>
      <c r="C24" s="10"/>
      <c r="D24" s="10"/>
      <c r="E24" s="10"/>
      <c r="F24" s="10" t="s">
        <v>27</v>
      </c>
      <c r="G24" s="11"/>
      <c r="H24" s="10"/>
      <c r="I24" s="10"/>
      <c r="J24" s="10" t="s">
        <v>23</v>
      </c>
      <c r="K24" s="10"/>
    </row>
    <row r="25" spans="1:14" s="4" customFormat="1" x14ac:dyDescent="0.3"/>
    <row r="26" spans="1:14" s="4" customFormat="1" x14ac:dyDescent="0.3"/>
    <row r="27" spans="1:14" x14ac:dyDescent="0.3">
      <c r="A27" s="8"/>
      <c r="B27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Справочники!$A$2:$A$13</xm:f>
          </x14:formula1>
          <xm:sqref>F10:F24</xm:sqref>
        </x14:dataValidation>
        <x14:dataValidation type="list" allowBlank="1" showInputMessage="1" showErrorMessage="1">
          <x14:formula1>
            <xm:f>Справочники!$C$2:$C$3</xm:f>
          </x14:formula1>
          <xm:sqref>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4"/>
  <sheetViews>
    <sheetView workbookViewId="0">
      <pane ySplit="2" topLeftCell="A48" activePane="bottomLeft" state="frozen"/>
      <selection pane="bottomLeft" activeCell="B180" sqref="B180"/>
    </sheetView>
  </sheetViews>
  <sheetFormatPr defaultRowHeight="15.05" x14ac:dyDescent="0.3"/>
  <cols>
    <col min="1" max="1" width="38.44140625" customWidth="1"/>
    <col min="2" max="3" width="23" customWidth="1"/>
    <col min="4" max="4" width="56.88671875" customWidth="1"/>
  </cols>
  <sheetData>
    <row r="1" spans="1:4" x14ac:dyDescent="0.3">
      <c r="A1" s="20" t="s">
        <v>203</v>
      </c>
      <c r="B1" s="20" t="s">
        <v>13</v>
      </c>
      <c r="C1" s="14" t="s">
        <v>220</v>
      </c>
      <c r="D1" s="20" t="s">
        <v>222</v>
      </c>
    </row>
    <row r="2" spans="1:4" ht="15.75" thickBot="1" x14ac:dyDescent="0.35">
      <c r="A2" s="21"/>
      <c r="B2" s="21"/>
      <c r="C2" s="15" t="s">
        <v>221</v>
      </c>
      <c r="D2" s="21"/>
    </row>
    <row r="3" spans="1:4" ht="15.75" hidden="1" thickBot="1" x14ac:dyDescent="0.35">
      <c r="A3" s="16" t="s">
        <v>18</v>
      </c>
      <c r="B3" s="17" t="s">
        <v>29</v>
      </c>
      <c r="C3" s="18" t="s">
        <v>223</v>
      </c>
      <c r="D3" s="17" t="s">
        <v>224</v>
      </c>
    </row>
    <row r="4" spans="1:4" ht="15.75" hidden="1" thickBot="1" x14ac:dyDescent="0.35">
      <c r="A4" s="16" t="s">
        <v>43</v>
      </c>
      <c r="B4" s="17" t="s">
        <v>29</v>
      </c>
      <c r="C4" s="18" t="s">
        <v>223</v>
      </c>
      <c r="D4" s="17" t="s">
        <v>225</v>
      </c>
    </row>
    <row r="5" spans="1:4" ht="15.75" hidden="1" thickBot="1" x14ac:dyDescent="0.35">
      <c r="A5" s="16" t="s">
        <v>44</v>
      </c>
      <c r="B5" s="17" t="s">
        <v>29</v>
      </c>
      <c r="C5" s="18" t="s">
        <v>223</v>
      </c>
      <c r="D5" s="17" t="s">
        <v>226</v>
      </c>
    </row>
    <row r="6" spans="1:4" ht="15.75" hidden="1" thickBot="1" x14ac:dyDescent="0.35">
      <c r="A6" s="16" t="s">
        <v>45</v>
      </c>
      <c r="B6" s="17" t="s">
        <v>29</v>
      </c>
      <c r="C6" s="18" t="s">
        <v>223</v>
      </c>
      <c r="D6" s="17" t="s">
        <v>227</v>
      </c>
    </row>
    <row r="7" spans="1:4" ht="15.75" hidden="1" thickBot="1" x14ac:dyDescent="0.35">
      <c r="A7" s="16" t="s">
        <v>228</v>
      </c>
      <c r="B7" s="17" t="s">
        <v>29</v>
      </c>
      <c r="C7" s="18" t="s">
        <v>223</v>
      </c>
      <c r="D7" s="17" t="s">
        <v>227</v>
      </c>
    </row>
    <row r="8" spans="1:4" ht="15.75" hidden="1" thickBot="1" x14ac:dyDescent="0.35">
      <c r="A8" s="16" t="s">
        <v>46</v>
      </c>
      <c r="B8" s="17" t="s">
        <v>27</v>
      </c>
      <c r="C8" s="18" t="s">
        <v>223</v>
      </c>
      <c r="D8" s="17" t="s">
        <v>229</v>
      </c>
    </row>
    <row r="9" spans="1:4" ht="15.75" hidden="1" thickBot="1" x14ac:dyDescent="0.35">
      <c r="A9" s="16" t="s">
        <v>47</v>
      </c>
      <c r="B9" s="17" t="s">
        <v>27</v>
      </c>
      <c r="C9" s="18" t="s">
        <v>223</v>
      </c>
      <c r="D9" s="17" t="s">
        <v>230</v>
      </c>
    </row>
    <row r="10" spans="1:4" ht="15.75" hidden="1" thickBot="1" x14ac:dyDescent="0.35">
      <c r="A10" s="16" t="s">
        <v>89</v>
      </c>
      <c r="B10" s="17" t="s">
        <v>29</v>
      </c>
      <c r="C10" s="18" t="s">
        <v>231</v>
      </c>
      <c r="D10" s="17" t="s">
        <v>232</v>
      </c>
    </row>
    <row r="11" spans="1:4" ht="15.75" hidden="1" thickBot="1" x14ac:dyDescent="0.35">
      <c r="A11" s="16" t="s">
        <v>233</v>
      </c>
      <c r="B11" s="17" t="s">
        <v>29</v>
      </c>
      <c r="C11" s="18" t="s">
        <v>231</v>
      </c>
      <c r="D11" s="17" t="s">
        <v>234</v>
      </c>
    </row>
    <row r="12" spans="1:4" ht="15.75" hidden="1" thickBot="1" x14ac:dyDescent="0.35">
      <c r="A12" s="16" t="s">
        <v>235</v>
      </c>
      <c r="B12" s="17" t="s">
        <v>179</v>
      </c>
      <c r="C12" s="18" t="s">
        <v>231</v>
      </c>
      <c r="D12" s="17" t="s">
        <v>236</v>
      </c>
    </row>
    <row r="13" spans="1:4" ht="15.75" hidden="1" thickBot="1" x14ac:dyDescent="0.35">
      <c r="A13" s="16" t="s">
        <v>237</v>
      </c>
      <c r="B13" s="17" t="s">
        <v>29</v>
      </c>
      <c r="C13" s="18" t="s">
        <v>231</v>
      </c>
      <c r="D13" s="17" t="s">
        <v>238</v>
      </c>
    </row>
    <row r="14" spans="1:4" ht="15.75" hidden="1" thickBot="1" x14ac:dyDescent="0.35">
      <c r="A14" s="16" t="s">
        <v>239</v>
      </c>
      <c r="B14" s="17" t="s">
        <v>27</v>
      </c>
      <c r="C14" s="18" t="s">
        <v>231</v>
      </c>
      <c r="D14" s="17" t="s">
        <v>240</v>
      </c>
    </row>
    <row r="15" spans="1:4" ht="15.75" hidden="1" thickBot="1" x14ac:dyDescent="0.35">
      <c r="A15" s="16" t="s">
        <v>241</v>
      </c>
      <c r="B15" s="17" t="s">
        <v>29</v>
      </c>
      <c r="C15" s="18" t="s">
        <v>231</v>
      </c>
      <c r="D15" s="17" t="s">
        <v>242</v>
      </c>
    </row>
    <row r="16" spans="1:4" ht="15.75" hidden="1" thickBot="1" x14ac:dyDescent="0.35">
      <c r="A16" s="16" t="s">
        <v>243</v>
      </c>
      <c r="B16" s="17" t="s">
        <v>27</v>
      </c>
      <c r="C16" s="18" t="s">
        <v>231</v>
      </c>
      <c r="D16" s="17" t="s">
        <v>244</v>
      </c>
    </row>
    <row r="17" spans="1:4" ht="15.75" hidden="1" thickBot="1" x14ac:dyDescent="0.35">
      <c r="A17" s="16" t="s">
        <v>245</v>
      </c>
      <c r="B17" s="17" t="s">
        <v>29</v>
      </c>
      <c r="C17" s="18" t="s">
        <v>231</v>
      </c>
      <c r="D17" s="17" t="s">
        <v>246</v>
      </c>
    </row>
    <row r="18" spans="1:4" ht="15.75" hidden="1" thickBot="1" x14ac:dyDescent="0.35">
      <c r="A18" s="16" t="s">
        <v>247</v>
      </c>
      <c r="B18" s="17" t="s">
        <v>29</v>
      </c>
      <c r="C18" s="18" t="s">
        <v>231</v>
      </c>
      <c r="D18" s="17" t="s">
        <v>248</v>
      </c>
    </row>
    <row r="19" spans="1:4" ht="15.75" hidden="1" thickBot="1" x14ac:dyDescent="0.35">
      <c r="A19" s="16" t="s">
        <v>249</v>
      </c>
      <c r="B19" s="17" t="s">
        <v>179</v>
      </c>
      <c r="C19" s="18" t="s">
        <v>231</v>
      </c>
      <c r="D19" s="17" t="s">
        <v>250</v>
      </c>
    </row>
    <row r="20" spans="1:4" ht="15.75" hidden="1" thickBot="1" x14ac:dyDescent="0.35">
      <c r="A20" s="16" t="s">
        <v>251</v>
      </c>
      <c r="B20" s="17" t="s">
        <v>179</v>
      </c>
      <c r="C20" s="18" t="s">
        <v>231</v>
      </c>
      <c r="D20" s="17" t="s">
        <v>252</v>
      </c>
    </row>
    <row r="21" spans="1:4" ht="15.75" hidden="1" thickBot="1" x14ac:dyDescent="0.35">
      <c r="A21" s="16" t="s">
        <v>253</v>
      </c>
      <c r="B21" s="17" t="s">
        <v>215</v>
      </c>
      <c r="C21" s="18" t="s">
        <v>231</v>
      </c>
      <c r="D21" s="17" t="s">
        <v>254</v>
      </c>
    </row>
    <row r="22" spans="1:4" ht="15.75" hidden="1" thickBot="1" x14ac:dyDescent="0.35">
      <c r="A22" s="16" t="s">
        <v>255</v>
      </c>
      <c r="B22" s="17" t="s">
        <v>28</v>
      </c>
      <c r="C22" s="18" t="s">
        <v>231</v>
      </c>
      <c r="D22" s="17" t="s">
        <v>256</v>
      </c>
    </row>
    <row r="23" spans="1:4" ht="15.75" hidden="1" thickBot="1" x14ac:dyDescent="0.35">
      <c r="A23" s="16" t="s">
        <v>129</v>
      </c>
      <c r="B23" s="17" t="s">
        <v>29</v>
      </c>
      <c r="C23" s="18" t="s">
        <v>231</v>
      </c>
      <c r="D23" s="17" t="s">
        <v>257</v>
      </c>
    </row>
    <row r="24" spans="1:4" ht="15.75" hidden="1" thickBot="1" x14ac:dyDescent="0.35">
      <c r="A24" s="16" t="s">
        <v>258</v>
      </c>
      <c r="B24" s="17" t="s">
        <v>179</v>
      </c>
      <c r="C24" s="18" t="s">
        <v>231</v>
      </c>
      <c r="D24" s="17" t="s">
        <v>259</v>
      </c>
    </row>
    <row r="25" spans="1:4" ht="15.75" hidden="1" thickBot="1" x14ac:dyDescent="0.35">
      <c r="A25" s="16" t="s">
        <v>260</v>
      </c>
      <c r="B25" s="17" t="s">
        <v>29</v>
      </c>
      <c r="C25" s="18" t="s">
        <v>231</v>
      </c>
      <c r="D25" s="17" t="s">
        <v>261</v>
      </c>
    </row>
    <row r="26" spans="1:4" ht="15.75" hidden="1" thickBot="1" x14ac:dyDescent="0.35">
      <c r="A26" s="16" t="s">
        <v>262</v>
      </c>
      <c r="B26" s="17" t="s">
        <v>29</v>
      </c>
      <c r="C26" s="18" t="s">
        <v>231</v>
      </c>
      <c r="D26" s="17" t="s">
        <v>263</v>
      </c>
    </row>
    <row r="27" spans="1:4" ht="15.75" hidden="1" thickBot="1" x14ac:dyDescent="0.35">
      <c r="A27" s="16" t="s">
        <v>264</v>
      </c>
      <c r="B27" s="17" t="s">
        <v>179</v>
      </c>
      <c r="C27" s="18" t="s">
        <v>231</v>
      </c>
      <c r="D27" s="17" t="s">
        <v>265</v>
      </c>
    </row>
    <row r="28" spans="1:4" ht="15.75" hidden="1" thickBot="1" x14ac:dyDescent="0.35">
      <c r="A28" s="16" t="s">
        <v>266</v>
      </c>
      <c r="B28" s="17" t="s">
        <v>179</v>
      </c>
      <c r="C28" s="18" t="s">
        <v>231</v>
      </c>
      <c r="D28" s="17" t="s">
        <v>267</v>
      </c>
    </row>
    <row r="29" spans="1:4" ht="15.75" hidden="1" thickBot="1" x14ac:dyDescent="0.35">
      <c r="A29" s="16" t="s">
        <v>268</v>
      </c>
      <c r="B29" s="17" t="s">
        <v>179</v>
      </c>
      <c r="C29" s="18" t="s">
        <v>231</v>
      </c>
      <c r="D29" s="17" t="s">
        <v>269</v>
      </c>
    </row>
    <row r="30" spans="1:4" ht="15.75" hidden="1" thickBot="1" x14ac:dyDescent="0.35">
      <c r="A30" s="16" t="s">
        <v>270</v>
      </c>
      <c r="B30" s="17" t="s">
        <v>29</v>
      </c>
      <c r="C30" s="18" t="s">
        <v>231</v>
      </c>
      <c r="D30" s="17" t="s">
        <v>271</v>
      </c>
    </row>
    <row r="31" spans="1:4" ht="15.75" thickBot="1" x14ac:dyDescent="0.35">
      <c r="A31" s="16" t="s">
        <v>217</v>
      </c>
      <c r="B31" s="17" t="s">
        <v>179</v>
      </c>
      <c r="C31" s="18" t="s">
        <v>231</v>
      </c>
      <c r="D31" s="17" t="s">
        <v>272</v>
      </c>
    </row>
    <row r="32" spans="1:4" ht="15.75" hidden="1" thickBot="1" x14ac:dyDescent="0.35">
      <c r="A32" s="16" t="s">
        <v>218</v>
      </c>
      <c r="B32" s="17" t="s">
        <v>179</v>
      </c>
      <c r="C32" s="18" t="s">
        <v>231</v>
      </c>
      <c r="D32" s="17" t="s">
        <v>273</v>
      </c>
    </row>
    <row r="33" spans="1:4" ht="15.75" hidden="1" thickBot="1" x14ac:dyDescent="0.35">
      <c r="A33" s="16" t="s">
        <v>91</v>
      </c>
      <c r="B33" s="17" t="s">
        <v>179</v>
      </c>
      <c r="C33" s="18" t="s">
        <v>231</v>
      </c>
      <c r="D33" s="17" t="s">
        <v>274</v>
      </c>
    </row>
    <row r="34" spans="1:4" ht="15.75" hidden="1" thickBot="1" x14ac:dyDescent="0.35">
      <c r="A34" s="16" t="s">
        <v>275</v>
      </c>
      <c r="B34" s="17" t="s">
        <v>29</v>
      </c>
      <c r="C34" s="18" t="s">
        <v>231</v>
      </c>
      <c r="D34" s="17" t="s">
        <v>276</v>
      </c>
    </row>
    <row r="35" spans="1:4" ht="15.75" hidden="1" thickBot="1" x14ac:dyDescent="0.35">
      <c r="A35" s="16" t="s">
        <v>277</v>
      </c>
      <c r="B35" s="17" t="s">
        <v>28</v>
      </c>
      <c r="C35" s="18" t="s">
        <v>231</v>
      </c>
      <c r="D35" s="17" t="s">
        <v>278</v>
      </c>
    </row>
    <row r="36" spans="1:4" ht="15.75" hidden="1" thickBot="1" x14ac:dyDescent="0.35">
      <c r="A36" s="16" t="s">
        <v>279</v>
      </c>
      <c r="B36" s="17" t="s">
        <v>28</v>
      </c>
      <c r="C36" s="18" t="s">
        <v>231</v>
      </c>
      <c r="D36" s="17" t="s">
        <v>280</v>
      </c>
    </row>
    <row r="37" spans="1:4" ht="15.75" hidden="1" thickBot="1" x14ac:dyDescent="0.35">
      <c r="A37" s="16" t="s">
        <v>281</v>
      </c>
      <c r="B37" s="17" t="s">
        <v>179</v>
      </c>
      <c r="C37" s="18" t="s">
        <v>231</v>
      </c>
      <c r="D37" s="17" t="s">
        <v>282</v>
      </c>
    </row>
    <row r="38" spans="1:4" ht="15.75" hidden="1" thickBot="1" x14ac:dyDescent="0.35">
      <c r="A38" s="16" t="s">
        <v>283</v>
      </c>
      <c r="B38" s="17" t="s">
        <v>29</v>
      </c>
      <c r="C38" s="18" t="s">
        <v>231</v>
      </c>
      <c r="D38" s="17" t="s">
        <v>284</v>
      </c>
    </row>
    <row r="39" spans="1:4" ht="15.75" hidden="1" thickBot="1" x14ac:dyDescent="0.35">
      <c r="A39" s="16" t="s">
        <v>285</v>
      </c>
      <c r="B39" s="17" t="s">
        <v>29</v>
      </c>
      <c r="C39" s="18" t="s">
        <v>231</v>
      </c>
      <c r="D39" s="17" t="s">
        <v>286</v>
      </c>
    </row>
    <row r="40" spans="1:4" ht="15.75" hidden="1" thickBot="1" x14ac:dyDescent="0.35">
      <c r="A40" s="16" t="s">
        <v>287</v>
      </c>
      <c r="B40" s="17" t="s">
        <v>179</v>
      </c>
      <c r="C40" s="18" t="s">
        <v>231</v>
      </c>
      <c r="D40" s="17" t="s">
        <v>288</v>
      </c>
    </row>
    <row r="41" spans="1:4" ht="15.75" hidden="1" thickBot="1" x14ac:dyDescent="0.35">
      <c r="A41" s="16" t="s">
        <v>289</v>
      </c>
      <c r="B41" s="17" t="s">
        <v>29</v>
      </c>
      <c r="C41" s="18" t="s">
        <v>231</v>
      </c>
      <c r="D41" s="17" t="s">
        <v>290</v>
      </c>
    </row>
    <row r="42" spans="1:4" ht="15.75" hidden="1" thickBot="1" x14ac:dyDescent="0.35">
      <c r="A42" s="16" t="s">
        <v>291</v>
      </c>
      <c r="B42" s="17" t="s">
        <v>29</v>
      </c>
      <c r="C42" s="18" t="s">
        <v>231</v>
      </c>
      <c r="D42" s="17" t="s">
        <v>292</v>
      </c>
    </row>
    <row r="43" spans="1:4" ht="15.75" hidden="1" thickBot="1" x14ac:dyDescent="0.35">
      <c r="A43" s="16" t="s">
        <v>293</v>
      </c>
      <c r="B43" s="17" t="s">
        <v>29</v>
      </c>
      <c r="C43" s="18" t="s">
        <v>231</v>
      </c>
      <c r="D43" s="17" t="s">
        <v>294</v>
      </c>
    </row>
    <row r="44" spans="1:4" ht="15.75" hidden="1" thickBot="1" x14ac:dyDescent="0.35">
      <c r="A44" s="16" t="s">
        <v>295</v>
      </c>
      <c r="B44" s="17" t="s">
        <v>179</v>
      </c>
      <c r="C44" s="18" t="s">
        <v>231</v>
      </c>
      <c r="D44" s="17" t="s">
        <v>296</v>
      </c>
    </row>
    <row r="45" spans="1:4" ht="15.75" hidden="1" thickBot="1" x14ac:dyDescent="0.35">
      <c r="A45" s="16" t="s">
        <v>297</v>
      </c>
      <c r="B45" s="17" t="s">
        <v>179</v>
      </c>
      <c r="C45" s="18" t="s">
        <v>231</v>
      </c>
      <c r="D45" s="17" t="s">
        <v>298</v>
      </c>
    </row>
    <row r="46" spans="1:4" ht="15.75" hidden="1" thickBot="1" x14ac:dyDescent="0.35">
      <c r="A46" s="16" t="s">
        <v>299</v>
      </c>
      <c r="B46" s="17" t="s">
        <v>300</v>
      </c>
      <c r="C46" s="18" t="s">
        <v>231</v>
      </c>
      <c r="D46" s="17" t="s">
        <v>301</v>
      </c>
    </row>
    <row r="47" spans="1:4" ht="15.75" hidden="1" thickBot="1" x14ac:dyDescent="0.35">
      <c r="A47" s="16" t="s">
        <v>302</v>
      </c>
      <c r="B47" s="17" t="s">
        <v>303</v>
      </c>
      <c r="C47" s="18" t="s">
        <v>231</v>
      </c>
      <c r="D47" s="17" t="s">
        <v>304</v>
      </c>
    </row>
    <row r="48" spans="1:4" ht="15.75" hidden="1" thickBot="1" x14ac:dyDescent="0.35">
      <c r="A48" s="16" t="s">
        <v>305</v>
      </c>
      <c r="B48" s="17" t="s">
        <v>27</v>
      </c>
      <c r="C48" s="18" t="s">
        <v>231</v>
      </c>
      <c r="D48" s="17" t="s">
        <v>306</v>
      </c>
    </row>
    <row r="49" spans="1:4" ht="15.75" hidden="1" thickBot="1" x14ac:dyDescent="0.35">
      <c r="A49" s="16" t="s">
        <v>307</v>
      </c>
      <c r="B49" s="17" t="s">
        <v>303</v>
      </c>
      <c r="C49" s="18" t="s">
        <v>231</v>
      </c>
      <c r="D49" s="17" t="s">
        <v>308</v>
      </c>
    </row>
    <row r="50" spans="1:4" ht="15.75" hidden="1" thickBot="1" x14ac:dyDescent="0.35">
      <c r="A50" s="16" t="s">
        <v>309</v>
      </c>
      <c r="B50" s="17" t="s">
        <v>310</v>
      </c>
      <c r="C50" s="18" t="s">
        <v>231</v>
      </c>
      <c r="D50" s="17" t="s">
        <v>311</v>
      </c>
    </row>
    <row r="51" spans="1:4" ht="15.75" hidden="1" thickBot="1" x14ac:dyDescent="0.35">
      <c r="A51" s="16" t="s">
        <v>312</v>
      </c>
      <c r="B51" s="17" t="s">
        <v>313</v>
      </c>
      <c r="C51" s="18" t="s">
        <v>231</v>
      </c>
      <c r="D51" s="17" t="s">
        <v>314</v>
      </c>
    </row>
    <row r="52" spans="1:4" ht="15.75" hidden="1" thickBot="1" x14ac:dyDescent="0.35">
      <c r="A52" s="16" t="s">
        <v>315</v>
      </c>
      <c r="B52" s="17" t="s">
        <v>29</v>
      </c>
      <c r="C52" s="18" t="s">
        <v>231</v>
      </c>
      <c r="D52" s="17" t="s">
        <v>316</v>
      </c>
    </row>
    <row r="53" spans="1:4" ht="15.75" hidden="1" thickBot="1" x14ac:dyDescent="0.35">
      <c r="A53" s="16" t="s">
        <v>317</v>
      </c>
      <c r="B53" s="17" t="s">
        <v>310</v>
      </c>
      <c r="C53" s="18" t="s">
        <v>231</v>
      </c>
      <c r="D53" s="17" t="s">
        <v>318</v>
      </c>
    </row>
    <row r="54" spans="1:4" ht="15.75" hidden="1" thickBot="1" x14ac:dyDescent="0.35">
      <c r="A54" s="16" t="s">
        <v>319</v>
      </c>
      <c r="B54" s="17" t="s">
        <v>29</v>
      </c>
      <c r="C54" s="18" t="s">
        <v>231</v>
      </c>
      <c r="D54" s="17" t="s">
        <v>320</v>
      </c>
    </row>
    <row r="55" spans="1:4" ht="15.75" hidden="1" thickBot="1" x14ac:dyDescent="0.35">
      <c r="A55" s="16" t="s">
        <v>321</v>
      </c>
      <c r="B55" s="17" t="s">
        <v>310</v>
      </c>
      <c r="C55" s="18" t="s">
        <v>231</v>
      </c>
      <c r="D55" s="17" t="s">
        <v>322</v>
      </c>
    </row>
    <row r="56" spans="1:4" ht="15.75" hidden="1" thickBot="1" x14ac:dyDescent="0.35">
      <c r="A56" s="16" t="s">
        <v>323</v>
      </c>
      <c r="B56" s="17" t="s">
        <v>29</v>
      </c>
      <c r="C56" s="18" t="s">
        <v>231</v>
      </c>
      <c r="D56" s="17" t="s">
        <v>324</v>
      </c>
    </row>
    <row r="57" spans="1:4" ht="15.75" hidden="1" thickBot="1" x14ac:dyDescent="0.35">
      <c r="A57" s="16" t="s">
        <v>325</v>
      </c>
      <c r="B57" s="17" t="s">
        <v>215</v>
      </c>
      <c r="C57" s="18" t="s">
        <v>231</v>
      </c>
      <c r="D57" s="17" t="s">
        <v>326</v>
      </c>
    </row>
    <row r="58" spans="1:4" ht="15.75" hidden="1" thickBot="1" x14ac:dyDescent="0.35">
      <c r="A58" s="16" t="s">
        <v>327</v>
      </c>
      <c r="B58" s="17" t="s">
        <v>303</v>
      </c>
      <c r="C58" s="18" t="s">
        <v>231</v>
      </c>
      <c r="D58" s="17" t="s">
        <v>328</v>
      </c>
    </row>
    <row r="59" spans="1:4" ht="15.75" hidden="1" thickBot="1" x14ac:dyDescent="0.35">
      <c r="A59" s="16" t="s">
        <v>329</v>
      </c>
      <c r="B59" s="17" t="s">
        <v>27</v>
      </c>
      <c r="C59" s="18" t="s">
        <v>231</v>
      </c>
      <c r="D59" s="17" t="s">
        <v>330</v>
      </c>
    </row>
    <row r="60" spans="1:4" ht="15.75" hidden="1" thickBot="1" x14ac:dyDescent="0.35">
      <c r="A60" s="16" t="s">
        <v>331</v>
      </c>
      <c r="B60" s="17" t="s">
        <v>303</v>
      </c>
      <c r="C60" s="18" t="s">
        <v>231</v>
      </c>
      <c r="D60" s="17" t="s">
        <v>332</v>
      </c>
    </row>
    <row r="61" spans="1:4" ht="15.75" hidden="1" thickBot="1" x14ac:dyDescent="0.35">
      <c r="A61" s="16" t="s">
        <v>333</v>
      </c>
      <c r="B61" s="17" t="s">
        <v>334</v>
      </c>
      <c r="C61" s="18" t="s">
        <v>231</v>
      </c>
      <c r="D61" s="17" t="s">
        <v>335</v>
      </c>
    </row>
    <row r="62" spans="1:4" ht="15.75" hidden="1" thickBot="1" x14ac:dyDescent="0.35">
      <c r="A62" s="16" t="s">
        <v>336</v>
      </c>
      <c r="B62" s="17" t="s">
        <v>303</v>
      </c>
      <c r="C62" s="18" t="s">
        <v>231</v>
      </c>
      <c r="D62" s="17" t="s">
        <v>337</v>
      </c>
    </row>
    <row r="63" spans="1:4" ht="15.75" hidden="1" thickBot="1" x14ac:dyDescent="0.35">
      <c r="A63" s="16" t="s">
        <v>338</v>
      </c>
      <c r="B63" s="17" t="s">
        <v>334</v>
      </c>
      <c r="C63" s="18" t="s">
        <v>231</v>
      </c>
      <c r="D63" s="17" t="s">
        <v>339</v>
      </c>
    </row>
    <row r="64" spans="1:4" ht="15.75" hidden="1" thickBot="1" x14ac:dyDescent="0.35">
      <c r="A64" s="16" t="s">
        <v>340</v>
      </c>
      <c r="B64" s="17" t="s">
        <v>334</v>
      </c>
      <c r="C64" s="18" t="s">
        <v>231</v>
      </c>
      <c r="D64" s="17" t="s">
        <v>341</v>
      </c>
    </row>
    <row r="65" spans="1:4" ht="15.75" hidden="1" thickBot="1" x14ac:dyDescent="0.35">
      <c r="A65" s="16" t="s">
        <v>90</v>
      </c>
      <c r="B65" s="17" t="s">
        <v>303</v>
      </c>
      <c r="C65" s="18" t="s">
        <v>231</v>
      </c>
      <c r="D65" s="17" t="s">
        <v>342</v>
      </c>
    </row>
    <row r="66" spans="1:4" ht="15.75" hidden="1" thickBot="1" x14ac:dyDescent="0.35">
      <c r="A66" s="16" t="s">
        <v>343</v>
      </c>
      <c r="B66" s="17" t="s">
        <v>303</v>
      </c>
      <c r="C66" s="18" t="s">
        <v>231</v>
      </c>
      <c r="D66" s="17" t="s">
        <v>344</v>
      </c>
    </row>
    <row r="67" spans="1:4" ht="15.75" hidden="1" thickBot="1" x14ac:dyDescent="0.35">
      <c r="A67" s="16" t="s">
        <v>345</v>
      </c>
      <c r="B67" s="17" t="s">
        <v>334</v>
      </c>
      <c r="C67" s="18" t="s">
        <v>231</v>
      </c>
      <c r="D67" s="17" t="s">
        <v>346</v>
      </c>
    </row>
    <row r="68" spans="1:4" ht="15.75" hidden="1" thickBot="1" x14ac:dyDescent="0.35">
      <c r="A68" s="16" t="s">
        <v>347</v>
      </c>
      <c r="B68" s="17" t="s">
        <v>348</v>
      </c>
      <c r="C68" s="18" t="s">
        <v>231</v>
      </c>
      <c r="D68" s="17" t="s">
        <v>349</v>
      </c>
    </row>
    <row r="69" spans="1:4" ht="15.75" hidden="1" thickBot="1" x14ac:dyDescent="0.35">
      <c r="A69" s="16" t="s">
        <v>350</v>
      </c>
      <c r="B69" s="17" t="s">
        <v>29</v>
      </c>
      <c r="C69" s="18" t="s">
        <v>231</v>
      </c>
      <c r="D69" s="17" t="s">
        <v>351</v>
      </c>
    </row>
    <row r="70" spans="1:4" ht="15.75" hidden="1" thickBot="1" x14ac:dyDescent="0.35">
      <c r="A70" s="16" t="s">
        <v>352</v>
      </c>
      <c r="B70" s="17" t="s">
        <v>303</v>
      </c>
      <c r="C70" s="18" t="s">
        <v>231</v>
      </c>
      <c r="D70" s="17" t="s">
        <v>353</v>
      </c>
    </row>
    <row r="71" spans="1:4" ht="15.75" hidden="1" thickBot="1" x14ac:dyDescent="0.35">
      <c r="A71" s="16" t="s">
        <v>354</v>
      </c>
      <c r="B71" s="17" t="s">
        <v>303</v>
      </c>
      <c r="C71" s="18" t="s">
        <v>231</v>
      </c>
      <c r="D71" s="17" t="s">
        <v>355</v>
      </c>
    </row>
    <row r="72" spans="1:4" ht="15.75" hidden="1" thickBot="1" x14ac:dyDescent="0.35">
      <c r="A72" s="16" t="s">
        <v>356</v>
      </c>
      <c r="B72" s="17" t="s">
        <v>303</v>
      </c>
      <c r="C72" s="18" t="s">
        <v>231</v>
      </c>
      <c r="D72" s="17" t="s">
        <v>357</v>
      </c>
    </row>
    <row r="73" spans="1:4" ht="15.75" hidden="1" thickBot="1" x14ac:dyDescent="0.35">
      <c r="A73" s="16" t="s">
        <v>358</v>
      </c>
      <c r="B73" s="17" t="s">
        <v>334</v>
      </c>
      <c r="C73" s="18" t="s">
        <v>231</v>
      </c>
      <c r="D73" s="17" t="s">
        <v>359</v>
      </c>
    </row>
    <row r="74" spans="1:4" ht="15.75" hidden="1" thickBot="1" x14ac:dyDescent="0.35">
      <c r="A74" s="16" t="s">
        <v>219</v>
      </c>
      <c r="B74" s="17" t="s">
        <v>303</v>
      </c>
      <c r="C74" s="18" t="s">
        <v>231</v>
      </c>
      <c r="D74" s="17" t="s">
        <v>360</v>
      </c>
    </row>
    <row r="75" spans="1:4" ht="15.75" hidden="1" thickBot="1" x14ac:dyDescent="0.35">
      <c r="A75" s="16" t="s">
        <v>361</v>
      </c>
      <c r="B75" s="17" t="s">
        <v>303</v>
      </c>
      <c r="C75" s="18" t="s">
        <v>231</v>
      </c>
      <c r="D75" s="17" t="s">
        <v>362</v>
      </c>
    </row>
    <row r="76" spans="1:4" ht="15.75" hidden="1" thickBot="1" x14ac:dyDescent="0.35">
      <c r="A76" s="16" t="s">
        <v>363</v>
      </c>
      <c r="B76" s="17" t="s">
        <v>303</v>
      </c>
      <c r="C76" s="18" t="s">
        <v>231</v>
      </c>
      <c r="D76" s="17" t="s">
        <v>364</v>
      </c>
    </row>
    <row r="77" spans="1:4" ht="15.75" hidden="1" thickBot="1" x14ac:dyDescent="0.35">
      <c r="A77" s="16" t="s">
        <v>365</v>
      </c>
      <c r="B77" s="17" t="s">
        <v>334</v>
      </c>
      <c r="C77" s="18" t="s">
        <v>231</v>
      </c>
      <c r="D77" s="17" t="s">
        <v>366</v>
      </c>
    </row>
    <row r="78" spans="1:4" ht="15.75" hidden="1" thickBot="1" x14ac:dyDescent="0.35">
      <c r="A78" s="16" t="s">
        <v>367</v>
      </c>
      <c r="B78" s="17" t="s">
        <v>27</v>
      </c>
      <c r="C78" s="18" t="s">
        <v>231</v>
      </c>
      <c r="D78" s="17" t="s">
        <v>368</v>
      </c>
    </row>
    <row r="79" spans="1:4" ht="15.75" hidden="1" thickBot="1" x14ac:dyDescent="0.35">
      <c r="A79" s="16" t="s">
        <v>369</v>
      </c>
      <c r="B79" s="17" t="s">
        <v>303</v>
      </c>
      <c r="C79" s="18" t="s">
        <v>231</v>
      </c>
      <c r="D79" s="17" t="s">
        <v>370</v>
      </c>
    </row>
    <row r="80" spans="1:4" ht="15.75" hidden="1" thickBot="1" x14ac:dyDescent="0.35">
      <c r="A80" s="16" t="s">
        <v>371</v>
      </c>
      <c r="B80" s="17" t="s">
        <v>303</v>
      </c>
      <c r="C80" s="18" t="s">
        <v>231</v>
      </c>
      <c r="D80" s="17" t="s">
        <v>372</v>
      </c>
    </row>
    <row r="81" spans="1:4" ht="15.75" hidden="1" thickBot="1" x14ac:dyDescent="0.35">
      <c r="A81" s="16" t="s">
        <v>373</v>
      </c>
      <c r="B81" s="17" t="s">
        <v>215</v>
      </c>
      <c r="C81" s="18" t="s">
        <v>231</v>
      </c>
      <c r="D81" s="17" t="s">
        <v>374</v>
      </c>
    </row>
    <row r="82" spans="1:4" ht="15.75" hidden="1" thickBot="1" x14ac:dyDescent="0.35">
      <c r="A82" s="16" t="s">
        <v>375</v>
      </c>
      <c r="B82" s="17" t="s">
        <v>215</v>
      </c>
      <c r="C82" s="18" t="s">
        <v>231</v>
      </c>
      <c r="D82" s="17" t="s">
        <v>376</v>
      </c>
    </row>
    <row r="83" spans="1:4" ht="15.75" hidden="1" thickBot="1" x14ac:dyDescent="0.35">
      <c r="A83" s="16" t="s">
        <v>377</v>
      </c>
      <c r="B83" s="17" t="s">
        <v>215</v>
      </c>
      <c r="C83" s="18" t="s">
        <v>231</v>
      </c>
      <c r="D83" s="17" t="s">
        <v>378</v>
      </c>
    </row>
    <row r="84" spans="1:4" ht="15.75" hidden="1" thickBot="1" x14ac:dyDescent="0.35">
      <c r="A84" s="16" t="s">
        <v>379</v>
      </c>
      <c r="B84" s="17" t="s">
        <v>215</v>
      </c>
      <c r="C84" s="18" t="s">
        <v>231</v>
      </c>
      <c r="D84" s="17" t="s">
        <v>380</v>
      </c>
    </row>
    <row r="85" spans="1:4" ht="15.75" hidden="1" thickBot="1" x14ac:dyDescent="0.35">
      <c r="A85" s="16" t="s">
        <v>381</v>
      </c>
      <c r="B85" s="17" t="s">
        <v>215</v>
      </c>
      <c r="C85" s="18" t="s">
        <v>231</v>
      </c>
      <c r="D85" s="17" t="s">
        <v>382</v>
      </c>
    </row>
    <row r="86" spans="1:4" ht="15.75" hidden="1" thickBot="1" x14ac:dyDescent="0.35">
      <c r="A86" s="16" t="s">
        <v>383</v>
      </c>
      <c r="B86" s="17" t="s">
        <v>303</v>
      </c>
      <c r="C86" s="18" t="s">
        <v>231</v>
      </c>
      <c r="D86" s="17" t="s">
        <v>384</v>
      </c>
    </row>
    <row r="87" spans="1:4" ht="15.75" hidden="1" thickBot="1" x14ac:dyDescent="0.35">
      <c r="A87" s="16" t="s">
        <v>385</v>
      </c>
      <c r="B87" s="17" t="s">
        <v>334</v>
      </c>
      <c r="C87" s="18" t="s">
        <v>231</v>
      </c>
      <c r="D87" s="17" t="s">
        <v>386</v>
      </c>
    </row>
    <row r="88" spans="1:4" ht="15.75" hidden="1" thickBot="1" x14ac:dyDescent="0.35">
      <c r="A88" s="16" t="s">
        <v>387</v>
      </c>
      <c r="B88" s="17" t="s">
        <v>303</v>
      </c>
      <c r="C88" s="18" t="s">
        <v>231</v>
      </c>
      <c r="D88" s="17" t="s">
        <v>388</v>
      </c>
    </row>
    <row r="89" spans="1:4" ht="15.75" hidden="1" thickBot="1" x14ac:dyDescent="0.35">
      <c r="A89" s="16" t="s">
        <v>389</v>
      </c>
      <c r="B89" s="17" t="s">
        <v>390</v>
      </c>
      <c r="C89" s="18" t="s">
        <v>231</v>
      </c>
      <c r="D89" s="17" t="s">
        <v>391</v>
      </c>
    </row>
    <row r="90" spans="1:4" ht="15.75" hidden="1" thickBot="1" x14ac:dyDescent="0.35">
      <c r="A90" s="16" t="s">
        <v>392</v>
      </c>
      <c r="B90" s="17" t="s">
        <v>390</v>
      </c>
      <c r="C90" s="18" t="s">
        <v>231</v>
      </c>
      <c r="D90" s="17" t="s">
        <v>393</v>
      </c>
    </row>
    <row r="91" spans="1:4" ht="15.75" hidden="1" thickBot="1" x14ac:dyDescent="0.35">
      <c r="A91" s="16" t="s">
        <v>394</v>
      </c>
      <c r="B91" s="17" t="s">
        <v>390</v>
      </c>
      <c r="C91" s="18" t="s">
        <v>231</v>
      </c>
      <c r="D91" s="17" t="s">
        <v>395</v>
      </c>
    </row>
    <row r="92" spans="1:4" ht="15.75" hidden="1" thickBot="1" x14ac:dyDescent="0.35">
      <c r="A92" s="16" t="s">
        <v>396</v>
      </c>
      <c r="B92" s="17" t="s">
        <v>390</v>
      </c>
      <c r="C92" s="18" t="s">
        <v>231</v>
      </c>
      <c r="D92" s="17" t="s">
        <v>397</v>
      </c>
    </row>
    <row r="93" spans="1:4" ht="15.75" hidden="1" thickBot="1" x14ac:dyDescent="0.35">
      <c r="A93" s="16" t="s">
        <v>398</v>
      </c>
      <c r="B93" s="17" t="s">
        <v>390</v>
      </c>
      <c r="C93" s="18" t="s">
        <v>231</v>
      </c>
      <c r="D93" s="17" t="s">
        <v>399</v>
      </c>
    </row>
    <row r="94" spans="1:4" ht="15.75" hidden="1" thickBot="1" x14ac:dyDescent="0.35">
      <c r="A94" s="16" t="s">
        <v>400</v>
      </c>
      <c r="B94" s="17" t="s">
        <v>390</v>
      </c>
      <c r="C94" s="18" t="s">
        <v>231</v>
      </c>
      <c r="D94" s="17" t="s">
        <v>401</v>
      </c>
    </row>
    <row r="95" spans="1:4" ht="15.75" hidden="1" thickBot="1" x14ac:dyDescent="0.35">
      <c r="A95" s="16" t="s">
        <v>402</v>
      </c>
      <c r="B95" s="17" t="s">
        <v>390</v>
      </c>
      <c r="C95" s="18" t="s">
        <v>231</v>
      </c>
      <c r="D95" s="17" t="s">
        <v>403</v>
      </c>
    </row>
    <row r="96" spans="1:4" ht="15.75" hidden="1" thickBot="1" x14ac:dyDescent="0.35">
      <c r="A96" s="16" t="s">
        <v>404</v>
      </c>
      <c r="B96" s="17" t="s">
        <v>390</v>
      </c>
      <c r="C96" s="18" t="s">
        <v>231</v>
      </c>
      <c r="D96" s="17" t="s">
        <v>405</v>
      </c>
    </row>
    <row r="97" spans="1:4" ht="15.75" hidden="1" thickBot="1" x14ac:dyDescent="0.35">
      <c r="A97" s="16" t="s">
        <v>406</v>
      </c>
      <c r="B97" s="17" t="s">
        <v>27</v>
      </c>
      <c r="C97" s="18" t="s">
        <v>231</v>
      </c>
      <c r="D97" s="17" t="s">
        <v>407</v>
      </c>
    </row>
    <row r="98" spans="1:4" ht="15.75" hidden="1" thickBot="1" x14ac:dyDescent="0.35">
      <c r="A98" s="16" t="s">
        <v>408</v>
      </c>
      <c r="B98" s="17" t="s">
        <v>390</v>
      </c>
      <c r="C98" s="18" t="s">
        <v>231</v>
      </c>
      <c r="D98" s="17" t="s">
        <v>409</v>
      </c>
    </row>
    <row r="99" spans="1:4" ht="15.75" hidden="1" thickBot="1" x14ac:dyDescent="0.35">
      <c r="A99" s="16" t="s">
        <v>410</v>
      </c>
      <c r="B99" s="17" t="s">
        <v>390</v>
      </c>
      <c r="C99" s="18" t="s">
        <v>231</v>
      </c>
      <c r="D99" s="17" t="s">
        <v>411</v>
      </c>
    </row>
    <row r="100" spans="1:4" hidden="1" x14ac:dyDescent="0.3">
      <c r="A100" s="20" t="s">
        <v>203</v>
      </c>
      <c r="B100" s="20" t="s">
        <v>13</v>
      </c>
      <c r="C100" s="14" t="s">
        <v>220</v>
      </c>
      <c r="D100" s="20" t="s">
        <v>222</v>
      </c>
    </row>
    <row r="101" spans="1:4" ht="15.75" hidden="1" thickBot="1" x14ac:dyDescent="0.35">
      <c r="A101" s="21"/>
      <c r="B101" s="21"/>
      <c r="C101" s="15" t="s">
        <v>221</v>
      </c>
      <c r="D101" s="21"/>
    </row>
    <row r="102" spans="1:4" ht="15.75" hidden="1" thickBot="1" x14ac:dyDescent="0.35">
      <c r="A102" s="16" t="s">
        <v>18</v>
      </c>
      <c r="B102" s="17" t="s">
        <v>29</v>
      </c>
      <c r="C102" s="18" t="s">
        <v>223</v>
      </c>
      <c r="D102" s="17" t="s">
        <v>224</v>
      </c>
    </row>
    <row r="103" spans="1:4" ht="15.75" hidden="1" thickBot="1" x14ac:dyDescent="0.35">
      <c r="A103" s="16" t="s">
        <v>43</v>
      </c>
      <c r="B103" s="17" t="s">
        <v>29</v>
      </c>
      <c r="C103" s="18" t="s">
        <v>223</v>
      </c>
      <c r="D103" s="17" t="s">
        <v>414</v>
      </c>
    </row>
    <row r="104" spans="1:4" ht="15.75" hidden="1" thickBot="1" x14ac:dyDescent="0.35">
      <c r="A104" s="16" t="s">
        <v>44</v>
      </c>
      <c r="B104" s="17" t="s">
        <v>29</v>
      </c>
      <c r="C104" s="18" t="s">
        <v>223</v>
      </c>
      <c r="D104" s="17" t="s">
        <v>226</v>
      </c>
    </row>
    <row r="105" spans="1:4" ht="15.75" hidden="1" thickBot="1" x14ac:dyDescent="0.35">
      <c r="A105" s="16" t="s">
        <v>45</v>
      </c>
      <c r="B105" s="17" t="s">
        <v>29</v>
      </c>
      <c r="C105" s="18" t="s">
        <v>223</v>
      </c>
      <c r="D105" s="17" t="s">
        <v>227</v>
      </c>
    </row>
    <row r="106" spans="1:4" ht="15.75" hidden="1" thickBot="1" x14ac:dyDescent="0.35">
      <c r="A106" s="16" t="s">
        <v>228</v>
      </c>
      <c r="B106" s="17" t="s">
        <v>29</v>
      </c>
      <c r="C106" s="18" t="s">
        <v>223</v>
      </c>
      <c r="D106" s="17" t="s">
        <v>227</v>
      </c>
    </row>
    <row r="107" spans="1:4" ht="15.75" hidden="1" thickBot="1" x14ac:dyDescent="0.35">
      <c r="A107" s="16" t="s">
        <v>46</v>
      </c>
      <c r="B107" s="17" t="s">
        <v>27</v>
      </c>
      <c r="C107" s="18" t="s">
        <v>223</v>
      </c>
      <c r="D107" s="17" t="s">
        <v>229</v>
      </c>
    </row>
    <row r="108" spans="1:4" ht="15.75" hidden="1" thickBot="1" x14ac:dyDescent="0.35">
      <c r="A108" s="16" t="s">
        <v>47</v>
      </c>
      <c r="B108" s="17" t="s">
        <v>27</v>
      </c>
      <c r="C108" s="18" t="s">
        <v>223</v>
      </c>
      <c r="D108" s="17" t="s">
        <v>230</v>
      </c>
    </row>
    <row r="109" spans="1:4" ht="15.75" hidden="1" thickBot="1" x14ac:dyDescent="0.35">
      <c r="A109" s="16" t="s">
        <v>89</v>
      </c>
      <c r="B109" s="17" t="s">
        <v>300</v>
      </c>
      <c r="C109" s="18" t="s">
        <v>231</v>
      </c>
      <c r="D109" s="17" t="s">
        <v>415</v>
      </c>
    </row>
    <row r="110" spans="1:4" ht="15.75" hidden="1" thickBot="1" x14ac:dyDescent="0.35">
      <c r="A110" s="16" t="s">
        <v>233</v>
      </c>
      <c r="B110" s="17" t="s">
        <v>300</v>
      </c>
      <c r="C110" s="18" t="s">
        <v>231</v>
      </c>
      <c r="D110" s="17" t="s">
        <v>416</v>
      </c>
    </row>
    <row r="111" spans="1:4" ht="15.75" hidden="1" thickBot="1" x14ac:dyDescent="0.35">
      <c r="A111" s="16" t="s">
        <v>235</v>
      </c>
      <c r="B111" s="17" t="s">
        <v>179</v>
      </c>
      <c r="C111" s="18" t="s">
        <v>231</v>
      </c>
      <c r="D111" s="17" t="s">
        <v>417</v>
      </c>
    </row>
    <row r="112" spans="1:4" ht="15.75" hidden="1" thickBot="1" x14ac:dyDescent="0.35">
      <c r="A112" s="16" t="s">
        <v>237</v>
      </c>
      <c r="B112" s="17" t="s">
        <v>300</v>
      </c>
      <c r="C112" s="18" t="s">
        <v>231</v>
      </c>
      <c r="D112" s="17" t="s">
        <v>418</v>
      </c>
    </row>
    <row r="113" spans="1:4" ht="15.75" hidden="1" thickBot="1" x14ac:dyDescent="0.35">
      <c r="A113" s="16" t="s">
        <v>239</v>
      </c>
      <c r="B113" s="17" t="s">
        <v>27</v>
      </c>
      <c r="C113" s="18" t="s">
        <v>231</v>
      </c>
      <c r="D113" s="17" t="s">
        <v>419</v>
      </c>
    </row>
    <row r="114" spans="1:4" ht="15.75" hidden="1" thickBot="1" x14ac:dyDescent="0.35">
      <c r="A114" s="16" t="s">
        <v>241</v>
      </c>
      <c r="B114" s="17" t="s">
        <v>300</v>
      </c>
      <c r="C114" s="18" t="s">
        <v>231</v>
      </c>
      <c r="D114" s="17" t="s">
        <v>420</v>
      </c>
    </row>
    <row r="115" spans="1:4" ht="15.75" hidden="1" thickBot="1" x14ac:dyDescent="0.35">
      <c r="A115" s="16" t="s">
        <v>243</v>
      </c>
      <c r="B115" s="17" t="s">
        <v>27</v>
      </c>
      <c r="C115" s="18" t="s">
        <v>231</v>
      </c>
      <c r="D115" s="17" t="s">
        <v>421</v>
      </c>
    </row>
    <row r="116" spans="1:4" ht="15.75" hidden="1" thickBot="1" x14ac:dyDescent="0.35">
      <c r="A116" s="16" t="s">
        <v>245</v>
      </c>
      <c r="B116" s="17" t="s">
        <v>300</v>
      </c>
      <c r="C116" s="18" t="s">
        <v>231</v>
      </c>
      <c r="D116" s="17" t="s">
        <v>422</v>
      </c>
    </row>
    <row r="117" spans="1:4" ht="15.75" hidden="1" thickBot="1" x14ac:dyDescent="0.35">
      <c r="A117" s="16" t="s">
        <v>247</v>
      </c>
      <c r="B117" s="17" t="s">
        <v>300</v>
      </c>
      <c r="C117" s="18" t="s">
        <v>231</v>
      </c>
      <c r="D117" s="17" t="s">
        <v>423</v>
      </c>
    </row>
    <row r="118" spans="1:4" ht="15.75" hidden="1" thickBot="1" x14ac:dyDescent="0.35">
      <c r="A118" s="16" t="s">
        <v>249</v>
      </c>
      <c r="B118" s="17" t="s">
        <v>179</v>
      </c>
      <c r="C118" s="18" t="s">
        <v>231</v>
      </c>
      <c r="D118" s="17" t="s">
        <v>424</v>
      </c>
    </row>
    <row r="119" spans="1:4" ht="15.75" hidden="1" thickBot="1" x14ac:dyDescent="0.35">
      <c r="A119" s="16" t="s">
        <v>251</v>
      </c>
      <c r="B119" s="17" t="s">
        <v>179</v>
      </c>
      <c r="C119" s="18" t="s">
        <v>231</v>
      </c>
      <c r="D119" s="17" t="s">
        <v>425</v>
      </c>
    </row>
    <row r="120" spans="1:4" ht="15.75" hidden="1" thickBot="1" x14ac:dyDescent="0.35">
      <c r="A120" s="16" t="s">
        <v>253</v>
      </c>
      <c r="B120" s="17" t="s">
        <v>179</v>
      </c>
      <c r="C120" s="18" t="s">
        <v>231</v>
      </c>
      <c r="D120" s="17" t="s">
        <v>426</v>
      </c>
    </row>
    <row r="121" spans="1:4" ht="15.75" hidden="1" thickBot="1" x14ac:dyDescent="0.35">
      <c r="A121" s="16" t="s">
        <v>255</v>
      </c>
      <c r="B121" s="17" t="s">
        <v>300</v>
      </c>
      <c r="C121" s="18" t="s">
        <v>231</v>
      </c>
      <c r="D121" s="17" t="s">
        <v>427</v>
      </c>
    </row>
    <row r="122" spans="1:4" ht="15.75" hidden="1" thickBot="1" x14ac:dyDescent="0.35">
      <c r="A122" s="16" t="s">
        <v>129</v>
      </c>
      <c r="B122" s="17" t="s">
        <v>300</v>
      </c>
      <c r="C122" s="18" t="s">
        <v>231</v>
      </c>
      <c r="D122" s="17" t="s">
        <v>428</v>
      </c>
    </row>
    <row r="123" spans="1:4" ht="15.75" hidden="1" thickBot="1" x14ac:dyDescent="0.35">
      <c r="A123" s="16" t="s">
        <v>258</v>
      </c>
      <c r="B123" s="17" t="s">
        <v>179</v>
      </c>
      <c r="C123" s="18" t="s">
        <v>231</v>
      </c>
      <c r="D123" s="17" t="s">
        <v>429</v>
      </c>
    </row>
    <row r="124" spans="1:4" ht="15.75" hidden="1" thickBot="1" x14ac:dyDescent="0.35">
      <c r="A124" s="16" t="s">
        <v>260</v>
      </c>
      <c r="B124" s="17" t="s">
        <v>300</v>
      </c>
      <c r="C124" s="18" t="s">
        <v>231</v>
      </c>
      <c r="D124" s="17" t="s">
        <v>430</v>
      </c>
    </row>
    <row r="125" spans="1:4" ht="15.75" hidden="1" thickBot="1" x14ac:dyDescent="0.35">
      <c r="A125" s="16" t="s">
        <v>262</v>
      </c>
      <c r="B125" s="17" t="s">
        <v>300</v>
      </c>
      <c r="C125" s="18" t="s">
        <v>231</v>
      </c>
      <c r="D125" s="17" t="s">
        <v>431</v>
      </c>
    </row>
    <row r="126" spans="1:4" ht="15.75" hidden="1" thickBot="1" x14ac:dyDescent="0.35">
      <c r="A126" s="16" t="s">
        <v>264</v>
      </c>
      <c r="B126" s="17" t="s">
        <v>179</v>
      </c>
      <c r="C126" s="18" t="s">
        <v>231</v>
      </c>
      <c r="D126" s="17" t="s">
        <v>432</v>
      </c>
    </row>
    <row r="127" spans="1:4" ht="15.75" hidden="1" thickBot="1" x14ac:dyDescent="0.35">
      <c r="A127" s="16" t="s">
        <v>266</v>
      </c>
      <c r="B127" s="17" t="s">
        <v>179</v>
      </c>
      <c r="C127" s="18" t="s">
        <v>231</v>
      </c>
      <c r="D127" s="17" t="s">
        <v>433</v>
      </c>
    </row>
    <row r="128" spans="1:4" ht="15.75" hidden="1" thickBot="1" x14ac:dyDescent="0.35">
      <c r="A128" s="16" t="s">
        <v>268</v>
      </c>
      <c r="B128" s="17" t="s">
        <v>179</v>
      </c>
      <c r="C128" s="18" t="s">
        <v>231</v>
      </c>
      <c r="D128" s="17" t="s">
        <v>434</v>
      </c>
    </row>
    <row r="129" spans="1:4" ht="15.75" hidden="1" thickBot="1" x14ac:dyDescent="0.35">
      <c r="A129" s="16" t="s">
        <v>270</v>
      </c>
      <c r="B129" s="17" t="s">
        <v>300</v>
      </c>
      <c r="C129" s="18" t="s">
        <v>231</v>
      </c>
      <c r="D129" s="17" t="s">
        <v>435</v>
      </c>
    </row>
    <row r="130" spans="1:4" ht="15.75" thickBot="1" x14ac:dyDescent="0.35">
      <c r="A130" s="16" t="s">
        <v>217</v>
      </c>
      <c r="B130" s="17" t="s">
        <v>179</v>
      </c>
      <c r="C130" s="18" t="s">
        <v>231</v>
      </c>
      <c r="D130" s="17" t="s">
        <v>436</v>
      </c>
    </row>
    <row r="131" spans="1:4" ht="15.75" hidden="1" thickBot="1" x14ac:dyDescent="0.35">
      <c r="A131" s="16" t="s">
        <v>218</v>
      </c>
      <c r="B131" s="17" t="s">
        <v>179</v>
      </c>
      <c r="C131" s="18" t="s">
        <v>231</v>
      </c>
      <c r="D131" s="17" t="s">
        <v>437</v>
      </c>
    </row>
    <row r="132" spans="1:4" ht="15.75" hidden="1" thickBot="1" x14ac:dyDescent="0.35">
      <c r="A132" s="16" t="s">
        <v>91</v>
      </c>
      <c r="B132" s="17" t="s">
        <v>179</v>
      </c>
      <c r="C132" s="18" t="s">
        <v>231</v>
      </c>
      <c r="D132" s="17" t="s">
        <v>438</v>
      </c>
    </row>
    <row r="133" spans="1:4" ht="15.75" hidden="1" thickBot="1" x14ac:dyDescent="0.35">
      <c r="A133" s="16" t="s">
        <v>277</v>
      </c>
      <c r="B133" s="17" t="s">
        <v>300</v>
      </c>
      <c r="C133" s="18" t="s">
        <v>231</v>
      </c>
      <c r="D133" s="17" t="s">
        <v>439</v>
      </c>
    </row>
    <row r="134" spans="1:4" ht="15.75" hidden="1" thickBot="1" x14ac:dyDescent="0.35">
      <c r="A134" s="16" t="s">
        <v>279</v>
      </c>
      <c r="B134" s="17" t="s">
        <v>300</v>
      </c>
      <c r="C134" s="18" t="s">
        <v>231</v>
      </c>
      <c r="D134" s="17" t="s">
        <v>440</v>
      </c>
    </row>
    <row r="135" spans="1:4" ht="15.75" hidden="1" thickBot="1" x14ac:dyDescent="0.35">
      <c r="A135" s="16" t="s">
        <v>281</v>
      </c>
      <c r="B135" s="17" t="s">
        <v>179</v>
      </c>
      <c r="C135" s="18" t="s">
        <v>231</v>
      </c>
      <c r="D135" s="17" t="s">
        <v>441</v>
      </c>
    </row>
    <row r="136" spans="1:4" ht="15.75" hidden="1" thickBot="1" x14ac:dyDescent="0.35">
      <c r="A136" s="16" t="s">
        <v>283</v>
      </c>
      <c r="B136" s="17" t="s">
        <v>300</v>
      </c>
      <c r="C136" s="18" t="s">
        <v>231</v>
      </c>
      <c r="D136" s="17" t="s">
        <v>442</v>
      </c>
    </row>
    <row r="137" spans="1:4" ht="15.75" hidden="1" thickBot="1" x14ac:dyDescent="0.35">
      <c r="A137" s="16" t="s">
        <v>285</v>
      </c>
      <c r="B137" s="17" t="s">
        <v>300</v>
      </c>
      <c r="C137" s="18" t="s">
        <v>231</v>
      </c>
      <c r="D137" s="17" t="s">
        <v>443</v>
      </c>
    </row>
    <row r="138" spans="1:4" ht="15.75" hidden="1" thickBot="1" x14ac:dyDescent="0.35">
      <c r="A138" s="16" t="s">
        <v>287</v>
      </c>
      <c r="B138" s="17" t="s">
        <v>179</v>
      </c>
      <c r="C138" s="18" t="s">
        <v>231</v>
      </c>
      <c r="D138" s="17" t="s">
        <v>444</v>
      </c>
    </row>
    <row r="139" spans="1:4" ht="15.75" hidden="1" thickBot="1" x14ac:dyDescent="0.35">
      <c r="A139" s="16" t="s">
        <v>289</v>
      </c>
      <c r="B139" s="17" t="s">
        <v>300</v>
      </c>
      <c r="C139" s="18" t="s">
        <v>231</v>
      </c>
      <c r="D139" s="17" t="s">
        <v>445</v>
      </c>
    </row>
    <row r="140" spans="1:4" ht="15.75" hidden="1" thickBot="1" x14ac:dyDescent="0.35">
      <c r="A140" s="16" t="s">
        <v>291</v>
      </c>
      <c r="B140" s="17" t="s">
        <v>300</v>
      </c>
      <c r="C140" s="18" t="s">
        <v>231</v>
      </c>
      <c r="D140" s="17" t="s">
        <v>446</v>
      </c>
    </row>
    <row r="141" spans="1:4" ht="15.75" hidden="1" thickBot="1" x14ac:dyDescent="0.35">
      <c r="A141" s="16" t="s">
        <v>293</v>
      </c>
      <c r="B141" s="17" t="s">
        <v>300</v>
      </c>
      <c r="C141" s="18" t="s">
        <v>231</v>
      </c>
      <c r="D141" s="17" t="s">
        <v>447</v>
      </c>
    </row>
    <row r="142" spans="1:4" ht="15.75" hidden="1" thickBot="1" x14ac:dyDescent="0.35">
      <c r="A142" s="16" t="s">
        <v>367</v>
      </c>
      <c r="B142" s="17" t="s">
        <v>27</v>
      </c>
      <c r="C142" s="18" t="s">
        <v>231</v>
      </c>
      <c r="D142" s="17" t="s">
        <v>448</v>
      </c>
    </row>
    <row r="143" spans="1:4" ht="15.75" hidden="1" thickBot="1" x14ac:dyDescent="0.35">
      <c r="A143" s="16" t="s">
        <v>449</v>
      </c>
      <c r="B143" s="17" t="s">
        <v>450</v>
      </c>
      <c r="C143" s="18" t="s">
        <v>231</v>
      </c>
      <c r="D143" s="17" t="s">
        <v>451</v>
      </c>
    </row>
    <row r="144" spans="1:4" ht="15.75" hidden="1" thickBot="1" x14ac:dyDescent="0.35">
      <c r="A144" s="16" t="s">
        <v>452</v>
      </c>
      <c r="B144" s="17" t="s">
        <v>27</v>
      </c>
      <c r="C144" s="18" t="s">
        <v>231</v>
      </c>
      <c r="D144" s="17" t="s">
        <v>453</v>
      </c>
    </row>
    <row r="145" spans="1:4" ht="15.75" hidden="1" thickBot="1" x14ac:dyDescent="0.35">
      <c r="A145" s="16" t="s">
        <v>127</v>
      </c>
      <c r="B145" s="17" t="s">
        <v>27</v>
      </c>
      <c r="C145" s="18" t="s">
        <v>231</v>
      </c>
      <c r="D145" s="17" t="s">
        <v>454</v>
      </c>
    </row>
    <row r="146" spans="1:4" ht="15.75" hidden="1" thickBot="1" x14ac:dyDescent="0.35">
      <c r="A146" s="16" t="s">
        <v>154</v>
      </c>
      <c r="B146" s="17" t="s">
        <v>455</v>
      </c>
      <c r="C146" s="18" t="s">
        <v>231</v>
      </c>
      <c r="D146" s="17" t="s">
        <v>456</v>
      </c>
    </row>
    <row r="147" spans="1:4" ht="15.75" hidden="1" thickBot="1" x14ac:dyDescent="0.35">
      <c r="A147" s="16" t="s">
        <v>457</v>
      </c>
      <c r="B147" s="17" t="s">
        <v>178</v>
      </c>
      <c r="C147" s="18" t="s">
        <v>231</v>
      </c>
      <c r="D147" s="17" t="s">
        <v>458</v>
      </c>
    </row>
    <row r="148" spans="1:4" ht="15.75" hidden="1" thickBot="1" x14ac:dyDescent="0.35">
      <c r="A148" s="16" t="s">
        <v>459</v>
      </c>
      <c r="B148" s="17" t="s">
        <v>28</v>
      </c>
      <c r="C148" s="18" t="s">
        <v>231</v>
      </c>
      <c r="D148" s="17" t="s">
        <v>460</v>
      </c>
    </row>
    <row r="149" spans="1:4" ht="15.75" hidden="1" thickBot="1" x14ac:dyDescent="0.35">
      <c r="A149" s="16" t="s">
        <v>461</v>
      </c>
      <c r="B149" s="17" t="s">
        <v>303</v>
      </c>
      <c r="C149" s="18" t="s">
        <v>231</v>
      </c>
      <c r="D149" s="17" t="s">
        <v>462</v>
      </c>
    </row>
    <row r="150" spans="1:4" ht="15.75" hidden="1" thickBot="1" x14ac:dyDescent="0.35">
      <c r="A150" s="16" t="s">
        <v>463</v>
      </c>
      <c r="B150" s="17" t="s">
        <v>29</v>
      </c>
      <c r="C150" s="18" t="s">
        <v>231</v>
      </c>
      <c r="D150" s="17" t="s">
        <v>464</v>
      </c>
    </row>
    <row r="151" spans="1:4" ht="15.75" hidden="1" thickBot="1" x14ac:dyDescent="0.35">
      <c r="A151" s="16" t="s">
        <v>465</v>
      </c>
      <c r="B151" s="17" t="s">
        <v>178</v>
      </c>
      <c r="C151" s="18" t="s">
        <v>231</v>
      </c>
      <c r="D151" s="17" t="s">
        <v>466</v>
      </c>
    </row>
    <row r="152" spans="1:4" ht="30.8" hidden="1" thickBot="1" x14ac:dyDescent="0.35">
      <c r="A152" s="16" t="s">
        <v>467</v>
      </c>
      <c r="B152" s="17" t="s">
        <v>29</v>
      </c>
      <c r="C152" s="18" t="s">
        <v>231</v>
      </c>
      <c r="D152" s="17" t="s">
        <v>468</v>
      </c>
    </row>
    <row r="153" spans="1:4" ht="15.75" hidden="1" thickBot="1" x14ac:dyDescent="0.35">
      <c r="A153" s="16" t="s">
        <v>469</v>
      </c>
      <c r="B153" s="17" t="s">
        <v>178</v>
      </c>
      <c r="C153" s="18" t="s">
        <v>231</v>
      </c>
      <c r="D153" s="17" t="s">
        <v>470</v>
      </c>
    </row>
    <row r="154" spans="1:4" ht="15.75" hidden="1" thickBot="1" x14ac:dyDescent="0.35">
      <c r="A154" s="16" t="s">
        <v>471</v>
      </c>
      <c r="B154" s="17" t="s">
        <v>29</v>
      </c>
      <c r="C154" s="18" t="s">
        <v>231</v>
      </c>
      <c r="D154" s="17" t="s">
        <v>472</v>
      </c>
    </row>
  </sheetData>
  <autoFilter ref="A2:D154">
    <filterColumn colId="0">
      <filters>
        <filter val="UNDERTRESTLE_CLOSED_SPACES"/>
      </filters>
    </filterColumn>
  </autoFilter>
  <mergeCells count="6">
    <mergeCell ref="A1:A2"/>
    <mergeCell ref="B1:B2"/>
    <mergeCell ref="D1:D2"/>
    <mergeCell ref="A100:A101"/>
    <mergeCell ref="B100:B101"/>
    <mergeCell ref="D100:D10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.05" x14ac:dyDescent="0.3"/>
  <cols>
    <col min="1" max="1" width="16.109375" customWidth="1"/>
    <col min="3" max="3" width="27" customWidth="1"/>
  </cols>
  <sheetData>
    <row r="1" spans="1:3" x14ac:dyDescent="0.3">
      <c r="A1" t="s">
        <v>13</v>
      </c>
      <c r="C1" t="s">
        <v>7</v>
      </c>
    </row>
    <row r="2" spans="1:3" x14ac:dyDescent="0.3">
      <c r="A2" s="8" t="s">
        <v>27</v>
      </c>
      <c r="C2" s="10" t="s">
        <v>9</v>
      </c>
    </row>
    <row r="3" spans="1:3" x14ac:dyDescent="0.3">
      <c r="A3" s="8" t="s">
        <v>28</v>
      </c>
      <c r="C3" s="10" t="s">
        <v>38</v>
      </c>
    </row>
    <row r="4" spans="1:3" x14ac:dyDescent="0.3">
      <c r="A4" s="8" t="s">
        <v>29</v>
      </c>
    </row>
    <row r="5" spans="1:3" x14ac:dyDescent="0.3">
      <c r="A5" s="8" t="s">
        <v>30</v>
      </c>
    </row>
    <row r="6" spans="1:3" x14ac:dyDescent="0.3">
      <c r="A6" s="8" t="s">
        <v>32</v>
      </c>
    </row>
    <row r="7" spans="1:3" x14ac:dyDescent="0.3">
      <c r="A7" s="8" t="s">
        <v>31</v>
      </c>
    </row>
    <row r="8" spans="1:3" x14ac:dyDescent="0.3">
      <c r="A8" s="8" t="s">
        <v>175</v>
      </c>
    </row>
    <row r="9" spans="1:3" x14ac:dyDescent="0.3">
      <c r="A9" s="8" t="s">
        <v>176</v>
      </c>
    </row>
    <row r="10" spans="1:3" x14ac:dyDescent="0.3">
      <c r="A10" s="8" t="s">
        <v>177</v>
      </c>
    </row>
    <row r="11" spans="1:3" x14ac:dyDescent="0.3">
      <c r="A11" s="8" t="s">
        <v>178</v>
      </c>
    </row>
    <row r="12" spans="1:3" x14ac:dyDescent="0.3">
      <c r="A12" s="8" t="s">
        <v>179</v>
      </c>
    </row>
    <row r="13" spans="1:3" x14ac:dyDescent="0.3">
      <c r="A13" s="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1150</vt:lpstr>
      <vt:lpstr>1151</vt:lpstr>
      <vt:lpstr>1152</vt:lpstr>
      <vt:lpstr>1153</vt:lpstr>
      <vt:lpstr>1650</vt:lpstr>
      <vt:lpstr>1651</vt:lpstr>
      <vt:lpstr>1653</vt:lpstr>
      <vt:lpstr>РСМ1</vt:lpstr>
      <vt:lpstr>Справочники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2020-05-05T15:14:18Z</dcterms:modified>
</cp:coreProperties>
</file>