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 FARA ALBURN" sheetId="1" state="visible" r:id="rId2"/>
    <sheet name="produc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<sst xmlns="http://schemas.openxmlformats.org/spreadsheetml/2006/main" count="32" uniqueCount="26">
  <si>
    <t xml:space="preserve">Regles </t>
  </si>
  <si>
    <t xml:space="preserve">REGLE = 3 lames de 2200  + 3 Lames doubles ( Exemple 1000+1200) </t>
  </si>
  <si>
    <t xml:space="preserve">1 Colis = 6 Rangs soit 6 x 145 mm x 2200 mm = 1.914 M2 </t>
  </si>
  <si>
    <t xml:space="preserve">variables Chnageantes</t>
  </si>
  <si>
    <t xml:space="preserve">longueurs, largeurs, nombre de rangées par colis, colisage fixe, regles de nombre de lames d'une seule longueur par colis.</t>
  </si>
  <si>
    <t xml:space="preserve">PARQUET 1  Production totale </t>
  </si>
  <si>
    <t xml:space="preserve">12*145</t>
  </si>
  <si>
    <t xml:space="preserve">LUNGIMI</t>
  </si>
  <si>
    <t xml:space="preserve">NR.BUC</t>
  </si>
  <si>
    <t xml:space="preserve">MP</t>
  </si>
  <si>
    <t xml:space="preserve">TOTAL MP</t>
  </si>
  <si>
    <t xml:space="preserve">PARQUET 1 Colis fixe de long 2,20 et 1,914 M2 </t>
  </si>
  <si>
    <t xml:space="preserve">23.04.2020</t>
  </si>
  <si>
    <t xml:space="preserve">LUNGIME</t>
  </si>
  <si>
    <t xml:space="preserve">????</t>
  </si>
  <si>
    <t xml:space="preserve">NR BUC</t>
  </si>
  <si>
    <t xml:space="preserve">M2</t>
  </si>
  <si>
    <t xml:space="preserve">REST</t>
  </si>
  <si>
    <t xml:space="preserve">LONGUEUR</t>
  </si>
  <si>
    <t xml:space="preserve">Nombre de piece</t>
  </si>
  <si>
    <t xml:space="preserve">7447/6 = 1241 colis </t>
  </si>
  <si>
    <t xml:space="preserve">1600+600</t>
  </si>
  <si>
    <t xml:space="preserve">1400+800</t>
  </si>
  <si>
    <t xml:space="preserve">1100+1100</t>
  </si>
  <si>
    <t xml:space="preserve">1200+1000</t>
  </si>
  <si>
    <t xml:space="preserve">TOTAL COLIS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</si>
</sst>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M/D/YYYY"/>
    <numFmt numFmtId="167" formatCode="[H]:MM:SS"/>
  </numFmts>
  <fonts count="11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238"/>
    </font>
    <font>
      <sz val="14"/>
      <color rgb="FFFF0000"/>
      <name val="Calibri"/>
      <family val="2"/>
      <charset val="238"/>
    </font>
    <font>
      <b val="true"/>
      <sz val="14"/>
      <color rgb="FF000000"/>
      <name val="Calibri"/>
      <family val="2"/>
      <charset val="238"/>
    </font>
    <font>
      <b val="true"/>
      <sz val="14"/>
      <color rgb="FFFF0000"/>
      <name val="Calibri"/>
      <family val="2"/>
      <charset val="238"/>
    </font>
    <font>
      <b val="true"/>
      <sz val="14"/>
      <color rgb="FF000000"/>
      <name val="Calibri"/>
      <family val="2"/>
      <charset val="1"/>
    </font>
    <font>
      <sz val="14"/>
      <color rgb="FF000000"/>
      <name val="Georgia"/>
      <family val="1"/>
      <charset val="238"/>
    </font>
    <font>
      <b val="true"/>
      <sz val="14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65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C64" activeCellId="0" sqref="C64"/>
    </sheetView>
  </sheetViews>
  <sheetFormatPr defaultRowHeight="19" zeroHeight="false" outlineLevelRow="0" outlineLevelCol="0"/>
  <cols>
    <col collapsed="false" customWidth="true" hidden="false" outlineLevel="0" max="1" min="1" style="1" width="26.17"/>
    <col collapsed="false" customWidth="true" hidden="false" outlineLevel="0" max="2" min="2" style="1" width="26.5"/>
    <col collapsed="false" customWidth="true" hidden="false" outlineLevel="0" max="3" min="3" style="1" width="24.66"/>
    <col collapsed="false" customWidth="true" hidden="false" outlineLevel="0" max="4" min="4" style="1" width="28.5"/>
    <col collapsed="false" customWidth="true" hidden="false" outlineLevel="0" max="5" min="5" style="1" width="18"/>
    <col collapsed="false" customWidth="true" hidden="false" outlineLevel="0" max="6" min="6" style="1" width="19"/>
    <col collapsed="false" customWidth="true" hidden="false" outlineLevel="0" max="1025" min="7" style="1" width="9.17"/>
  </cols>
  <sheetData>
    <row r="1" customFormat="false" ht="19" hidden="false" customHeight="false" outlineLevel="0" collapsed="false">
      <c r="A1" s="2" t="s">
        <v>0</v>
      </c>
      <c r="B1" s="3" t="s">
        <v>1</v>
      </c>
      <c r="C1" s="2"/>
      <c r="D1" s="2"/>
    </row>
    <row r="2" customFormat="false" ht="19" hidden="false" customHeight="false" outlineLevel="0" collapsed="false">
      <c r="A2" s="2"/>
      <c r="B2" s="2" t="s">
        <v>2</v>
      </c>
      <c r="C2" s="2"/>
      <c r="D2" s="2"/>
    </row>
    <row r="3" customFormat="false" ht="19" hidden="false" customHeight="false" outlineLevel="0" collapsed="false">
      <c r="A3" s="1" t="s">
        <v>3</v>
      </c>
      <c r="B3" s="1" t="s">
        <v>4</v>
      </c>
    </row>
    <row r="5" customFormat="false" ht="20" hidden="false" customHeight="false" outlineLevel="0" collapsed="false">
      <c r="A5" s="4" t="s">
        <v>5</v>
      </c>
      <c r="B5" s="4"/>
      <c r="C5" s="4"/>
      <c r="D5" s="4"/>
    </row>
    <row r="6" customFormat="false" ht="19" hidden="false" customHeight="false" outlineLevel="0" collapsed="false">
      <c r="A6" s="5" t="s">
        <v>6</v>
      </c>
      <c r="B6" s="6" t="s">
        <v>7</v>
      </c>
      <c r="C6" s="7" t="s">
        <v>8</v>
      </c>
      <c r="D6" s="8" t="s">
        <v>9</v>
      </c>
    </row>
    <row r="7" customFormat="false" ht="19" hidden="false" customHeight="false" outlineLevel="0" collapsed="false">
      <c r="A7" s="9"/>
      <c r="B7" s="10" t="n">
        <v>2400</v>
      </c>
      <c r="C7" s="11" t="n">
        <v>0</v>
      </c>
      <c r="D7" s="12" t="n">
        <f aca="false">B7*145*C7*0.000001</f>
        <v>0</v>
      </c>
    </row>
    <row r="8" customFormat="false" ht="19" hidden="false" customHeight="false" outlineLevel="0" collapsed="false">
      <c r="A8" s="9"/>
      <c r="B8" s="10" t="n">
        <v>2300</v>
      </c>
      <c r="C8" s="11" t="n">
        <v>0</v>
      </c>
      <c r="D8" s="12" t="n">
        <f aca="false">B8*145*C8*0.000001</f>
        <v>0</v>
      </c>
    </row>
    <row r="9" customFormat="false" ht="19" hidden="false" customHeight="false" outlineLevel="0" collapsed="false">
      <c r="A9" s="9"/>
      <c r="B9" s="10" t="n">
        <v>2200</v>
      </c>
      <c r="C9" s="11" t="n">
        <v>6226</v>
      </c>
      <c r="D9" s="12" t="n">
        <f aca="false">B9*145*C9*0.000001</f>
        <v>1986.094</v>
      </c>
    </row>
    <row r="10" customFormat="false" ht="19" hidden="false" customHeight="false" outlineLevel="0" collapsed="false">
      <c r="A10" s="9"/>
      <c r="B10" s="10" t="n">
        <v>2100</v>
      </c>
      <c r="C10" s="11" t="n">
        <v>0</v>
      </c>
      <c r="D10" s="12" t="n">
        <f aca="false">B10*145*C10*0.000001</f>
        <v>0</v>
      </c>
    </row>
    <row r="11" customFormat="false" ht="19" hidden="false" customHeight="false" outlineLevel="0" collapsed="false">
      <c r="A11" s="9"/>
      <c r="B11" s="10" t="n">
        <v>2000</v>
      </c>
      <c r="C11" s="11" t="n">
        <v>0</v>
      </c>
      <c r="D11" s="12" t="n">
        <f aca="false">B11*145*C11*0.000001</f>
        <v>0</v>
      </c>
    </row>
    <row r="12" customFormat="false" ht="19" hidden="false" customHeight="false" outlineLevel="0" collapsed="false">
      <c r="A12" s="9"/>
      <c r="B12" s="10" t="n">
        <v>1900</v>
      </c>
      <c r="C12" s="11" t="n">
        <v>0</v>
      </c>
      <c r="D12" s="12" t="n">
        <f aca="false">B12*145*C12*0.000001</f>
        <v>0</v>
      </c>
    </row>
    <row r="13" customFormat="false" ht="19" hidden="false" customHeight="false" outlineLevel="0" collapsed="false">
      <c r="A13" s="9"/>
      <c r="B13" s="10" t="n">
        <v>1800</v>
      </c>
      <c r="C13" s="11" t="n">
        <v>20</v>
      </c>
      <c r="D13" s="12" t="n">
        <f aca="false">B13*145*C13*0.000001</f>
        <v>5.22</v>
      </c>
    </row>
    <row r="14" customFormat="false" ht="19" hidden="false" customHeight="false" outlineLevel="0" collapsed="false">
      <c r="A14" s="9"/>
      <c r="B14" s="10" t="n">
        <v>1700</v>
      </c>
      <c r="C14" s="11" t="n">
        <v>0</v>
      </c>
      <c r="D14" s="12" t="n">
        <f aca="false">B14*145*C14*0.000001</f>
        <v>0</v>
      </c>
    </row>
    <row r="15" customFormat="false" ht="19" hidden="false" customHeight="false" outlineLevel="0" collapsed="false">
      <c r="B15" s="10" t="n">
        <v>1600</v>
      </c>
      <c r="C15" s="11" t="n">
        <v>226</v>
      </c>
      <c r="D15" s="12" t="n">
        <f aca="false">B15*145*C15*0.000001</f>
        <v>52.432</v>
      </c>
    </row>
    <row r="16" customFormat="false" ht="19" hidden="false" customHeight="false" outlineLevel="0" collapsed="false">
      <c r="B16" s="10" t="n">
        <v>1500</v>
      </c>
      <c r="C16" s="11" t="n">
        <v>0</v>
      </c>
      <c r="D16" s="12" t="n">
        <f aca="false">B16*145*C16*0.000001</f>
        <v>0</v>
      </c>
    </row>
    <row r="17" customFormat="false" ht="19" hidden="false" customHeight="false" outlineLevel="0" collapsed="false">
      <c r="B17" s="10" t="n">
        <v>1400</v>
      </c>
      <c r="C17" s="11" t="n">
        <v>178</v>
      </c>
      <c r="D17" s="12" t="n">
        <f aca="false">B17*145*C17*0.000001</f>
        <v>36.134</v>
      </c>
    </row>
    <row r="18" customFormat="false" ht="19" hidden="false" customHeight="false" outlineLevel="0" collapsed="false">
      <c r="B18" s="10" t="n">
        <v>1300</v>
      </c>
      <c r="C18" s="11" t="n">
        <v>0</v>
      </c>
      <c r="D18" s="12" t="n">
        <f aca="false">B18*145*C18*0.000001</f>
        <v>0</v>
      </c>
    </row>
    <row r="19" customFormat="false" ht="19" hidden="false" customHeight="false" outlineLevel="0" collapsed="false">
      <c r="B19" s="10" t="n">
        <v>1200</v>
      </c>
      <c r="C19" s="11" t="n">
        <v>675</v>
      </c>
      <c r="D19" s="12" t="n">
        <f aca="false">B19*145*C19*0.000001</f>
        <v>117.45</v>
      </c>
    </row>
    <row r="20" customFormat="false" ht="19" hidden="false" customHeight="false" outlineLevel="0" collapsed="false">
      <c r="B20" s="10" t="n">
        <v>1100</v>
      </c>
      <c r="C20" s="11" t="n">
        <v>1619</v>
      </c>
      <c r="D20" s="12" t="n">
        <f aca="false">B20*145*C20*0.000001</f>
        <v>258.2305</v>
      </c>
    </row>
    <row r="21" customFormat="false" ht="19" hidden="false" customHeight="false" outlineLevel="0" collapsed="false">
      <c r="B21" s="10" t="n">
        <v>1000</v>
      </c>
      <c r="C21" s="11" t="n">
        <v>88</v>
      </c>
      <c r="D21" s="12" t="n">
        <f aca="false">B21*145*C21*0.000001</f>
        <v>12.76</v>
      </c>
    </row>
    <row r="22" customFormat="false" ht="19" hidden="false" customHeight="false" outlineLevel="0" collapsed="false">
      <c r="B22" s="10" t="n">
        <v>900</v>
      </c>
      <c r="C22" s="11" t="n">
        <v>0</v>
      </c>
      <c r="D22" s="12" t="n">
        <f aca="false">B22*145*C22*0.000001</f>
        <v>0</v>
      </c>
    </row>
    <row r="23" customFormat="false" ht="19" hidden="false" customHeight="false" outlineLevel="0" collapsed="false">
      <c r="B23" s="10" t="n">
        <v>800</v>
      </c>
      <c r="C23" s="11" t="n">
        <v>256</v>
      </c>
      <c r="D23" s="12" t="n">
        <f aca="false">B23*145*C23*0.000001</f>
        <v>29.696</v>
      </c>
    </row>
    <row r="24" customFormat="false" ht="19" hidden="false" customHeight="false" outlineLevel="0" collapsed="false">
      <c r="B24" s="10" t="n">
        <v>700</v>
      </c>
      <c r="C24" s="11" t="n">
        <v>0</v>
      </c>
      <c r="D24" s="12" t="n">
        <f aca="false">B24*145*C24*0.000001</f>
        <v>0</v>
      </c>
    </row>
    <row r="25" customFormat="false" ht="19" hidden="false" customHeight="false" outlineLevel="0" collapsed="false">
      <c r="B25" s="10" t="n">
        <v>600</v>
      </c>
      <c r="C25" s="11" t="n">
        <v>146</v>
      </c>
      <c r="D25" s="12" t="n">
        <f aca="false">B25*145*C25*0.000001</f>
        <v>12.702</v>
      </c>
    </row>
    <row r="26" customFormat="false" ht="19" hidden="false" customHeight="false" outlineLevel="0" collapsed="false">
      <c r="B26" s="10" t="n">
        <v>500</v>
      </c>
      <c r="C26" s="11" t="n">
        <v>0</v>
      </c>
      <c r="D26" s="12" t="n">
        <f aca="false">B26*145*C26*0.000001</f>
        <v>0</v>
      </c>
    </row>
    <row r="27" customFormat="false" ht="19" hidden="false" customHeight="false" outlineLevel="0" collapsed="false">
      <c r="B27" s="10" t="n">
        <v>400</v>
      </c>
      <c r="C27" s="11" t="n">
        <v>0</v>
      </c>
      <c r="D27" s="12" t="n">
        <f aca="false">B27*145*C27*0.000001</f>
        <v>0</v>
      </c>
    </row>
    <row r="28" customFormat="false" ht="19" hidden="false" customHeight="false" outlineLevel="0" collapsed="false">
      <c r="B28" s="10" t="n">
        <v>300</v>
      </c>
      <c r="C28" s="11" t="n">
        <v>0</v>
      </c>
      <c r="D28" s="12" t="n">
        <f aca="false">B28*145*C28*0.000001</f>
        <v>0</v>
      </c>
    </row>
    <row r="29" customFormat="false" ht="19" hidden="false" customHeight="false" outlineLevel="0" collapsed="false">
      <c r="C29" s="13" t="s">
        <v>10</v>
      </c>
      <c r="D29" s="14" t="n">
        <f aca="false">SUM(D7:D28)</f>
        <v>2510.7185</v>
      </c>
    </row>
    <row r="30" customFormat="false" ht="20" hidden="false" customHeight="false" outlineLevel="0" collapsed="false"/>
    <row r="31" customFormat="false" ht="20" hidden="false" customHeight="false" outlineLevel="0" collapsed="false">
      <c r="A31" s="15"/>
      <c r="B31" s="16" t="s">
        <v>11</v>
      </c>
      <c r="C31" s="16"/>
      <c r="D31" s="16"/>
      <c r="E31" s="17" t="s">
        <v>12</v>
      </c>
    </row>
    <row r="32" customFormat="false" ht="20" hidden="false" customHeight="false" outlineLevel="0" collapsed="false">
      <c r="A32" s="18" t="s">
        <v>13</v>
      </c>
      <c r="B32" s="19" t="s">
        <v>14</v>
      </c>
      <c r="C32" s="18" t="s">
        <v>15</v>
      </c>
      <c r="D32" s="20" t="s">
        <v>16</v>
      </c>
      <c r="E32" s="21" t="s">
        <v>17</v>
      </c>
    </row>
    <row r="33" customFormat="false" ht="19" hidden="false" customHeight="false" outlineLevel="0" collapsed="false">
      <c r="A33" s="10" t="n">
        <v>2400</v>
      </c>
      <c r="B33" s="8" t="n">
        <v>145</v>
      </c>
      <c r="C33" s="8" t="n">
        <v>0</v>
      </c>
      <c r="D33" s="22" t="n">
        <f aca="false">C33*B33*A33*0.000001</f>
        <v>0</v>
      </c>
      <c r="E33" s="23" t="n">
        <f aca="false">C7-C33</f>
        <v>0</v>
      </c>
    </row>
    <row r="34" customFormat="false" ht="19" hidden="false" customHeight="false" outlineLevel="0" collapsed="false">
      <c r="A34" s="10" t="n">
        <v>2300</v>
      </c>
      <c r="B34" s="8" t="n">
        <v>145</v>
      </c>
      <c r="C34" s="8" t="n">
        <v>0</v>
      </c>
      <c r="D34" s="22" t="n">
        <f aca="false">C34*B34*A34*0.000001</f>
        <v>0</v>
      </c>
      <c r="E34" s="23" t="n">
        <f aca="false">C8-C34</f>
        <v>0</v>
      </c>
    </row>
    <row r="35" customFormat="false" ht="19" hidden="false" customHeight="false" outlineLevel="0" collapsed="false">
      <c r="A35" s="24" t="n">
        <v>2200</v>
      </c>
      <c r="B35" s="25" t="n">
        <v>145</v>
      </c>
      <c r="C35" s="25" t="n">
        <v>6226</v>
      </c>
      <c r="D35" s="26" t="n">
        <f aca="false">C35*B35*A35*0.000001</f>
        <v>1986.094</v>
      </c>
      <c r="E35" s="27" t="n">
        <f aca="false">C9-C35</f>
        <v>0</v>
      </c>
    </row>
    <row r="36" customFormat="false" ht="19" hidden="false" customHeight="false" outlineLevel="0" collapsed="false">
      <c r="A36" s="10" t="n">
        <v>2100</v>
      </c>
      <c r="B36" s="8" t="n">
        <v>145</v>
      </c>
      <c r="C36" s="8" t="n">
        <v>0</v>
      </c>
      <c r="D36" s="22" t="n">
        <f aca="false">C36*B36*A36*0.000001</f>
        <v>0</v>
      </c>
      <c r="E36" s="23" t="n">
        <f aca="false">C10-C36</f>
        <v>0</v>
      </c>
    </row>
    <row r="37" customFormat="false" ht="19" hidden="false" customHeight="false" outlineLevel="0" collapsed="false">
      <c r="A37" s="10" t="n">
        <v>2000</v>
      </c>
      <c r="B37" s="8" t="n">
        <v>145</v>
      </c>
      <c r="C37" s="8" t="n">
        <v>0</v>
      </c>
      <c r="D37" s="22" t="n">
        <f aca="false">C37*B37*A37*0.000001</f>
        <v>0</v>
      </c>
      <c r="E37" s="23" t="n">
        <f aca="false">C11-C37</f>
        <v>0</v>
      </c>
    </row>
    <row r="38" customFormat="false" ht="19" hidden="false" customHeight="false" outlineLevel="0" collapsed="false">
      <c r="A38" s="10" t="n">
        <v>1900</v>
      </c>
      <c r="B38" s="8" t="n">
        <v>145</v>
      </c>
      <c r="C38" s="8" t="n">
        <v>0</v>
      </c>
      <c r="D38" s="28" t="n">
        <f aca="false">C38*B38*A38*0.000001</f>
        <v>0</v>
      </c>
      <c r="E38" s="23" t="n">
        <f aca="false">C12-C38</f>
        <v>0</v>
      </c>
    </row>
    <row r="39" customFormat="false" ht="19" hidden="false" customHeight="false" outlineLevel="0" collapsed="false">
      <c r="A39" s="10" t="n">
        <v>1800</v>
      </c>
      <c r="B39" s="8" t="n">
        <v>145</v>
      </c>
      <c r="C39" s="8" t="n">
        <v>0</v>
      </c>
      <c r="D39" s="28" t="n">
        <f aca="false">C39*B39*A39*0.000001</f>
        <v>0</v>
      </c>
      <c r="E39" s="23" t="n">
        <f aca="false">C13-C39</f>
        <v>20</v>
      </c>
    </row>
    <row r="40" customFormat="false" ht="19" hidden="false" customHeight="false" outlineLevel="0" collapsed="false">
      <c r="A40" s="10" t="n">
        <v>1700</v>
      </c>
      <c r="B40" s="8" t="n">
        <v>145</v>
      </c>
      <c r="C40" s="8" t="n">
        <v>0</v>
      </c>
      <c r="D40" s="28" t="n">
        <f aca="false">C40*B40*A40*0.000001</f>
        <v>0</v>
      </c>
      <c r="E40" s="23" t="n">
        <f aca="false">C14-C40</f>
        <v>0</v>
      </c>
    </row>
    <row r="41" customFormat="false" ht="19" hidden="false" customHeight="false" outlineLevel="0" collapsed="false">
      <c r="A41" s="24" t="n">
        <v>1600</v>
      </c>
      <c r="B41" s="25" t="n">
        <v>145</v>
      </c>
      <c r="C41" s="25" t="n">
        <v>146</v>
      </c>
      <c r="D41" s="29" t="n">
        <f aca="false">C41*B41*A41*0.000001</f>
        <v>33.872</v>
      </c>
      <c r="E41" s="27" t="n">
        <f aca="false">C15-C41</f>
        <v>80</v>
      </c>
    </row>
    <row r="42" customFormat="false" ht="19" hidden="false" customHeight="false" outlineLevel="0" collapsed="false">
      <c r="A42" s="10" t="n">
        <v>1500</v>
      </c>
      <c r="B42" s="8" t="n">
        <v>145</v>
      </c>
      <c r="C42" s="8" t="n">
        <v>0</v>
      </c>
      <c r="D42" s="28" t="n">
        <f aca="false">C42*B42*A42*0.000001</f>
        <v>0</v>
      </c>
      <c r="E42" s="23" t="n">
        <f aca="false">C16-C42</f>
        <v>0</v>
      </c>
    </row>
    <row r="43" customFormat="false" ht="19" hidden="false" customHeight="false" outlineLevel="0" collapsed="false">
      <c r="A43" s="24" t="n">
        <v>1400</v>
      </c>
      <c r="B43" s="25" t="n">
        <v>145</v>
      </c>
      <c r="C43" s="25" t="n">
        <v>178</v>
      </c>
      <c r="D43" s="29" t="n">
        <f aca="false">C43*B43*A43*0.000001</f>
        <v>36.134</v>
      </c>
      <c r="E43" s="27" t="n">
        <f aca="false">C17-C43</f>
        <v>0</v>
      </c>
    </row>
    <row r="44" customFormat="false" ht="19" hidden="false" customHeight="false" outlineLevel="0" collapsed="false">
      <c r="A44" s="10" t="n">
        <v>1300</v>
      </c>
      <c r="B44" s="8" t="n">
        <v>145</v>
      </c>
      <c r="C44" s="8" t="n">
        <v>0</v>
      </c>
      <c r="D44" s="28" t="n">
        <f aca="false">C44*B44*A44*0.000001</f>
        <v>0</v>
      </c>
      <c r="E44" s="23" t="n">
        <f aca="false">C18-C44</f>
        <v>0</v>
      </c>
    </row>
    <row r="45" customFormat="false" ht="19" hidden="false" customHeight="false" outlineLevel="0" collapsed="false">
      <c r="A45" s="24" t="n">
        <v>1200</v>
      </c>
      <c r="B45" s="25" t="n">
        <v>145</v>
      </c>
      <c r="C45" s="25" t="n">
        <v>88</v>
      </c>
      <c r="D45" s="29" t="n">
        <f aca="false">C45*B45*A45*0.000001</f>
        <v>15.312</v>
      </c>
      <c r="E45" s="27" t="n">
        <f aca="false">C19-C45</f>
        <v>587</v>
      </c>
    </row>
    <row r="46" customFormat="false" ht="19" hidden="false" customHeight="false" outlineLevel="0" collapsed="false">
      <c r="A46" s="24" t="n">
        <v>1100</v>
      </c>
      <c r="B46" s="25" t="n">
        <v>145</v>
      </c>
      <c r="C46" s="25" t="n">
        <v>1618</v>
      </c>
      <c r="D46" s="29" t="n">
        <f aca="false">C46*B46*A46*0.000001</f>
        <v>258.071</v>
      </c>
      <c r="E46" s="27" t="n">
        <f aca="false">C20-C46</f>
        <v>1</v>
      </c>
    </row>
    <row r="47" customFormat="false" ht="19" hidden="false" customHeight="false" outlineLevel="0" collapsed="false">
      <c r="A47" s="24" t="n">
        <v>1000</v>
      </c>
      <c r="B47" s="25" t="n">
        <v>145</v>
      </c>
      <c r="C47" s="25" t="n">
        <v>88</v>
      </c>
      <c r="D47" s="29" t="n">
        <f aca="false">C47*B47*A47*0.000001</f>
        <v>12.76</v>
      </c>
      <c r="E47" s="27" t="n">
        <f aca="false">C21-C47</f>
        <v>0</v>
      </c>
    </row>
    <row r="48" customFormat="false" ht="19" hidden="false" customHeight="false" outlineLevel="0" collapsed="false">
      <c r="A48" s="10" t="n">
        <v>900</v>
      </c>
      <c r="B48" s="8" t="n">
        <v>145</v>
      </c>
      <c r="C48" s="8" t="n">
        <v>0</v>
      </c>
      <c r="D48" s="28" t="n">
        <f aca="false">C48*B48*A48*0.000001</f>
        <v>0</v>
      </c>
      <c r="E48" s="23" t="n">
        <f aca="false">C22-C48</f>
        <v>0</v>
      </c>
    </row>
    <row r="49" customFormat="false" ht="19" hidden="false" customHeight="false" outlineLevel="0" collapsed="false">
      <c r="A49" s="24" t="n">
        <v>800</v>
      </c>
      <c r="B49" s="25" t="n">
        <v>145</v>
      </c>
      <c r="C49" s="25" t="n">
        <v>178</v>
      </c>
      <c r="D49" s="29" t="n">
        <f aca="false">C49*B49*A49*0.000001</f>
        <v>20.648</v>
      </c>
      <c r="E49" s="27" t="n">
        <f aca="false">C23-C49</f>
        <v>78</v>
      </c>
    </row>
    <row r="50" customFormat="false" ht="19" hidden="false" customHeight="false" outlineLevel="0" collapsed="false">
      <c r="A50" s="10" t="n">
        <v>700</v>
      </c>
      <c r="B50" s="8" t="n">
        <v>145</v>
      </c>
      <c r="C50" s="8" t="n">
        <v>0</v>
      </c>
      <c r="D50" s="28" t="n">
        <f aca="false">C50*B50*A50*0.000001</f>
        <v>0</v>
      </c>
      <c r="E50" s="23" t="n">
        <f aca="false">C24-C50</f>
        <v>0</v>
      </c>
    </row>
    <row r="51" customFormat="false" ht="19" hidden="false" customHeight="false" outlineLevel="0" collapsed="false">
      <c r="A51" s="24" t="n">
        <v>600</v>
      </c>
      <c r="B51" s="25" t="n">
        <v>145</v>
      </c>
      <c r="C51" s="25" t="n">
        <v>146</v>
      </c>
      <c r="D51" s="29" t="n">
        <f aca="false">C51*B51*A51*0.000001</f>
        <v>12.702</v>
      </c>
      <c r="E51" s="27" t="n">
        <f aca="false">C25-C51</f>
        <v>0</v>
      </c>
    </row>
    <row r="52" customFormat="false" ht="19" hidden="false" customHeight="false" outlineLevel="0" collapsed="false">
      <c r="A52" s="10" t="n">
        <v>500</v>
      </c>
      <c r="B52" s="8" t="n">
        <v>145</v>
      </c>
      <c r="C52" s="8" t="n">
        <v>0</v>
      </c>
      <c r="D52" s="28" t="n">
        <f aca="false">C52*B52*A52*0.000001</f>
        <v>0</v>
      </c>
      <c r="E52" s="23" t="n">
        <f aca="false">C26-C52</f>
        <v>0</v>
      </c>
    </row>
    <row r="53" customFormat="false" ht="19" hidden="false" customHeight="false" outlineLevel="0" collapsed="false">
      <c r="A53" s="10" t="n">
        <v>400</v>
      </c>
      <c r="B53" s="8" t="n">
        <v>145</v>
      </c>
      <c r="C53" s="8" t="n">
        <v>0</v>
      </c>
      <c r="D53" s="28" t="n">
        <f aca="false">C53*B53*A53*0.000001</f>
        <v>0</v>
      </c>
      <c r="E53" s="23" t="n">
        <f aca="false">C27-C53</f>
        <v>0</v>
      </c>
    </row>
    <row r="54" customFormat="false" ht="19" hidden="false" customHeight="false" outlineLevel="0" collapsed="false">
      <c r="A54" s="10" t="n">
        <v>300</v>
      </c>
      <c r="B54" s="8" t="n">
        <v>145</v>
      </c>
      <c r="C54" s="8" t="n">
        <v>0</v>
      </c>
      <c r="D54" s="28" t="n">
        <f aca="false">C54*B54*A54*0.000001</f>
        <v>0</v>
      </c>
      <c r="E54" s="23" t="n">
        <f aca="false">C28-C54</f>
        <v>0</v>
      </c>
    </row>
    <row r="55" customFormat="false" ht="20" hidden="false" customHeight="false" outlineLevel="0" collapsed="false">
      <c r="A55" s="30"/>
      <c r="B55" s="30"/>
      <c r="C55" s="30"/>
      <c r="D55" s="31" t="n">
        <f aca="false">SUM(D33:D54)</f>
        <v>2375.593</v>
      </c>
      <c r="E55" s="30"/>
    </row>
    <row r="56" customFormat="false" ht="20" hidden="false" customHeight="false" outlineLevel="0" collapsed="false">
      <c r="A56" s="30"/>
      <c r="B56" s="30"/>
      <c r="C56" s="30"/>
      <c r="D56" s="32"/>
      <c r="E56" s="30"/>
    </row>
    <row r="57" customFormat="false" ht="20" hidden="false" customHeight="false" outlineLevel="0" collapsed="false">
      <c r="A57" s="33" t="s">
        <v>18</v>
      </c>
      <c r="B57" s="34" t="s">
        <v>19</v>
      </c>
      <c r="C57" s="35" t="s">
        <v>1</v>
      </c>
      <c r="D57" s="36"/>
      <c r="E57" s="36"/>
      <c r="F57" s="36"/>
    </row>
    <row r="58" customFormat="false" ht="20" hidden="false" customHeight="true" outlineLevel="0" collapsed="false">
      <c r="A58" s="37" t="n">
        <v>2200</v>
      </c>
      <c r="B58" s="10" t="n">
        <v>6226</v>
      </c>
      <c r="C58" s="38" t="s">
        <v>20</v>
      </c>
    </row>
    <row r="59" customFormat="false" ht="19" hidden="false" customHeight="true" outlineLevel="0" collapsed="false">
      <c r="A59" s="39" t="s">
        <v>21</v>
      </c>
      <c r="B59" s="10" t="n">
        <v>146</v>
      </c>
      <c r="C59" s="38"/>
      <c r="D59" s="40" t="s">
        <v>2</v>
      </c>
      <c r="E59" s="40"/>
      <c r="F59" s="40"/>
    </row>
    <row r="60" customFormat="false" ht="19" hidden="false" customHeight="true" outlineLevel="0" collapsed="false">
      <c r="A60" s="39" t="s">
        <v>22</v>
      </c>
      <c r="B60" s="10" t="n">
        <v>178</v>
      </c>
      <c r="C60" s="41"/>
      <c r="D60" s="40"/>
      <c r="E60" s="40"/>
      <c r="F60" s="40"/>
    </row>
    <row r="61" customFormat="false" ht="20" hidden="false" customHeight="true" outlineLevel="0" collapsed="false">
      <c r="A61" s="42" t="s">
        <v>23</v>
      </c>
      <c r="B61" s="10" t="n">
        <v>809</v>
      </c>
      <c r="C61" s="43"/>
      <c r="D61" s="40"/>
      <c r="E61" s="40"/>
      <c r="F61" s="40"/>
    </row>
    <row r="62" customFormat="false" ht="19" hidden="false" customHeight="true" outlineLevel="0" collapsed="false">
      <c r="A62" s="8" t="s">
        <v>24</v>
      </c>
      <c r="B62" s="8" t="n">
        <v>88</v>
      </c>
      <c r="C62" s="30"/>
      <c r="D62" s="40"/>
      <c r="E62" s="40"/>
      <c r="F62" s="40"/>
    </row>
    <row r="63" customFormat="false" ht="19" hidden="false" customHeight="false" outlineLevel="0" collapsed="false">
      <c r="A63" s="8"/>
      <c r="B63" s="8"/>
      <c r="C63" s="30" t="n">
        <f aca="false">6226/1241</f>
        <v>5.01692183722804</v>
      </c>
    </row>
    <row r="64" customFormat="false" ht="19" hidden="false" customHeight="false" outlineLevel="0" collapsed="false">
      <c r="A64" s="8"/>
      <c r="B64" s="8"/>
    </row>
    <row r="65" customFormat="false" ht="19" hidden="false" customHeight="false" outlineLevel="0" collapsed="false">
      <c r="A65" s="44" t="s">
        <v>25</v>
      </c>
      <c r="B65" s="44" t="n">
        <v>1241</v>
      </c>
    </row>
  </sheetData>
  <mergeCells count="4">
    <mergeCell ref="A5:D5"/>
    <mergeCell ref="B31:D31"/>
    <mergeCell ref="C58:C59"/>
    <mergeCell ref="D59:F6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.33"/>
    <col collapsed="false" customWidth="true" hidden="false" outlineLevel="0" max="4" min="4" style="0" width="9.72"/>
    <col collapsed="false" customWidth="true" hidden="false" outlineLevel="0" max="1025" min="5" style="0" width="9.14"/>
  </cols>
  <sheetData>
    <row r="1" customFormat="false" ht="17.35" hidden="false" customHeight="false" outlineLevel="0" collapsed="false">
      <c r="A1" s="5" t="s">
        <v>6</v>
      </c>
      <c r="B1" s="6" t="s">
        <v>7</v>
      </c>
      <c r="C1" s="7" t="s">
        <v>8</v>
      </c>
      <c r="D1" s="8" t="s">
        <v>9</v>
      </c>
    </row>
    <row r="2" customFormat="false" ht="17.35" hidden="false" customHeight="false" outlineLevel="0" collapsed="false">
      <c r="A2" s="9"/>
      <c r="B2" s="10" t="n">
        <v>2400</v>
      </c>
      <c r="C2" s="11" t="n">
        <v>0</v>
      </c>
      <c r="D2" s="12" t="n">
        <f aca="false">B2*145*C2*0.000001</f>
        <v>0</v>
      </c>
    </row>
    <row r="3" customFormat="false" ht="17.35" hidden="false" customHeight="false" outlineLevel="0" collapsed="false">
      <c r="A3" s="9"/>
      <c r="B3" s="10" t="n">
        <v>2300</v>
      </c>
      <c r="C3" s="11" t="n">
        <v>0</v>
      </c>
      <c r="D3" s="12" t="n">
        <f aca="false">B3*145*C3*0.000001</f>
        <v>0</v>
      </c>
    </row>
    <row r="4" customFormat="false" ht="17.35" hidden="false" customHeight="false" outlineLevel="0" collapsed="false">
      <c r="A4" s="9"/>
      <c r="B4" s="10" t="n">
        <v>2200</v>
      </c>
      <c r="C4" s="11" t="n">
        <v>6226</v>
      </c>
      <c r="D4" s="12" t="n">
        <f aca="false">B4*145*C4*0.000001</f>
        <v>1986.094</v>
      </c>
    </row>
    <row r="5" customFormat="false" ht="17.35" hidden="false" customHeight="false" outlineLevel="0" collapsed="false">
      <c r="A5" s="9"/>
      <c r="B5" s="10" t="n">
        <v>2100</v>
      </c>
      <c r="C5" s="11" t="n">
        <v>0</v>
      </c>
      <c r="D5" s="12" t="n">
        <f aca="false">B5*145*C5*0.000001</f>
        <v>0</v>
      </c>
    </row>
    <row r="6" customFormat="false" ht="17.35" hidden="false" customHeight="false" outlineLevel="0" collapsed="false">
      <c r="A6" s="9"/>
      <c r="B6" s="10" t="n">
        <v>2000</v>
      </c>
      <c r="C6" s="11" t="n">
        <v>0</v>
      </c>
      <c r="D6" s="12" t="n">
        <f aca="false">B6*145*C6*0.000001</f>
        <v>0</v>
      </c>
    </row>
    <row r="7" customFormat="false" ht="17.35" hidden="false" customHeight="false" outlineLevel="0" collapsed="false">
      <c r="A7" s="9"/>
      <c r="B7" s="10" t="n">
        <v>1900</v>
      </c>
      <c r="C7" s="11" t="n">
        <v>0</v>
      </c>
      <c r="D7" s="12" t="n">
        <f aca="false">B7*145*C7*0.000001</f>
        <v>0</v>
      </c>
    </row>
    <row r="8" customFormat="false" ht="17.35" hidden="false" customHeight="false" outlineLevel="0" collapsed="false">
      <c r="A8" s="9"/>
      <c r="B8" s="10" t="n">
        <v>1800</v>
      </c>
      <c r="C8" s="11" t="n">
        <v>20</v>
      </c>
      <c r="D8" s="12" t="n">
        <f aca="false">B8*145*C8*0.000001</f>
        <v>5.22</v>
      </c>
    </row>
    <row r="9" customFormat="false" ht="17.35" hidden="false" customHeight="false" outlineLevel="0" collapsed="false">
      <c r="A9" s="9"/>
      <c r="B9" s="10" t="n">
        <v>1700</v>
      </c>
      <c r="C9" s="11" t="n">
        <v>0</v>
      </c>
      <c r="D9" s="12" t="n">
        <f aca="false">B9*145*C9*0.000001</f>
        <v>0</v>
      </c>
    </row>
    <row r="10" customFormat="false" ht="17.35" hidden="false" customHeight="false" outlineLevel="0" collapsed="false">
      <c r="A10" s="1"/>
      <c r="B10" s="10" t="n">
        <v>1600</v>
      </c>
      <c r="C10" s="11" t="n">
        <v>226</v>
      </c>
      <c r="D10" s="12" t="n">
        <f aca="false">B10*145*C10*0.000001</f>
        <v>52.432</v>
      </c>
    </row>
    <row r="11" customFormat="false" ht="17.35" hidden="false" customHeight="false" outlineLevel="0" collapsed="false">
      <c r="A11" s="1"/>
      <c r="B11" s="10" t="n">
        <v>1500</v>
      </c>
      <c r="C11" s="11" t="n">
        <v>0</v>
      </c>
      <c r="D11" s="12" t="n">
        <f aca="false">B11*145*C11*0.000001</f>
        <v>0</v>
      </c>
    </row>
    <row r="12" customFormat="false" ht="17.35" hidden="false" customHeight="false" outlineLevel="0" collapsed="false">
      <c r="A12" s="1"/>
      <c r="B12" s="10" t="n">
        <v>1400</v>
      </c>
      <c r="C12" s="11" t="n">
        <v>178</v>
      </c>
      <c r="D12" s="12" t="n">
        <f aca="false">B12*145*C12*0.000001</f>
        <v>36.134</v>
      </c>
    </row>
    <row r="13" customFormat="false" ht="17.35" hidden="false" customHeight="false" outlineLevel="0" collapsed="false">
      <c r="A13" s="1"/>
      <c r="B13" s="10" t="n">
        <v>1300</v>
      </c>
      <c r="C13" s="11" t="n">
        <v>0</v>
      </c>
      <c r="D13" s="12" t="n">
        <f aca="false">B13*145*C13*0.000001</f>
        <v>0</v>
      </c>
    </row>
    <row r="14" customFormat="false" ht="17.35" hidden="false" customHeight="false" outlineLevel="0" collapsed="false">
      <c r="A14" s="1"/>
      <c r="B14" s="10" t="n">
        <v>1200</v>
      </c>
      <c r="C14" s="11" t="n">
        <v>675</v>
      </c>
      <c r="D14" s="12" t="n">
        <f aca="false">B14*145*C14*0.000001</f>
        <v>117.45</v>
      </c>
    </row>
    <row r="15" customFormat="false" ht="17.35" hidden="false" customHeight="false" outlineLevel="0" collapsed="false">
      <c r="A15" s="1"/>
      <c r="B15" s="10" t="n">
        <v>1100</v>
      </c>
      <c r="C15" s="11" t="n">
        <v>1619</v>
      </c>
      <c r="D15" s="12" t="n">
        <f aca="false">B15*145*C15*0.000001</f>
        <v>258.2305</v>
      </c>
    </row>
    <row r="16" customFormat="false" ht="17.35" hidden="false" customHeight="false" outlineLevel="0" collapsed="false">
      <c r="A16" s="1"/>
      <c r="B16" s="10" t="n">
        <v>1000</v>
      </c>
      <c r="C16" s="11" t="n">
        <v>88</v>
      </c>
      <c r="D16" s="12" t="n">
        <f aca="false">B16*145*C16*0.000001</f>
        <v>12.76</v>
      </c>
    </row>
    <row r="17" customFormat="false" ht="17.35" hidden="false" customHeight="false" outlineLevel="0" collapsed="false">
      <c r="A17" s="1"/>
      <c r="B17" s="10" t="n">
        <v>900</v>
      </c>
      <c r="C17" s="11" t="n">
        <v>0</v>
      </c>
      <c r="D17" s="12" t="n">
        <f aca="false">B17*145*C17*0.000001</f>
        <v>0</v>
      </c>
    </row>
    <row r="18" customFormat="false" ht="17.35" hidden="false" customHeight="false" outlineLevel="0" collapsed="false">
      <c r="A18" s="1"/>
      <c r="B18" s="10" t="n">
        <v>800</v>
      </c>
      <c r="C18" s="11" t="n">
        <v>256</v>
      </c>
      <c r="D18" s="12" t="n">
        <f aca="false">B18*145*C18*0.000001</f>
        <v>29.696</v>
      </c>
    </row>
    <row r="19" customFormat="false" ht="17.35" hidden="false" customHeight="false" outlineLevel="0" collapsed="false">
      <c r="A19" s="1"/>
      <c r="B19" s="10" t="n">
        <v>700</v>
      </c>
      <c r="C19" s="11" t="n">
        <v>0</v>
      </c>
      <c r="D19" s="12" t="n">
        <f aca="false">B19*145*C19*0.000001</f>
        <v>0</v>
      </c>
    </row>
    <row r="20" customFormat="false" ht="17.35" hidden="false" customHeight="false" outlineLevel="0" collapsed="false">
      <c r="A20" s="1"/>
      <c r="B20" s="10" t="n">
        <v>600</v>
      </c>
      <c r="C20" s="11" t="n">
        <v>146</v>
      </c>
      <c r="D20" s="12" t="n">
        <f aca="false">B20*145*C20*0.000001</f>
        <v>12.702</v>
      </c>
    </row>
    <row r="21" customFormat="false" ht="17.35" hidden="false" customHeight="false" outlineLevel="0" collapsed="false">
      <c r="A21" s="1"/>
      <c r="B21" s="10" t="n">
        <v>500</v>
      </c>
      <c r="C21" s="11" t="n">
        <v>0</v>
      </c>
      <c r="D21" s="12" t="n">
        <f aca="false">B21*145*C21*0.000001</f>
        <v>0</v>
      </c>
    </row>
    <row r="22" customFormat="false" ht="17.35" hidden="false" customHeight="false" outlineLevel="0" collapsed="false">
      <c r="A22" s="1"/>
      <c r="B22" s="10" t="n">
        <v>400</v>
      </c>
      <c r="C22" s="11" t="n">
        <v>0</v>
      </c>
      <c r="D22" s="12" t="n">
        <f aca="false">B22*145*C22*0.000001</f>
        <v>0</v>
      </c>
    </row>
    <row r="23" customFormat="false" ht="17.35" hidden="false" customHeight="false" outlineLevel="0" collapsed="false">
      <c r="A23" s="1"/>
      <c r="B23" s="10" t="n">
        <v>300</v>
      </c>
      <c r="C23" s="11" t="n">
        <v>0</v>
      </c>
      <c r="D23" s="12" t="n">
        <f aca="false">B23*145*C23*0.000001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2015-02-13T13:58:27Z</dcterms:created>
  <dc:creator>Denis Orlando</dc:creator>
  <dc:description/>
  <dc:language>en-US</dc:language>
  <cp:lastModifiedBy/>
  <cp:lastPrinted>2018-02-21T08:54:28Z</cp:lastPrinted>
  <dcterms:modified xsi:type="dcterms:W3CDTF">2020-04-27T14:51:54Z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