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18195" windowHeight="8520" activeTab="5"/>
  </bookViews>
  <sheets>
    <sheet name="Лист1" sheetId="1" r:id="rId1"/>
    <sheet name="Анализ по дням" sheetId="2" r:id="rId2"/>
    <sheet name="Лист3" sheetId="3" r:id="rId3"/>
    <sheet name="Лист2" sheetId="4" r:id="rId4"/>
    <sheet name="Лист4" sheetId="5" r:id="rId5"/>
    <sheet name="Лист5" sheetId="6" r:id="rId6"/>
  </sheets>
  <definedNames>
    <definedName name="_xlnm._FilterDatabase" localSheetId="0" hidden="1">Лист1!$A$19:$B$27</definedName>
  </definedNames>
  <calcPr calcId="144525"/>
  <pivotCaches>
    <pivotCache cacheId="0" r:id="rId7"/>
  </pivotCaches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2" i="5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" i="3"/>
  <c r="C3" i="5" l="1"/>
  <c r="C4" i="5"/>
  <c r="C2" i="5"/>
  <c r="C10" i="5"/>
  <c r="C8" i="5"/>
  <c r="C6" i="5"/>
  <c r="C11" i="5"/>
  <c r="C9" i="5"/>
  <c r="C7" i="5"/>
  <c r="C5" i="5"/>
  <c r="E2" i="2"/>
  <c r="B5" i="1"/>
  <c r="B4" i="1"/>
  <c r="D3" i="1"/>
</calcChain>
</file>

<file path=xl/sharedStrings.xml><?xml version="1.0" encoding="utf-8"?>
<sst xmlns="http://schemas.openxmlformats.org/spreadsheetml/2006/main" count="114" uniqueCount="102">
  <si>
    <t>Период:</t>
  </si>
  <si>
    <t>Wed Sep 09 07:34:27 +0000 2015</t>
  </si>
  <si>
    <t>Thu Apr 28 17:06:23 +0000 2016</t>
  </si>
  <si>
    <t>Кол-сообщенй от alfa</t>
  </si>
  <si>
    <t>Всего сообщений и ответов</t>
  </si>
  <si>
    <t>Среднее кол-во сообщений в день</t>
  </si>
  <si>
    <t>Среднее кол-во сообщений в день от альфы</t>
  </si>
  <si>
    <t>Month  Day_week</t>
  </si>
  <si>
    <t>1      0            44</t>
  </si>
  <si>
    <t xml:space="preserve">       1            38</t>
  </si>
  <si>
    <t xml:space="preserve">       2            29</t>
  </si>
  <si>
    <t xml:space="preserve">       3            44</t>
  </si>
  <si>
    <t xml:space="preserve">       4            54</t>
  </si>
  <si>
    <t xml:space="preserve">       5            62</t>
  </si>
  <si>
    <t xml:space="preserve">       6            34</t>
  </si>
  <si>
    <t>2      0            67</t>
  </si>
  <si>
    <t xml:space="preserve">       1            54</t>
  </si>
  <si>
    <t xml:space="preserve">       2            90</t>
  </si>
  <si>
    <t xml:space="preserve">       3            94</t>
  </si>
  <si>
    <t xml:space="preserve">       4            75</t>
  </si>
  <si>
    <t xml:space="preserve">       5            29</t>
  </si>
  <si>
    <t xml:space="preserve">       6            20</t>
  </si>
  <si>
    <t>3      0            64</t>
  </si>
  <si>
    <t xml:space="preserve">       1            78</t>
  </si>
  <si>
    <t xml:space="preserve">       2            81</t>
  </si>
  <si>
    <t xml:space="preserve">       3            96</t>
  </si>
  <si>
    <t xml:space="preserve">       4            46</t>
  </si>
  <si>
    <t xml:space="preserve">       5            17</t>
  </si>
  <si>
    <t>4      0            55</t>
  </si>
  <si>
    <t xml:space="preserve">       1            74</t>
  </si>
  <si>
    <t xml:space="preserve">       2            42</t>
  </si>
  <si>
    <t xml:space="preserve">       3            74</t>
  </si>
  <si>
    <t xml:space="preserve">       4            57</t>
  </si>
  <si>
    <t xml:space="preserve">       5            31</t>
  </si>
  <si>
    <t xml:space="preserve">       6            40</t>
  </si>
  <si>
    <t>9      0           118</t>
  </si>
  <si>
    <t xml:space="preserve">       1            60</t>
  </si>
  <si>
    <t xml:space="preserve">       2            91</t>
  </si>
  <si>
    <t xml:space="preserve">       3            54</t>
  </si>
  <si>
    <t xml:space="preserve">       4            59</t>
  </si>
  <si>
    <t>10     0           105</t>
  </si>
  <si>
    <t xml:space="preserve">       2            66</t>
  </si>
  <si>
    <t xml:space="preserve">       3            97</t>
  </si>
  <si>
    <t xml:space="preserve">       4           128</t>
  </si>
  <si>
    <t>11     0            91</t>
  </si>
  <si>
    <t xml:space="preserve">       1            52</t>
  </si>
  <si>
    <t xml:space="preserve">       2            50</t>
  </si>
  <si>
    <t xml:space="preserve">       3            52</t>
  </si>
  <si>
    <t xml:space="preserve">       4            69</t>
  </si>
  <si>
    <t xml:space="preserve">       5            16</t>
  </si>
  <si>
    <t xml:space="preserve">       6             9</t>
  </si>
  <si>
    <t>12     0            67</t>
  </si>
  <si>
    <t xml:space="preserve">       1           114</t>
  </si>
  <si>
    <t xml:space="preserve">       2            94</t>
  </si>
  <si>
    <t xml:space="preserve">       3            80</t>
  </si>
  <si>
    <t xml:space="preserve">       4            55</t>
  </si>
  <si>
    <t xml:space="preserve">       5            60</t>
  </si>
  <si>
    <t xml:space="preserve">       6            28</t>
  </si>
  <si>
    <t>Дата</t>
  </si>
  <si>
    <t>Кол-во всех</t>
  </si>
  <si>
    <t>Кол-во всех сообщений</t>
  </si>
  <si>
    <t>Кол-во сообщений от Альфы</t>
  </si>
  <si>
    <t>Date1</t>
  </si>
  <si>
    <t>id</t>
  </si>
  <si>
    <t>Названия строк</t>
  </si>
  <si>
    <t>Общий итог</t>
  </si>
  <si>
    <t>День нед</t>
  </si>
  <si>
    <t>Среднее по полю id</t>
  </si>
  <si>
    <t>DayOfWeek</t>
  </si>
  <si>
    <t>word</t>
  </si>
  <si>
    <t>count</t>
  </si>
  <si>
    <t>мобайл</t>
  </si>
  <si>
    <t>future</t>
  </si>
  <si>
    <t>бизнес</t>
  </si>
  <si>
    <t>клиент</t>
  </si>
  <si>
    <t>банк</t>
  </si>
  <si>
    <t>карта</t>
  </si>
  <si>
    <t>наш</t>
  </si>
  <si>
    <t>новое</t>
  </si>
  <si>
    <t>клик</t>
  </si>
  <si>
    <t>счет</t>
  </si>
  <si>
    <t>работа</t>
  </si>
  <si>
    <t>номер</t>
  </si>
  <si>
    <t>банкомат</t>
  </si>
  <si>
    <t>ваш</t>
  </si>
  <si>
    <t>альфа</t>
  </si>
  <si>
    <t>приложение</t>
  </si>
  <si>
    <t>Эмоциональный окрас</t>
  </si>
  <si>
    <t>Позитивный</t>
  </si>
  <si>
    <t>Негативнй</t>
  </si>
  <si>
    <t>Нейтральный</t>
  </si>
  <si>
    <t>Примеры</t>
  </si>
  <si>
    <t>Негативный</t>
  </si>
  <si>
    <t>Ещё раз. Я спросил, какие я расходы понесу при снятии наличных. Вы ответили +2.5% от курса. А вышло +2.5%+150р. Это было честно?</t>
  </si>
  <si>
    <t xml:space="preserve"> Ну и да, пора попросить добавить в CRMку аккаунты клиентов в соцсетях:) А то к чему все эти вопросы? Что, когда, какой ПУ?:)</t>
  </si>
  <si>
    <t>c карты на карту из  в  деньги идут очень долго. быстрее ногами дойти до банкомата сбера, снять там и положить в A. адок</t>
  </si>
  <si>
    <t>Сайт Альфа-Банка лежит, и банкоматы не работают. Это уже  или еще нет?</t>
  </si>
  <si>
    <t>альфа-Bank сделал нечто невероятное со своим банк-клиентом. Так изуродовать приятный и удобный интерфейс не все могут.</t>
  </si>
  <si>
    <t xml:space="preserve"> Поверьте, когда вы к нему привыкнете, то поймете все его преимущества и не захотите возвращаться на старый дизайн.*</t>
  </si>
  <si>
    <t xml:space="preserve">А что ж вы с меня комиссию рубите, а? "Забыли" упомянуть? </t>
  </si>
  <si>
    <t xml:space="preserve"> не могу найти у вас комиссию на  конвертацию курса при оплате картой с привязанным валютным счетом. например, USD-&amp;gt;RUB.</t>
  </si>
  <si>
    <t xml:space="preserve"> все отправила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</si>
</sst>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1"/>
      <color rgb="FF000000"/>
      <name val="Courier New"/>
      <family val="3"/>
      <charset val="204"/>
    </font>
    <font>
      <b/>
      <sz val="11"/>
      <color rgb="FF000000"/>
      <name val="Arial"/>
      <family val="2"/>
      <charset val="204"/>
    </font>
    <font>
      <sz val="11"/>
      <color theme="1"/>
      <name val="Courier New"/>
      <family val="3"/>
      <charset val="204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2" borderId="1" xfId="0" applyFont="1" applyFill="1" applyBorder="1" applyAlignment="1">
      <alignment horizontal="left" vertical="center" wrapText="1" indent="2"/>
    </xf>
    <xf numFmtId="0" fontId="1" fillId="2" borderId="1" xfId="0" applyFont="1" applyFill="1" applyBorder="1" applyAlignment="1">
      <alignment horizontal="left" vertical="center" wrapText="1" indent="2"/>
    </xf>
    <xf numFmtId="0" fontId="0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Кол-во всех сообщений в твиттере Альфа-банка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Кол-во всех сообщений</c:v>
                </c:pt>
              </c:strCache>
            </c:strRef>
          </c:tx>
          <c:invertIfNegative val="0"/>
          <c:cat>
            <c:numRef>
              <c:f>Лист1!$A$10:$A$17</c:f>
              <c:numCache>
                <c:formatCode>m/d/yyyy</c:formatCode>
                <c:ptCount val="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</c:numCache>
            </c:numRef>
          </c:cat>
          <c:val>
            <c:numRef>
              <c:f>Лист1!$B$10:$B$17</c:f>
              <c:numCache>
                <c:formatCode>General</c:formatCode>
                <c:ptCount val="8"/>
                <c:pt idx="0">
                  <c:v>382</c:v>
                </c:pt>
                <c:pt idx="1">
                  <c:v>470</c:v>
                </c:pt>
                <c:pt idx="2">
                  <c:v>339</c:v>
                </c:pt>
                <c:pt idx="3">
                  <c:v>498</c:v>
                </c:pt>
                <c:pt idx="4">
                  <c:v>305</c:v>
                </c:pt>
                <c:pt idx="5">
                  <c:v>429</c:v>
                </c:pt>
                <c:pt idx="6">
                  <c:v>402</c:v>
                </c:pt>
                <c:pt idx="7">
                  <c:v>373</c:v>
                </c:pt>
              </c:numCache>
            </c:numRef>
          </c:val>
        </c:ser>
        <c:ser>
          <c:idx val="1"/>
          <c:order val="1"/>
          <c:tx>
            <c:strRef>
              <c:f>Лист1!$C$9</c:f>
              <c:strCache>
                <c:ptCount val="1"/>
                <c:pt idx="0">
                  <c:v>Кол-во сообщений от Альфы</c:v>
                </c:pt>
              </c:strCache>
            </c:strRef>
          </c:tx>
          <c:invertIfNegative val="0"/>
          <c:cat>
            <c:numRef>
              <c:f>Лист1!$A$10:$A$17</c:f>
              <c:numCache>
                <c:formatCode>m/d/yyyy</c:formatCode>
                <c:ptCount val="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</c:numCache>
            </c:numRef>
          </c:cat>
          <c:val>
            <c:numRef>
              <c:f>Лист1!$C$10:$C$17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22</c:v>
                </c:pt>
                <c:pt idx="4">
                  <c:v>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45856"/>
        <c:axId val="174065344"/>
      </c:barChart>
      <c:dateAx>
        <c:axId val="140345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4065344"/>
        <c:crosses val="autoZero"/>
        <c:auto val="1"/>
        <c:lblOffset val="100"/>
        <c:baseTimeUnit val="months"/>
      </c:dateAx>
      <c:valAx>
        <c:axId val="174065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Кол-во сообщений</a:t>
                </a:r>
              </a:p>
            </c:rich>
          </c:tx>
          <c:layout>
            <c:manualLayout>
              <c:xMode val="edge"/>
              <c:yMode val="edge"/>
              <c:x val="1.4398848092152628E-2"/>
              <c:y val="0.34983442206852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0345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Кол-во всех сообщений в твиттере Альфа-банка по дням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Лист3!$B$1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cat>
            <c:numRef>
              <c:f>Лист3!$A$2:$A$211</c:f>
              <c:numCache>
                <c:formatCode>m/d/yyyy</c:formatCode>
                <c:ptCount val="210"/>
                <c:pt idx="0">
                  <c:v>42256</c:v>
                </c:pt>
                <c:pt idx="1">
                  <c:v>42257</c:v>
                </c:pt>
                <c:pt idx="2">
                  <c:v>42258</c:v>
                </c:pt>
                <c:pt idx="3">
                  <c:v>42261</c:v>
                </c:pt>
                <c:pt idx="4">
                  <c:v>42262</c:v>
                </c:pt>
                <c:pt idx="5">
                  <c:v>42263</c:v>
                </c:pt>
                <c:pt idx="6">
                  <c:v>42264</c:v>
                </c:pt>
                <c:pt idx="7">
                  <c:v>42265</c:v>
                </c:pt>
                <c:pt idx="8">
                  <c:v>42268</c:v>
                </c:pt>
                <c:pt idx="9">
                  <c:v>42269</c:v>
                </c:pt>
                <c:pt idx="10">
                  <c:v>42270</c:v>
                </c:pt>
                <c:pt idx="11">
                  <c:v>42271</c:v>
                </c:pt>
                <c:pt idx="12">
                  <c:v>42272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42282</c:v>
                </c:pt>
                <c:pt idx="19">
                  <c:v>42283</c:v>
                </c:pt>
                <c:pt idx="20">
                  <c:v>42284</c:v>
                </c:pt>
                <c:pt idx="21">
                  <c:v>42285</c:v>
                </c:pt>
                <c:pt idx="22">
                  <c:v>42286</c:v>
                </c:pt>
                <c:pt idx="23">
                  <c:v>42289</c:v>
                </c:pt>
                <c:pt idx="24">
                  <c:v>42290</c:v>
                </c:pt>
                <c:pt idx="25">
                  <c:v>42291</c:v>
                </c:pt>
                <c:pt idx="26">
                  <c:v>42292</c:v>
                </c:pt>
                <c:pt idx="27">
                  <c:v>42293</c:v>
                </c:pt>
                <c:pt idx="28">
                  <c:v>42296</c:v>
                </c:pt>
                <c:pt idx="29">
                  <c:v>42297</c:v>
                </c:pt>
                <c:pt idx="30">
                  <c:v>42298</c:v>
                </c:pt>
                <c:pt idx="31">
                  <c:v>42299</c:v>
                </c:pt>
                <c:pt idx="32">
                  <c:v>42300</c:v>
                </c:pt>
                <c:pt idx="33">
                  <c:v>42303</c:v>
                </c:pt>
                <c:pt idx="34">
                  <c:v>42304</c:v>
                </c:pt>
                <c:pt idx="35">
                  <c:v>42305</c:v>
                </c:pt>
                <c:pt idx="36">
                  <c:v>42306</c:v>
                </c:pt>
                <c:pt idx="37">
                  <c:v>42307</c:v>
                </c:pt>
                <c:pt idx="38">
                  <c:v>42310</c:v>
                </c:pt>
                <c:pt idx="39">
                  <c:v>42311</c:v>
                </c:pt>
                <c:pt idx="40">
                  <c:v>42312</c:v>
                </c:pt>
                <c:pt idx="41">
                  <c:v>42313</c:v>
                </c:pt>
                <c:pt idx="42">
                  <c:v>42314</c:v>
                </c:pt>
                <c:pt idx="43">
                  <c:v>42317</c:v>
                </c:pt>
                <c:pt idx="44">
                  <c:v>42318</c:v>
                </c:pt>
                <c:pt idx="45">
                  <c:v>42319</c:v>
                </c:pt>
                <c:pt idx="46">
                  <c:v>42320</c:v>
                </c:pt>
                <c:pt idx="47">
                  <c:v>42321</c:v>
                </c:pt>
                <c:pt idx="48">
                  <c:v>42324</c:v>
                </c:pt>
                <c:pt idx="49">
                  <c:v>42325</c:v>
                </c:pt>
                <c:pt idx="50">
                  <c:v>42326</c:v>
                </c:pt>
                <c:pt idx="51">
                  <c:v>42327</c:v>
                </c:pt>
                <c:pt idx="52">
                  <c:v>42328</c:v>
                </c:pt>
                <c:pt idx="53">
                  <c:v>42329</c:v>
                </c:pt>
                <c:pt idx="54">
                  <c:v>42330</c:v>
                </c:pt>
                <c:pt idx="55">
                  <c:v>42331</c:v>
                </c:pt>
                <c:pt idx="56">
                  <c:v>42332</c:v>
                </c:pt>
                <c:pt idx="57">
                  <c:v>42333</c:v>
                </c:pt>
                <c:pt idx="58">
                  <c:v>42334</c:v>
                </c:pt>
                <c:pt idx="59">
                  <c:v>42335</c:v>
                </c:pt>
                <c:pt idx="60">
                  <c:v>42336</c:v>
                </c:pt>
                <c:pt idx="61">
                  <c:v>42337</c:v>
                </c:pt>
                <c:pt idx="62">
                  <c:v>42338</c:v>
                </c:pt>
                <c:pt idx="63">
                  <c:v>42339</c:v>
                </c:pt>
                <c:pt idx="64">
                  <c:v>42340</c:v>
                </c:pt>
                <c:pt idx="65">
                  <c:v>42341</c:v>
                </c:pt>
                <c:pt idx="66">
                  <c:v>42342</c:v>
                </c:pt>
                <c:pt idx="67">
                  <c:v>42343</c:v>
                </c:pt>
                <c:pt idx="68">
                  <c:v>42344</c:v>
                </c:pt>
                <c:pt idx="69">
                  <c:v>42345</c:v>
                </c:pt>
                <c:pt idx="70">
                  <c:v>42346</c:v>
                </c:pt>
                <c:pt idx="71">
                  <c:v>42347</c:v>
                </c:pt>
                <c:pt idx="72">
                  <c:v>42348</c:v>
                </c:pt>
                <c:pt idx="73">
                  <c:v>42349</c:v>
                </c:pt>
                <c:pt idx="74">
                  <c:v>42350</c:v>
                </c:pt>
                <c:pt idx="75">
                  <c:v>42351</c:v>
                </c:pt>
                <c:pt idx="76">
                  <c:v>42352</c:v>
                </c:pt>
                <c:pt idx="77">
                  <c:v>42353</c:v>
                </c:pt>
                <c:pt idx="78">
                  <c:v>42354</c:v>
                </c:pt>
                <c:pt idx="79">
                  <c:v>42355</c:v>
                </c:pt>
                <c:pt idx="80">
                  <c:v>42356</c:v>
                </c:pt>
                <c:pt idx="81">
                  <c:v>42357</c:v>
                </c:pt>
                <c:pt idx="82">
                  <c:v>42358</c:v>
                </c:pt>
                <c:pt idx="83">
                  <c:v>42359</c:v>
                </c:pt>
                <c:pt idx="84">
                  <c:v>42360</c:v>
                </c:pt>
                <c:pt idx="85">
                  <c:v>42361</c:v>
                </c:pt>
                <c:pt idx="86">
                  <c:v>42362</c:v>
                </c:pt>
                <c:pt idx="87">
                  <c:v>42363</c:v>
                </c:pt>
                <c:pt idx="88">
                  <c:v>42364</c:v>
                </c:pt>
                <c:pt idx="89">
                  <c:v>42366</c:v>
                </c:pt>
                <c:pt idx="90">
                  <c:v>42367</c:v>
                </c:pt>
                <c:pt idx="91">
                  <c:v>42368</c:v>
                </c:pt>
                <c:pt idx="92">
                  <c:v>42369</c:v>
                </c:pt>
                <c:pt idx="93">
                  <c:v>42371</c:v>
                </c:pt>
                <c:pt idx="94">
                  <c:v>42372</c:v>
                </c:pt>
                <c:pt idx="95">
                  <c:v>42373</c:v>
                </c:pt>
                <c:pt idx="96">
                  <c:v>42374</c:v>
                </c:pt>
                <c:pt idx="97">
                  <c:v>42375</c:v>
                </c:pt>
                <c:pt idx="98">
                  <c:v>42376</c:v>
                </c:pt>
                <c:pt idx="99">
                  <c:v>42377</c:v>
                </c:pt>
                <c:pt idx="100">
                  <c:v>42378</c:v>
                </c:pt>
                <c:pt idx="101">
                  <c:v>42379</c:v>
                </c:pt>
                <c:pt idx="102">
                  <c:v>42380</c:v>
                </c:pt>
                <c:pt idx="103">
                  <c:v>42381</c:v>
                </c:pt>
                <c:pt idx="104">
                  <c:v>42382</c:v>
                </c:pt>
                <c:pt idx="105">
                  <c:v>42383</c:v>
                </c:pt>
                <c:pt idx="106">
                  <c:v>42384</c:v>
                </c:pt>
                <c:pt idx="107">
                  <c:v>42385</c:v>
                </c:pt>
                <c:pt idx="108">
                  <c:v>42386</c:v>
                </c:pt>
                <c:pt idx="109">
                  <c:v>42387</c:v>
                </c:pt>
                <c:pt idx="110">
                  <c:v>42388</c:v>
                </c:pt>
                <c:pt idx="111">
                  <c:v>42389</c:v>
                </c:pt>
                <c:pt idx="112">
                  <c:v>42390</c:v>
                </c:pt>
                <c:pt idx="113">
                  <c:v>42391</c:v>
                </c:pt>
                <c:pt idx="114">
                  <c:v>42392</c:v>
                </c:pt>
                <c:pt idx="115">
                  <c:v>42393</c:v>
                </c:pt>
                <c:pt idx="116">
                  <c:v>42394</c:v>
                </c:pt>
                <c:pt idx="117">
                  <c:v>42395</c:v>
                </c:pt>
                <c:pt idx="118">
                  <c:v>42396</c:v>
                </c:pt>
                <c:pt idx="119">
                  <c:v>42397</c:v>
                </c:pt>
                <c:pt idx="120">
                  <c:v>42398</c:v>
                </c:pt>
                <c:pt idx="121">
                  <c:v>42399</c:v>
                </c:pt>
                <c:pt idx="122">
                  <c:v>42400</c:v>
                </c:pt>
                <c:pt idx="123">
                  <c:v>42401</c:v>
                </c:pt>
                <c:pt idx="124">
                  <c:v>42402</c:v>
                </c:pt>
                <c:pt idx="125">
                  <c:v>42403</c:v>
                </c:pt>
                <c:pt idx="126">
                  <c:v>42404</c:v>
                </c:pt>
                <c:pt idx="127">
                  <c:v>42405</c:v>
                </c:pt>
                <c:pt idx="128">
                  <c:v>42406</c:v>
                </c:pt>
                <c:pt idx="129">
                  <c:v>42407</c:v>
                </c:pt>
                <c:pt idx="130">
                  <c:v>42408</c:v>
                </c:pt>
                <c:pt idx="131">
                  <c:v>42409</c:v>
                </c:pt>
                <c:pt idx="132">
                  <c:v>42410</c:v>
                </c:pt>
                <c:pt idx="133">
                  <c:v>42411</c:v>
                </c:pt>
                <c:pt idx="134">
                  <c:v>42412</c:v>
                </c:pt>
                <c:pt idx="135">
                  <c:v>42413</c:v>
                </c:pt>
                <c:pt idx="136">
                  <c:v>42414</c:v>
                </c:pt>
                <c:pt idx="137">
                  <c:v>42415</c:v>
                </c:pt>
                <c:pt idx="138">
                  <c:v>42416</c:v>
                </c:pt>
                <c:pt idx="139">
                  <c:v>42417</c:v>
                </c:pt>
                <c:pt idx="140">
                  <c:v>42418</c:v>
                </c:pt>
                <c:pt idx="141">
                  <c:v>42419</c:v>
                </c:pt>
                <c:pt idx="142">
                  <c:v>42420</c:v>
                </c:pt>
                <c:pt idx="143">
                  <c:v>42421</c:v>
                </c:pt>
                <c:pt idx="144">
                  <c:v>42422</c:v>
                </c:pt>
                <c:pt idx="145">
                  <c:v>42423</c:v>
                </c:pt>
                <c:pt idx="146">
                  <c:v>42424</c:v>
                </c:pt>
                <c:pt idx="147">
                  <c:v>42425</c:v>
                </c:pt>
                <c:pt idx="148">
                  <c:v>42426</c:v>
                </c:pt>
                <c:pt idx="149">
                  <c:v>42427</c:v>
                </c:pt>
                <c:pt idx="150">
                  <c:v>42428</c:v>
                </c:pt>
                <c:pt idx="151">
                  <c:v>42429</c:v>
                </c:pt>
                <c:pt idx="152">
                  <c:v>42430</c:v>
                </c:pt>
                <c:pt idx="153">
                  <c:v>42431</c:v>
                </c:pt>
                <c:pt idx="154">
                  <c:v>42432</c:v>
                </c:pt>
                <c:pt idx="155">
                  <c:v>42433</c:v>
                </c:pt>
                <c:pt idx="156">
                  <c:v>42434</c:v>
                </c:pt>
                <c:pt idx="157">
                  <c:v>42435</c:v>
                </c:pt>
                <c:pt idx="158">
                  <c:v>42436</c:v>
                </c:pt>
                <c:pt idx="159">
                  <c:v>42437</c:v>
                </c:pt>
                <c:pt idx="160">
                  <c:v>42438</c:v>
                </c:pt>
                <c:pt idx="161">
                  <c:v>42439</c:v>
                </c:pt>
                <c:pt idx="162">
                  <c:v>42440</c:v>
                </c:pt>
                <c:pt idx="163">
                  <c:v>42441</c:v>
                </c:pt>
                <c:pt idx="164">
                  <c:v>42442</c:v>
                </c:pt>
                <c:pt idx="165">
                  <c:v>42443</c:v>
                </c:pt>
                <c:pt idx="166">
                  <c:v>42444</c:v>
                </c:pt>
                <c:pt idx="167">
                  <c:v>42445</c:v>
                </c:pt>
                <c:pt idx="168">
                  <c:v>42446</c:v>
                </c:pt>
                <c:pt idx="169">
                  <c:v>42447</c:v>
                </c:pt>
                <c:pt idx="170">
                  <c:v>42448</c:v>
                </c:pt>
                <c:pt idx="171">
                  <c:v>42450</c:v>
                </c:pt>
                <c:pt idx="172">
                  <c:v>42451</c:v>
                </c:pt>
                <c:pt idx="173">
                  <c:v>42452</c:v>
                </c:pt>
                <c:pt idx="174">
                  <c:v>42453</c:v>
                </c:pt>
                <c:pt idx="175">
                  <c:v>42454</c:v>
                </c:pt>
                <c:pt idx="176">
                  <c:v>42455</c:v>
                </c:pt>
                <c:pt idx="177">
                  <c:v>42456</c:v>
                </c:pt>
                <c:pt idx="178">
                  <c:v>42457</c:v>
                </c:pt>
                <c:pt idx="179">
                  <c:v>42458</c:v>
                </c:pt>
                <c:pt idx="180">
                  <c:v>42459</c:v>
                </c:pt>
                <c:pt idx="181">
                  <c:v>42460</c:v>
                </c:pt>
                <c:pt idx="182">
                  <c:v>42461</c:v>
                </c:pt>
                <c:pt idx="183">
                  <c:v>42462</c:v>
                </c:pt>
                <c:pt idx="184">
                  <c:v>42463</c:v>
                </c:pt>
                <c:pt idx="185">
                  <c:v>42464</c:v>
                </c:pt>
                <c:pt idx="186">
                  <c:v>42465</c:v>
                </c:pt>
                <c:pt idx="187">
                  <c:v>42466</c:v>
                </c:pt>
                <c:pt idx="188">
                  <c:v>42467</c:v>
                </c:pt>
                <c:pt idx="189">
                  <c:v>42468</c:v>
                </c:pt>
                <c:pt idx="190">
                  <c:v>42469</c:v>
                </c:pt>
                <c:pt idx="191">
                  <c:v>42470</c:v>
                </c:pt>
                <c:pt idx="192">
                  <c:v>42471</c:v>
                </c:pt>
                <c:pt idx="193">
                  <c:v>42472</c:v>
                </c:pt>
                <c:pt idx="194">
                  <c:v>42473</c:v>
                </c:pt>
                <c:pt idx="195">
                  <c:v>42474</c:v>
                </c:pt>
                <c:pt idx="196">
                  <c:v>42475</c:v>
                </c:pt>
                <c:pt idx="197">
                  <c:v>42476</c:v>
                </c:pt>
                <c:pt idx="198">
                  <c:v>42477</c:v>
                </c:pt>
                <c:pt idx="199">
                  <c:v>42478</c:v>
                </c:pt>
                <c:pt idx="200">
                  <c:v>42479</c:v>
                </c:pt>
                <c:pt idx="201">
                  <c:v>42480</c:v>
                </c:pt>
                <c:pt idx="202">
                  <c:v>42481</c:v>
                </c:pt>
                <c:pt idx="203">
                  <c:v>42482</c:v>
                </c:pt>
                <c:pt idx="204">
                  <c:v>42483</c:v>
                </c:pt>
                <c:pt idx="205">
                  <c:v>42484</c:v>
                </c:pt>
                <c:pt idx="206">
                  <c:v>42485</c:v>
                </c:pt>
                <c:pt idx="207">
                  <c:v>42486</c:v>
                </c:pt>
                <c:pt idx="208">
                  <c:v>42487</c:v>
                </c:pt>
                <c:pt idx="209">
                  <c:v>42488</c:v>
                </c:pt>
              </c:numCache>
            </c:numRef>
          </c:cat>
          <c:val>
            <c:numRef>
              <c:f>Лист3!$B$2:$B$211</c:f>
              <c:numCache>
                <c:formatCode>General</c:formatCode>
                <c:ptCount val="210"/>
                <c:pt idx="0">
                  <c:v>20</c:v>
                </c:pt>
                <c:pt idx="1">
                  <c:v>18</c:v>
                </c:pt>
                <c:pt idx="2">
                  <c:v>20</c:v>
                </c:pt>
                <c:pt idx="3">
                  <c:v>33</c:v>
                </c:pt>
                <c:pt idx="4">
                  <c:v>16</c:v>
                </c:pt>
                <c:pt idx="5">
                  <c:v>33</c:v>
                </c:pt>
                <c:pt idx="6">
                  <c:v>14</c:v>
                </c:pt>
                <c:pt idx="7">
                  <c:v>14</c:v>
                </c:pt>
                <c:pt idx="8">
                  <c:v>23</c:v>
                </c:pt>
                <c:pt idx="9">
                  <c:v>9</c:v>
                </c:pt>
                <c:pt idx="10">
                  <c:v>15</c:v>
                </c:pt>
                <c:pt idx="11">
                  <c:v>22</c:v>
                </c:pt>
                <c:pt idx="12">
                  <c:v>25</c:v>
                </c:pt>
                <c:pt idx="13">
                  <c:v>62</c:v>
                </c:pt>
                <c:pt idx="14">
                  <c:v>35</c:v>
                </c:pt>
                <c:pt idx="15">
                  <c:v>23</c:v>
                </c:pt>
                <c:pt idx="16">
                  <c:v>25</c:v>
                </c:pt>
                <c:pt idx="17">
                  <c:v>31</c:v>
                </c:pt>
                <c:pt idx="18">
                  <c:v>11</c:v>
                </c:pt>
                <c:pt idx="19">
                  <c:v>16</c:v>
                </c:pt>
                <c:pt idx="20">
                  <c:v>18</c:v>
                </c:pt>
                <c:pt idx="21">
                  <c:v>22</c:v>
                </c:pt>
                <c:pt idx="22">
                  <c:v>21</c:v>
                </c:pt>
                <c:pt idx="23">
                  <c:v>42</c:v>
                </c:pt>
                <c:pt idx="24">
                  <c:v>16</c:v>
                </c:pt>
                <c:pt idx="25">
                  <c:v>17</c:v>
                </c:pt>
                <c:pt idx="26">
                  <c:v>6</c:v>
                </c:pt>
                <c:pt idx="27">
                  <c:v>15</c:v>
                </c:pt>
                <c:pt idx="28">
                  <c:v>33</c:v>
                </c:pt>
                <c:pt idx="29">
                  <c:v>20</c:v>
                </c:pt>
                <c:pt idx="30">
                  <c:v>24</c:v>
                </c:pt>
                <c:pt idx="31">
                  <c:v>28</c:v>
                </c:pt>
                <c:pt idx="32">
                  <c:v>35</c:v>
                </c:pt>
                <c:pt idx="33">
                  <c:v>19</c:v>
                </c:pt>
                <c:pt idx="34">
                  <c:v>22</c:v>
                </c:pt>
                <c:pt idx="35">
                  <c:v>7</c:v>
                </c:pt>
                <c:pt idx="36">
                  <c:v>16</c:v>
                </c:pt>
                <c:pt idx="37">
                  <c:v>26</c:v>
                </c:pt>
                <c:pt idx="38">
                  <c:v>31</c:v>
                </c:pt>
                <c:pt idx="39">
                  <c:v>19</c:v>
                </c:pt>
                <c:pt idx="40">
                  <c:v>1</c:v>
                </c:pt>
                <c:pt idx="41">
                  <c:v>10</c:v>
                </c:pt>
                <c:pt idx="42">
                  <c:v>23</c:v>
                </c:pt>
                <c:pt idx="43">
                  <c:v>23</c:v>
                </c:pt>
                <c:pt idx="44">
                  <c:v>7</c:v>
                </c:pt>
                <c:pt idx="45">
                  <c:v>9</c:v>
                </c:pt>
                <c:pt idx="46">
                  <c:v>15</c:v>
                </c:pt>
                <c:pt idx="47">
                  <c:v>19</c:v>
                </c:pt>
                <c:pt idx="48">
                  <c:v>12</c:v>
                </c:pt>
                <c:pt idx="49">
                  <c:v>17</c:v>
                </c:pt>
                <c:pt idx="50">
                  <c:v>15</c:v>
                </c:pt>
                <c:pt idx="51">
                  <c:v>9</c:v>
                </c:pt>
                <c:pt idx="52">
                  <c:v>14</c:v>
                </c:pt>
                <c:pt idx="53">
                  <c:v>10</c:v>
                </c:pt>
                <c:pt idx="54">
                  <c:v>3</c:v>
                </c:pt>
                <c:pt idx="55">
                  <c:v>13</c:v>
                </c:pt>
                <c:pt idx="56">
                  <c:v>9</c:v>
                </c:pt>
                <c:pt idx="57">
                  <c:v>25</c:v>
                </c:pt>
                <c:pt idx="58">
                  <c:v>18</c:v>
                </c:pt>
                <c:pt idx="59">
                  <c:v>13</c:v>
                </c:pt>
                <c:pt idx="60">
                  <c:v>6</c:v>
                </c:pt>
                <c:pt idx="61">
                  <c:v>6</c:v>
                </c:pt>
                <c:pt idx="62">
                  <c:v>12</c:v>
                </c:pt>
                <c:pt idx="63">
                  <c:v>18</c:v>
                </c:pt>
                <c:pt idx="64">
                  <c:v>15</c:v>
                </c:pt>
                <c:pt idx="65">
                  <c:v>18</c:v>
                </c:pt>
                <c:pt idx="66">
                  <c:v>6</c:v>
                </c:pt>
                <c:pt idx="67">
                  <c:v>18</c:v>
                </c:pt>
                <c:pt idx="68">
                  <c:v>17</c:v>
                </c:pt>
                <c:pt idx="69">
                  <c:v>7</c:v>
                </c:pt>
                <c:pt idx="70">
                  <c:v>25</c:v>
                </c:pt>
                <c:pt idx="71">
                  <c:v>21</c:v>
                </c:pt>
                <c:pt idx="72">
                  <c:v>14</c:v>
                </c:pt>
                <c:pt idx="73">
                  <c:v>15</c:v>
                </c:pt>
                <c:pt idx="74">
                  <c:v>12</c:v>
                </c:pt>
                <c:pt idx="75">
                  <c:v>6</c:v>
                </c:pt>
                <c:pt idx="76">
                  <c:v>27</c:v>
                </c:pt>
                <c:pt idx="77">
                  <c:v>38</c:v>
                </c:pt>
                <c:pt idx="78">
                  <c:v>18</c:v>
                </c:pt>
                <c:pt idx="79">
                  <c:v>13</c:v>
                </c:pt>
                <c:pt idx="80">
                  <c:v>18</c:v>
                </c:pt>
                <c:pt idx="81">
                  <c:v>8</c:v>
                </c:pt>
                <c:pt idx="82">
                  <c:v>5</c:v>
                </c:pt>
                <c:pt idx="83">
                  <c:v>15</c:v>
                </c:pt>
                <c:pt idx="84">
                  <c:v>21</c:v>
                </c:pt>
                <c:pt idx="85">
                  <c:v>24</c:v>
                </c:pt>
                <c:pt idx="86">
                  <c:v>28</c:v>
                </c:pt>
                <c:pt idx="87">
                  <c:v>16</c:v>
                </c:pt>
                <c:pt idx="88">
                  <c:v>22</c:v>
                </c:pt>
                <c:pt idx="89">
                  <c:v>18</c:v>
                </c:pt>
                <c:pt idx="90">
                  <c:v>12</c:v>
                </c:pt>
                <c:pt idx="91">
                  <c:v>16</c:v>
                </c:pt>
                <c:pt idx="92">
                  <c:v>7</c:v>
                </c:pt>
                <c:pt idx="93">
                  <c:v>1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7</c:v>
                </c:pt>
                <c:pt idx="100">
                  <c:v>2</c:v>
                </c:pt>
                <c:pt idx="101">
                  <c:v>10</c:v>
                </c:pt>
                <c:pt idx="102">
                  <c:v>16</c:v>
                </c:pt>
                <c:pt idx="103">
                  <c:v>11</c:v>
                </c:pt>
                <c:pt idx="104">
                  <c:v>8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7</c:v>
                </c:pt>
                <c:pt idx="109">
                  <c:v>6</c:v>
                </c:pt>
                <c:pt idx="110">
                  <c:v>7</c:v>
                </c:pt>
                <c:pt idx="111">
                  <c:v>9</c:v>
                </c:pt>
                <c:pt idx="112">
                  <c:v>12</c:v>
                </c:pt>
                <c:pt idx="113">
                  <c:v>16</c:v>
                </c:pt>
                <c:pt idx="114">
                  <c:v>4</c:v>
                </c:pt>
                <c:pt idx="115">
                  <c:v>5</c:v>
                </c:pt>
                <c:pt idx="116">
                  <c:v>20</c:v>
                </c:pt>
                <c:pt idx="117">
                  <c:v>19</c:v>
                </c:pt>
                <c:pt idx="118">
                  <c:v>10</c:v>
                </c:pt>
                <c:pt idx="119">
                  <c:v>17</c:v>
                </c:pt>
                <c:pt idx="120">
                  <c:v>20</c:v>
                </c:pt>
                <c:pt idx="121">
                  <c:v>46</c:v>
                </c:pt>
                <c:pt idx="122">
                  <c:v>9</c:v>
                </c:pt>
                <c:pt idx="123">
                  <c:v>11</c:v>
                </c:pt>
                <c:pt idx="124">
                  <c:v>15</c:v>
                </c:pt>
                <c:pt idx="125">
                  <c:v>28</c:v>
                </c:pt>
                <c:pt idx="126">
                  <c:v>15</c:v>
                </c:pt>
                <c:pt idx="127">
                  <c:v>8</c:v>
                </c:pt>
                <c:pt idx="128">
                  <c:v>6</c:v>
                </c:pt>
                <c:pt idx="129">
                  <c:v>5</c:v>
                </c:pt>
                <c:pt idx="130">
                  <c:v>27</c:v>
                </c:pt>
                <c:pt idx="131">
                  <c:v>13</c:v>
                </c:pt>
                <c:pt idx="132">
                  <c:v>36</c:v>
                </c:pt>
                <c:pt idx="133">
                  <c:v>26</c:v>
                </c:pt>
                <c:pt idx="134">
                  <c:v>6</c:v>
                </c:pt>
                <c:pt idx="135">
                  <c:v>6</c:v>
                </c:pt>
                <c:pt idx="136">
                  <c:v>3</c:v>
                </c:pt>
                <c:pt idx="137">
                  <c:v>7</c:v>
                </c:pt>
                <c:pt idx="138">
                  <c:v>14</c:v>
                </c:pt>
                <c:pt idx="139">
                  <c:v>10</c:v>
                </c:pt>
                <c:pt idx="140">
                  <c:v>24</c:v>
                </c:pt>
                <c:pt idx="141">
                  <c:v>39</c:v>
                </c:pt>
                <c:pt idx="142">
                  <c:v>15</c:v>
                </c:pt>
                <c:pt idx="143">
                  <c:v>6</c:v>
                </c:pt>
                <c:pt idx="144">
                  <c:v>8</c:v>
                </c:pt>
                <c:pt idx="145">
                  <c:v>12</c:v>
                </c:pt>
                <c:pt idx="146">
                  <c:v>16</c:v>
                </c:pt>
                <c:pt idx="147">
                  <c:v>29</c:v>
                </c:pt>
                <c:pt idx="148">
                  <c:v>22</c:v>
                </c:pt>
                <c:pt idx="149">
                  <c:v>2</c:v>
                </c:pt>
                <c:pt idx="150">
                  <c:v>6</c:v>
                </c:pt>
                <c:pt idx="151">
                  <c:v>14</c:v>
                </c:pt>
                <c:pt idx="152">
                  <c:v>15</c:v>
                </c:pt>
                <c:pt idx="153">
                  <c:v>23</c:v>
                </c:pt>
                <c:pt idx="154">
                  <c:v>29</c:v>
                </c:pt>
                <c:pt idx="155">
                  <c:v>14</c:v>
                </c:pt>
                <c:pt idx="156">
                  <c:v>5</c:v>
                </c:pt>
                <c:pt idx="157">
                  <c:v>7</c:v>
                </c:pt>
                <c:pt idx="158">
                  <c:v>3</c:v>
                </c:pt>
                <c:pt idx="159">
                  <c:v>2</c:v>
                </c:pt>
                <c:pt idx="160">
                  <c:v>11</c:v>
                </c:pt>
                <c:pt idx="161">
                  <c:v>5</c:v>
                </c:pt>
                <c:pt idx="162">
                  <c:v>12</c:v>
                </c:pt>
                <c:pt idx="163">
                  <c:v>2</c:v>
                </c:pt>
                <c:pt idx="164">
                  <c:v>4</c:v>
                </c:pt>
                <c:pt idx="165">
                  <c:v>17</c:v>
                </c:pt>
                <c:pt idx="166">
                  <c:v>16</c:v>
                </c:pt>
                <c:pt idx="167">
                  <c:v>10</c:v>
                </c:pt>
                <c:pt idx="168">
                  <c:v>34</c:v>
                </c:pt>
                <c:pt idx="169">
                  <c:v>1</c:v>
                </c:pt>
                <c:pt idx="170">
                  <c:v>6</c:v>
                </c:pt>
                <c:pt idx="171">
                  <c:v>32</c:v>
                </c:pt>
                <c:pt idx="172">
                  <c:v>31</c:v>
                </c:pt>
                <c:pt idx="173">
                  <c:v>14</c:v>
                </c:pt>
                <c:pt idx="174">
                  <c:v>12</c:v>
                </c:pt>
                <c:pt idx="175">
                  <c:v>19</c:v>
                </c:pt>
                <c:pt idx="176">
                  <c:v>4</c:v>
                </c:pt>
                <c:pt idx="177">
                  <c:v>9</c:v>
                </c:pt>
                <c:pt idx="178">
                  <c:v>12</c:v>
                </c:pt>
                <c:pt idx="179">
                  <c:v>14</c:v>
                </c:pt>
                <c:pt idx="180">
                  <c:v>23</c:v>
                </c:pt>
                <c:pt idx="181">
                  <c:v>16</c:v>
                </c:pt>
                <c:pt idx="182">
                  <c:v>23</c:v>
                </c:pt>
                <c:pt idx="183">
                  <c:v>9</c:v>
                </c:pt>
                <c:pt idx="184">
                  <c:v>9</c:v>
                </c:pt>
                <c:pt idx="185">
                  <c:v>4</c:v>
                </c:pt>
                <c:pt idx="186">
                  <c:v>26</c:v>
                </c:pt>
                <c:pt idx="187">
                  <c:v>13</c:v>
                </c:pt>
                <c:pt idx="188">
                  <c:v>28</c:v>
                </c:pt>
                <c:pt idx="189">
                  <c:v>8</c:v>
                </c:pt>
                <c:pt idx="190">
                  <c:v>6</c:v>
                </c:pt>
                <c:pt idx="191">
                  <c:v>12</c:v>
                </c:pt>
                <c:pt idx="192">
                  <c:v>9</c:v>
                </c:pt>
                <c:pt idx="193">
                  <c:v>16</c:v>
                </c:pt>
                <c:pt idx="194">
                  <c:v>8</c:v>
                </c:pt>
                <c:pt idx="195">
                  <c:v>7</c:v>
                </c:pt>
                <c:pt idx="196">
                  <c:v>12</c:v>
                </c:pt>
                <c:pt idx="197">
                  <c:v>11</c:v>
                </c:pt>
                <c:pt idx="198">
                  <c:v>5</c:v>
                </c:pt>
                <c:pt idx="199">
                  <c:v>27</c:v>
                </c:pt>
                <c:pt idx="200">
                  <c:v>15</c:v>
                </c:pt>
                <c:pt idx="201">
                  <c:v>6</c:v>
                </c:pt>
                <c:pt idx="202">
                  <c:v>16</c:v>
                </c:pt>
                <c:pt idx="203">
                  <c:v>14</c:v>
                </c:pt>
                <c:pt idx="204">
                  <c:v>5</c:v>
                </c:pt>
                <c:pt idx="205">
                  <c:v>14</c:v>
                </c:pt>
                <c:pt idx="206">
                  <c:v>15</c:v>
                </c:pt>
                <c:pt idx="207">
                  <c:v>17</c:v>
                </c:pt>
                <c:pt idx="208">
                  <c:v>15</c:v>
                </c:pt>
                <c:pt idx="209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47392"/>
        <c:axId val="174067648"/>
      </c:lineChart>
      <c:dateAx>
        <c:axId val="140347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4067648"/>
        <c:crosses val="autoZero"/>
        <c:auto val="1"/>
        <c:lblOffset val="100"/>
        <c:baseTimeUnit val="days"/>
      </c:dateAx>
      <c:valAx>
        <c:axId val="17406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800" b="1" i="0" baseline="0">
                    <a:effectLst/>
                  </a:rPr>
                  <a:t>Кол-во сообщений</a:t>
                </a:r>
                <a:endParaRPr lang="ru-RU">
                  <a:effectLst/>
                </a:endParaRPr>
              </a:p>
            </c:rich>
          </c:tx>
          <c:layout>
            <c:manualLayout>
              <c:xMode val="edge"/>
              <c:yMode val="edge"/>
              <c:x val="1.0484927916120577E-2"/>
              <c:y val="0.279234472288736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0347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Кол-во всех сообщений в твиттере Альфа-банка</a:t>
            </a:r>
            <a:r>
              <a:rPr lang="en-US"/>
              <a:t> </a:t>
            </a:r>
            <a:r>
              <a:rPr lang="ru-RU"/>
              <a:t>по</a:t>
            </a:r>
            <a:r>
              <a:rPr lang="ru-RU" baseline="0"/>
              <a:t> месяцам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Лист1!$B$9</c:f>
              <c:strCache>
                <c:ptCount val="1"/>
                <c:pt idx="0">
                  <c:v>Кол-во всех сообщений</c:v>
                </c:pt>
              </c:strCache>
            </c:strRef>
          </c:tx>
          <c:invertIfNegative val="0"/>
          <c:cat>
            <c:numRef>
              <c:f>Лист1!$A$10:$A$17</c:f>
              <c:numCache>
                <c:formatCode>m/d/yyyy</c:formatCode>
                <c:ptCount val="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</c:numCache>
            </c:numRef>
          </c:cat>
          <c:val>
            <c:numRef>
              <c:f>Лист1!$B$10:$B$17</c:f>
              <c:numCache>
                <c:formatCode>General</c:formatCode>
                <c:ptCount val="8"/>
                <c:pt idx="0">
                  <c:v>382</c:v>
                </c:pt>
                <c:pt idx="1">
                  <c:v>470</c:v>
                </c:pt>
                <c:pt idx="2">
                  <c:v>339</c:v>
                </c:pt>
                <c:pt idx="3">
                  <c:v>498</c:v>
                </c:pt>
                <c:pt idx="4">
                  <c:v>305</c:v>
                </c:pt>
                <c:pt idx="5">
                  <c:v>429</c:v>
                </c:pt>
                <c:pt idx="6">
                  <c:v>402</c:v>
                </c:pt>
                <c:pt idx="7">
                  <c:v>373</c:v>
                </c:pt>
              </c:numCache>
            </c:numRef>
          </c:val>
        </c:ser>
        <c:ser>
          <c:idx val="1"/>
          <c:order val="1"/>
          <c:tx>
            <c:strRef>
              <c:f>Лист1!$C$9</c:f>
              <c:strCache>
                <c:ptCount val="1"/>
                <c:pt idx="0">
                  <c:v>Кол-во сообщений от Альфы</c:v>
                </c:pt>
              </c:strCache>
            </c:strRef>
          </c:tx>
          <c:invertIfNegative val="0"/>
          <c:cat>
            <c:numRef>
              <c:f>Лист1!$A$10:$A$17</c:f>
              <c:numCache>
                <c:formatCode>m/d/yyyy</c:formatCode>
                <c:ptCount val="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</c:numCache>
            </c:numRef>
          </c:cat>
          <c:val>
            <c:numRef>
              <c:f>Лист1!$C$10:$C$17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15</c:v>
                </c:pt>
                <c:pt idx="3">
                  <c:v>22</c:v>
                </c:pt>
                <c:pt idx="4">
                  <c:v>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30080"/>
        <c:axId val="174069376"/>
      </c:barChart>
      <c:dateAx>
        <c:axId val="128430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74069376"/>
        <c:crosses val="autoZero"/>
        <c:auto val="1"/>
        <c:lblOffset val="100"/>
        <c:baseTimeUnit val="months"/>
      </c:dateAx>
      <c:valAx>
        <c:axId val="17406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Кол-во сообщений</a:t>
                </a:r>
              </a:p>
            </c:rich>
          </c:tx>
          <c:layout>
            <c:manualLayout>
              <c:xMode val="edge"/>
              <c:yMode val="edge"/>
              <c:x val="1.4398848092152628E-2"/>
              <c:y val="0.34983442206852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4300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Среднее</a:t>
            </a:r>
            <a:r>
              <a:rPr lang="ru-RU" baseline="0"/>
              <a:t> кол-во сообщений от пользователей к Альфа-банку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Лист2!$C$1</c:f>
              <c:strCache>
                <c:ptCount val="1"/>
                <c:pt idx="0">
                  <c:v>id</c:v>
                </c:pt>
              </c:strCache>
            </c:strRef>
          </c:tx>
          <c:invertIfNegative val="0"/>
          <c:cat>
            <c:numRef>
              <c:f>Лист2!$B$2:$B$8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Лист2!$C$2:$C$8</c:f>
              <c:numCache>
                <c:formatCode>General</c:formatCode>
                <c:ptCount val="7"/>
                <c:pt idx="0">
                  <c:v>17.727273</c:v>
                </c:pt>
                <c:pt idx="1">
                  <c:v>15.969697</c:v>
                </c:pt>
                <c:pt idx="2">
                  <c:v>15.176470999999999</c:v>
                </c:pt>
                <c:pt idx="3">
                  <c:v>16.441175999999999</c:v>
                </c:pt>
                <c:pt idx="4">
                  <c:v>16.5</c:v>
                </c:pt>
                <c:pt idx="5">
                  <c:v>9.3043479999999992</c:v>
                </c:pt>
                <c:pt idx="6">
                  <c:v>7.0476190000000001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30592"/>
        <c:axId val="175472640"/>
      </c:barChart>
      <c:catAx>
        <c:axId val="12843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Дни недели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472640"/>
        <c:crosses val="autoZero"/>
        <c:auto val="1"/>
        <c:lblAlgn val="ctr"/>
        <c:lblOffset val="100"/>
        <c:noMultiLvlLbl val="0"/>
      </c:catAx>
      <c:valAx>
        <c:axId val="175472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Кол-во сообщений</a:t>
                </a:r>
              </a:p>
            </c:rich>
          </c:tx>
          <c:layout>
            <c:manualLayout>
              <c:xMode val="edge"/>
              <c:yMode val="edge"/>
              <c:x val="1.4398848092152628E-2"/>
              <c:y val="0.349834422068520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28430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Встречаемость</a:t>
            </a:r>
            <a:r>
              <a:rPr lang="ru-RU" baseline="0"/>
              <a:t> слов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Лист4!$A$2:$A$11</c:f>
              <c:strCache>
                <c:ptCount val="10"/>
                <c:pt idx="0">
                  <c:v>альфа</c:v>
                </c:pt>
                <c:pt idx="1">
                  <c:v>банк</c:v>
                </c:pt>
                <c:pt idx="2">
                  <c:v>карта</c:v>
                </c:pt>
                <c:pt idx="3">
                  <c:v>наш</c:v>
                </c:pt>
                <c:pt idx="4">
                  <c:v>мобайл</c:v>
                </c:pt>
                <c:pt idx="5">
                  <c:v>новое</c:v>
                </c:pt>
                <c:pt idx="6">
                  <c:v>бизнес</c:v>
                </c:pt>
                <c:pt idx="7">
                  <c:v>клиент</c:v>
                </c:pt>
                <c:pt idx="8">
                  <c:v>клик</c:v>
                </c:pt>
                <c:pt idx="9">
                  <c:v>future</c:v>
                </c:pt>
              </c:strCache>
            </c:strRef>
          </c:cat>
          <c:val>
            <c:numRef>
              <c:f>Лист4!$B$2:$B$11</c:f>
              <c:numCache>
                <c:formatCode>General</c:formatCode>
                <c:ptCount val="10"/>
                <c:pt idx="0">
                  <c:v>42</c:v>
                </c:pt>
                <c:pt idx="1">
                  <c:v>32</c:v>
                </c:pt>
                <c:pt idx="2">
                  <c:v>30</c:v>
                </c:pt>
                <c:pt idx="3">
                  <c:v>10</c:v>
                </c:pt>
                <c:pt idx="4">
                  <c:v>10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431104"/>
        <c:axId val="175474368"/>
      </c:barChart>
      <c:catAx>
        <c:axId val="128431104"/>
        <c:scaling>
          <c:orientation val="maxMin"/>
        </c:scaling>
        <c:delete val="0"/>
        <c:axPos val="l"/>
        <c:numFmt formatCode="@" sourceLinked="0"/>
        <c:majorTickMark val="out"/>
        <c:minorTickMark val="none"/>
        <c:tickLblPos val="low"/>
        <c:crossAx val="175474368"/>
        <c:crosses val="autoZero"/>
        <c:auto val="1"/>
        <c:lblAlgn val="ctr"/>
        <c:lblOffset val="100"/>
        <c:noMultiLvlLbl val="0"/>
      </c:catAx>
      <c:valAx>
        <c:axId val="175474368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28431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Встречаемость</a:t>
            </a:r>
            <a:r>
              <a:rPr lang="ru-RU" baseline="0"/>
              <a:t> слов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Лист4!$I$1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cat>
            <c:strRef>
              <c:f>Лист4!$H$2:$H$11</c:f>
              <c:strCache>
                <c:ptCount val="10"/>
                <c:pt idx="0">
                  <c:v>карта</c:v>
                </c:pt>
                <c:pt idx="1">
                  <c:v>банк</c:v>
                </c:pt>
                <c:pt idx="2">
                  <c:v>альфа</c:v>
                </c:pt>
                <c:pt idx="3">
                  <c:v>счет</c:v>
                </c:pt>
                <c:pt idx="4">
                  <c:v>приложение</c:v>
                </c:pt>
                <c:pt idx="5">
                  <c:v>клиент</c:v>
                </c:pt>
                <c:pt idx="6">
                  <c:v>работа</c:v>
                </c:pt>
                <c:pt idx="7">
                  <c:v>номер</c:v>
                </c:pt>
                <c:pt idx="8">
                  <c:v>банкомат</c:v>
                </c:pt>
                <c:pt idx="9">
                  <c:v>ваш</c:v>
                </c:pt>
              </c:strCache>
            </c:strRef>
          </c:cat>
          <c:val>
            <c:numRef>
              <c:f>Лист4!$I$2:$I$11</c:f>
              <c:numCache>
                <c:formatCode>General</c:formatCode>
                <c:ptCount val="10"/>
                <c:pt idx="0">
                  <c:v>461</c:v>
                </c:pt>
                <c:pt idx="1">
                  <c:v>373</c:v>
                </c:pt>
                <c:pt idx="2">
                  <c:v>281</c:v>
                </c:pt>
                <c:pt idx="3">
                  <c:v>171</c:v>
                </c:pt>
                <c:pt idx="4">
                  <c:v>147</c:v>
                </c:pt>
                <c:pt idx="5">
                  <c:v>128</c:v>
                </c:pt>
                <c:pt idx="6">
                  <c:v>124</c:v>
                </c:pt>
                <c:pt idx="7">
                  <c:v>107</c:v>
                </c:pt>
                <c:pt idx="8">
                  <c:v>106</c:v>
                </c:pt>
                <c:pt idx="9">
                  <c:v>106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872192"/>
        <c:axId val="186844288"/>
      </c:barChart>
      <c:catAx>
        <c:axId val="140872192"/>
        <c:scaling>
          <c:orientation val="maxMin"/>
        </c:scaling>
        <c:delete val="0"/>
        <c:axPos val="l"/>
        <c:numFmt formatCode="@" sourceLinked="0"/>
        <c:majorTickMark val="out"/>
        <c:minorTickMark val="none"/>
        <c:tickLblPos val="low"/>
        <c:crossAx val="186844288"/>
        <c:crosses val="autoZero"/>
        <c:auto val="1"/>
        <c:lblAlgn val="ctr"/>
        <c:lblOffset val="100"/>
        <c:noMultiLvlLbl val="0"/>
      </c:catAx>
      <c:valAx>
        <c:axId val="186844288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140872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2</xdr:row>
      <xdr:rowOff>176211</xdr:rowOff>
    </xdr:from>
    <xdr:to>
      <xdr:col>7</xdr:col>
      <xdr:colOff>400050</xdr:colOff>
      <xdr:row>19</xdr:row>
      <xdr:rowOff>123824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180974</xdr:colOff>
      <xdr:row>2</xdr:row>
      <xdr:rowOff>176211</xdr:rowOff>
    </xdr:from>
    <xdr:to>
      <xdr:col>16</xdr:col>
      <xdr:colOff>133349</xdr:colOff>
      <xdr:row>23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142875</xdr:colOff>
      <xdr:row>16</xdr:row>
      <xdr:rowOff>138113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142875</xdr:colOff>
      <xdr:row>18</xdr:row>
      <xdr:rowOff>80963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495299</xdr:colOff>
      <xdr:row>14</xdr:row>
      <xdr:rowOff>147636</xdr:rowOff>
    </xdr:from>
    <xdr:to>
      <xdr:col>5</xdr:col>
      <xdr:colOff>447674</xdr:colOff>
      <xdr:row>33</xdr:row>
      <xdr:rowOff>38099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809625</xdr:colOff>
      <xdr:row>6</xdr:row>
      <xdr:rowOff>152400</xdr:rowOff>
    </xdr:from>
    <xdr:to>
      <xdr:col>12</xdr:col>
      <xdr:colOff>85725</xdr:colOff>
      <xdr:row>25</xdr:row>
      <xdr:rowOff>42863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андр Клюшев" refreshedDate="42505.921776736111" createdVersion="4" refreshedVersion="4" minRefreshableVersion="3" recordCount="210">
  <cacheSource type="worksheet">
    <worksheetSource ref="A1:C211" sheet="Лист3"/>
  </cacheSource>
  <cacheFields count="3">
    <cacheField name="Date1" numFmtId="14">
      <sharedItems containsSemiMixedTypes="0" containsNonDate="0" containsDate="1" containsString="0" minDate="2015-09-09T00:00:00" maxDate="2016-04-29T00:00:00"/>
    </cacheField>
    <cacheField name="id" numFmtId="0">
      <sharedItems containsSemiMixedTypes="0" containsString="0" containsNumber="1" containsInteger="1" minValue="1" maxValue="62"/>
    </cacheField>
    <cacheField name="День нед" numFmtId="0">
      <sharedItems containsSemiMixedTypes="0" containsString="0" containsNumber="1" containsInteger="1" minValue="1" maxValue="7" count="7">
        <n v="3"/>
        <n v="4"/>
        <n v="5"/>
        <n v="1"/>
        <n v="2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">
  <r>
    <d v="2015-09-09T00:00:00"/>
    <n v="20"/>
    <x v="0"/>
  </r>
  <r>
    <d v="2015-09-10T00:00:00"/>
    <n v="18"/>
    <x v="1"/>
  </r>
  <r>
    <d v="2015-09-11T00:00:00"/>
    <n v="20"/>
    <x v="2"/>
  </r>
  <r>
    <d v="2015-09-14T00:00:00"/>
    <n v="33"/>
    <x v="3"/>
  </r>
  <r>
    <d v="2015-09-15T00:00:00"/>
    <n v="16"/>
    <x v="4"/>
  </r>
  <r>
    <d v="2015-09-16T00:00:00"/>
    <n v="33"/>
    <x v="0"/>
  </r>
  <r>
    <d v="2015-09-17T00:00:00"/>
    <n v="14"/>
    <x v="1"/>
  </r>
  <r>
    <d v="2015-09-18T00:00:00"/>
    <n v="14"/>
    <x v="2"/>
  </r>
  <r>
    <d v="2015-09-21T00:00:00"/>
    <n v="23"/>
    <x v="3"/>
  </r>
  <r>
    <d v="2015-09-22T00:00:00"/>
    <n v="9"/>
    <x v="4"/>
  </r>
  <r>
    <d v="2015-09-23T00:00:00"/>
    <n v="15"/>
    <x v="0"/>
  </r>
  <r>
    <d v="2015-09-24T00:00:00"/>
    <n v="22"/>
    <x v="1"/>
  </r>
  <r>
    <d v="2015-09-25T00:00:00"/>
    <n v="25"/>
    <x v="2"/>
  </r>
  <r>
    <d v="2015-09-28T00:00:00"/>
    <n v="62"/>
    <x v="3"/>
  </r>
  <r>
    <d v="2015-09-29T00:00:00"/>
    <n v="35"/>
    <x v="4"/>
  </r>
  <r>
    <d v="2015-09-30T00:00:00"/>
    <n v="23"/>
    <x v="0"/>
  </r>
  <r>
    <d v="2015-10-01T00:00:00"/>
    <n v="25"/>
    <x v="1"/>
  </r>
  <r>
    <d v="2015-10-02T00:00:00"/>
    <n v="31"/>
    <x v="2"/>
  </r>
  <r>
    <d v="2015-10-05T00:00:00"/>
    <n v="11"/>
    <x v="3"/>
  </r>
  <r>
    <d v="2015-10-06T00:00:00"/>
    <n v="16"/>
    <x v="4"/>
  </r>
  <r>
    <d v="2015-10-07T00:00:00"/>
    <n v="18"/>
    <x v="0"/>
  </r>
  <r>
    <d v="2015-10-08T00:00:00"/>
    <n v="22"/>
    <x v="1"/>
  </r>
  <r>
    <d v="2015-10-09T00:00:00"/>
    <n v="21"/>
    <x v="2"/>
  </r>
  <r>
    <d v="2015-10-12T00:00:00"/>
    <n v="42"/>
    <x v="3"/>
  </r>
  <r>
    <d v="2015-10-13T00:00:00"/>
    <n v="16"/>
    <x v="4"/>
  </r>
  <r>
    <d v="2015-10-14T00:00:00"/>
    <n v="17"/>
    <x v="0"/>
  </r>
  <r>
    <d v="2015-10-15T00:00:00"/>
    <n v="6"/>
    <x v="1"/>
  </r>
  <r>
    <d v="2015-10-16T00:00:00"/>
    <n v="15"/>
    <x v="2"/>
  </r>
  <r>
    <d v="2015-10-19T00:00:00"/>
    <n v="33"/>
    <x v="3"/>
  </r>
  <r>
    <d v="2015-10-20T00:00:00"/>
    <n v="20"/>
    <x v="4"/>
  </r>
  <r>
    <d v="2015-10-21T00:00:00"/>
    <n v="24"/>
    <x v="0"/>
  </r>
  <r>
    <d v="2015-10-22T00:00:00"/>
    <n v="28"/>
    <x v="1"/>
  </r>
  <r>
    <d v="2015-10-23T00:00:00"/>
    <n v="35"/>
    <x v="2"/>
  </r>
  <r>
    <d v="2015-10-26T00:00:00"/>
    <n v="19"/>
    <x v="3"/>
  </r>
  <r>
    <d v="2015-10-27T00:00:00"/>
    <n v="22"/>
    <x v="4"/>
  </r>
  <r>
    <d v="2015-10-28T00:00:00"/>
    <n v="7"/>
    <x v="0"/>
  </r>
  <r>
    <d v="2015-10-29T00:00:00"/>
    <n v="16"/>
    <x v="1"/>
  </r>
  <r>
    <d v="2015-10-30T00:00:00"/>
    <n v="26"/>
    <x v="2"/>
  </r>
  <r>
    <d v="2015-11-02T00:00:00"/>
    <n v="31"/>
    <x v="3"/>
  </r>
  <r>
    <d v="2015-11-03T00:00:00"/>
    <n v="19"/>
    <x v="4"/>
  </r>
  <r>
    <d v="2015-11-04T00:00:00"/>
    <n v="1"/>
    <x v="0"/>
  </r>
  <r>
    <d v="2015-11-05T00:00:00"/>
    <n v="10"/>
    <x v="1"/>
  </r>
  <r>
    <d v="2015-11-06T00:00:00"/>
    <n v="23"/>
    <x v="2"/>
  </r>
  <r>
    <d v="2015-11-09T00:00:00"/>
    <n v="23"/>
    <x v="3"/>
  </r>
  <r>
    <d v="2015-11-10T00:00:00"/>
    <n v="7"/>
    <x v="4"/>
  </r>
  <r>
    <d v="2015-11-11T00:00:00"/>
    <n v="9"/>
    <x v="0"/>
  </r>
  <r>
    <d v="2015-11-12T00:00:00"/>
    <n v="15"/>
    <x v="1"/>
  </r>
  <r>
    <d v="2015-11-13T00:00:00"/>
    <n v="19"/>
    <x v="2"/>
  </r>
  <r>
    <d v="2015-11-16T00:00:00"/>
    <n v="12"/>
    <x v="3"/>
  </r>
  <r>
    <d v="2015-11-17T00:00:00"/>
    <n v="17"/>
    <x v="4"/>
  </r>
  <r>
    <d v="2015-11-18T00:00:00"/>
    <n v="15"/>
    <x v="0"/>
  </r>
  <r>
    <d v="2015-11-19T00:00:00"/>
    <n v="9"/>
    <x v="1"/>
  </r>
  <r>
    <d v="2015-11-20T00:00:00"/>
    <n v="14"/>
    <x v="2"/>
  </r>
  <r>
    <d v="2015-11-21T00:00:00"/>
    <n v="10"/>
    <x v="5"/>
  </r>
  <r>
    <d v="2015-11-22T00:00:00"/>
    <n v="3"/>
    <x v="6"/>
  </r>
  <r>
    <d v="2015-11-23T00:00:00"/>
    <n v="13"/>
    <x v="3"/>
  </r>
  <r>
    <d v="2015-11-24T00:00:00"/>
    <n v="9"/>
    <x v="4"/>
  </r>
  <r>
    <d v="2015-11-25T00:00:00"/>
    <n v="25"/>
    <x v="0"/>
  </r>
  <r>
    <d v="2015-11-26T00:00:00"/>
    <n v="18"/>
    <x v="1"/>
  </r>
  <r>
    <d v="2015-11-27T00:00:00"/>
    <n v="13"/>
    <x v="2"/>
  </r>
  <r>
    <d v="2015-11-28T00:00:00"/>
    <n v="6"/>
    <x v="5"/>
  </r>
  <r>
    <d v="2015-11-29T00:00:00"/>
    <n v="6"/>
    <x v="6"/>
  </r>
  <r>
    <d v="2015-11-30T00:00:00"/>
    <n v="12"/>
    <x v="3"/>
  </r>
  <r>
    <d v="2015-12-01T00:00:00"/>
    <n v="18"/>
    <x v="4"/>
  </r>
  <r>
    <d v="2015-12-02T00:00:00"/>
    <n v="15"/>
    <x v="0"/>
  </r>
  <r>
    <d v="2015-12-03T00:00:00"/>
    <n v="18"/>
    <x v="1"/>
  </r>
  <r>
    <d v="2015-12-04T00:00:00"/>
    <n v="6"/>
    <x v="2"/>
  </r>
  <r>
    <d v="2015-12-05T00:00:00"/>
    <n v="18"/>
    <x v="5"/>
  </r>
  <r>
    <d v="2015-12-06T00:00:00"/>
    <n v="17"/>
    <x v="6"/>
  </r>
  <r>
    <d v="2015-12-07T00:00:00"/>
    <n v="7"/>
    <x v="3"/>
  </r>
  <r>
    <d v="2015-12-08T00:00:00"/>
    <n v="25"/>
    <x v="4"/>
  </r>
  <r>
    <d v="2015-12-09T00:00:00"/>
    <n v="21"/>
    <x v="0"/>
  </r>
  <r>
    <d v="2015-12-10T00:00:00"/>
    <n v="14"/>
    <x v="1"/>
  </r>
  <r>
    <d v="2015-12-11T00:00:00"/>
    <n v="15"/>
    <x v="2"/>
  </r>
  <r>
    <d v="2015-12-12T00:00:00"/>
    <n v="12"/>
    <x v="5"/>
  </r>
  <r>
    <d v="2015-12-13T00:00:00"/>
    <n v="6"/>
    <x v="6"/>
  </r>
  <r>
    <d v="2015-12-14T00:00:00"/>
    <n v="27"/>
    <x v="3"/>
  </r>
  <r>
    <d v="2015-12-15T00:00:00"/>
    <n v="38"/>
    <x v="4"/>
  </r>
  <r>
    <d v="2015-12-16T00:00:00"/>
    <n v="18"/>
    <x v="0"/>
  </r>
  <r>
    <d v="2015-12-17T00:00:00"/>
    <n v="13"/>
    <x v="1"/>
  </r>
  <r>
    <d v="2015-12-18T00:00:00"/>
    <n v="18"/>
    <x v="2"/>
  </r>
  <r>
    <d v="2015-12-19T00:00:00"/>
    <n v="8"/>
    <x v="5"/>
  </r>
  <r>
    <d v="2015-12-20T00:00:00"/>
    <n v="5"/>
    <x v="6"/>
  </r>
  <r>
    <d v="2015-12-21T00:00:00"/>
    <n v="15"/>
    <x v="3"/>
  </r>
  <r>
    <d v="2015-12-22T00:00:00"/>
    <n v="21"/>
    <x v="4"/>
  </r>
  <r>
    <d v="2015-12-23T00:00:00"/>
    <n v="24"/>
    <x v="0"/>
  </r>
  <r>
    <d v="2015-12-24T00:00:00"/>
    <n v="28"/>
    <x v="1"/>
  </r>
  <r>
    <d v="2015-12-25T00:00:00"/>
    <n v="16"/>
    <x v="2"/>
  </r>
  <r>
    <d v="2015-12-26T00:00:00"/>
    <n v="22"/>
    <x v="5"/>
  </r>
  <r>
    <d v="2015-12-28T00:00:00"/>
    <n v="18"/>
    <x v="3"/>
  </r>
  <r>
    <d v="2015-12-29T00:00:00"/>
    <n v="12"/>
    <x v="4"/>
  </r>
  <r>
    <d v="2015-12-30T00:00:00"/>
    <n v="16"/>
    <x v="0"/>
  </r>
  <r>
    <d v="2015-12-31T00:00:00"/>
    <n v="7"/>
    <x v="1"/>
  </r>
  <r>
    <d v="2016-01-02T00:00:00"/>
    <n v="1"/>
    <x v="5"/>
  </r>
  <r>
    <d v="2016-01-03T00:00:00"/>
    <n v="3"/>
    <x v="6"/>
  </r>
  <r>
    <d v="2016-01-04T00:00:00"/>
    <n v="2"/>
    <x v="3"/>
  </r>
  <r>
    <d v="2016-01-05T00:00:00"/>
    <n v="1"/>
    <x v="4"/>
  </r>
  <r>
    <d v="2016-01-06T00:00:00"/>
    <n v="2"/>
    <x v="0"/>
  </r>
  <r>
    <d v="2016-01-07T00:00:00"/>
    <n v="3"/>
    <x v="1"/>
  </r>
  <r>
    <d v="2016-01-08T00:00:00"/>
    <n v="7"/>
    <x v="2"/>
  </r>
  <r>
    <d v="2016-01-09T00:00:00"/>
    <n v="2"/>
    <x v="5"/>
  </r>
  <r>
    <d v="2016-01-10T00:00:00"/>
    <n v="10"/>
    <x v="6"/>
  </r>
  <r>
    <d v="2016-01-11T00:00:00"/>
    <n v="16"/>
    <x v="3"/>
  </r>
  <r>
    <d v="2016-01-12T00:00:00"/>
    <n v="11"/>
    <x v="4"/>
  </r>
  <r>
    <d v="2016-01-13T00:00:00"/>
    <n v="8"/>
    <x v="0"/>
  </r>
  <r>
    <d v="2016-01-14T00:00:00"/>
    <n v="12"/>
    <x v="1"/>
  </r>
  <r>
    <d v="2016-01-15T00:00:00"/>
    <n v="11"/>
    <x v="2"/>
  </r>
  <r>
    <d v="2016-01-16T00:00:00"/>
    <n v="9"/>
    <x v="5"/>
  </r>
  <r>
    <d v="2016-01-17T00:00:00"/>
    <n v="7"/>
    <x v="6"/>
  </r>
  <r>
    <d v="2016-01-18T00:00:00"/>
    <n v="6"/>
    <x v="3"/>
  </r>
  <r>
    <d v="2016-01-19T00:00:00"/>
    <n v="7"/>
    <x v="4"/>
  </r>
  <r>
    <d v="2016-01-20T00:00:00"/>
    <n v="9"/>
    <x v="0"/>
  </r>
  <r>
    <d v="2016-01-21T00:00:00"/>
    <n v="12"/>
    <x v="1"/>
  </r>
  <r>
    <d v="2016-01-22T00:00:00"/>
    <n v="16"/>
    <x v="2"/>
  </r>
  <r>
    <d v="2016-01-23T00:00:00"/>
    <n v="4"/>
    <x v="5"/>
  </r>
  <r>
    <d v="2016-01-24T00:00:00"/>
    <n v="5"/>
    <x v="6"/>
  </r>
  <r>
    <d v="2016-01-25T00:00:00"/>
    <n v="20"/>
    <x v="3"/>
  </r>
  <r>
    <d v="2016-01-26T00:00:00"/>
    <n v="19"/>
    <x v="4"/>
  </r>
  <r>
    <d v="2016-01-27T00:00:00"/>
    <n v="10"/>
    <x v="0"/>
  </r>
  <r>
    <d v="2016-01-28T00:00:00"/>
    <n v="17"/>
    <x v="1"/>
  </r>
  <r>
    <d v="2016-01-29T00:00:00"/>
    <n v="20"/>
    <x v="2"/>
  </r>
  <r>
    <d v="2016-01-30T00:00:00"/>
    <n v="46"/>
    <x v="5"/>
  </r>
  <r>
    <d v="2016-01-31T00:00:00"/>
    <n v="9"/>
    <x v="6"/>
  </r>
  <r>
    <d v="2016-02-01T00:00:00"/>
    <n v="11"/>
    <x v="3"/>
  </r>
  <r>
    <d v="2016-02-02T00:00:00"/>
    <n v="15"/>
    <x v="4"/>
  </r>
  <r>
    <d v="2016-02-03T00:00:00"/>
    <n v="28"/>
    <x v="0"/>
  </r>
  <r>
    <d v="2016-02-04T00:00:00"/>
    <n v="15"/>
    <x v="1"/>
  </r>
  <r>
    <d v="2016-02-05T00:00:00"/>
    <n v="8"/>
    <x v="2"/>
  </r>
  <r>
    <d v="2016-02-06T00:00:00"/>
    <n v="6"/>
    <x v="5"/>
  </r>
  <r>
    <d v="2016-02-07T00:00:00"/>
    <n v="5"/>
    <x v="6"/>
  </r>
  <r>
    <d v="2016-02-08T00:00:00"/>
    <n v="27"/>
    <x v="3"/>
  </r>
  <r>
    <d v="2016-02-09T00:00:00"/>
    <n v="13"/>
    <x v="4"/>
  </r>
  <r>
    <d v="2016-02-10T00:00:00"/>
    <n v="36"/>
    <x v="0"/>
  </r>
  <r>
    <d v="2016-02-11T00:00:00"/>
    <n v="26"/>
    <x v="1"/>
  </r>
  <r>
    <d v="2016-02-12T00:00:00"/>
    <n v="6"/>
    <x v="2"/>
  </r>
  <r>
    <d v="2016-02-13T00:00:00"/>
    <n v="6"/>
    <x v="5"/>
  </r>
  <r>
    <d v="2016-02-14T00:00:00"/>
    <n v="3"/>
    <x v="6"/>
  </r>
  <r>
    <d v="2016-02-15T00:00:00"/>
    <n v="7"/>
    <x v="3"/>
  </r>
  <r>
    <d v="2016-02-16T00:00:00"/>
    <n v="14"/>
    <x v="4"/>
  </r>
  <r>
    <d v="2016-02-17T00:00:00"/>
    <n v="10"/>
    <x v="0"/>
  </r>
  <r>
    <d v="2016-02-18T00:00:00"/>
    <n v="24"/>
    <x v="1"/>
  </r>
  <r>
    <d v="2016-02-19T00:00:00"/>
    <n v="39"/>
    <x v="2"/>
  </r>
  <r>
    <d v="2016-02-20T00:00:00"/>
    <n v="15"/>
    <x v="5"/>
  </r>
  <r>
    <d v="2016-02-21T00:00:00"/>
    <n v="6"/>
    <x v="6"/>
  </r>
  <r>
    <d v="2016-02-22T00:00:00"/>
    <n v="8"/>
    <x v="3"/>
  </r>
  <r>
    <d v="2016-02-23T00:00:00"/>
    <n v="12"/>
    <x v="4"/>
  </r>
  <r>
    <d v="2016-02-24T00:00:00"/>
    <n v="16"/>
    <x v="0"/>
  </r>
  <r>
    <d v="2016-02-25T00:00:00"/>
    <n v="29"/>
    <x v="1"/>
  </r>
  <r>
    <d v="2016-02-26T00:00:00"/>
    <n v="22"/>
    <x v="2"/>
  </r>
  <r>
    <d v="2016-02-27T00:00:00"/>
    <n v="2"/>
    <x v="5"/>
  </r>
  <r>
    <d v="2016-02-28T00:00:00"/>
    <n v="6"/>
    <x v="6"/>
  </r>
  <r>
    <d v="2016-02-29T00:00:00"/>
    <n v="14"/>
    <x v="3"/>
  </r>
  <r>
    <d v="2016-03-01T00:00:00"/>
    <n v="15"/>
    <x v="4"/>
  </r>
  <r>
    <d v="2016-03-02T00:00:00"/>
    <n v="23"/>
    <x v="0"/>
  </r>
  <r>
    <d v="2016-03-03T00:00:00"/>
    <n v="29"/>
    <x v="1"/>
  </r>
  <r>
    <d v="2016-03-04T00:00:00"/>
    <n v="14"/>
    <x v="2"/>
  </r>
  <r>
    <d v="2016-03-05T00:00:00"/>
    <n v="5"/>
    <x v="5"/>
  </r>
  <r>
    <d v="2016-03-06T00:00:00"/>
    <n v="7"/>
    <x v="6"/>
  </r>
  <r>
    <d v="2016-03-07T00:00:00"/>
    <n v="3"/>
    <x v="3"/>
  </r>
  <r>
    <d v="2016-03-08T00:00:00"/>
    <n v="2"/>
    <x v="4"/>
  </r>
  <r>
    <d v="2016-03-09T00:00:00"/>
    <n v="11"/>
    <x v="0"/>
  </r>
  <r>
    <d v="2016-03-10T00:00:00"/>
    <n v="5"/>
    <x v="1"/>
  </r>
  <r>
    <d v="2016-03-11T00:00:00"/>
    <n v="12"/>
    <x v="2"/>
  </r>
  <r>
    <d v="2016-03-12T00:00:00"/>
    <n v="2"/>
    <x v="5"/>
  </r>
  <r>
    <d v="2016-03-13T00:00:00"/>
    <n v="4"/>
    <x v="6"/>
  </r>
  <r>
    <d v="2016-03-14T00:00:00"/>
    <n v="17"/>
    <x v="3"/>
  </r>
  <r>
    <d v="2016-03-15T00:00:00"/>
    <n v="16"/>
    <x v="4"/>
  </r>
  <r>
    <d v="2016-03-16T00:00:00"/>
    <n v="10"/>
    <x v="0"/>
  </r>
  <r>
    <d v="2016-03-17T00:00:00"/>
    <n v="34"/>
    <x v="1"/>
  </r>
  <r>
    <d v="2016-03-18T00:00:00"/>
    <n v="1"/>
    <x v="2"/>
  </r>
  <r>
    <d v="2016-03-19T00:00:00"/>
    <n v="6"/>
    <x v="5"/>
  </r>
  <r>
    <d v="2016-03-21T00:00:00"/>
    <n v="32"/>
    <x v="3"/>
  </r>
  <r>
    <d v="2016-03-22T00:00:00"/>
    <n v="31"/>
    <x v="4"/>
  </r>
  <r>
    <d v="2016-03-23T00:00:00"/>
    <n v="14"/>
    <x v="0"/>
  </r>
  <r>
    <d v="2016-03-24T00:00:00"/>
    <n v="12"/>
    <x v="1"/>
  </r>
  <r>
    <d v="2016-03-25T00:00:00"/>
    <n v="19"/>
    <x v="2"/>
  </r>
  <r>
    <d v="2016-03-26T00:00:00"/>
    <n v="4"/>
    <x v="5"/>
  </r>
  <r>
    <d v="2016-03-27T00:00:00"/>
    <n v="9"/>
    <x v="6"/>
  </r>
  <r>
    <d v="2016-03-28T00:00:00"/>
    <n v="12"/>
    <x v="3"/>
  </r>
  <r>
    <d v="2016-03-29T00:00:00"/>
    <n v="14"/>
    <x v="4"/>
  </r>
  <r>
    <d v="2016-03-30T00:00:00"/>
    <n v="23"/>
    <x v="0"/>
  </r>
  <r>
    <d v="2016-03-31T00:00:00"/>
    <n v="16"/>
    <x v="1"/>
  </r>
  <r>
    <d v="2016-04-01T00:00:00"/>
    <n v="23"/>
    <x v="2"/>
  </r>
  <r>
    <d v="2016-04-02T00:00:00"/>
    <n v="9"/>
    <x v="5"/>
  </r>
  <r>
    <d v="2016-04-03T00:00:00"/>
    <n v="9"/>
    <x v="6"/>
  </r>
  <r>
    <d v="2016-04-04T00:00:00"/>
    <n v="4"/>
    <x v="3"/>
  </r>
  <r>
    <d v="2016-04-05T00:00:00"/>
    <n v="26"/>
    <x v="4"/>
  </r>
  <r>
    <d v="2016-04-06T00:00:00"/>
    <n v="13"/>
    <x v="0"/>
  </r>
  <r>
    <d v="2016-04-07T00:00:00"/>
    <n v="28"/>
    <x v="1"/>
  </r>
  <r>
    <d v="2016-04-08T00:00:00"/>
    <n v="8"/>
    <x v="2"/>
  </r>
  <r>
    <d v="2016-04-09T00:00:00"/>
    <n v="6"/>
    <x v="5"/>
  </r>
  <r>
    <d v="2016-04-10T00:00:00"/>
    <n v="12"/>
    <x v="6"/>
  </r>
  <r>
    <d v="2016-04-11T00:00:00"/>
    <n v="9"/>
    <x v="3"/>
  </r>
  <r>
    <d v="2016-04-12T00:00:00"/>
    <n v="16"/>
    <x v="4"/>
  </r>
  <r>
    <d v="2016-04-13T00:00:00"/>
    <n v="8"/>
    <x v="0"/>
  </r>
  <r>
    <d v="2016-04-14T00:00:00"/>
    <n v="7"/>
    <x v="1"/>
  </r>
  <r>
    <d v="2016-04-15T00:00:00"/>
    <n v="12"/>
    <x v="2"/>
  </r>
  <r>
    <d v="2016-04-16T00:00:00"/>
    <n v="11"/>
    <x v="5"/>
  </r>
  <r>
    <d v="2016-04-17T00:00:00"/>
    <n v="5"/>
    <x v="6"/>
  </r>
  <r>
    <d v="2016-04-18T00:00:00"/>
    <n v="27"/>
    <x v="3"/>
  </r>
  <r>
    <d v="2016-04-19T00:00:00"/>
    <n v="15"/>
    <x v="4"/>
  </r>
  <r>
    <d v="2016-04-20T00:00:00"/>
    <n v="6"/>
    <x v="0"/>
  </r>
  <r>
    <d v="2016-04-21T00:00:00"/>
    <n v="16"/>
    <x v="1"/>
  </r>
  <r>
    <d v="2016-04-22T00:00:00"/>
    <n v="14"/>
    <x v="2"/>
  </r>
  <r>
    <d v="2016-04-23T00:00:00"/>
    <n v="5"/>
    <x v="5"/>
  </r>
  <r>
    <d v="2016-04-24T00:00:00"/>
    <n v="14"/>
    <x v="6"/>
  </r>
  <r>
    <d v="2016-04-25T00:00:00"/>
    <n v="15"/>
    <x v="3"/>
  </r>
  <r>
    <d v="2016-04-26T00:00:00"/>
    <n v="17"/>
    <x v="4"/>
  </r>
  <r>
    <d v="2016-04-27T00:00:00"/>
    <n v="15"/>
    <x v="0"/>
  </r>
  <r>
    <d v="2016-04-28T00:00:00"/>
    <n v="2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F25:G33" firstHeaderRow="1" firstDataRow="1" firstDataCol="1"/>
  <pivotFields count="3">
    <pivotField numFmtId="14" showAll="0"/>
    <pivotField dataField="1" showAll="0"/>
    <pivotField axis="axisRow" showAll="0">
      <items count="8">
        <item x="3"/>
        <item x="4"/>
        <item x="0"/>
        <item x="1"/>
        <item x="2"/>
        <item x="5"/>
        <item x="6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реднее по полю id" fld="1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11" workbookViewId="0">
      <selection activeCell="C21" sqref="C21"/>
    </sheetView>
  </sheetViews>
  <sheetFormatPr defaultRowHeight="15" x14ac:dyDescent="0.25"/>
  <cols>
    <col min="1" max="1" width="26.7109375" customWidth="1"/>
    <col min="2" max="2" width="33.85546875" customWidth="1"/>
    <col min="3" max="3" width="32" customWidth="1"/>
    <col min="4" max="5" width="10.1406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2">
        <v>42256</v>
      </c>
      <c r="E1" s="2">
        <v>42488</v>
      </c>
    </row>
    <row r="2" spans="1:5" x14ac:dyDescent="0.25">
      <c r="A2" t="s">
        <v>4</v>
      </c>
      <c r="B2" s="1">
        <v>3198</v>
      </c>
      <c r="C2" s="1"/>
    </row>
    <row r="3" spans="1:5" x14ac:dyDescent="0.25">
      <c r="A3" t="s">
        <v>3</v>
      </c>
      <c r="B3">
        <v>155</v>
      </c>
      <c r="D3">
        <f>E1-D1</f>
        <v>232</v>
      </c>
    </row>
    <row r="4" spans="1:5" x14ac:dyDescent="0.25">
      <c r="A4" t="s">
        <v>6</v>
      </c>
      <c r="B4">
        <f>B3/D3</f>
        <v>0.6681034482758621</v>
      </c>
    </row>
    <row r="5" spans="1:5" x14ac:dyDescent="0.25">
      <c r="A5" t="s">
        <v>5</v>
      </c>
      <c r="B5">
        <f>B2/D3</f>
        <v>13.78448275862069</v>
      </c>
    </row>
    <row r="9" spans="1:5" x14ac:dyDescent="0.25">
      <c r="A9" t="s">
        <v>58</v>
      </c>
      <c r="B9" t="s">
        <v>60</v>
      </c>
      <c r="C9" t="s">
        <v>61</v>
      </c>
    </row>
    <row r="10" spans="1:5" x14ac:dyDescent="0.25">
      <c r="A10" s="4">
        <v>42248</v>
      </c>
      <c r="B10">
        <v>382</v>
      </c>
      <c r="C10">
        <v>10</v>
      </c>
    </row>
    <row r="11" spans="1:5" x14ac:dyDescent="0.25">
      <c r="A11" s="4">
        <v>42278</v>
      </c>
      <c r="B11" s="1">
        <v>470</v>
      </c>
      <c r="C11">
        <v>20</v>
      </c>
    </row>
    <row r="12" spans="1:5" x14ac:dyDescent="0.25">
      <c r="A12" s="4">
        <v>42309</v>
      </c>
      <c r="B12">
        <v>339</v>
      </c>
      <c r="C12">
        <v>15</v>
      </c>
    </row>
    <row r="13" spans="1:5" x14ac:dyDescent="0.25">
      <c r="A13" s="4">
        <v>42339</v>
      </c>
      <c r="B13">
        <v>498</v>
      </c>
      <c r="C13">
        <v>22</v>
      </c>
    </row>
    <row r="14" spans="1:5" x14ac:dyDescent="0.25">
      <c r="A14" s="4">
        <v>42370</v>
      </c>
      <c r="B14">
        <v>305</v>
      </c>
      <c r="C14">
        <v>6</v>
      </c>
    </row>
    <row r="15" spans="1:5" x14ac:dyDescent="0.25">
      <c r="A15" s="4">
        <v>42401</v>
      </c>
      <c r="B15">
        <v>429</v>
      </c>
      <c r="C15">
        <v>16</v>
      </c>
    </row>
    <row r="16" spans="1:5" x14ac:dyDescent="0.25">
      <c r="A16" s="4">
        <v>42430</v>
      </c>
      <c r="B16">
        <v>402</v>
      </c>
      <c r="C16">
        <v>16</v>
      </c>
    </row>
    <row r="17" spans="1:3" x14ac:dyDescent="0.25">
      <c r="A17" s="4">
        <v>42461</v>
      </c>
      <c r="B17">
        <v>373</v>
      </c>
      <c r="C17">
        <v>16</v>
      </c>
    </row>
    <row r="19" spans="1:3" x14ac:dyDescent="0.25">
      <c r="A19" t="s">
        <v>58</v>
      </c>
      <c r="B19" t="s">
        <v>59</v>
      </c>
    </row>
    <row r="20" spans="1:3" x14ac:dyDescent="0.25">
      <c r="A20" s="4">
        <v>42248</v>
      </c>
      <c r="B20">
        <v>10</v>
      </c>
    </row>
    <row r="21" spans="1:3" x14ac:dyDescent="0.25">
      <c r="A21" s="4">
        <v>42278</v>
      </c>
      <c r="B21">
        <v>20</v>
      </c>
    </row>
    <row r="22" spans="1:3" x14ac:dyDescent="0.25">
      <c r="A22" s="4">
        <v>42309</v>
      </c>
      <c r="B22">
        <v>15</v>
      </c>
    </row>
    <row r="23" spans="1:3" x14ac:dyDescent="0.25">
      <c r="A23" s="4">
        <v>42339</v>
      </c>
      <c r="B23">
        <v>22</v>
      </c>
    </row>
    <row r="24" spans="1:3" x14ac:dyDescent="0.25">
      <c r="A24" s="4">
        <v>42370</v>
      </c>
      <c r="B24">
        <v>6</v>
      </c>
    </row>
    <row r="25" spans="1:3" x14ac:dyDescent="0.25">
      <c r="A25" s="4">
        <v>42401</v>
      </c>
      <c r="B25">
        <v>16</v>
      </c>
    </row>
    <row r="26" spans="1:3" x14ac:dyDescent="0.25">
      <c r="A26" s="4">
        <v>42430</v>
      </c>
      <c r="B26">
        <v>16</v>
      </c>
    </row>
    <row r="27" spans="1:3" x14ac:dyDescent="0.25">
      <c r="A27" s="4">
        <v>42461</v>
      </c>
      <c r="B27">
        <v>16</v>
      </c>
    </row>
  </sheetData>
  <autoFilter ref="A19:B27">
    <sortState ref="A20:B27">
      <sortCondition ref="A19:A27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2" workbookViewId="0">
      <selection activeCell="D1" sqref="D1"/>
    </sheetView>
  </sheetViews>
  <sheetFormatPr defaultRowHeight="15" x14ac:dyDescent="0.25"/>
  <sheetData>
    <row r="1" spans="1:5" x14ac:dyDescent="0.25">
      <c r="A1" s="3" t="s">
        <v>7</v>
      </c>
    </row>
    <row r="2" spans="1:5" x14ac:dyDescent="0.25">
      <c r="A2" s="3" t="s">
        <v>8</v>
      </c>
      <c r="E2" t="str">
        <f>IF(A2="",E1,A2)</f>
        <v>1      0            44</v>
      </c>
    </row>
    <row r="3" spans="1:5" x14ac:dyDescent="0.25">
      <c r="A3" s="3" t="s">
        <v>9</v>
      </c>
    </row>
    <row r="4" spans="1:5" x14ac:dyDescent="0.25">
      <c r="A4" s="3" t="s">
        <v>10</v>
      </c>
    </row>
    <row r="5" spans="1:5" x14ac:dyDescent="0.25">
      <c r="A5" s="3" t="s">
        <v>11</v>
      </c>
    </row>
    <row r="6" spans="1:5" x14ac:dyDescent="0.25">
      <c r="A6" s="3" t="s">
        <v>12</v>
      </c>
    </row>
    <row r="7" spans="1:5" x14ac:dyDescent="0.25">
      <c r="A7" s="3" t="s">
        <v>13</v>
      </c>
    </row>
    <row r="8" spans="1:5" x14ac:dyDescent="0.25">
      <c r="A8" s="3" t="s">
        <v>14</v>
      </c>
    </row>
    <row r="9" spans="1:5" x14ac:dyDescent="0.25">
      <c r="A9" s="3" t="s">
        <v>15</v>
      </c>
    </row>
    <row r="10" spans="1:5" x14ac:dyDescent="0.25">
      <c r="A10" s="3" t="s">
        <v>16</v>
      </c>
    </row>
    <row r="11" spans="1:5" x14ac:dyDescent="0.25">
      <c r="A11" s="3" t="s">
        <v>17</v>
      </c>
    </row>
    <row r="12" spans="1:5" x14ac:dyDescent="0.25">
      <c r="A12" s="3" t="s">
        <v>18</v>
      </c>
    </row>
    <row r="13" spans="1:5" x14ac:dyDescent="0.25">
      <c r="A13" s="3" t="s">
        <v>19</v>
      </c>
    </row>
    <row r="14" spans="1:5" x14ac:dyDescent="0.25">
      <c r="A14" s="3" t="s">
        <v>20</v>
      </c>
    </row>
    <row r="15" spans="1:5" x14ac:dyDescent="0.25">
      <c r="A15" s="3" t="s">
        <v>21</v>
      </c>
    </row>
    <row r="16" spans="1:5" x14ac:dyDescent="0.25">
      <c r="A16" s="3" t="s">
        <v>22</v>
      </c>
    </row>
    <row r="17" spans="1:1" x14ac:dyDescent="0.25">
      <c r="A17" s="3" t="s">
        <v>23</v>
      </c>
    </row>
    <row r="18" spans="1:1" x14ac:dyDescent="0.25">
      <c r="A18" s="3" t="s">
        <v>24</v>
      </c>
    </row>
    <row r="19" spans="1:1" x14ac:dyDescent="0.25">
      <c r="A19" s="3" t="s">
        <v>25</v>
      </c>
    </row>
    <row r="20" spans="1:1" x14ac:dyDescent="0.25">
      <c r="A20" s="3" t="s">
        <v>26</v>
      </c>
    </row>
    <row r="21" spans="1:1" x14ac:dyDescent="0.25">
      <c r="A21" s="3" t="s">
        <v>27</v>
      </c>
    </row>
    <row r="22" spans="1:1" x14ac:dyDescent="0.25">
      <c r="A22" s="3" t="s">
        <v>21</v>
      </c>
    </row>
    <row r="23" spans="1:1" x14ac:dyDescent="0.25">
      <c r="A23" s="3" t="s">
        <v>28</v>
      </c>
    </row>
    <row r="24" spans="1:1" x14ac:dyDescent="0.25">
      <c r="A24" s="3" t="s">
        <v>29</v>
      </c>
    </row>
    <row r="25" spans="1:1" x14ac:dyDescent="0.25">
      <c r="A25" s="3" t="s">
        <v>30</v>
      </c>
    </row>
    <row r="26" spans="1:1" x14ac:dyDescent="0.25">
      <c r="A26" s="3" t="s">
        <v>31</v>
      </c>
    </row>
    <row r="27" spans="1:1" x14ac:dyDescent="0.25">
      <c r="A27" s="3" t="s">
        <v>32</v>
      </c>
    </row>
    <row r="28" spans="1:1" x14ac:dyDescent="0.25">
      <c r="A28" s="3" t="s">
        <v>33</v>
      </c>
    </row>
    <row r="29" spans="1:1" x14ac:dyDescent="0.25">
      <c r="A29" s="3" t="s">
        <v>34</v>
      </c>
    </row>
    <row r="30" spans="1:1" x14ac:dyDescent="0.25">
      <c r="A30" s="3" t="s">
        <v>35</v>
      </c>
    </row>
    <row r="31" spans="1:1" x14ac:dyDescent="0.25">
      <c r="A31" s="3" t="s">
        <v>36</v>
      </c>
    </row>
    <row r="32" spans="1:1" x14ac:dyDescent="0.25">
      <c r="A32" s="3" t="s">
        <v>37</v>
      </c>
    </row>
    <row r="33" spans="1:1" x14ac:dyDescent="0.25">
      <c r="A33" s="3" t="s">
        <v>38</v>
      </c>
    </row>
    <row r="34" spans="1:1" x14ac:dyDescent="0.25">
      <c r="A34" s="3" t="s">
        <v>39</v>
      </c>
    </row>
    <row r="35" spans="1:1" x14ac:dyDescent="0.25">
      <c r="A35" s="3" t="s">
        <v>40</v>
      </c>
    </row>
    <row r="36" spans="1:1" x14ac:dyDescent="0.25">
      <c r="A36" s="3" t="s">
        <v>29</v>
      </c>
    </row>
    <row r="37" spans="1:1" x14ac:dyDescent="0.25">
      <c r="A37" s="3" t="s">
        <v>41</v>
      </c>
    </row>
    <row r="38" spans="1:1" x14ac:dyDescent="0.25">
      <c r="A38" s="3" t="s">
        <v>42</v>
      </c>
    </row>
    <row r="39" spans="1:1" x14ac:dyDescent="0.25">
      <c r="A39" s="3" t="s">
        <v>43</v>
      </c>
    </row>
    <row r="40" spans="1:1" x14ac:dyDescent="0.25">
      <c r="A40" s="3" t="s">
        <v>44</v>
      </c>
    </row>
    <row r="41" spans="1:1" x14ac:dyDescent="0.25">
      <c r="A41" s="3" t="s">
        <v>45</v>
      </c>
    </row>
    <row r="42" spans="1:1" x14ac:dyDescent="0.25">
      <c r="A42" s="3" t="s">
        <v>46</v>
      </c>
    </row>
    <row r="43" spans="1:1" x14ac:dyDescent="0.25">
      <c r="A43" s="3" t="s">
        <v>47</v>
      </c>
    </row>
    <row r="44" spans="1:1" x14ac:dyDescent="0.25">
      <c r="A44" s="3" t="s">
        <v>48</v>
      </c>
    </row>
    <row r="45" spans="1:1" x14ac:dyDescent="0.25">
      <c r="A45" s="3" t="s">
        <v>49</v>
      </c>
    </row>
    <row r="46" spans="1:1" x14ac:dyDescent="0.25">
      <c r="A46" s="3" t="s">
        <v>50</v>
      </c>
    </row>
    <row r="47" spans="1:1" x14ac:dyDescent="0.25">
      <c r="A47" s="3" t="s">
        <v>51</v>
      </c>
    </row>
    <row r="48" spans="1:1" x14ac:dyDescent="0.25">
      <c r="A48" s="3" t="s">
        <v>52</v>
      </c>
    </row>
    <row r="49" spans="1:1" x14ac:dyDescent="0.25">
      <c r="A49" s="3" t="s">
        <v>53</v>
      </c>
    </row>
    <row r="50" spans="1:1" x14ac:dyDescent="0.25">
      <c r="A50" s="3" t="s">
        <v>54</v>
      </c>
    </row>
    <row r="51" spans="1:1" x14ac:dyDescent="0.25">
      <c r="A51" s="3" t="s">
        <v>55</v>
      </c>
    </row>
    <row r="52" spans="1:1" x14ac:dyDescent="0.25">
      <c r="A52" s="3" t="s">
        <v>56</v>
      </c>
    </row>
    <row r="53" spans="1:1" x14ac:dyDescent="0.25">
      <c r="A53" s="3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"/>
  <sheetViews>
    <sheetView topLeftCell="A3" workbookViewId="0">
      <selection activeCell="G30" sqref="G30"/>
    </sheetView>
  </sheetViews>
  <sheetFormatPr defaultRowHeight="15" x14ac:dyDescent="0.25"/>
  <cols>
    <col min="1" max="1" width="11.5703125" customWidth="1"/>
    <col min="6" max="6" width="17.28515625" bestFit="1" customWidth="1"/>
    <col min="7" max="7" width="19.7109375" bestFit="1" customWidth="1"/>
  </cols>
  <sheetData>
    <row r="1" spans="1:3" x14ac:dyDescent="0.25">
      <c r="A1" t="s">
        <v>62</v>
      </c>
      <c r="B1" t="s">
        <v>63</v>
      </c>
      <c r="C1" t="s">
        <v>66</v>
      </c>
    </row>
    <row r="2" spans="1:3" x14ac:dyDescent="0.25">
      <c r="A2" s="2">
        <v>42256</v>
      </c>
      <c r="B2">
        <v>20</v>
      </c>
      <c r="C2">
        <f>WEEKDAY(A2,2)</f>
        <v>3</v>
      </c>
    </row>
    <row r="3" spans="1:3" x14ac:dyDescent="0.25">
      <c r="A3" s="2">
        <v>42257</v>
      </c>
      <c r="B3">
        <v>18</v>
      </c>
      <c r="C3">
        <f t="shared" ref="C3:C66" si="0">WEEKDAY(A3,2)</f>
        <v>4</v>
      </c>
    </row>
    <row r="4" spans="1:3" x14ac:dyDescent="0.25">
      <c r="A4" s="2">
        <v>42258</v>
      </c>
      <c r="B4">
        <v>20</v>
      </c>
      <c r="C4">
        <f t="shared" si="0"/>
        <v>5</v>
      </c>
    </row>
    <row r="5" spans="1:3" x14ac:dyDescent="0.25">
      <c r="A5" s="2">
        <v>42261</v>
      </c>
      <c r="B5">
        <v>33</v>
      </c>
      <c r="C5">
        <f t="shared" si="0"/>
        <v>1</v>
      </c>
    </row>
    <row r="6" spans="1:3" x14ac:dyDescent="0.25">
      <c r="A6" s="2">
        <v>42262</v>
      </c>
      <c r="B6">
        <v>16</v>
      </c>
      <c r="C6">
        <f t="shared" si="0"/>
        <v>2</v>
      </c>
    </row>
    <row r="7" spans="1:3" x14ac:dyDescent="0.25">
      <c r="A7" s="2">
        <v>42263</v>
      </c>
      <c r="B7">
        <v>33</v>
      </c>
      <c r="C7">
        <f t="shared" si="0"/>
        <v>3</v>
      </c>
    </row>
    <row r="8" spans="1:3" x14ac:dyDescent="0.25">
      <c r="A8" s="2">
        <v>42264</v>
      </c>
      <c r="B8">
        <v>14</v>
      </c>
      <c r="C8">
        <f t="shared" si="0"/>
        <v>4</v>
      </c>
    </row>
    <row r="9" spans="1:3" x14ac:dyDescent="0.25">
      <c r="A9" s="2">
        <v>42265</v>
      </c>
      <c r="B9">
        <v>14</v>
      </c>
      <c r="C9">
        <f t="shared" si="0"/>
        <v>5</v>
      </c>
    </row>
    <row r="10" spans="1:3" x14ac:dyDescent="0.25">
      <c r="A10" s="2">
        <v>42268</v>
      </c>
      <c r="B10">
        <v>23</v>
      </c>
      <c r="C10">
        <f t="shared" si="0"/>
        <v>1</v>
      </c>
    </row>
    <row r="11" spans="1:3" x14ac:dyDescent="0.25">
      <c r="A11" s="2">
        <v>42269</v>
      </c>
      <c r="B11">
        <v>9</v>
      </c>
      <c r="C11">
        <f t="shared" si="0"/>
        <v>2</v>
      </c>
    </row>
    <row r="12" spans="1:3" x14ac:dyDescent="0.25">
      <c r="A12" s="2">
        <v>42270</v>
      </c>
      <c r="B12">
        <v>15</v>
      </c>
      <c r="C12">
        <f t="shared" si="0"/>
        <v>3</v>
      </c>
    </row>
    <row r="13" spans="1:3" x14ac:dyDescent="0.25">
      <c r="A13" s="2">
        <v>42271</v>
      </c>
      <c r="B13">
        <v>22</v>
      </c>
      <c r="C13">
        <f t="shared" si="0"/>
        <v>4</v>
      </c>
    </row>
    <row r="14" spans="1:3" x14ac:dyDescent="0.25">
      <c r="A14" s="2">
        <v>42272</v>
      </c>
      <c r="B14">
        <v>25</v>
      </c>
      <c r="C14">
        <f t="shared" si="0"/>
        <v>5</v>
      </c>
    </row>
    <row r="15" spans="1:3" x14ac:dyDescent="0.25">
      <c r="A15" s="2">
        <v>42275</v>
      </c>
      <c r="B15">
        <v>62</v>
      </c>
      <c r="C15">
        <f t="shared" si="0"/>
        <v>1</v>
      </c>
    </row>
    <row r="16" spans="1:3" x14ac:dyDescent="0.25">
      <c r="A16" s="2">
        <v>42276</v>
      </c>
      <c r="B16">
        <v>35</v>
      </c>
      <c r="C16">
        <f t="shared" si="0"/>
        <v>2</v>
      </c>
    </row>
    <row r="17" spans="1:7" x14ac:dyDescent="0.25">
      <c r="A17" s="2">
        <v>42277</v>
      </c>
      <c r="B17">
        <v>23</v>
      </c>
      <c r="C17">
        <f t="shared" si="0"/>
        <v>3</v>
      </c>
    </row>
    <row r="18" spans="1:7" x14ac:dyDescent="0.25">
      <c r="A18" s="2">
        <v>42278</v>
      </c>
      <c r="B18">
        <v>25</v>
      </c>
      <c r="C18">
        <f t="shared" si="0"/>
        <v>4</v>
      </c>
    </row>
    <row r="19" spans="1:7" x14ac:dyDescent="0.25">
      <c r="A19" s="2">
        <v>42279</v>
      </c>
      <c r="B19">
        <v>31</v>
      </c>
      <c r="C19">
        <f t="shared" si="0"/>
        <v>5</v>
      </c>
    </row>
    <row r="20" spans="1:7" x14ac:dyDescent="0.25">
      <c r="A20" s="2">
        <v>42282</v>
      </c>
      <c r="B20">
        <v>11</v>
      </c>
      <c r="C20">
        <f t="shared" si="0"/>
        <v>1</v>
      </c>
    </row>
    <row r="21" spans="1:7" x14ac:dyDescent="0.25">
      <c r="A21" s="2">
        <v>42283</v>
      </c>
      <c r="B21">
        <v>16</v>
      </c>
      <c r="C21">
        <f t="shared" si="0"/>
        <v>2</v>
      </c>
    </row>
    <row r="22" spans="1:7" x14ac:dyDescent="0.25">
      <c r="A22" s="2">
        <v>42284</v>
      </c>
      <c r="B22">
        <v>18</v>
      </c>
      <c r="C22">
        <f t="shared" si="0"/>
        <v>3</v>
      </c>
    </row>
    <row r="23" spans="1:7" x14ac:dyDescent="0.25">
      <c r="A23" s="2">
        <v>42285</v>
      </c>
      <c r="B23">
        <v>22</v>
      </c>
      <c r="C23">
        <f t="shared" si="0"/>
        <v>4</v>
      </c>
    </row>
    <row r="24" spans="1:7" x14ac:dyDescent="0.25">
      <c r="A24" s="2">
        <v>42286</v>
      </c>
      <c r="B24">
        <v>21</v>
      </c>
      <c r="C24">
        <f t="shared" si="0"/>
        <v>5</v>
      </c>
    </row>
    <row r="25" spans="1:7" x14ac:dyDescent="0.25">
      <c r="A25" s="2">
        <v>42289</v>
      </c>
      <c r="B25">
        <v>42</v>
      </c>
      <c r="C25">
        <f t="shared" si="0"/>
        <v>1</v>
      </c>
      <c r="F25" s="5" t="s">
        <v>64</v>
      </c>
      <c r="G25" t="s">
        <v>67</v>
      </c>
    </row>
    <row r="26" spans="1:7" x14ac:dyDescent="0.25">
      <c r="A26" s="2">
        <v>42290</v>
      </c>
      <c r="B26">
        <v>16</v>
      </c>
      <c r="C26">
        <f t="shared" si="0"/>
        <v>2</v>
      </c>
      <c r="F26" s="6">
        <v>1</v>
      </c>
      <c r="G26" s="7">
        <v>18.515151515151516</v>
      </c>
    </row>
    <row r="27" spans="1:7" x14ac:dyDescent="0.25">
      <c r="A27" s="2">
        <v>42291</v>
      </c>
      <c r="B27">
        <v>17</v>
      </c>
      <c r="C27">
        <f t="shared" si="0"/>
        <v>3</v>
      </c>
      <c r="F27" s="6">
        <v>2</v>
      </c>
      <c r="G27" s="7">
        <v>16.484848484848484</v>
      </c>
    </row>
    <row r="28" spans="1:7" x14ac:dyDescent="0.25">
      <c r="A28" s="2">
        <v>42292</v>
      </c>
      <c r="B28">
        <v>6</v>
      </c>
      <c r="C28">
        <f t="shared" si="0"/>
        <v>4</v>
      </c>
      <c r="F28" s="6">
        <v>3</v>
      </c>
      <c r="G28" s="7">
        <v>15.970588235294118</v>
      </c>
    </row>
    <row r="29" spans="1:7" x14ac:dyDescent="0.25">
      <c r="A29" s="2">
        <v>42293</v>
      </c>
      <c r="B29">
        <v>15</v>
      </c>
      <c r="C29">
        <f t="shared" si="0"/>
        <v>5</v>
      </c>
      <c r="F29" s="6">
        <v>4</v>
      </c>
      <c r="G29" s="7">
        <v>17.382352941176471</v>
      </c>
    </row>
    <row r="30" spans="1:7" x14ac:dyDescent="0.25">
      <c r="A30" s="2">
        <v>42296</v>
      </c>
      <c r="B30">
        <v>33</v>
      </c>
      <c r="C30">
        <f t="shared" si="0"/>
        <v>1</v>
      </c>
      <c r="F30" s="6">
        <v>5</v>
      </c>
      <c r="G30" s="7">
        <v>16.96875</v>
      </c>
    </row>
    <row r="31" spans="1:7" x14ac:dyDescent="0.25">
      <c r="A31" s="2">
        <v>42297</v>
      </c>
      <c r="B31">
        <v>20</v>
      </c>
      <c r="C31">
        <f t="shared" si="0"/>
        <v>2</v>
      </c>
      <c r="F31" s="6">
        <v>6</v>
      </c>
      <c r="G31" s="7">
        <v>9.3478260869565215</v>
      </c>
    </row>
    <row r="32" spans="1:7" x14ac:dyDescent="0.25">
      <c r="A32" s="2">
        <v>42298</v>
      </c>
      <c r="B32">
        <v>24</v>
      </c>
      <c r="C32">
        <f t="shared" si="0"/>
        <v>3</v>
      </c>
      <c r="F32" s="6">
        <v>7</v>
      </c>
      <c r="G32" s="7">
        <v>7.1904761904761907</v>
      </c>
    </row>
    <row r="33" spans="1:7" x14ac:dyDescent="0.25">
      <c r="A33" s="2">
        <v>42299</v>
      </c>
      <c r="B33">
        <v>28</v>
      </c>
      <c r="C33">
        <f t="shared" si="0"/>
        <v>4</v>
      </c>
      <c r="F33" s="6" t="s">
        <v>65</v>
      </c>
      <c r="G33" s="7">
        <v>15.228571428571428</v>
      </c>
    </row>
    <row r="34" spans="1:7" x14ac:dyDescent="0.25">
      <c r="A34" s="2">
        <v>42300</v>
      </c>
      <c r="B34">
        <v>35</v>
      </c>
      <c r="C34">
        <f t="shared" si="0"/>
        <v>5</v>
      </c>
    </row>
    <row r="35" spans="1:7" x14ac:dyDescent="0.25">
      <c r="A35" s="2">
        <v>42303</v>
      </c>
      <c r="B35">
        <v>19</v>
      </c>
      <c r="C35">
        <f t="shared" si="0"/>
        <v>1</v>
      </c>
    </row>
    <row r="36" spans="1:7" x14ac:dyDescent="0.25">
      <c r="A36" s="2">
        <v>42304</v>
      </c>
      <c r="B36">
        <v>22</v>
      </c>
      <c r="C36">
        <f t="shared" si="0"/>
        <v>2</v>
      </c>
    </row>
    <row r="37" spans="1:7" x14ac:dyDescent="0.25">
      <c r="A37" s="2">
        <v>42305</v>
      </c>
      <c r="B37">
        <v>7</v>
      </c>
      <c r="C37">
        <f t="shared" si="0"/>
        <v>3</v>
      </c>
    </row>
    <row r="38" spans="1:7" x14ac:dyDescent="0.25">
      <c r="A38" s="2">
        <v>42306</v>
      </c>
      <c r="B38">
        <v>16</v>
      </c>
      <c r="C38">
        <f t="shared" si="0"/>
        <v>4</v>
      </c>
    </row>
    <row r="39" spans="1:7" x14ac:dyDescent="0.25">
      <c r="A39" s="2">
        <v>42307</v>
      </c>
      <c r="B39">
        <v>26</v>
      </c>
      <c r="C39">
        <f t="shared" si="0"/>
        <v>5</v>
      </c>
    </row>
    <row r="40" spans="1:7" x14ac:dyDescent="0.25">
      <c r="A40" s="2">
        <v>42310</v>
      </c>
      <c r="B40">
        <v>31</v>
      </c>
      <c r="C40">
        <f t="shared" si="0"/>
        <v>1</v>
      </c>
    </row>
    <row r="41" spans="1:7" x14ac:dyDescent="0.25">
      <c r="A41" s="2">
        <v>42311</v>
      </c>
      <c r="B41">
        <v>19</v>
      </c>
      <c r="C41">
        <f t="shared" si="0"/>
        <v>2</v>
      </c>
    </row>
    <row r="42" spans="1:7" x14ac:dyDescent="0.25">
      <c r="A42" s="2">
        <v>42312</v>
      </c>
      <c r="B42">
        <v>1</v>
      </c>
      <c r="C42">
        <f t="shared" si="0"/>
        <v>3</v>
      </c>
    </row>
    <row r="43" spans="1:7" x14ac:dyDescent="0.25">
      <c r="A43" s="2">
        <v>42313</v>
      </c>
      <c r="B43">
        <v>10</v>
      </c>
      <c r="C43">
        <f t="shared" si="0"/>
        <v>4</v>
      </c>
    </row>
    <row r="44" spans="1:7" x14ac:dyDescent="0.25">
      <c r="A44" s="2">
        <v>42314</v>
      </c>
      <c r="B44">
        <v>23</v>
      </c>
      <c r="C44">
        <f t="shared" si="0"/>
        <v>5</v>
      </c>
    </row>
    <row r="45" spans="1:7" x14ac:dyDescent="0.25">
      <c r="A45" s="2">
        <v>42317</v>
      </c>
      <c r="B45">
        <v>23</v>
      </c>
      <c r="C45">
        <f t="shared" si="0"/>
        <v>1</v>
      </c>
    </row>
    <row r="46" spans="1:7" x14ac:dyDescent="0.25">
      <c r="A46" s="2">
        <v>42318</v>
      </c>
      <c r="B46">
        <v>7</v>
      </c>
      <c r="C46">
        <f t="shared" si="0"/>
        <v>2</v>
      </c>
    </row>
    <row r="47" spans="1:7" x14ac:dyDescent="0.25">
      <c r="A47" s="2">
        <v>42319</v>
      </c>
      <c r="B47">
        <v>9</v>
      </c>
      <c r="C47">
        <f t="shared" si="0"/>
        <v>3</v>
      </c>
    </row>
    <row r="48" spans="1:7" x14ac:dyDescent="0.25">
      <c r="A48" s="2">
        <v>42320</v>
      </c>
      <c r="B48">
        <v>15</v>
      </c>
      <c r="C48">
        <f t="shared" si="0"/>
        <v>4</v>
      </c>
    </row>
    <row r="49" spans="1:3" x14ac:dyDescent="0.25">
      <c r="A49" s="2">
        <v>42321</v>
      </c>
      <c r="B49">
        <v>19</v>
      </c>
      <c r="C49">
        <f t="shared" si="0"/>
        <v>5</v>
      </c>
    </row>
    <row r="50" spans="1:3" x14ac:dyDescent="0.25">
      <c r="A50" s="2">
        <v>42324</v>
      </c>
      <c r="B50">
        <v>12</v>
      </c>
      <c r="C50">
        <f t="shared" si="0"/>
        <v>1</v>
      </c>
    </row>
    <row r="51" spans="1:3" x14ac:dyDescent="0.25">
      <c r="A51" s="2">
        <v>42325</v>
      </c>
      <c r="B51">
        <v>17</v>
      </c>
      <c r="C51">
        <f t="shared" si="0"/>
        <v>2</v>
      </c>
    </row>
    <row r="52" spans="1:3" x14ac:dyDescent="0.25">
      <c r="A52" s="2">
        <v>42326</v>
      </c>
      <c r="B52">
        <v>15</v>
      </c>
      <c r="C52">
        <f t="shared" si="0"/>
        <v>3</v>
      </c>
    </row>
    <row r="53" spans="1:3" x14ac:dyDescent="0.25">
      <c r="A53" s="2">
        <v>42327</v>
      </c>
      <c r="B53">
        <v>9</v>
      </c>
      <c r="C53">
        <f t="shared" si="0"/>
        <v>4</v>
      </c>
    </row>
    <row r="54" spans="1:3" x14ac:dyDescent="0.25">
      <c r="A54" s="2">
        <v>42328</v>
      </c>
      <c r="B54">
        <v>14</v>
      </c>
      <c r="C54">
        <f t="shared" si="0"/>
        <v>5</v>
      </c>
    </row>
    <row r="55" spans="1:3" x14ac:dyDescent="0.25">
      <c r="A55" s="2">
        <v>42329</v>
      </c>
      <c r="B55">
        <v>10</v>
      </c>
      <c r="C55">
        <f t="shared" si="0"/>
        <v>6</v>
      </c>
    </row>
    <row r="56" spans="1:3" x14ac:dyDescent="0.25">
      <c r="A56" s="2">
        <v>42330</v>
      </c>
      <c r="B56">
        <v>3</v>
      </c>
      <c r="C56">
        <f t="shared" si="0"/>
        <v>7</v>
      </c>
    </row>
    <row r="57" spans="1:3" x14ac:dyDescent="0.25">
      <c r="A57" s="2">
        <v>42331</v>
      </c>
      <c r="B57">
        <v>13</v>
      </c>
      <c r="C57">
        <f t="shared" si="0"/>
        <v>1</v>
      </c>
    </row>
    <row r="58" spans="1:3" x14ac:dyDescent="0.25">
      <c r="A58" s="2">
        <v>42332</v>
      </c>
      <c r="B58">
        <v>9</v>
      </c>
      <c r="C58">
        <f t="shared" si="0"/>
        <v>2</v>
      </c>
    </row>
    <row r="59" spans="1:3" x14ac:dyDescent="0.25">
      <c r="A59" s="2">
        <v>42333</v>
      </c>
      <c r="B59">
        <v>25</v>
      </c>
      <c r="C59">
        <f t="shared" si="0"/>
        <v>3</v>
      </c>
    </row>
    <row r="60" spans="1:3" x14ac:dyDescent="0.25">
      <c r="A60" s="2">
        <v>42334</v>
      </c>
      <c r="B60">
        <v>18</v>
      </c>
      <c r="C60">
        <f t="shared" si="0"/>
        <v>4</v>
      </c>
    </row>
    <row r="61" spans="1:3" x14ac:dyDescent="0.25">
      <c r="A61" s="2">
        <v>42335</v>
      </c>
      <c r="B61">
        <v>13</v>
      </c>
      <c r="C61">
        <f t="shared" si="0"/>
        <v>5</v>
      </c>
    </row>
    <row r="62" spans="1:3" x14ac:dyDescent="0.25">
      <c r="A62" s="2">
        <v>42336</v>
      </c>
      <c r="B62">
        <v>6</v>
      </c>
      <c r="C62">
        <f t="shared" si="0"/>
        <v>6</v>
      </c>
    </row>
    <row r="63" spans="1:3" x14ac:dyDescent="0.25">
      <c r="A63" s="2">
        <v>42337</v>
      </c>
      <c r="B63">
        <v>6</v>
      </c>
      <c r="C63">
        <f t="shared" si="0"/>
        <v>7</v>
      </c>
    </row>
    <row r="64" spans="1:3" x14ac:dyDescent="0.25">
      <c r="A64" s="2">
        <v>42338</v>
      </c>
      <c r="B64">
        <v>12</v>
      </c>
      <c r="C64">
        <f t="shared" si="0"/>
        <v>1</v>
      </c>
    </row>
    <row r="65" spans="1:3" x14ac:dyDescent="0.25">
      <c r="A65" s="2">
        <v>42339</v>
      </c>
      <c r="B65">
        <v>18</v>
      </c>
      <c r="C65">
        <f t="shared" si="0"/>
        <v>2</v>
      </c>
    </row>
    <row r="66" spans="1:3" x14ac:dyDescent="0.25">
      <c r="A66" s="2">
        <v>42340</v>
      </c>
      <c r="B66">
        <v>15</v>
      </c>
      <c r="C66">
        <f t="shared" si="0"/>
        <v>3</v>
      </c>
    </row>
    <row r="67" spans="1:3" x14ac:dyDescent="0.25">
      <c r="A67" s="2">
        <v>42341</v>
      </c>
      <c r="B67">
        <v>18</v>
      </c>
      <c r="C67">
        <f t="shared" ref="C67:C130" si="1">WEEKDAY(A67,2)</f>
        <v>4</v>
      </c>
    </row>
    <row r="68" spans="1:3" x14ac:dyDescent="0.25">
      <c r="A68" s="2">
        <v>42342</v>
      </c>
      <c r="B68">
        <v>6</v>
      </c>
      <c r="C68">
        <f t="shared" si="1"/>
        <v>5</v>
      </c>
    </row>
    <row r="69" spans="1:3" x14ac:dyDescent="0.25">
      <c r="A69" s="2">
        <v>42343</v>
      </c>
      <c r="B69">
        <v>18</v>
      </c>
      <c r="C69">
        <f t="shared" si="1"/>
        <v>6</v>
      </c>
    </row>
    <row r="70" spans="1:3" x14ac:dyDescent="0.25">
      <c r="A70" s="2">
        <v>42344</v>
      </c>
      <c r="B70">
        <v>17</v>
      </c>
      <c r="C70">
        <f t="shared" si="1"/>
        <v>7</v>
      </c>
    </row>
    <row r="71" spans="1:3" x14ac:dyDescent="0.25">
      <c r="A71" s="2">
        <v>42345</v>
      </c>
      <c r="B71">
        <v>7</v>
      </c>
      <c r="C71">
        <f t="shared" si="1"/>
        <v>1</v>
      </c>
    </row>
    <row r="72" spans="1:3" x14ac:dyDescent="0.25">
      <c r="A72" s="2">
        <v>42346</v>
      </c>
      <c r="B72">
        <v>25</v>
      </c>
      <c r="C72">
        <f t="shared" si="1"/>
        <v>2</v>
      </c>
    </row>
    <row r="73" spans="1:3" x14ac:dyDescent="0.25">
      <c r="A73" s="2">
        <v>42347</v>
      </c>
      <c r="B73">
        <v>21</v>
      </c>
      <c r="C73">
        <f t="shared" si="1"/>
        <v>3</v>
      </c>
    </row>
    <row r="74" spans="1:3" x14ac:dyDescent="0.25">
      <c r="A74" s="2">
        <v>42348</v>
      </c>
      <c r="B74">
        <v>14</v>
      </c>
      <c r="C74">
        <f t="shared" si="1"/>
        <v>4</v>
      </c>
    </row>
    <row r="75" spans="1:3" x14ac:dyDescent="0.25">
      <c r="A75" s="2">
        <v>42349</v>
      </c>
      <c r="B75">
        <v>15</v>
      </c>
      <c r="C75">
        <f t="shared" si="1"/>
        <v>5</v>
      </c>
    </row>
    <row r="76" spans="1:3" x14ac:dyDescent="0.25">
      <c r="A76" s="2">
        <v>42350</v>
      </c>
      <c r="B76">
        <v>12</v>
      </c>
      <c r="C76">
        <f t="shared" si="1"/>
        <v>6</v>
      </c>
    </row>
    <row r="77" spans="1:3" x14ac:dyDescent="0.25">
      <c r="A77" s="2">
        <v>42351</v>
      </c>
      <c r="B77">
        <v>6</v>
      </c>
      <c r="C77">
        <f t="shared" si="1"/>
        <v>7</v>
      </c>
    </row>
    <row r="78" spans="1:3" x14ac:dyDescent="0.25">
      <c r="A78" s="2">
        <v>42352</v>
      </c>
      <c r="B78">
        <v>27</v>
      </c>
      <c r="C78">
        <f t="shared" si="1"/>
        <v>1</v>
      </c>
    </row>
    <row r="79" spans="1:3" x14ac:dyDescent="0.25">
      <c r="A79" s="2">
        <v>42353</v>
      </c>
      <c r="B79">
        <v>38</v>
      </c>
      <c r="C79">
        <f t="shared" si="1"/>
        <v>2</v>
      </c>
    </row>
    <row r="80" spans="1:3" x14ac:dyDescent="0.25">
      <c r="A80" s="2">
        <v>42354</v>
      </c>
      <c r="B80">
        <v>18</v>
      </c>
      <c r="C80">
        <f t="shared" si="1"/>
        <v>3</v>
      </c>
    </row>
    <row r="81" spans="1:3" x14ac:dyDescent="0.25">
      <c r="A81" s="2">
        <v>42355</v>
      </c>
      <c r="B81">
        <v>13</v>
      </c>
      <c r="C81">
        <f t="shared" si="1"/>
        <v>4</v>
      </c>
    </row>
    <row r="82" spans="1:3" x14ac:dyDescent="0.25">
      <c r="A82" s="2">
        <v>42356</v>
      </c>
      <c r="B82">
        <v>18</v>
      </c>
      <c r="C82">
        <f t="shared" si="1"/>
        <v>5</v>
      </c>
    </row>
    <row r="83" spans="1:3" x14ac:dyDescent="0.25">
      <c r="A83" s="2">
        <v>42357</v>
      </c>
      <c r="B83">
        <v>8</v>
      </c>
      <c r="C83">
        <f t="shared" si="1"/>
        <v>6</v>
      </c>
    </row>
    <row r="84" spans="1:3" x14ac:dyDescent="0.25">
      <c r="A84" s="2">
        <v>42358</v>
      </c>
      <c r="B84">
        <v>5</v>
      </c>
      <c r="C84">
        <f t="shared" si="1"/>
        <v>7</v>
      </c>
    </row>
    <row r="85" spans="1:3" x14ac:dyDescent="0.25">
      <c r="A85" s="2">
        <v>42359</v>
      </c>
      <c r="B85">
        <v>15</v>
      </c>
      <c r="C85">
        <f t="shared" si="1"/>
        <v>1</v>
      </c>
    </row>
    <row r="86" spans="1:3" x14ac:dyDescent="0.25">
      <c r="A86" s="2">
        <v>42360</v>
      </c>
      <c r="B86">
        <v>21</v>
      </c>
      <c r="C86">
        <f t="shared" si="1"/>
        <v>2</v>
      </c>
    </row>
    <row r="87" spans="1:3" x14ac:dyDescent="0.25">
      <c r="A87" s="2">
        <v>42361</v>
      </c>
      <c r="B87">
        <v>24</v>
      </c>
      <c r="C87">
        <f t="shared" si="1"/>
        <v>3</v>
      </c>
    </row>
    <row r="88" spans="1:3" x14ac:dyDescent="0.25">
      <c r="A88" s="2">
        <v>42362</v>
      </c>
      <c r="B88">
        <v>28</v>
      </c>
      <c r="C88">
        <f t="shared" si="1"/>
        <v>4</v>
      </c>
    </row>
    <row r="89" spans="1:3" x14ac:dyDescent="0.25">
      <c r="A89" s="2">
        <v>42363</v>
      </c>
      <c r="B89">
        <v>16</v>
      </c>
      <c r="C89">
        <f t="shared" si="1"/>
        <v>5</v>
      </c>
    </row>
    <row r="90" spans="1:3" x14ac:dyDescent="0.25">
      <c r="A90" s="2">
        <v>42364</v>
      </c>
      <c r="B90">
        <v>22</v>
      </c>
      <c r="C90">
        <f t="shared" si="1"/>
        <v>6</v>
      </c>
    </row>
    <row r="91" spans="1:3" x14ac:dyDescent="0.25">
      <c r="A91" s="2">
        <v>42366</v>
      </c>
      <c r="B91">
        <v>18</v>
      </c>
      <c r="C91">
        <f t="shared" si="1"/>
        <v>1</v>
      </c>
    </row>
    <row r="92" spans="1:3" x14ac:dyDescent="0.25">
      <c r="A92" s="2">
        <v>42367</v>
      </c>
      <c r="B92">
        <v>12</v>
      </c>
      <c r="C92">
        <f t="shared" si="1"/>
        <v>2</v>
      </c>
    </row>
    <row r="93" spans="1:3" x14ac:dyDescent="0.25">
      <c r="A93" s="2">
        <v>42368</v>
      </c>
      <c r="B93">
        <v>16</v>
      </c>
      <c r="C93">
        <f t="shared" si="1"/>
        <v>3</v>
      </c>
    </row>
    <row r="94" spans="1:3" x14ac:dyDescent="0.25">
      <c r="A94" s="2">
        <v>42369</v>
      </c>
      <c r="B94">
        <v>7</v>
      </c>
      <c r="C94">
        <f t="shared" si="1"/>
        <v>4</v>
      </c>
    </row>
    <row r="95" spans="1:3" x14ac:dyDescent="0.25">
      <c r="A95" s="2">
        <v>42371</v>
      </c>
      <c r="B95">
        <v>1</v>
      </c>
      <c r="C95">
        <f t="shared" si="1"/>
        <v>6</v>
      </c>
    </row>
    <row r="96" spans="1:3" x14ac:dyDescent="0.25">
      <c r="A96" s="2">
        <v>42372</v>
      </c>
      <c r="B96">
        <v>3</v>
      </c>
      <c r="C96">
        <f t="shared" si="1"/>
        <v>7</v>
      </c>
    </row>
    <row r="97" spans="1:3" x14ac:dyDescent="0.25">
      <c r="A97" s="2">
        <v>42373</v>
      </c>
      <c r="B97">
        <v>2</v>
      </c>
      <c r="C97">
        <f t="shared" si="1"/>
        <v>1</v>
      </c>
    </row>
    <row r="98" spans="1:3" x14ac:dyDescent="0.25">
      <c r="A98" s="2">
        <v>42374</v>
      </c>
      <c r="B98">
        <v>1</v>
      </c>
      <c r="C98">
        <f t="shared" si="1"/>
        <v>2</v>
      </c>
    </row>
    <row r="99" spans="1:3" x14ac:dyDescent="0.25">
      <c r="A99" s="2">
        <v>42375</v>
      </c>
      <c r="B99">
        <v>2</v>
      </c>
      <c r="C99">
        <f t="shared" si="1"/>
        <v>3</v>
      </c>
    </row>
    <row r="100" spans="1:3" x14ac:dyDescent="0.25">
      <c r="A100" s="2">
        <v>42376</v>
      </c>
      <c r="B100">
        <v>3</v>
      </c>
      <c r="C100">
        <f t="shared" si="1"/>
        <v>4</v>
      </c>
    </row>
    <row r="101" spans="1:3" x14ac:dyDescent="0.25">
      <c r="A101" s="2">
        <v>42377</v>
      </c>
      <c r="B101">
        <v>7</v>
      </c>
      <c r="C101">
        <f t="shared" si="1"/>
        <v>5</v>
      </c>
    </row>
    <row r="102" spans="1:3" x14ac:dyDescent="0.25">
      <c r="A102" s="2">
        <v>42378</v>
      </c>
      <c r="B102">
        <v>2</v>
      </c>
      <c r="C102">
        <f t="shared" si="1"/>
        <v>6</v>
      </c>
    </row>
    <row r="103" spans="1:3" x14ac:dyDescent="0.25">
      <c r="A103" s="2">
        <v>42379</v>
      </c>
      <c r="B103">
        <v>10</v>
      </c>
      <c r="C103">
        <f t="shared" si="1"/>
        <v>7</v>
      </c>
    </row>
    <row r="104" spans="1:3" x14ac:dyDescent="0.25">
      <c r="A104" s="2">
        <v>42380</v>
      </c>
      <c r="B104">
        <v>16</v>
      </c>
      <c r="C104">
        <f t="shared" si="1"/>
        <v>1</v>
      </c>
    </row>
    <row r="105" spans="1:3" x14ac:dyDescent="0.25">
      <c r="A105" s="2">
        <v>42381</v>
      </c>
      <c r="B105">
        <v>11</v>
      </c>
      <c r="C105">
        <f t="shared" si="1"/>
        <v>2</v>
      </c>
    </row>
    <row r="106" spans="1:3" x14ac:dyDescent="0.25">
      <c r="A106" s="2">
        <v>42382</v>
      </c>
      <c r="B106">
        <v>8</v>
      </c>
      <c r="C106">
        <f t="shared" si="1"/>
        <v>3</v>
      </c>
    </row>
    <row r="107" spans="1:3" x14ac:dyDescent="0.25">
      <c r="A107" s="2">
        <v>42383</v>
      </c>
      <c r="B107">
        <v>12</v>
      </c>
      <c r="C107">
        <f t="shared" si="1"/>
        <v>4</v>
      </c>
    </row>
    <row r="108" spans="1:3" x14ac:dyDescent="0.25">
      <c r="A108" s="2">
        <v>42384</v>
      </c>
      <c r="B108">
        <v>11</v>
      </c>
      <c r="C108">
        <f t="shared" si="1"/>
        <v>5</v>
      </c>
    </row>
    <row r="109" spans="1:3" x14ac:dyDescent="0.25">
      <c r="A109" s="2">
        <v>42385</v>
      </c>
      <c r="B109">
        <v>9</v>
      </c>
      <c r="C109">
        <f t="shared" si="1"/>
        <v>6</v>
      </c>
    </row>
    <row r="110" spans="1:3" x14ac:dyDescent="0.25">
      <c r="A110" s="2">
        <v>42386</v>
      </c>
      <c r="B110">
        <v>7</v>
      </c>
      <c r="C110">
        <f t="shared" si="1"/>
        <v>7</v>
      </c>
    </row>
    <row r="111" spans="1:3" x14ac:dyDescent="0.25">
      <c r="A111" s="2">
        <v>42387</v>
      </c>
      <c r="B111">
        <v>6</v>
      </c>
      <c r="C111">
        <f t="shared" si="1"/>
        <v>1</v>
      </c>
    </row>
    <row r="112" spans="1:3" x14ac:dyDescent="0.25">
      <c r="A112" s="2">
        <v>42388</v>
      </c>
      <c r="B112">
        <v>7</v>
      </c>
      <c r="C112">
        <f t="shared" si="1"/>
        <v>2</v>
      </c>
    </row>
    <row r="113" spans="1:3" x14ac:dyDescent="0.25">
      <c r="A113" s="2">
        <v>42389</v>
      </c>
      <c r="B113">
        <v>9</v>
      </c>
      <c r="C113">
        <f t="shared" si="1"/>
        <v>3</v>
      </c>
    </row>
    <row r="114" spans="1:3" x14ac:dyDescent="0.25">
      <c r="A114" s="2">
        <v>42390</v>
      </c>
      <c r="B114">
        <v>12</v>
      </c>
      <c r="C114">
        <f t="shared" si="1"/>
        <v>4</v>
      </c>
    </row>
    <row r="115" spans="1:3" x14ac:dyDescent="0.25">
      <c r="A115" s="2">
        <v>42391</v>
      </c>
      <c r="B115">
        <v>16</v>
      </c>
      <c r="C115">
        <f t="shared" si="1"/>
        <v>5</v>
      </c>
    </row>
    <row r="116" spans="1:3" x14ac:dyDescent="0.25">
      <c r="A116" s="2">
        <v>42392</v>
      </c>
      <c r="B116">
        <v>4</v>
      </c>
      <c r="C116">
        <f t="shared" si="1"/>
        <v>6</v>
      </c>
    </row>
    <row r="117" spans="1:3" x14ac:dyDescent="0.25">
      <c r="A117" s="2">
        <v>42393</v>
      </c>
      <c r="B117">
        <v>5</v>
      </c>
      <c r="C117">
        <f t="shared" si="1"/>
        <v>7</v>
      </c>
    </row>
    <row r="118" spans="1:3" x14ac:dyDescent="0.25">
      <c r="A118" s="2">
        <v>42394</v>
      </c>
      <c r="B118">
        <v>20</v>
      </c>
      <c r="C118">
        <f t="shared" si="1"/>
        <v>1</v>
      </c>
    </row>
    <row r="119" spans="1:3" x14ac:dyDescent="0.25">
      <c r="A119" s="2">
        <v>42395</v>
      </c>
      <c r="B119">
        <v>19</v>
      </c>
      <c r="C119">
        <f t="shared" si="1"/>
        <v>2</v>
      </c>
    </row>
    <row r="120" spans="1:3" x14ac:dyDescent="0.25">
      <c r="A120" s="2">
        <v>42396</v>
      </c>
      <c r="B120">
        <v>10</v>
      </c>
      <c r="C120">
        <f t="shared" si="1"/>
        <v>3</v>
      </c>
    </row>
    <row r="121" spans="1:3" x14ac:dyDescent="0.25">
      <c r="A121" s="2">
        <v>42397</v>
      </c>
      <c r="B121">
        <v>17</v>
      </c>
      <c r="C121">
        <f t="shared" si="1"/>
        <v>4</v>
      </c>
    </row>
    <row r="122" spans="1:3" x14ac:dyDescent="0.25">
      <c r="A122" s="2">
        <v>42398</v>
      </c>
      <c r="B122">
        <v>20</v>
      </c>
      <c r="C122">
        <f t="shared" si="1"/>
        <v>5</v>
      </c>
    </row>
    <row r="123" spans="1:3" x14ac:dyDescent="0.25">
      <c r="A123" s="2">
        <v>42399</v>
      </c>
      <c r="B123">
        <v>46</v>
      </c>
      <c r="C123">
        <f t="shared" si="1"/>
        <v>6</v>
      </c>
    </row>
    <row r="124" spans="1:3" x14ac:dyDescent="0.25">
      <c r="A124" s="2">
        <v>42400</v>
      </c>
      <c r="B124">
        <v>9</v>
      </c>
      <c r="C124">
        <f t="shared" si="1"/>
        <v>7</v>
      </c>
    </row>
    <row r="125" spans="1:3" x14ac:dyDescent="0.25">
      <c r="A125" s="2">
        <v>42401</v>
      </c>
      <c r="B125">
        <v>11</v>
      </c>
      <c r="C125">
        <f t="shared" si="1"/>
        <v>1</v>
      </c>
    </row>
    <row r="126" spans="1:3" x14ac:dyDescent="0.25">
      <c r="A126" s="2">
        <v>42402</v>
      </c>
      <c r="B126">
        <v>15</v>
      </c>
      <c r="C126">
        <f t="shared" si="1"/>
        <v>2</v>
      </c>
    </row>
    <row r="127" spans="1:3" x14ac:dyDescent="0.25">
      <c r="A127" s="2">
        <v>42403</v>
      </c>
      <c r="B127">
        <v>28</v>
      </c>
      <c r="C127">
        <f t="shared" si="1"/>
        <v>3</v>
      </c>
    </row>
    <row r="128" spans="1:3" x14ac:dyDescent="0.25">
      <c r="A128" s="2">
        <v>42404</v>
      </c>
      <c r="B128">
        <v>15</v>
      </c>
      <c r="C128">
        <f t="shared" si="1"/>
        <v>4</v>
      </c>
    </row>
    <row r="129" spans="1:3" x14ac:dyDescent="0.25">
      <c r="A129" s="2">
        <v>42405</v>
      </c>
      <c r="B129">
        <v>8</v>
      </c>
      <c r="C129">
        <f t="shared" si="1"/>
        <v>5</v>
      </c>
    </row>
    <row r="130" spans="1:3" x14ac:dyDescent="0.25">
      <c r="A130" s="2">
        <v>42406</v>
      </c>
      <c r="B130">
        <v>6</v>
      </c>
      <c r="C130">
        <f t="shared" si="1"/>
        <v>6</v>
      </c>
    </row>
    <row r="131" spans="1:3" x14ac:dyDescent="0.25">
      <c r="A131" s="2">
        <v>42407</v>
      </c>
      <c r="B131">
        <v>5</v>
      </c>
      <c r="C131">
        <f t="shared" ref="C131:C194" si="2">WEEKDAY(A131,2)</f>
        <v>7</v>
      </c>
    </row>
    <row r="132" spans="1:3" x14ac:dyDescent="0.25">
      <c r="A132" s="2">
        <v>42408</v>
      </c>
      <c r="B132">
        <v>27</v>
      </c>
      <c r="C132">
        <f t="shared" si="2"/>
        <v>1</v>
      </c>
    </row>
    <row r="133" spans="1:3" x14ac:dyDescent="0.25">
      <c r="A133" s="2">
        <v>42409</v>
      </c>
      <c r="B133">
        <v>13</v>
      </c>
      <c r="C133">
        <f t="shared" si="2"/>
        <v>2</v>
      </c>
    </row>
    <row r="134" spans="1:3" x14ac:dyDescent="0.25">
      <c r="A134" s="2">
        <v>42410</v>
      </c>
      <c r="B134">
        <v>36</v>
      </c>
      <c r="C134">
        <f t="shared" si="2"/>
        <v>3</v>
      </c>
    </row>
    <row r="135" spans="1:3" x14ac:dyDescent="0.25">
      <c r="A135" s="2">
        <v>42411</v>
      </c>
      <c r="B135">
        <v>26</v>
      </c>
      <c r="C135">
        <f t="shared" si="2"/>
        <v>4</v>
      </c>
    </row>
    <row r="136" spans="1:3" x14ac:dyDescent="0.25">
      <c r="A136" s="2">
        <v>42412</v>
      </c>
      <c r="B136">
        <v>6</v>
      </c>
      <c r="C136">
        <f t="shared" si="2"/>
        <v>5</v>
      </c>
    </row>
    <row r="137" spans="1:3" x14ac:dyDescent="0.25">
      <c r="A137" s="2">
        <v>42413</v>
      </c>
      <c r="B137">
        <v>6</v>
      </c>
      <c r="C137">
        <f t="shared" si="2"/>
        <v>6</v>
      </c>
    </row>
    <row r="138" spans="1:3" x14ac:dyDescent="0.25">
      <c r="A138" s="2">
        <v>42414</v>
      </c>
      <c r="B138">
        <v>3</v>
      </c>
      <c r="C138">
        <f t="shared" si="2"/>
        <v>7</v>
      </c>
    </row>
    <row r="139" spans="1:3" x14ac:dyDescent="0.25">
      <c r="A139" s="2">
        <v>42415</v>
      </c>
      <c r="B139">
        <v>7</v>
      </c>
      <c r="C139">
        <f t="shared" si="2"/>
        <v>1</v>
      </c>
    </row>
    <row r="140" spans="1:3" x14ac:dyDescent="0.25">
      <c r="A140" s="2">
        <v>42416</v>
      </c>
      <c r="B140">
        <v>14</v>
      </c>
      <c r="C140">
        <f t="shared" si="2"/>
        <v>2</v>
      </c>
    </row>
    <row r="141" spans="1:3" x14ac:dyDescent="0.25">
      <c r="A141" s="2">
        <v>42417</v>
      </c>
      <c r="B141">
        <v>10</v>
      </c>
      <c r="C141">
        <f t="shared" si="2"/>
        <v>3</v>
      </c>
    </row>
    <row r="142" spans="1:3" x14ac:dyDescent="0.25">
      <c r="A142" s="2">
        <v>42418</v>
      </c>
      <c r="B142">
        <v>24</v>
      </c>
      <c r="C142">
        <f t="shared" si="2"/>
        <v>4</v>
      </c>
    </row>
    <row r="143" spans="1:3" x14ac:dyDescent="0.25">
      <c r="A143" s="2">
        <v>42419</v>
      </c>
      <c r="B143">
        <v>39</v>
      </c>
      <c r="C143">
        <f t="shared" si="2"/>
        <v>5</v>
      </c>
    </row>
    <row r="144" spans="1:3" x14ac:dyDescent="0.25">
      <c r="A144" s="2">
        <v>42420</v>
      </c>
      <c r="B144">
        <v>15</v>
      </c>
      <c r="C144">
        <f t="shared" si="2"/>
        <v>6</v>
      </c>
    </row>
    <row r="145" spans="1:3" x14ac:dyDescent="0.25">
      <c r="A145" s="2">
        <v>42421</v>
      </c>
      <c r="B145">
        <v>6</v>
      </c>
      <c r="C145">
        <f t="shared" si="2"/>
        <v>7</v>
      </c>
    </row>
    <row r="146" spans="1:3" x14ac:dyDescent="0.25">
      <c r="A146" s="2">
        <v>42422</v>
      </c>
      <c r="B146">
        <v>8</v>
      </c>
      <c r="C146">
        <f t="shared" si="2"/>
        <v>1</v>
      </c>
    </row>
    <row r="147" spans="1:3" x14ac:dyDescent="0.25">
      <c r="A147" s="2">
        <v>42423</v>
      </c>
      <c r="B147">
        <v>12</v>
      </c>
      <c r="C147">
        <f t="shared" si="2"/>
        <v>2</v>
      </c>
    </row>
    <row r="148" spans="1:3" x14ac:dyDescent="0.25">
      <c r="A148" s="2">
        <v>42424</v>
      </c>
      <c r="B148">
        <v>16</v>
      </c>
      <c r="C148">
        <f t="shared" si="2"/>
        <v>3</v>
      </c>
    </row>
    <row r="149" spans="1:3" x14ac:dyDescent="0.25">
      <c r="A149" s="2">
        <v>42425</v>
      </c>
      <c r="B149">
        <v>29</v>
      </c>
      <c r="C149">
        <f t="shared" si="2"/>
        <v>4</v>
      </c>
    </row>
    <row r="150" spans="1:3" x14ac:dyDescent="0.25">
      <c r="A150" s="2">
        <v>42426</v>
      </c>
      <c r="B150">
        <v>22</v>
      </c>
      <c r="C150">
        <f t="shared" si="2"/>
        <v>5</v>
      </c>
    </row>
    <row r="151" spans="1:3" x14ac:dyDescent="0.25">
      <c r="A151" s="2">
        <v>42427</v>
      </c>
      <c r="B151">
        <v>2</v>
      </c>
      <c r="C151">
        <f t="shared" si="2"/>
        <v>6</v>
      </c>
    </row>
    <row r="152" spans="1:3" x14ac:dyDescent="0.25">
      <c r="A152" s="2">
        <v>42428</v>
      </c>
      <c r="B152">
        <v>6</v>
      </c>
      <c r="C152">
        <f t="shared" si="2"/>
        <v>7</v>
      </c>
    </row>
    <row r="153" spans="1:3" x14ac:dyDescent="0.25">
      <c r="A153" s="2">
        <v>42429</v>
      </c>
      <c r="B153">
        <v>14</v>
      </c>
      <c r="C153">
        <f t="shared" si="2"/>
        <v>1</v>
      </c>
    </row>
    <row r="154" spans="1:3" x14ac:dyDescent="0.25">
      <c r="A154" s="2">
        <v>42430</v>
      </c>
      <c r="B154">
        <v>15</v>
      </c>
      <c r="C154">
        <f t="shared" si="2"/>
        <v>2</v>
      </c>
    </row>
    <row r="155" spans="1:3" x14ac:dyDescent="0.25">
      <c r="A155" s="2">
        <v>42431</v>
      </c>
      <c r="B155">
        <v>23</v>
      </c>
      <c r="C155">
        <f t="shared" si="2"/>
        <v>3</v>
      </c>
    </row>
    <row r="156" spans="1:3" x14ac:dyDescent="0.25">
      <c r="A156" s="2">
        <v>42432</v>
      </c>
      <c r="B156">
        <v>29</v>
      </c>
      <c r="C156">
        <f t="shared" si="2"/>
        <v>4</v>
      </c>
    </row>
    <row r="157" spans="1:3" x14ac:dyDescent="0.25">
      <c r="A157" s="2">
        <v>42433</v>
      </c>
      <c r="B157">
        <v>14</v>
      </c>
      <c r="C157">
        <f t="shared" si="2"/>
        <v>5</v>
      </c>
    </row>
    <row r="158" spans="1:3" x14ac:dyDescent="0.25">
      <c r="A158" s="2">
        <v>42434</v>
      </c>
      <c r="B158">
        <v>5</v>
      </c>
      <c r="C158">
        <f t="shared" si="2"/>
        <v>6</v>
      </c>
    </row>
    <row r="159" spans="1:3" x14ac:dyDescent="0.25">
      <c r="A159" s="2">
        <v>42435</v>
      </c>
      <c r="B159">
        <v>7</v>
      </c>
      <c r="C159">
        <f t="shared" si="2"/>
        <v>7</v>
      </c>
    </row>
    <row r="160" spans="1:3" x14ac:dyDescent="0.25">
      <c r="A160" s="2">
        <v>42436</v>
      </c>
      <c r="B160">
        <v>3</v>
      </c>
      <c r="C160">
        <f t="shared" si="2"/>
        <v>1</v>
      </c>
    </row>
    <row r="161" spans="1:3" x14ac:dyDescent="0.25">
      <c r="A161" s="2">
        <v>42437</v>
      </c>
      <c r="B161">
        <v>2</v>
      </c>
      <c r="C161">
        <f t="shared" si="2"/>
        <v>2</v>
      </c>
    </row>
    <row r="162" spans="1:3" x14ac:dyDescent="0.25">
      <c r="A162" s="2">
        <v>42438</v>
      </c>
      <c r="B162">
        <v>11</v>
      </c>
      <c r="C162">
        <f t="shared" si="2"/>
        <v>3</v>
      </c>
    </row>
    <row r="163" spans="1:3" x14ac:dyDescent="0.25">
      <c r="A163" s="2">
        <v>42439</v>
      </c>
      <c r="B163">
        <v>5</v>
      </c>
      <c r="C163">
        <f t="shared" si="2"/>
        <v>4</v>
      </c>
    </row>
    <row r="164" spans="1:3" x14ac:dyDescent="0.25">
      <c r="A164" s="2">
        <v>42440</v>
      </c>
      <c r="B164">
        <v>12</v>
      </c>
      <c r="C164">
        <f t="shared" si="2"/>
        <v>5</v>
      </c>
    </row>
    <row r="165" spans="1:3" x14ac:dyDescent="0.25">
      <c r="A165" s="2">
        <v>42441</v>
      </c>
      <c r="B165">
        <v>2</v>
      </c>
      <c r="C165">
        <f t="shared" si="2"/>
        <v>6</v>
      </c>
    </row>
    <row r="166" spans="1:3" x14ac:dyDescent="0.25">
      <c r="A166" s="2">
        <v>42442</v>
      </c>
      <c r="B166">
        <v>4</v>
      </c>
      <c r="C166">
        <f t="shared" si="2"/>
        <v>7</v>
      </c>
    </row>
    <row r="167" spans="1:3" x14ac:dyDescent="0.25">
      <c r="A167" s="2">
        <v>42443</v>
      </c>
      <c r="B167">
        <v>17</v>
      </c>
      <c r="C167">
        <f t="shared" si="2"/>
        <v>1</v>
      </c>
    </row>
    <row r="168" spans="1:3" x14ac:dyDescent="0.25">
      <c r="A168" s="2">
        <v>42444</v>
      </c>
      <c r="B168">
        <v>16</v>
      </c>
      <c r="C168">
        <f t="shared" si="2"/>
        <v>2</v>
      </c>
    </row>
    <row r="169" spans="1:3" x14ac:dyDescent="0.25">
      <c r="A169" s="2">
        <v>42445</v>
      </c>
      <c r="B169">
        <v>10</v>
      </c>
      <c r="C169">
        <f t="shared" si="2"/>
        <v>3</v>
      </c>
    </row>
    <row r="170" spans="1:3" x14ac:dyDescent="0.25">
      <c r="A170" s="2">
        <v>42446</v>
      </c>
      <c r="B170">
        <v>34</v>
      </c>
      <c r="C170">
        <f t="shared" si="2"/>
        <v>4</v>
      </c>
    </row>
    <row r="171" spans="1:3" x14ac:dyDescent="0.25">
      <c r="A171" s="2">
        <v>42447</v>
      </c>
      <c r="B171">
        <v>1</v>
      </c>
      <c r="C171">
        <f t="shared" si="2"/>
        <v>5</v>
      </c>
    </row>
    <row r="172" spans="1:3" x14ac:dyDescent="0.25">
      <c r="A172" s="2">
        <v>42448</v>
      </c>
      <c r="B172">
        <v>6</v>
      </c>
      <c r="C172">
        <f t="shared" si="2"/>
        <v>6</v>
      </c>
    </row>
    <row r="173" spans="1:3" x14ac:dyDescent="0.25">
      <c r="A173" s="2">
        <v>42450</v>
      </c>
      <c r="B173">
        <v>32</v>
      </c>
      <c r="C173">
        <f t="shared" si="2"/>
        <v>1</v>
      </c>
    </row>
    <row r="174" spans="1:3" x14ac:dyDescent="0.25">
      <c r="A174" s="2">
        <v>42451</v>
      </c>
      <c r="B174">
        <v>31</v>
      </c>
      <c r="C174">
        <f t="shared" si="2"/>
        <v>2</v>
      </c>
    </row>
    <row r="175" spans="1:3" x14ac:dyDescent="0.25">
      <c r="A175" s="2">
        <v>42452</v>
      </c>
      <c r="B175">
        <v>14</v>
      </c>
      <c r="C175">
        <f t="shared" si="2"/>
        <v>3</v>
      </c>
    </row>
    <row r="176" spans="1:3" x14ac:dyDescent="0.25">
      <c r="A176" s="2">
        <v>42453</v>
      </c>
      <c r="B176">
        <v>12</v>
      </c>
      <c r="C176">
        <f t="shared" si="2"/>
        <v>4</v>
      </c>
    </row>
    <row r="177" spans="1:3" x14ac:dyDescent="0.25">
      <c r="A177" s="2">
        <v>42454</v>
      </c>
      <c r="B177">
        <v>19</v>
      </c>
      <c r="C177">
        <f t="shared" si="2"/>
        <v>5</v>
      </c>
    </row>
    <row r="178" spans="1:3" x14ac:dyDescent="0.25">
      <c r="A178" s="2">
        <v>42455</v>
      </c>
      <c r="B178">
        <v>4</v>
      </c>
      <c r="C178">
        <f t="shared" si="2"/>
        <v>6</v>
      </c>
    </row>
    <row r="179" spans="1:3" x14ac:dyDescent="0.25">
      <c r="A179" s="2">
        <v>42456</v>
      </c>
      <c r="B179">
        <v>9</v>
      </c>
      <c r="C179">
        <f t="shared" si="2"/>
        <v>7</v>
      </c>
    </row>
    <row r="180" spans="1:3" x14ac:dyDescent="0.25">
      <c r="A180" s="2">
        <v>42457</v>
      </c>
      <c r="B180">
        <v>12</v>
      </c>
      <c r="C180">
        <f t="shared" si="2"/>
        <v>1</v>
      </c>
    </row>
    <row r="181" spans="1:3" x14ac:dyDescent="0.25">
      <c r="A181" s="2">
        <v>42458</v>
      </c>
      <c r="B181">
        <v>14</v>
      </c>
      <c r="C181">
        <f t="shared" si="2"/>
        <v>2</v>
      </c>
    </row>
    <row r="182" spans="1:3" x14ac:dyDescent="0.25">
      <c r="A182" s="2">
        <v>42459</v>
      </c>
      <c r="B182">
        <v>23</v>
      </c>
      <c r="C182">
        <f t="shared" si="2"/>
        <v>3</v>
      </c>
    </row>
    <row r="183" spans="1:3" x14ac:dyDescent="0.25">
      <c r="A183" s="2">
        <v>42460</v>
      </c>
      <c r="B183">
        <v>16</v>
      </c>
      <c r="C183">
        <f t="shared" si="2"/>
        <v>4</v>
      </c>
    </row>
    <row r="184" spans="1:3" x14ac:dyDescent="0.25">
      <c r="A184" s="2">
        <v>42461</v>
      </c>
      <c r="B184">
        <v>23</v>
      </c>
      <c r="C184">
        <f t="shared" si="2"/>
        <v>5</v>
      </c>
    </row>
    <row r="185" spans="1:3" x14ac:dyDescent="0.25">
      <c r="A185" s="2">
        <v>42462</v>
      </c>
      <c r="B185">
        <v>9</v>
      </c>
      <c r="C185">
        <f t="shared" si="2"/>
        <v>6</v>
      </c>
    </row>
    <row r="186" spans="1:3" x14ac:dyDescent="0.25">
      <c r="A186" s="2">
        <v>42463</v>
      </c>
      <c r="B186">
        <v>9</v>
      </c>
      <c r="C186">
        <f t="shared" si="2"/>
        <v>7</v>
      </c>
    </row>
    <row r="187" spans="1:3" x14ac:dyDescent="0.25">
      <c r="A187" s="2">
        <v>42464</v>
      </c>
      <c r="B187">
        <v>4</v>
      </c>
      <c r="C187">
        <f t="shared" si="2"/>
        <v>1</v>
      </c>
    </row>
    <row r="188" spans="1:3" x14ac:dyDescent="0.25">
      <c r="A188" s="2">
        <v>42465</v>
      </c>
      <c r="B188">
        <v>26</v>
      </c>
      <c r="C188">
        <f t="shared" si="2"/>
        <v>2</v>
      </c>
    </row>
    <row r="189" spans="1:3" x14ac:dyDescent="0.25">
      <c r="A189" s="2">
        <v>42466</v>
      </c>
      <c r="B189">
        <v>13</v>
      </c>
      <c r="C189">
        <f t="shared" si="2"/>
        <v>3</v>
      </c>
    </row>
    <row r="190" spans="1:3" x14ac:dyDescent="0.25">
      <c r="A190" s="2">
        <v>42467</v>
      </c>
      <c r="B190">
        <v>28</v>
      </c>
      <c r="C190">
        <f t="shared" si="2"/>
        <v>4</v>
      </c>
    </row>
    <row r="191" spans="1:3" x14ac:dyDescent="0.25">
      <c r="A191" s="2">
        <v>42468</v>
      </c>
      <c r="B191">
        <v>8</v>
      </c>
      <c r="C191">
        <f t="shared" si="2"/>
        <v>5</v>
      </c>
    </row>
    <row r="192" spans="1:3" x14ac:dyDescent="0.25">
      <c r="A192" s="2">
        <v>42469</v>
      </c>
      <c r="B192">
        <v>6</v>
      </c>
      <c r="C192">
        <f t="shared" si="2"/>
        <v>6</v>
      </c>
    </row>
    <row r="193" spans="1:3" x14ac:dyDescent="0.25">
      <c r="A193" s="2">
        <v>42470</v>
      </c>
      <c r="B193">
        <v>12</v>
      </c>
      <c r="C193">
        <f t="shared" si="2"/>
        <v>7</v>
      </c>
    </row>
    <row r="194" spans="1:3" x14ac:dyDescent="0.25">
      <c r="A194" s="2">
        <v>42471</v>
      </c>
      <c r="B194">
        <v>9</v>
      </c>
      <c r="C194">
        <f t="shared" si="2"/>
        <v>1</v>
      </c>
    </row>
    <row r="195" spans="1:3" x14ac:dyDescent="0.25">
      <c r="A195" s="2">
        <v>42472</v>
      </c>
      <c r="B195">
        <v>16</v>
      </c>
      <c r="C195">
        <f t="shared" ref="C195:C211" si="3">WEEKDAY(A195,2)</f>
        <v>2</v>
      </c>
    </row>
    <row r="196" spans="1:3" x14ac:dyDescent="0.25">
      <c r="A196" s="2">
        <v>42473</v>
      </c>
      <c r="B196">
        <v>8</v>
      </c>
      <c r="C196">
        <f t="shared" si="3"/>
        <v>3</v>
      </c>
    </row>
    <row r="197" spans="1:3" x14ac:dyDescent="0.25">
      <c r="A197" s="2">
        <v>42474</v>
      </c>
      <c r="B197">
        <v>7</v>
      </c>
      <c r="C197">
        <f t="shared" si="3"/>
        <v>4</v>
      </c>
    </row>
    <row r="198" spans="1:3" x14ac:dyDescent="0.25">
      <c r="A198" s="2">
        <v>42475</v>
      </c>
      <c r="B198">
        <v>12</v>
      </c>
      <c r="C198">
        <f t="shared" si="3"/>
        <v>5</v>
      </c>
    </row>
    <row r="199" spans="1:3" x14ac:dyDescent="0.25">
      <c r="A199" s="2">
        <v>42476</v>
      </c>
      <c r="B199">
        <v>11</v>
      </c>
      <c r="C199">
        <f t="shared" si="3"/>
        <v>6</v>
      </c>
    </row>
    <row r="200" spans="1:3" x14ac:dyDescent="0.25">
      <c r="A200" s="2">
        <v>42477</v>
      </c>
      <c r="B200">
        <v>5</v>
      </c>
      <c r="C200">
        <f t="shared" si="3"/>
        <v>7</v>
      </c>
    </row>
    <row r="201" spans="1:3" x14ac:dyDescent="0.25">
      <c r="A201" s="2">
        <v>42478</v>
      </c>
      <c r="B201">
        <v>27</v>
      </c>
      <c r="C201">
        <f t="shared" si="3"/>
        <v>1</v>
      </c>
    </row>
    <row r="202" spans="1:3" x14ac:dyDescent="0.25">
      <c r="A202" s="2">
        <v>42479</v>
      </c>
      <c r="B202">
        <v>15</v>
      </c>
      <c r="C202">
        <f t="shared" si="3"/>
        <v>2</v>
      </c>
    </row>
    <row r="203" spans="1:3" x14ac:dyDescent="0.25">
      <c r="A203" s="2">
        <v>42480</v>
      </c>
      <c r="B203">
        <v>6</v>
      </c>
      <c r="C203">
        <f t="shared" si="3"/>
        <v>3</v>
      </c>
    </row>
    <row r="204" spans="1:3" x14ac:dyDescent="0.25">
      <c r="A204" s="2">
        <v>42481</v>
      </c>
      <c r="B204">
        <v>16</v>
      </c>
      <c r="C204">
        <f t="shared" si="3"/>
        <v>4</v>
      </c>
    </row>
    <row r="205" spans="1:3" x14ac:dyDescent="0.25">
      <c r="A205" s="2">
        <v>42482</v>
      </c>
      <c r="B205">
        <v>14</v>
      </c>
      <c r="C205">
        <f t="shared" si="3"/>
        <v>5</v>
      </c>
    </row>
    <row r="206" spans="1:3" x14ac:dyDescent="0.25">
      <c r="A206" s="2">
        <v>42483</v>
      </c>
      <c r="B206">
        <v>5</v>
      </c>
      <c r="C206">
        <f t="shared" si="3"/>
        <v>6</v>
      </c>
    </row>
    <row r="207" spans="1:3" x14ac:dyDescent="0.25">
      <c r="A207" s="2">
        <v>42484</v>
      </c>
      <c r="B207">
        <v>14</v>
      </c>
      <c r="C207">
        <f t="shared" si="3"/>
        <v>7</v>
      </c>
    </row>
    <row r="208" spans="1:3" x14ac:dyDescent="0.25">
      <c r="A208" s="2">
        <v>42485</v>
      </c>
      <c r="B208">
        <v>15</v>
      </c>
      <c r="C208">
        <f t="shared" si="3"/>
        <v>1</v>
      </c>
    </row>
    <row r="209" spans="1:3" x14ac:dyDescent="0.25">
      <c r="A209" s="2">
        <v>42486</v>
      </c>
      <c r="B209">
        <v>17</v>
      </c>
      <c r="C209">
        <f t="shared" si="3"/>
        <v>2</v>
      </c>
    </row>
    <row r="210" spans="1:3" x14ac:dyDescent="0.25">
      <c r="A210" s="2">
        <v>42487</v>
      </c>
      <c r="B210">
        <v>15</v>
      </c>
      <c r="C210">
        <f t="shared" si="3"/>
        <v>3</v>
      </c>
    </row>
    <row r="211" spans="1:3" x14ac:dyDescent="0.25">
      <c r="A211" s="2">
        <v>42488</v>
      </c>
      <c r="B211">
        <v>23</v>
      </c>
      <c r="C211">
        <f t="shared" si="3"/>
        <v>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3" sqref="G3"/>
    </sheetView>
  </sheetViews>
  <sheetFormatPr defaultRowHeight="15" x14ac:dyDescent="0.25"/>
  <cols>
    <col min="3" max="3" width="13.42578125" bestFit="1" customWidth="1"/>
  </cols>
  <sheetData>
    <row r="1" spans="1:3" ht="45.75" thickBot="1" x14ac:dyDescent="0.3">
      <c r="B1" s="8" t="s">
        <v>68</v>
      </c>
      <c r="C1" s="8" t="s">
        <v>63</v>
      </c>
    </row>
    <row r="2" spans="1:3" ht="15.75" thickBot="1" x14ac:dyDescent="0.3">
      <c r="A2" s="8">
        <v>0</v>
      </c>
      <c r="B2" s="9">
        <v>1</v>
      </c>
      <c r="C2" s="9">
        <v>17.727273</v>
      </c>
    </row>
    <row r="3" spans="1:3" ht="15.75" thickBot="1" x14ac:dyDescent="0.3">
      <c r="A3" s="8">
        <v>1</v>
      </c>
      <c r="B3" s="9">
        <v>2</v>
      </c>
      <c r="C3" s="9">
        <v>15.969697</v>
      </c>
    </row>
    <row r="4" spans="1:3" ht="15.75" thickBot="1" x14ac:dyDescent="0.3">
      <c r="A4" s="8">
        <v>2</v>
      </c>
      <c r="B4" s="9">
        <v>3</v>
      </c>
      <c r="C4" s="9">
        <v>15.176470999999999</v>
      </c>
    </row>
    <row r="5" spans="1:3" ht="15.75" thickBot="1" x14ac:dyDescent="0.3">
      <c r="A5" s="8">
        <v>3</v>
      </c>
      <c r="B5" s="9">
        <v>4</v>
      </c>
      <c r="C5" s="9">
        <v>16.441175999999999</v>
      </c>
    </row>
    <row r="6" spans="1:3" ht="15.75" thickBot="1" x14ac:dyDescent="0.3">
      <c r="A6" s="8">
        <v>4</v>
      </c>
      <c r="B6" s="9">
        <v>5</v>
      </c>
      <c r="C6" s="9">
        <v>16.5</v>
      </c>
    </row>
    <row r="7" spans="1:3" ht="15.75" thickBot="1" x14ac:dyDescent="0.3">
      <c r="A7" s="8">
        <v>5</v>
      </c>
      <c r="B7" s="9">
        <v>6</v>
      </c>
      <c r="C7" s="9">
        <v>9.3043479999999992</v>
      </c>
    </row>
    <row r="8" spans="1:3" ht="15.75" thickBot="1" x14ac:dyDescent="0.3">
      <c r="A8" s="8">
        <v>6</v>
      </c>
      <c r="B8" s="9">
        <v>7</v>
      </c>
      <c r="C8" s="9">
        <v>7.0476190000000001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H15" sqref="H15"/>
    </sheetView>
  </sheetViews>
  <sheetFormatPr defaultRowHeight="15" x14ac:dyDescent="0.25"/>
  <cols>
    <col min="8" max="8" width="19.28515625" customWidth="1"/>
  </cols>
  <sheetData>
    <row r="1" spans="1:9" x14ac:dyDescent="0.25">
      <c r="A1" t="s">
        <v>69</v>
      </c>
      <c r="B1" t="s">
        <v>70</v>
      </c>
      <c r="H1" s="3" t="s">
        <v>69</v>
      </c>
      <c r="I1" t="s">
        <v>70</v>
      </c>
    </row>
    <row r="2" spans="1:9" x14ac:dyDescent="0.25">
      <c r="A2" s="11" t="s">
        <v>85</v>
      </c>
      <c r="B2">
        <v>42</v>
      </c>
      <c r="C2" t="str">
        <f>CONCATENATE(A2,REPT(" ",MAX($D$2:$D$11)-LEN(A2)))</f>
        <v xml:space="preserve">альфа </v>
      </c>
      <c r="D2">
        <f>LEN(A2)</f>
        <v>5</v>
      </c>
      <c r="H2" t="s">
        <v>76</v>
      </c>
      <c r="I2">
        <v>461</v>
      </c>
    </row>
    <row r="3" spans="1:9" x14ac:dyDescent="0.25">
      <c r="A3" s="11" t="s">
        <v>75</v>
      </c>
      <c r="B3">
        <v>32</v>
      </c>
      <c r="C3" t="str">
        <f t="shared" ref="C3:C11" si="0">CONCATENATE(A3,REPT(" ",MAX($D$2:$D$11)-LEN(A3)))</f>
        <v xml:space="preserve">банк  </v>
      </c>
      <c r="D3">
        <f t="shared" ref="D3:D11" si="1">LEN(A3)</f>
        <v>4</v>
      </c>
      <c r="H3" t="s">
        <v>75</v>
      </c>
      <c r="I3">
        <v>373</v>
      </c>
    </row>
    <row r="4" spans="1:9" x14ac:dyDescent="0.25">
      <c r="A4" s="11" t="s">
        <v>76</v>
      </c>
      <c r="B4">
        <v>30</v>
      </c>
      <c r="C4" t="str">
        <f t="shared" si="0"/>
        <v xml:space="preserve">карта </v>
      </c>
      <c r="D4">
        <f t="shared" si="1"/>
        <v>5</v>
      </c>
      <c r="H4" t="s">
        <v>85</v>
      </c>
      <c r="I4">
        <v>281</v>
      </c>
    </row>
    <row r="5" spans="1:9" x14ac:dyDescent="0.25">
      <c r="A5" s="11" t="s">
        <v>77</v>
      </c>
      <c r="B5">
        <v>10</v>
      </c>
      <c r="C5" t="str">
        <f t="shared" si="0"/>
        <v xml:space="preserve">наш   </v>
      </c>
      <c r="D5">
        <f t="shared" si="1"/>
        <v>3</v>
      </c>
      <c r="H5" t="s">
        <v>80</v>
      </c>
      <c r="I5">
        <v>171</v>
      </c>
    </row>
    <row r="6" spans="1:9" x14ac:dyDescent="0.25">
      <c r="A6" s="11" t="s">
        <v>71</v>
      </c>
      <c r="B6">
        <v>10</v>
      </c>
      <c r="C6" t="str">
        <f t="shared" si="0"/>
        <v>мобайл</v>
      </c>
      <c r="D6">
        <f t="shared" si="1"/>
        <v>6</v>
      </c>
      <c r="H6" t="s">
        <v>86</v>
      </c>
      <c r="I6">
        <v>147</v>
      </c>
    </row>
    <row r="7" spans="1:9" x14ac:dyDescent="0.25">
      <c r="A7" s="11" t="s">
        <v>78</v>
      </c>
      <c r="B7">
        <v>8</v>
      </c>
      <c r="C7" t="str">
        <f t="shared" si="0"/>
        <v xml:space="preserve">новое </v>
      </c>
      <c r="D7">
        <f t="shared" si="1"/>
        <v>5</v>
      </c>
      <c r="H7" t="s">
        <v>74</v>
      </c>
      <c r="I7">
        <v>128</v>
      </c>
    </row>
    <row r="8" spans="1:9" x14ac:dyDescent="0.25">
      <c r="A8" s="11" t="s">
        <v>73</v>
      </c>
      <c r="B8">
        <v>8</v>
      </c>
      <c r="C8" t="str">
        <f t="shared" si="0"/>
        <v>бизнес</v>
      </c>
      <c r="D8">
        <f t="shared" si="1"/>
        <v>6</v>
      </c>
      <c r="H8" t="s">
        <v>81</v>
      </c>
      <c r="I8">
        <v>124</v>
      </c>
    </row>
    <row r="9" spans="1:9" x14ac:dyDescent="0.25">
      <c r="A9" s="11" t="s">
        <v>74</v>
      </c>
      <c r="B9">
        <v>7</v>
      </c>
      <c r="C9" t="str">
        <f t="shared" si="0"/>
        <v>клиент</v>
      </c>
      <c r="D9">
        <f t="shared" si="1"/>
        <v>6</v>
      </c>
      <c r="H9" t="s">
        <v>82</v>
      </c>
      <c r="I9">
        <v>107</v>
      </c>
    </row>
    <row r="10" spans="1:9" x14ac:dyDescent="0.25">
      <c r="A10" s="11" t="s">
        <v>79</v>
      </c>
      <c r="B10">
        <v>7</v>
      </c>
      <c r="C10" t="str">
        <f t="shared" si="0"/>
        <v xml:space="preserve">клик  </v>
      </c>
      <c r="D10">
        <f t="shared" si="1"/>
        <v>4</v>
      </c>
      <c r="H10" t="s">
        <v>83</v>
      </c>
      <c r="I10">
        <v>106</v>
      </c>
    </row>
    <row r="11" spans="1:9" x14ac:dyDescent="0.25">
      <c r="A11" s="11" t="s">
        <v>72</v>
      </c>
      <c r="B11">
        <v>6</v>
      </c>
      <c r="C11" t="str">
        <f t="shared" si="0"/>
        <v>future</v>
      </c>
      <c r="D11">
        <f t="shared" si="1"/>
        <v>6</v>
      </c>
      <c r="H11" t="s">
        <v>84</v>
      </c>
      <c r="I11">
        <v>106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11" sqref="F2:G11"/>
    </sheetView>
  </sheetViews>
  <sheetFormatPr defaultRowHeight="15" x14ac:dyDescent="0.25"/>
  <cols>
    <col min="1" max="1" width="12.5703125" customWidth="1"/>
    <col min="6" max="6" width="14.5703125" style="10" customWidth="1"/>
    <col min="7" max="7" width="92" customWidth="1"/>
  </cols>
  <sheetData>
    <row r="1" spans="1:7" x14ac:dyDescent="0.25">
      <c r="A1" t="s">
        <v>87</v>
      </c>
    </row>
    <row r="2" spans="1:7" x14ac:dyDescent="0.25">
      <c r="F2" s="13" t="s">
        <v>91</v>
      </c>
      <c r="G2" s="13"/>
    </row>
    <row r="3" spans="1:7" ht="30" x14ac:dyDescent="0.25">
      <c r="A3" s="3" t="s">
        <v>88</v>
      </c>
      <c r="B3">
        <v>529</v>
      </c>
      <c r="F3" s="12" t="s">
        <v>88</v>
      </c>
      <c r="G3" s="14" t="s">
        <v>93</v>
      </c>
    </row>
    <row r="4" spans="1:7" ht="30" x14ac:dyDescent="0.25">
      <c r="A4" s="3" t="s">
        <v>89</v>
      </c>
      <c r="B4">
        <v>292</v>
      </c>
      <c r="F4" s="12"/>
      <c r="G4" s="14" t="s">
        <v>94</v>
      </c>
    </row>
    <row r="5" spans="1:7" ht="30" x14ac:dyDescent="0.25">
      <c r="A5" s="3" t="s">
        <v>90</v>
      </c>
      <c r="B5">
        <v>251</v>
      </c>
      <c r="F5" s="12"/>
      <c r="G5" s="14" t="s">
        <v>95</v>
      </c>
    </row>
    <row r="6" spans="1:7" ht="30" x14ac:dyDescent="0.25">
      <c r="F6" s="12" t="s">
        <v>92</v>
      </c>
      <c r="G6" s="14" t="s">
        <v>96</v>
      </c>
    </row>
    <row r="7" spans="1:7" ht="30" x14ac:dyDescent="0.25">
      <c r="F7" s="12"/>
      <c r="G7" s="14" t="s">
        <v>97</v>
      </c>
    </row>
    <row r="8" spans="1:7" ht="30" x14ac:dyDescent="0.25">
      <c r="F8" s="12"/>
      <c r="G8" s="14" t="s">
        <v>98</v>
      </c>
    </row>
    <row r="9" spans="1:7" x14ac:dyDescent="0.25">
      <c r="F9" s="12" t="s">
        <v>90</v>
      </c>
      <c r="G9" s="14" t="s">
        <v>99</v>
      </c>
    </row>
    <row r="10" spans="1:7" ht="30" x14ac:dyDescent="0.25">
      <c r="F10" s="12"/>
      <c r="G10" s="14" t="s">
        <v>100</v>
      </c>
    </row>
    <row r="11" spans="1:7" x14ac:dyDescent="0.25">
      <c r="F11" s="12"/>
      <c r="G11" s="14" t="s">
        <v>101</v>
      </c>
    </row>
  </sheetData>
  <mergeCells count="4">
    <mergeCell ref="F6:F8"/>
    <mergeCell ref="F3:F5"/>
    <mergeCell ref="F9:F11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Анализ по дням</vt:lpstr>
      <vt:lpstr>Лист3</vt:lpstr>
      <vt:lpstr>Лист2</vt:lpstr>
      <vt:lpstr>Лист4</vt:lpstr>
      <vt:lpstr>Лист5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Клюшев</dc:creator>
  <cp:lastModifiedBy>Александр Клюшев</cp:lastModifiedBy>
  <dcterms:created xsi:type="dcterms:W3CDTF">2016-05-02T13:00:06Z</dcterms:created>
  <dcterms:modified xsi:type="dcterms:W3CDTF">2016-05-22T21:11:55Z</dcterms:modified>
</cp:coreProperties>
</file>