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WORK\GeoDB\DOC\"/>
    </mc:Choice>
  </mc:AlternateContent>
  <xr:revisionPtr revIDLastSave="0" documentId="13_ncr:1_{1BC2A21C-E586-466C-A4A8-1D9B40CEC97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</sheets>
  <definedNames>
    <definedName name="_xlnm._FilterDatabase" localSheetId="0" hidden="1">'Ark1'!$A$1:$C$372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5" i="1" l="1"/>
  <c r="C350" i="1"/>
  <c r="C334" i="1"/>
  <c r="C299" i="1"/>
  <c r="C270" i="1"/>
  <c r="C249" i="1"/>
  <c r="C243" i="1"/>
  <c r="C217" i="1"/>
  <c r="C212" i="1"/>
  <c r="C50" i="1"/>
  <c r="C42" i="1"/>
  <c r="C27" i="1"/>
  <c r="C3" i="1"/>
</calcChain>
</file>

<file path=xl/sharedStrings.xml><?xml version="1.0" encoding="utf-8"?>
<sst xmlns="http://schemas.openxmlformats.org/spreadsheetml/2006/main" count="698" uniqueCount="688">
  <si>
    <t>AFGKODE (crop code)</t>
  </si>
  <si>
    <t>AFGROEDE  ( crop name )</t>
  </si>
  <si>
    <t>English Description</t>
  </si>
  <si>
    <t>Vårsæd til modenhed</t>
  </si>
  <si>
    <t>Vårbyg</t>
  </si>
  <si>
    <t>Vårhvede</t>
  </si>
  <si>
    <t>Vårhavre</t>
  </si>
  <si>
    <t>Spring oats</t>
  </si>
  <si>
    <t>Blanding af vårsåede arter</t>
  </si>
  <si>
    <t>Mixture of spring-sown species</t>
  </si>
  <si>
    <t>Majs til modenhed</t>
  </si>
  <si>
    <t>Vårhvede, brødhvede</t>
  </si>
  <si>
    <t>Korn + bælgsæd under 50% bælgsæd</t>
  </si>
  <si>
    <t>Vårspelt</t>
  </si>
  <si>
    <t>Spring dinkel wheat</t>
  </si>
  <si>
    <t>Vårrug</t>
  </si>
  <si>
    <t>Spring rye</t>
  </si>
  <si>
    <t>Vårtriticale</t>
  </si>
  <si>
    <t>Sorghum</t>
  </si>
  <si>
    <t>Vintersæd til modenhed</t>
  </si>
  <si>
    <t>Winter Cereals to maturity</t>
  </si>
  <si>
    <t>Vinterspelt</t>
  </si>
  <si>
    <t>Winter dinkel wheat</t>
  </si>
  <si>
    <t>Vinterbyg</t>
  </si>
  <si>
    <t>Vinterhvede</t>
  </si>
  <si>
    <t>Vinterhvede, brødhvede</t>
  </si>
  <si>
    <t>Vinterrug</t>
  </si>
  <si>
    <t>Vintertriticale</t>
  </si>
  <si>
    <t>Blanding af efterårssåede arter</t>
  </si>
  <si>
    <t>Vinterhavre</t>
  </si>
  <si>
    <t>Winter wheat</t>
  </si>
  <si>
    <t>Oliefrø og Bælgsæd</t>
  </si>
  <si>
    <t>Vårraps</t>
  </si>
  <si>
    <t>Vinterraps</t>
  </si>
  <si>
    <t>Rybs</t>
  </si>
  <si>
    <t>Rape seed</t>
  </si>
  <si>
    <t>Solsikke</t>
  </si>
  <si>
    <t>Sojabønner</t>
  </si>
  <si>
    <t>Ærter</t>
  </si>
  <si>
    <t>Hestebønner</t>
  </si>
  <si>
    <t>Sødlupin</t>
  </si>
  <si>
    <t>Bælgsæd, flerårig blanding</t>
  </si>
  <si>
    <t>Bælgsæd, andre typer til modenhed blanding</t>
  </si>
  <si>
    <t>Bælgsæd blanding</t>
  </si>
  <si>
    <t>Gul sennep</t>
  </si>
  <si>
    <t>Blanding af oliearter</t>
  </si>
  <si>
    <t>Hør og Hamp</t>
  </si>
  <si>
    <t>Oliehør</t>
  </si>
  <si>
    <t>Spindhør</t>
  </si>
  <si>
    <t>Hamp</t>
  </si>
  <si>
    <t>Blanding bredbladet afgrøde, frø/kerne</t>
  </si>
  <si>
    <t>Quinoa</t>
  </si>
  <si>
    <t>Boghvede</t>
  </si>
  <si>
    <t>Frøgræs</t>
  </si>
  <si>
    <t>Rajgræsfrø, alm.</t>
  </si>
  <si>
    <t>Rajgræsfrø, alm. 1. år, efterårsudlagt</t>
  </si>
  <si>
    <t>Rajgræsfrø, ital.</t>
  </si>
  <si>
    <t>Rajgræsfrø, ital. 1. år efterårsudlagt</t>
  </si>
  <si>
    <t>Timothefrø</t>
  </si>
  <si>
    <t>Tomothy grass seeds</t>
  </si>
  <si>
    <t>Hundegræsfrø</t>
  </si>
  <si>
    <t>Dog grass seeds</t>
  </si>
  <si>
    <t>Engsvingelfrø</t>
  </si>
  <si>
    <t>Meadow fescue seeds</t>
  </si>
  <si>
    <t>Rødsvingelfrø</t>
  </si>
  <si>
    <t>Red fescue seeds</t>
  </si>
  <si>
    <t>Rajsvingelfrø</t>
  </si>
  <si>
    <t>Rice fescue seeds</t>
  </si>
  <si>
    <t>Svingelfrø, stivbladet</t>
  </si>
  <si>
    <t>Svingelfrø, strand-</t>
  </si>
  <si>
    <t>Engrapgræsfrø (marktype)</t>
  </si>
  <si>
    <t>Engrapsgræsfrø (plænetype)</t>
  </si>
  <si>
    <t>Meadow grass seeds (lawn type)</t>
  </si>
  <si>
    <t>Rapgræsfrø, alm.</t>
  </si>
  <si>
    <t>Rape seed (plain)</t>
  </si>
  <si>
    <t>Hvenefrø, alm. og krybende</t>
  </si>
  <si>
    <t>Rajgræs, hybrid</t>
  </si>
  <si>
    <t>Rajgræs, efterårsudl. hybrid</t>
  </si>
  <si>
    <t>Ryegrass, autumn deciduous. hybrid</t>
  </si>
  <si>
    <t>Rajsvingelfrø, efterårsudlagt</t>
  </si>
  <si>
    <t>Rice fescue seeds, autumn laid out</t>
  </si>
  <si>
    <t>Kløverfrø</t>
  </si>
  <si>
    <t>Bælgplanter, frø</t>
  </si>
  <si>
    <t>Kommenfrø</t>
  </si>
  <si>
    <t>Valmuefrø</t>
  </si>
  <si>
    <t>Spinatfrø</t>
  </si>
  <si>
    <t>Bederoefrø</t>
  </si>
  <si>
    <t>Blanding af markfrø til udsæd</t>
  </si>
  <si>
    <t>Kartofler</t>
  </si>
  <si>
    <t>Potatoes</t>
  </si>
  <si>
    <t>Kartofler, lægge- (certificerede)</t>
  </si>
  <si>
    <t>Kartofler, lægge- (egen opformering)</t>
  </si>
  <si>
    <t>Kartofler, stivelses-</t>
  </si>
  <si>
    <t>Kartofler, spise-</t>
  </si>
  <si>
    <t>Kartofler, andre</t>
  </si>
  <si>
    <t>Rodfrugter til fabrik</t>
  </si>
  <si>
    <t>Root vegetables for factory</t>
  </si>
  <si>
    <t>Sukkerroer til fabrik</t>
  </si>
  <si>
    <t>Cikorierødder</t>
  </si>
  <si>
    <t>Blanding, andre industriafgr.</t>
  </si>
  <si>
    <t>Helsæd, vår</t>
  </si>
  <si>
    <t>Whole crop, spring</t>
  </si>
  <si>
    <t>Vårbyg, helsæd</t>
  </si>
  <si>
    <t>Vårhvede, helsæd</t>
  </si>
  <si>
    <t>Vårhavre, helsæd</t>
  </si>
  <si>
    <t>Spring oats, whole crop</t>
  </si>
  <si>
    <t>Blandkorn, vårsået, helsæd</t>
  </si>
  <si>
    <t>Korn og bælgsæd, helsæd, under 50% bælgsæd</t>
  </si>
  <si>
    <t>Ærtehelsæd</t>
  </si>
  <si>
    <t>Silomajs</t>
  </si>
  <si>
    <t>Helsæd, vinter</t>
  </si>
  <si>
    <t>Whole crop, winter</t>
  </si>
  <si>
    <t>Vinterbyg, helsæd</t>
  </si>
  <si>
    <t>Vinterhvede, helsæd</t>
  </si>
  <si>
    <t>Vinterrug, helsæd</t>
  </si>
  <si>
    <t>Vintertriticale, helsæd</t>
  </si>
  <si>
    <t>Blandkorn, efterårssået helsæd</t>
  </si>
  <si>
    <t>Korn, grønkorn</t>
  </si>
  <si>
    <t>Cereals, green grains</t>
  </si>
  <si>
    <t>Korn og bælgsæd, grønkorn, under 50% bælgsæd</t>
  </si>
  <si>
    <t>Blanding af vinterkorn, grønkorn</t>
  </si>
  <si>
    <t>Grønkorn af vårbyg</t>
  </si>
  <si>
    <t>Grønkron af vårhvede</t>
  </si>
  <si>
    <t>Grønkorn af vårhavre</t>
  </si>
  <si>
    <t>Green grains of spring oats</t>
  </si>
  <si>
    <t>Grønkorn af vårrug</t>
  </si>
  <si>
    <t>Green grains of spring rye</t>
  </si>
  <si>
    <t>Grønkorn af vårtriticale</t>
  </si>
  <si>
    <t>Grønkorn af vinterbyg</t>
  </si>
  <si>
    <t>Grønkorn af vinterhvede</t>
  </si>
  <si>
    <t>Grønkorn af vinterhavre</t>
  </si>
  <si>
    <t>Grønkorn af vinterrug</t>
  </si>
  <si>
    <t>Grønkorn af hybridrug</t>
  </si>
  <si>
    <t>Green grains of hybrid rye</t>
  </si>
  <si>
    <t>Grønkorn af vintertriticale</t>
  </si>
  <si>
    <t>Græs, permanent</t>
  </si>
  <si>
    <t>Grass, permanent</t>
  </si>
  <si>
    <t>Permanent græs ved vandboring</t>
  </si>
  <si>
    <t>Permanent græs, meget lavt udbytte</t>
  </si>
  <si>
    <t>Permanent græs, lavt udbytte</t>
  </si>
  <si>
    <t>Permanent græs, normalt udbytte</t>
  </si>
  <si>
    <t>Permanent kløvergræs, over 50% kløver/lucerne</t>
  </si>
  <si>
    <t>Permanent græs, uden kløver</t>
  </si>
  <si>
    <t>Permanent græs, fabrik, over 6 tons</t>
  </si>
  <si>
    <t>Permanent græs til fabrik</t>
  </si>
  <si>
    <t>Permanent græs og kløvergræs uden norm, under 50 % kløver</t>
  </si>
  <si>
    <t>Permanent lucerne og lucernegræs over 50% lucerne</t>
  </si>
  <si>
    <t>Permanent kløvergræs til fabrik</t>
  </si>
  <si>
    <t>Permanent græs og kløvergræs uden norm, over 50 % kløver</t>
  </si>
  <si>
    <t>Græs til udegrise, permanent</t>
  </si>
  <si>
    <t>Grass for outdoor pigs, permanent</t>
  </si>
  <si>
    <t>Hønsegård, permanent græs</t>
  </si>
  <si>
    <t>Græsmarksplanter, omdrift</t>
  </si>
  <si>
    <t xml:space="preserve"> Grassland plants, rotation</t>
  </si>
  <si>
    <t>Græs til fabrik (omdrift)</t>
  </si>
  <si>
    <t>Lucernegræs, over 25% græs til slæt inkl. eget foder</t>
  </si>
  <si>
    <t>Kløvergræs til fabrik</t>
  </si>
  <si>
    <t>Udnyttet græs ved vandboring</t>
  </si>
  <si>
    <t>Græs med kløver/lucerne, under 50 % bælgpl. (omdrift)</t>
  </si>
  <si>
    <t>Kløvergræs, over 50% kløver (omdrift)</t>
  </si>
  <si>
    <t>Lucernegræs, over 50% lucerne (omdrift)</t>
  </si>
  <si>
    <t>Græs uden kløvergræs (omdrift)</t>
  </si>
  <si>
    <t>Græs og kløvergræs uden norm, under 50 % kløver (omdrift)</t>
  </si>
  <si>
    <t>Græs under 50% kløver/lucerne, ekstremt lavt udbytte (omdrift)</t>
  </si>
  <si>
    <t>Græs under 50% kløver/lucerne, lavt udbytte (omdrift)</t>
  </si>
  <si>
    <t>Græs, rullegræs</t>
  </si>
  <si>
    <t xml:space="preserve">Græs med vikke og andre bælgplanter, under 50 % bælgpl.
</t>
  </si>
  <si>
    <t>Grass with vetches and other legumes, less than 50% legumes.</t>
  </si>
  <si>
    <t>Græs og kløvergræs uden norm, over 50 % kløver (omdrift)</t>
  </si>
  <si>
    <t>Kløver og lucerne i renbestand</t>
  </si>
  <si>
    <t>Other fodder crops</t>
  </si>
  <si>
    <t>Lucerne, slæt</t>
  </si>
  <si>
    <t>Kløver til slæt</t>
  </si>
  <si>
    <t>Lucerne til fabrik</t>
  </si>
  <si>
    <t>Kløver til fabrik</t>
  </si>
  <si>
    <t>Andre foderafgrøder</t>
  </si>
  <si>
    <t>Fodersukkerroer</t>
  </si>
  <si>
    <t>Kålroer</t>
  </si>
  <si>
    <t>Fodermarvkål</t>
  </si>
  <si>
    <t>Fodergulerødder</t>
  </si>
  <si>
    <t>Grøntsager, friland</t>
  </si>
  <si>
    <t>Vegetables, open field</t>
  </si>
  <si>
    <t>Asieagurker</t>
  </si>
  <si>
    <t>Asparges</t>
  </si>
  <si>
    <t>Bladselleri</t>
  </si>
  <si>
    <t>Blomkål</t>
  </si>
  <si>
    <t>Broccoli</t>
  </si>
  <si>
    <t>Courgette, squash</t>
  </si>
  <si>
    <t>Grønkål</t>
  </si>
  <si>
    <t>Gulerod</t>
  </si>
  <si>
    <t>Hvidkål</t>
  </si>
  <si>
    <t>Kinakål</t>
  </si>
  <si>
    <t>Knoldselleri</t>
  </si>
  <si>
    <t>Løg</t>
  </si>
  <si>
    <t>Pastinak</t>
  </si>
  <si>
    <t>Rodpersille</t>
  </si>
  <si>
    <t>Porre</t>
  </si>
  <si>
    <t>Rosenkål</t>
  </si>
  <si>
    <t>Rødbede</t>
  </si>
  <si>
    <t>Rødkål</t>
  </si>
  <si>
    <t>Salat (friland)</t>
  </si>
  <si>
    <t>Savoykål, spidskål</t>
  </si>
  <si>
    <t>Spinat</t>
  </si>
  <si>
    <t>Sukkermajs</t>
  </si>
  <si>
    <t>Ærter, konsum</t>
  </si>
  <si>
    <t>Jordskokker, konsum</t>
  </si>
  <si>
    <t>Bladpersille</t>
  </si>
  <si>
    <t>Purløg</t>
  </si>
  <si>
    <t>Krydderurter (undtagen persille og purløg)</t>
  </si>
  <si>
    <t>Grøntsager, andre (friland)</t>
  </si>
  <si>
    <t>Grøntsager, blandinger</t>
  </si>
  <si>
    <t>Udyrkede arealer, vildtagre o.l.</t>
  </si>
  <si>
    <t>Uncultivated areas, game traps and the like.</t>
  </si>
  <si>
    <t>Rekreative formål</t>
  </si>
  <si>
    <t>Permanent græs, uden udbetaling af økologi-tilskud</t>
  </si>
  <si>
    <r>
      <t>Græs i omdrift, uden udbetaling af økologi</t>
    </r>
    <r>
      <rPr>
        <sz val="11"/>
        <color rgb="FF1F497D"/>
        <rFont val="Calibri"/>
      </rPr>
      <t>-</t>
    </r>
    <r>
      <rPr>
        <sz val="11"/>
        <color theme="1"/>
        <rFont val="Calibri"/>
      </rPr>
      <t>tilskud</t>
    </r>
  </si>
  <si>
    <t>MFO-brak, sommerslåning</t>
  </si>
  <si>
    <t>Udyrket areal ved vandboring</t>
  </si>
  <si>
    <t>Brak, sommerslåning</t>
  </si>
  <si>
    <t>fallow, summer mowing</t>
  </si>
  <si>
    <t>Brak, forårsslåning</t>
  </si>
  <si>
    <t>fallow, spring mowing</t>
  </si>
  <si>
    <t>MFO-brak, forårsslåning</t>
  </si>
  <si>
    <t>MFO fallow, spring mowing</t>
  </si>
  <si>
    <t>Hønsegård uden plantedække</t>
  </si>
  <si>
    <t>Tagetes, sygdomssanerende plante</t>
  </si>
  <si>
    <t>Tagetes, disease-healing plant</t>
  </si>
  <si>
    <t>Arealer med tilsagn under miljøordningerne</t>
  </si>
  <si>
    <t>Miljøgræs MVJ-tilsagn (0 N), omdrift</t>
  </si>
  <si>
    <t>Miljøgræs MVJ-tilsagn (80 N), omdrift</t>
  </si>
  <si>
    <t>Miljøgræs MVJ-tilsagn (0 N), permanent</t>
  </si>
  <si>
    <t>Særlige afgrødekoder i forbindelse med tilsagn eller miljøtiltag</t>
  </si>
  <si>
    <t>MFO-brak, Udtagning, ej landbrugsareal</t>
  </si>
  <si>
    <t xml:space="preserve">MFO fallow, Withdrawal, not agricultural area
</t>
  </si>
  <si>
    <t>Minivådområder, projekttilsagn</t>
  </si>
  <si>
    <t>MFO-udyrket areal ved vandboring</t>
  </si>
  <si>
    <t>Blomsterbrak</t>
  </si>
  <si>
    <t>Flowers fallow</t>
  </si>
  <si>
    <t>MFO-Blomsterbrak</t>
  </si>
  <si>
    <t>Ej landbrug, MSO, omlagt fra permanent græs</t>
  </si>
  <si>
    <t>Non-agricultural, MSO, converted from permanent grass</t>
  </si>
  <si>
    <t>MFO-bræmme, sommerslåning</t>
  </si>
  <si>
    <t>MFO brim, summer mowing</t>
  </si>
  <si>
    <t>MFO-bræmme med blomsterblanding</t>
  </si>
  <si>
    <t>MFO edge with flower mixture</t>
  </si>
  <si>
    <t>MFO-bræmme, miljøtilsagn</t>
  </si>
  <si>
    <t>MFO edge, environmental commitment</t>
  </si>
  <si>
    <t>MFO-bræmme, forårsslåning</t>
  </si>
  <si>
    <t>MFO edge, spring mowing</t>
  </si>
  <si>
    <t>MFO-bræmme, permanent græs, forårsslåning</t>
  </si>
  <si>
    <t>MFO edge, permanent grass, spring mowing</t>
  </si>
  <si>
    <t xml:space="preserve">MFO-bræmme, permanent græs, sommerslåning </t>
  </si>
  <si>
    <t>MFO edge, permanent grass, summer mowing</t>
  </si>
  <si>
    <t>MFO-bræmme, permanent græs, miljøtilsagn</t>
  </si>
  <si>
    <t xml:space="preserve">MFO edge, permanent grass, environmental commitment
</t>
  </si>
  <si>
    <t>Skovrejsning på tidl. landbrugsjord 1</t>
  </si>
  <si>
    <t>20-årig udtagning</t>
  </si>
  <si>
    <t>20-årig udtagning af agerjord med frivillig skovrejsning</t>
  </si>
  <si>
    <t>20-årig udtagning med tilsagn om skovrejsning</t>
  </si>
  <si>
    <t>Vådområder med udtagning</t>
  </si>
  <si>
    <t>Wetlands with removal</t>
  </si>
  <si>
    <t>MVJ ej udtagning, ej landbrugsareal</t>
  </si>
  <si>
    <t>MVJ no set-aside, no agricultural area</t>
  </si>
  <si>
    <t>Miljøtiltag, ej landbrugsarealer</t>
  </si>
  <si>
    <t>Bestøverbrak</t>
  </si>
  <si>
    <t>Pollinator fallow</t>
  </si>
  <si>
    <t>MFO-bestøverbrak</t>
  </si>
  <si>
    <t>MFO-pollinate fallow</t>
  </si>
  <si>
    <t>Ikke støtteberettiget landbrugsareal</t>
  </si>
  <si>
    <t>Anden anvendelse på tilsagnsarealer</t>
  </si>
  <si>
    <t>Other use on commitment areas</t>
  </si>
  <si>
    <t>Medicinplanter</t>
  </si>
  <si>
    <t>Solhat</t>
  </si>
  <si>
    <t>Medicinpl., en- og toårige</t>
  </si>
  <si>
    <t>Medicine plants, One- and two-year-olds</t>
  </si>
  <si>
    <t xml:space="preserve">Medicinpl., stauder </t>
  </si>
  <si>
    <t>Medicine plants , perenials</t>
  </si>
  <si>
    <t>Medicinpl., vedplanter</t>
  </si>
  <si>
    <t>Medicine plants, woody plants</t>
  </si>
  <si>
    <t>Havefrø</t>
  </si>
  <si>
    <t>Chrysanthemum Garland, frø</t>
  </si>
  <si>
    <t>Chrysanthemum Garland, seeds</t>
  </si>
  <si>
    <t>Dildfrø</t>
  </si>
  <si>
    <t>Kinesisk kålfrø</t>
  </si>
  <si>
    <t>Chinese cabbage seeds</t>
  </si>
  <si>
    <t>Karsefrø</t>
  </si>
  <si>
    <t>Rucolafrø</t>
  </si>
  <si>
    <t>Rucola seeds</t>
  </si>
  <si>
    <t>Radisefrø (inklusiv olieræddikefrø)</t>
  </si>
  <si>
    <t>Radish seeds (including oil radish seeds)</t>
  </si>
  <si>
    <t>Bladbedefrø, rødbedefrø</t>
  </si>
  <si>
    <t>Beetroot seeds</t>
  </si>
  <si>
    <t>Grønkålfrø</t>
  </si>
  <si>
    <t>Kale Seeds</t>
  </si>
  <si>
    <t>Gulerodsfrø</t>
  </si>
  <si>
    <t>Kålfrø (hvid- og rødkål)</t>
  </si>
  <si>
    <t>Cabbage seeds (white and red cabbage)</t>
  </si>
  <si>
    <t>Persillefrø</t>
  </si>
  <si>
    <t>Parsley seeds</t>
  </si>
  <si>
    <t>Kørvelfrø</t>
  </si>
  <si>
    <t>Chervil seeds</t>
  </si>
  <si>
    <t>Majroefrø</t>
  </si>
  <si>
    <t>Turnip seeds</t>
  </si>
  <si>
    <t>Pastinakfrø</t>
  </si>
  <si>
    <t>Parsnip seeds</t>
  </si>
  <si>
    <t>Skorzonerrod/skorzonerrodfrø</t>
  </si>
  <si>
    <t>Scorzonera root / scorzonera root seeds</t>
  </si>
  <si>
    <t>Havrerodfrø</t>
  </si>
  <si>
    <t>Oatmeal Seeds</t>
  </si>
  <si>
    <t>Purløgsfrø</t>
  </si>
  <si>
    <t>Chives seeds</t>
  </si>
  <si>
    <t>Timianfrø</t>
  </si>
  <si>
    <t>Thyme seeds</t>
  </si>
  <si>
    <t>Blomsterfrø</t>
  </si>
  <si>
    <t>flower seeds</t>
  </si>
  <si>
    <t>Småplanteproduktion og planteskoleplanter</t>
  </si>
  <si>
    <t>Havtorn</t>
  </si>
  <si>
    <t>Storfrugtet tranebær</t>
  </si>
  <si>
    <t>Large-fruited cranberry</t>
  </si>
  <si>
    <t xml:space="preserve">Tyttebær </t>
  </si>
  <si>
    <t xml:space="preserve">Surbær </t>
  </si>
  <si>
    <t>Japan kvæde</t>
  </si>
  <si>
    <t xml:space="preserve">Morbær </t>
  </si>
  <si>
    <t>Planteskolekulturer, vedplanter, til videresalg</t>
  </si>
  <si>
    <t>Lukket system</t>
  </si>
  <si>
    <t>Stauder</t>
  </si>
  <si>
    <t>Blomsterløg</t>
  </si>
  <si>
    <t>En- og to-årige planter</t>
  </si>
  <si>
    <t>Solbær, stiklingeopformering</t>
  </si>
  <si>
    <t>Ribs, stiklingeopformering</t>
  </si>
  <si>
    <t>Currants, cuttings propagation</t>
  </si>
  <si>
    <t>Stikkelsbær, stiklingeopformering</t>
  </si>
  <si>
    <t>Gooseberries, cuttings propagation</t>
  </si>
  <si>
    <t>Hindbær, stiklingeopformering</t>
  </si>
  <si>
    <t>Raspberries, cuttings propagation</t>
  </si>
  <si>
    <t>Andre af slægten Vaccinium</t>
  </si>
  <si>
    <t>Trækvæde</t>
  </si>
  <si>
    <t>Quince</t>
  </si>
  <si>
    <t>Tomater</t>
  </si>
  <si>
    <t>Agurker</t>
  </si>
  <si>
    <t>Salat (drivhus)</t>
  </si>
  <si>
    <t>Grøntsager, andre (drivhus)</t>
  </si>
  <si>
    <t>Snitblomster og snitgrønt</t>
  </si>
  <si>
    <t>Potteplanter</t>
  </si>
  <si>
    <t>Planteskolekulturer, stauder</t>
  </si>
  <si>
    <t>Småplanter, en-årige</t>
  </si>
  <si>
    <t>Svampe, champignon</t>
  </si>
  <si>
    <t>Mushrooms</t>
  </si>
  <si>
    <t>Containerplads</t>
  </si>
  <si>
    <t>Frugt og bær</t>
  </si>
  <si>
    <t>Melon</t>
  </si>
  <si>
    <t>Rabarber</t>
  </si>
  <si>
    <t>Jordbær</t>
  </si>
  <si>
    <t>Solbær</t>
  </si>
  <si>
    <t>Ribs</t>
  </si>
  <si>
    <t>Currants</t>
  </si>
  <si>
    <t>Stikkelsbær</t>
  </si>
  <si>
    <t>Brombær</t>
  </si>
  <si>
    <t>Hindbær</t>
  </si>
  <si>
    <t>Blåbær</t>
  </si>
  <si>
    <t>Surkirsebær uden undervækst af græs</t>
  </si>
  <si>
    <t>Surkirsebær med undervækst af græs</t>
  </si>
  <si>
    <t>Blomme uden undervækst af græs</t>
  </si>
  <si>
    <t>Blomme med undervækst af græs</t>
  </si>
  <si>
    <t>Sødkirsebær uden undervækst af græs</t>
  </si>
  <si>
    <t>Sødkirsebær med undervækst af græs</t>
  </si>
  <si>
    <t>Hyld</t>
  </si>
  <si>
    <t>Elderberry</t>
  </si>
  <si>
    <t>Hassel</t>
  </si>
  <si>
    <t>Æbler</t>
  </si>
  <si>
    <t>Pærer</t>
  </si>
  <si>
    <t>Vindrue</t>
  </si>
  <si>
    <t>Anden træfrugt</t>
  </si>
  <si>
    <t>Anden buskfrugt</t>
  </si>
  <si>
    <t>Rønnebær</t>
  </si>
  <si>
    <t>Rowan berries</t>
  </si>
  <si>
    <t>Hyben</t>
  </si>
  <si>
    <t>Bærmispel</t>
  </si>
  <si>
    <t>Spisedruer</t>
  </si>
  <si>
    <t>Valnød (almindelig)</t>
  </si>
  <si>
    <t>Kastanje (ægte)</t>
  </si>
  <si>
    <t>Blandet frugt</t>
  </si>
  <si>
    <t>Moskusgræskar</t>
  </si>
  <si>
    <t>Mandelgræskar</t>
  </si>
  <si>
    <t>Centnergræskar</t>
  </si>
  <si>
    <t>Humle</t>
  </si>
  <si>
    <t>Trækulturer</t>
  </si>
  <si>
    <t>skovrejsning (statslig) - forbedring af vandmiljø og grundvandsbeskyttelse</t>
  </si>
  <si>
    <t>Skov med biodiversitetsformål</t>
  </si>
  <si>
    <t>Skovrejsning (privat) – forbedring af vandmiljø og grundvandsbeskyttelse</t>
  </si>
  <si>
    <t>Skovlandbrug</t>
  </si>
  <si>
    <t>Skovdrift, alm.</t>
  </si>
  <si>
    <t>Nyplantning i skov med træhøjde under 3 m</t>
  </si>
  <si>
    <t>Pyntegrønt, økologisk jordbrug</t>
  </si>
  <si>
    <t>Juletræer og pyntegrønt på landbrugsjord</t>
  </si>
  <si>
    <t>Skovrejsning i projektområde, som ikke er omfattet af tilsagn</t>
  </si>
  <si>
    <t>Offentlig skovrejsning</t>
  </si>
  <si>
    <t>Skovrejsning på tidl. landbrugsjord 3</t>
  </si>
  <si>
    <t>Statslig skovrejsning</t>
  </si>
  <si>
    <t>Bæredygtig skovdrift</t>
  </si>
  <si>
    <t>Bæredygtig skovdrift i Natura 2000-område</t>
  </si>
  <si>
    <t>Energiafgrøder og anden særlig produktion</t>
  </si>
  <si>
    <t>Lavskov</t>
  </si>
  <si>
    <t>Pil</t>
  </si>
  <si>
    <t>Poppel (0-100 andre træer pr. ha)</t>
  </si>
  <si>
    <t>El</t>
  </si>
  <si>
    <t>Elefantgræs</t>
  </si>
  <si>
    <t>Rørgræs</t>
  </si>
  <si>
    <t>Sorrel</t>
  </si>
  <si>
    <t>Poppel (100-400 andre træer pr. ha)</t>
  </si>
  <si>
    <t>Poplar (100-400 other trees per hectare)</t>
  </si>
  <si>
    <t>MFO - Pil</t>
  </si>
  <si>
    <t>MFO - Poppel (0-100 andre træer pr. ha)</t>
  </si>
  <si>
    <t>MFO - Poplar (0-100 other trees per hectare)</t>
  </si>
  <si>
    <t>MFO - El</t>
  </si>
  <si>
    <t>MFO - Lavskov</t>
  </si>
  <si>
    <t>MFO - Poppel (100-400 andre træer pr. ha)</t>
  </si>
  <si>
    <t>MFO - Poplar (100-400 other trees per hectare)</t>
  </si>
  <si>
    <t>Øvrige afgrøder</t>
  </si>
  <si>
    <t>Lysåbne arealer i skov</t>
  </si>
  <si>
    <t>Naturarealer, økologisk jordbrug</t>
  </si>
  <si>
    <t>Spring barley</t>
  </si>
  <si>
    <t>Spring wheat</t>
  </si>
  <si>
    <t>Corn for grain</t>
  </si>
  <si>
    <t>Spring wheat, bread wheat</t>
  </si>
  <si>
    <t>Cereals + pulses less than 50% legumes</t>
  </si>
  <si>
    <t>spring triticale</t>
  </si>
  <si>
    <t>sorghum</t>
  </si>
  <si>
    <t>Winter wheat, bread wheat</t>
  </si>
  <si>
    <t>Winter rye</t>
  </si>
  <si>
    <t>Mixture of autumn-sown species</t>
  </si>
  <si>
    <t>Spring rape</t>
  </si>
  <si>
    <t>winter rape</t>
  </si>
  <si>
    <t>Sunflower</t>
  </si>
  <si>
    <t>Soybeans</t>
  </si>
  <si>
    <t>horse beans</t>
  </si>
  <si>
    <t>sweet lupines</t>
  </si>
  <si>
    <t>Dried vegetables, perennial mixture</t>
  </si>
  <si>
    <t>Dried vegetables, other types of ripeness mixture</t>
  </si>
  <si>
    <t>pulses mixture</t>
  </si>
  <si>
    <t>Yellow mustard</t>
  </si>
  <si>
    <t>Mixture of oil species</t>
  </si>
  <si>
    <t>linseed</t>
  </si>
  <si>
    <t>flax</t>
  </si>
  <si>
    <t>hemp</t>
  </si>
  <si>
    <t>Mixing broadleaf crop, seeds / core</t>
  </si>
  <si>
    <t>quinoa</t>
  </si>
  <si>
    <t>buckwheat</t>
  </si>
  <si>
    <t>Ryegrass seeds, plain.</t>
  </si>
  <si>
    <t>Ryegrass seeds, plain. 1. year, autumn zoned</t>
  </si>
  <si>
    <t>Ryegrass, hybrid</t>
  </si>
  <si>
    <t>clover</t>
  </si>
  <si>
    <t>Grain legumes, seeds</t>
  </si>
  <si>
    <t>caraway</t>
  </si>
  <si>
    <t>beet seed</t>
  </si>
  <si>
    <t>Mixture of field seeds for sowing</t>
  </si>
  <si>
    <t>Potatoes, seed (certified)</t>
  </si>
  <si>
    <t>Potatoes, seed (self-propagation)</t>
  </si>
  <si>
    <t>Potatoes, starch</t>
  </si>
  <si>
    <t>Potatoes, eating</t>
  </si>
  <si>
    <t>Potatoes, other</t>
  </si>
  <si>
    <t>chicory</t>
  </si>
  <si>
    <t>Spring barley, whole crop</t>
  </si>
  <si>
    <t>Spring wheat, whole crop</t>
  </si>
  <si>
    <t>Mix corn, spring-sown, whole crop</t>
  </si>
  <si>
    <t>Cereals and legumes, whole crop, pulses less than 50%</t>
  </si>
  <si>
    <t>pea whole crop</t>
  </si>
  <si>
    <t>silo corn</t>
  </si>
  <si>
    <t>Winter barley, whole crop</t>
  </si>
  <si>
    <t>Winter wheat, whole crop</t>
  </si>
  <si>
    <t>Winter rye, whole crop</t>
  </si>
  <si>
    <t>Winter triticale, whole crop</t>
  </si>
  <si>
    <t>Mix corn, autumn sown whole crop</t>
  </si>
  <si>
    <t>Green Grains of spring triticale</t>
  </si>
  <si>
    <t>Green grain of winter barley</t>
  </si>
  <si>
    <t>Green grain of winter wheat</t>
  </si>
  <si>
    <t>Green grain of winter oats</t>
  </si>
  <si>
    <t>Green grain of winter triticale</t>
  </si>
  <si>
    <t>Permanent grass by water drilling</t>
  </si>
  <si>
    <t>Permanent grass, very low yield</t>
  </si>
  <si>
    <t>Permanent grasses, low yield</t>
  </si>
  <si>
    <t>Permanent clover grass, more than 50% clover / alfalfa</t>
  </si>
  <si>
    <t>Grass permanently to the factory</t>
  </si>
  <si>
    <t>Permanent Lucerne grass grass than 25%, to the factory</t>
  </si>
  <si>
    <t>Permanent grass and clover grass without the standard, below 50% clover</t>
  </si>
  <si>
    <t>Lucerne grass permanently alfalfa and 50% alfalfa</t>
  </si>
  <si>
    <t>Permanent grass-clover to factory</t>
  </si>
  <si>
    <t>Permanent grass and clover grass without standard, more than 50% clover</t>
  </si>
  <si>
    <t>Clover grass, clover than 50% (rotational)</t>
  </si>
  <si>
    <t>Lucerne grass, 50% alfalfa (rotational)</t>
  </si>
  <si>
    <t>Grass without clover (rotational)</t>
  </si>
  <si>
    <t>Grass and clover grass without the standard, below 50% clover (rotational)</t>
  </si>
  <si>
    <t>Grass less than 50% clover / alfalfa, extremely low yield (crop rotation)</t>
  </si>
  <si>
    <t>Grass less than 50% clover / alfalfa, very low yield (crop rotation)</t>
  </si>
  <si>
    <t>Grass less than 50% clover / alfalfa, low yield (crop rotation)</t>
  </si>
  <si>
    <t>Grass, turf</t>
  </si>
  <si>
    <t>Grass and clover grass without standard, more than 50% clover (rotational)</t>
  </si>
  <si>
    <t>Clover for silage</t>
  </si>
  <si>
    <t>Lucerne to factory</t>
  </si>
  <si>
    <t>Clover to factory</t>
  </si>
  <si>
    <t>fodder beet</t>
  </si>
  <si>
    <t>swedes</t>
  </si>
  <si>
    <t>kale</t>
  </si>
  <si>
    <t>pickles</t>
  </si>
  <si>
    <t>Asparagus</t>
  </si>
  <si>
    <t>Celery</t>
  </si>
  <si>
    <t>Cauliflower</t>
  </si>
  <si>
    <t>broccoli</t>
  </si>
  <si>
    <t>Zucchini, squash</t>
  </si>
  <si>
    <t>Carrot</t>
  </si>
  <si>
    <t>White cabbage</t>
  </si>
  <si>
    <t>Chinese cabbage</t>
  </si>
  <si>
    <t>Celeriac</t>
  </si>
  <si>
    <t>Onion</t>
  </si>
  <si>
    <t>parsnip</t>
  </si>
  <si>
    <t>Leek</t>
  </si>
  <si>
    <t>Brussel sprouts</t>
  </si>
  <si>
    <t>Beetroot</t>
  </si>
  <si>
    <t>Red cabbage</t>
  </si>
  <si>
    <t>Lettuce (open field)</t>
  </si>
  <si>
    <t>Savoy cabbage, cabbage</t>
  </si>
  <si>
    <t>Spinach</t>
  </si>
  <si>
    <t>Sweet corn</t>
  </si>
  <si>
    <t>Peas consumption</t>
  </si>
  <si>
    <t>Jerusalem artichokes, consumption</t>
  </si>
  <si>
    <t>leaf Parsley</t>
  </si>
  <si>
    <t>Chives</t>
  </si>
  <si>
    <t>Herbs (other than parsley and chives)</t>
  </si>
  <si>
    <t>Vegetables, other (open field)</t>
  </si>
  <si>
    <t>Vegetables, mixtures</t>
  </si>
  <si>
    <t>recreation</t>
  </si>
  <si>
    <t>Permanent grass, without payment of ecology grants</t>
  </si>
  <si>
    <t>Temporary grass, without payment of ecology grants</t>
  </si>
  <si>
    <t>MFO fallow summer mowing</t>
  </si>
  <si>
    <t>Uncultivated land at the water bore</t>
  </si>
  <si>
    <t>Chickens Farm without plant cover</t>
  </si>
  <si>
    <t>Grass environment agri-commitment (N 0), rotation</t>
  </si>
  <si>
    <t>Grass environment agri-commitment (80 N), rotation</t>
  </si>
  <si>
    <t>Grass environment agri-commitment (N 0), permanently</t>
  </si>
  <si>
    <t>Mini-wetlands, project commitments</t>
  </si>
  <si>
    <t>MFO uncultivated land at the water bore</t>
  </si>
  <si>
    <t>MFO-Flowers fallow</t>
  </si>
  <si>
    <t>Afforestation of ex. Farmland 1</t>
  </si>
  <si>
    <t>20-year set-aside</t>
  </si>
  <si>
    <t>20-year set-aside with voluntary afforestation</t>
  </si>
  <si>
    <t>20-year set-commitment afforestation</t>
  </si>
  <si>
    <t>Environmental measures, not agricultural land</t>
  </si>
  <si>
    <t>Not eligible agricultural area</t>
  </si>
  <si>
    <t>dill seeds</t>
  </si>
  <si>
    <t>cress seeds</t>
  </si>
  <si>
    <t>carrot seeds</t>
  </si>
  <si>
    <t>Sea buckthorn</t>
  </si>
  <si>
    <t>lingonberry</t>
  </si>
  <si>
    <t>chokeberry</t>
  </si>
  <si>
    <t>Japan quince</t>
  </si>
  <si>
    <t>mulberries</t>
  </si>
  <si>
    <t>Nurseries, woody plants for resale</t>
  </si>
  <si>
    <t>closed system</t>
  </si>
  <si>
    <t>perennials</t>
  </si>
  <si>
    <t>Flower bulbs</t>
  </si>
  <si>
    <t>One- and two-year-old plants</t>
  </si>
  <si>
    <t>Blackcurrant, stiklingeopformering</t>
  </si>
  <si>
    <t>Other of the genus Vaccinium</t>
  </si>
  <si>
    <t>tomatoes</t>
  </si>
  <si>
    <t>cucumbers</t>
  </si>
  <si>
    <t>Lettuce (greenhouse)</t>
  </si>
  <si>
    <t>Vegetables, other (greenhouse)</t>
  </si>
  <si>
    <t>Cut flowers and foliage</t>
  </si>
  <si>
    <t>Potted plants</t>
  </si>
  <si>
    <t>Nurseries, perennials</t>
  </si>
  <si>
    <t>Young plants, one-year</t>
  </si>
  <si>
    <t>Rhubarb</t>
  </si>
  <si>
    <t>Strawberry</t>
  </si>
  <si>
    <t>blackcurrant</t>
  </si>
  <si>
    <t>Gooseberry</t>
  </si>
  <si>
    <t>Blackberry</t>
  </si>
  <si>
    <t>Raspberry</t>
  </si>
  <si>
    <t>Blueberry</t>
  </si>
  <si>
    <t>Morello cherries without the growth of grass</t>
  </si>
  <si>
    <t>Sour cherries during the growth of grass</t>
  </si>
  <si>
    <t>Yolk without the growth of grass</t>
  </si>
  <si>
    <t>Plum with the growth of grass</t>
  </si>
  <si>
    <t>Sweet cherries without the growth of grass</t>
  </si>
  <si>
    <t>Sweet cherries with the growth of grass</t>
  </si>
  <si>
    <t>Hazel</t>
  </si>
  <si>
    <t>Apples</t>
  </si>
  <si>
    <t>Pear</t>
  </si>
  <si>
    <t>Grape</t>
  </si>
  <si>
    <t>other top fruit</t>
  </si>
  <si>
    <t>Bush fruit</t>
  </si>
  <si>
    <t>rosehip</t>
  </si>
  <si>
    <t>Juneberry</t>
  </si>
  <si>
    <t>Table grapes</t>
  </si>
  <si>
    <t>Walnut (common)</t>
  </si>
  <si>
    <t>Chestnut (genuine)</t>
  </si>
  <si>
    <t>Mixed fruit</t>
  </si>
  <si>
    <t>Musk Pumpkin</t>
  </si>
  <si>
    <t>Marrow</t>
  </si>
  <si>
    <t>Gourd</t>
  </si>
  <si>
    <t>hops</t>
  </si>
  <si>
    <t>afforestation (state) - improve the aquatic environment and groundwater protection</t>
  </si>
  <si>
    <t>Forest biodiversity purposes</t>
  </si>
  <si>
    <t>Afforestation (private) - improve the aquatic environment and groundwater protection</t>
  </si>
  <si>
    <t>agroforestry</t>
  </si>
  <si>
    <t>Forestry, plain.</t>
  </si>
  <si>
    <t>New planting of forest tree height of less than 3 m</t>
  </si>
  <si>
    <t>Greenery, organic farming</t>
  </si>
  <si>
    <t>Christmas trees and greenery on farmland</t>
  </si>
  <si>
    <t>Afforestation in the project area which is not subject to undertakings</t>
  </si>
  <si>
    <t>public afforestation</t>
  </si>
  <si>
    <t>Afforestation of ex. Farmland 3</t>
  </si>
  <si>
    <t>government afforestation</t>
  </si>
  <si>
    <t>sustainable forest management</t>
  </si>
  <si>
    <t>Sustainable forest management in Natura 2000 area</t>
  </si>
  <si>
    <t>coppices</t>
  </si>
  <si>
    <t>Arrow</t>
  </si>
  <si>
    <t>Poplar (0-100 other trees per. Ha)</t>
  </si>
  <si>
    <t>Miscanthus</t>
  </si>
  <si>
    <t>reed canary grass</t>
  </si>
  <si>
    <t>MFO - Arrow</t>
  </si>
  <si>
    <t>MFO - coppices</t>
  </si>
  <si>
    <t>Open areas in the forest</t>
  </si>
  <si>
    <t>Natural areas, organic farming</t>
  </si>
  <si>
    <t>fodder Carrots</t>
  </si>
  <si>
    <t>Other crops</t>
  </si>
  <si>
    <t>Winter barley</t>
  </si>
  <si>
    <t>Winter Triticale</t>
  </si>
  <si>
    <t>Peas</t>
  </si>
  <si>
    <t>Fescue seeds, beach</t>
  </si>
  <si>
    <t>Fescue seeds, stiff blade</t>
  </si>
  <si>
    <t>Ryegrass seeds, ital. 1st year autumn zoned</t>
  </si>
  <si>
    <t>Ryegrass seeds, ital.</t>
  </si>
  <si>
    <t>Kentucky blue grass seeds (field type)</t>
  </si>
  <si>
    <t>Bentgrass seeds, plain. and creeping</t>
  </si>
  <si>
    <t>Poppy seeds</t>
  </si>
  <si>
    <t>spinach seeds</t>
  </si>
  <si>
    <t>Beet for factory</t>
  </si>
  <si>
    <t>Mixture, other industries.</t>
  </si>
  <si>
    <t>Green grain of winter rye</t>
  </si>
  <si>
    <t>Permanent grass, normal yield</t>
  </si>
  <si>
    <t>Permanent grass, without clover</t>
  </si>
  <si>
    <t>Permanent grass, factory, of 6 tonnes</t>
  </si>
  <si>
    <t>Chicken farm, permanent grass</t>
  </si>
  <si>
    <t>Grass for factory (crop rotation)</t>
  </si>
  <si>
    <t>Lucerne grass, over 25% grass silage inclusive own feed</t>
  </si>
  <si>
    <t>Clover grass to factory</t>
  </si>
  <si>
    <t>Utilized grass for water drilling</t>
  </si>
  <si>
    <t>Grass with clover / alfalfa, less than 50% pods. (Rotational)</t>
  </si>
  <si>
    <t>Lucerne, smooth</t>
  </si>
  <si>
    <t>Root parsley</t>
  </si>
  <si>
    <t>Coneflower</t>
  </si>
  <si>
    <t>Permanent græs, under 50% kløver</t>
  </si>
  <si>
    <t xml:space="preserve">Permanent grass, less than 50% clover </t>
  </si>
  <si>
    <t xml:space="preserve"> Hybrid rye</t>
  </si>
  <si>
    <t>Græs  under 50% kløver, meget lavt udbytte (omdrift)</t>
  </si>
  <si>
    <t>Mixture of spring grains, green grains</t>
  </si>
  <si>
    <t>Cereals and pulses, green grains, less than 50% pulses</t>
  </si>
  <si>
    <t>Mixture of winter grains, green grains</t>
  </si>
  <si>
    <t>Green grain of spring barley</t>
  </si>
  <si>
    <t>Green grain of spring wheat</t>
  </si>
  <si>
    <t>Vårkorn, grønkorn</t>
  </si>
  <si>
    <t>Græs til udegrise</t>
  </si>
  <si>
    <t>Grass for outdoor pigs</t>
  </si>
  <si>
    <t>Hybridrug</t>
  </si>
  <si>
    <t>Permanent lucerne over 25% græs, til fabrik</t>
  </si>
  <si>
    <t>Ikke anmeldt mark</t>
  </si>
  <si>
    <t>Not reported land</t>
  </si>
  <si>
    <t>Afmeldte arealer</t>
  </si>
  <si>
    <t>Deregistered areas</t>
  </si>
  <si>
    <t>Intern kode: Bar jord</t>
  </si>
  <si>
    <t>Internal code: Bare soil</t>
  </si>
  <si>
    <t>Slettet mark</t>
  </si>
  <si>
    <t>Unchecked crop (inspector code)</t>
  </si>
  <si>
    <t>Ikke kontrolleret afgrøde (kontrollørkode)</t>
  </si>
  <si>
    <t>Naturarealer, ansøgning om miljøtilsagn</t>
  </si>
  <si>
    <t>Natural areas, application for environmental commitment</t>
  </si>
  <si>
    <t>Ukendt afgrøde</t>
  </si>
  <si>
    <t>Unknown crop</t>
  </si>
  <si>
    <t>Ugyldig afgr|dekode</t>
  </si>
  <si>
    <t>Pligtige efterafgr|der</t>
  </si>
  <si>
    <t>åbne arealer i skov</t>
  </si>
  <si>
    <t>Invalid crop code/ name</t>
  </si>
  <si>
    <t>Deleted field</t>
  </si>
  <si>
    <t>Kløvergræs, udlæg/efterslæt efter helsæd</t>
  </si>
  <si>
    <t>Kløvergræs, udlæg/eftersl.efter grønkorn</t>
  </si>
  <si>
    <t>Clover grass, outlay /aftergrowth after green grain</t>
  </si>
  <si>
    <t>Clover grass, outlay / aftergrowth after whole crop</t>
  </si>
  <si>
    <t>mandatory catch crops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</si>
</sst>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theme="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name val="Arial"/>
    </font>
    <font>
      <b/>
      <i/>
      <sz val="11"/>
      <color theme="1"/>
      <name val="Calibri"/>
    </font>
    <font>
      <b/>
      <sz val="11"/>
      <color rgb="FF000000"/>
      <name val="Inconsolata"/>
    </font>
    <font>
      <sz val="11"/>
      <color rgb="FF1F497D"/>
      <name val="Calibri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theme="0"/>
        <bgColor theme="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9CC2E5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9CC2E5"/>
      </top>
      <bottom style="thin">
        <color rgb="FF9CC2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49" fontId="5" fillId="0" borderId="5" xfId="0" applyNumberFormat="1" applyFont="1" applyBorder="1" applyAlignment="1">
      <alignment horizontal="left" wrapText="1"/>
    </xf>
    <xf numFmtId="0" fontId="5" fillId="0" borderId="5" xfId="0" applyFont="1" applyBorder="1" applyAlignment="1">
      <alignment horizontal="center"/>
    </xf>
    <xf numFmtId="49" fontId="6" fillId="0" borderId="5" xfId="0" applyNumberFormat="1" applyFont="1" applyBorder="1" applyAlignment="1">
      <alignment horizontal="left" wrapText="1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49" fontId="5" fillId="0" borderId="7" xfId="0" applyNumberFormat="1" applyFont="1" applyBorder="1" applyAlignment="1">
      <alignment horizontal="left" wrapText="1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left" wrapText="1"/>
    </xf>
    <xf numFmtId="0" fontId="5" fillId="0" borderId="9" xfId="0" applyFont="1" applyBorder="1" applyAlignment="1">
      <alignment horizontal="center"/>
    </xf>
    <xf numFmtId="0" fontId="7" fillId="3" borderId="10" xfId="0" applyFont="1" applyFill="1" applyBorder="1" applyAlignment="1">
      <alignment horizontal="left"/>
    </xf>
    <xf numFmtId="49" fontId="5" fillId="3" borderId="11" xfId="0" applyNumberFormat="1" applyFont="1" applyFill="1" applyBorder="1" applyAlignment="1">
      <alignment horizontal="left" wrapText="1"/>
    </xf>
    <xf numFmtId="0" fontId="4" fillId="3" borderId="12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3" borderId="10" xfId="0" applyFont="1" applyFill="1" applyBorder="1" applyAlignment="1">
      <alignment horizontal="left"/>
    </xf>
    <xf numFmtId="0" fontId="4" fillId="3" borderId="13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5" xfId="0" applyFont="1" applyBorder="1" applyAlignment="1">
      <alignment wrapText="1"/>
    </xf>
    <xf numFmtId="0" fontId="5" fillId="0" borderId="15" xfId="0" applyFont="1" applyBorder="1" applyAlignment="1">
      <alignment horizontal="center"/>
    </xf>
    <xf numFmtId="0" fontId="6" fillId="0" borderId="0" xfId="0" applyFont="1"/>
    <xf numFmtId="0" fontId="6" fillId="0" borderId="16" xfId="0" applyFont="1" applyBorder="1"/>
    <xf numFmtId="0" fontId="5" fillId="0" borderId="17" xfId="0" applyFont="1" applyBorder="1" applyAlignment="1">
      <alignment horizontal="center"/>
    </xf>
    <xf numFmtId="49" fontId="5" fillId="0" borderId="17" xfId="0" applyNumberFormat="1" applyFont="1" applyBorder="1" applyAlignment="1">
      <alignment horizontal="left" wrapText="1"/>
    </xf>
    <xf numFmtId="0" fontId="5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49" fontId="5" fillId="0" borderId="5" xfId="0" applyNumberFormat="1" applyFont="1" applyBorder="1" applyAlignment="1">
      <alignment horizontal="left" vertical="top" wrapText="1"/>
    </xf>
    <xf numFmtId="49" fontId="6" fillId="0" borderId="5" xfId="0" applyNumberFormat="1" applyFont="1" applyBorder="1" applyAlignment="1">
      <alignment horizontal="left" vertical="top" wrapText="1"/>
    </xf>
    <xf numFmtId="49" fontId="5" fillId="0" borderId="0" xfId="0" applyNumberFormat="1" applyFont="1" applyAlignment="1">
      <alignment horizontal="left" vertical="top" wrapText="1"/>
    </xf>
    <xf numFmtId="0" fontId="5" fillId="0" borderId="4" xfId="0" applyFont="1" applyBorder="1" applyAlignment="1">
      <alignment horizontal="center" vertical="top"/>
    </xf>
    <xf numFmtId="49" fontId="5" fillId="0" borderId="7" xfId="0" applyNumberFormat="1" applyFont="1" applyBorder="1" applyAlignment="1">
      <alignment horizontal="left" vertical="top" wrapText="1"/>
    </xf>
    <xf numFmtId="49" fontId="5" fillId="0" borderId="0" xfId="0" applyNumberFormat="1" applyFont="1" applyAlignment="1">
      <alignment horizontal="center" wrapText="1"/>
    </xf>
    <xf numFmtId="49" fontId="5" fillId="3" borderId="11" xfId="0" applyNumberFormat="1" applyFont="1" applyFill="1" applyBorder="1" applyAlignment="1">
      <alignment horizontal="center" wrapText="1"/>
    </xf>
    <xf numFmtId="49" fontId="5" fillId="3" borderId="11" xfId="0" applyNumberFormat="1" applyFont="1" applyFill="1" applyBorder="1" applyAlignment="1">
      <alignment horizontal="left" vertical="top" wrapText="1"/>
    </xf>
    <xf numFmtId="49" fontId="6" fillId="0" borderId="7" xfId="0" applyNumberFormat="1" applyFont="1" applyBorder="1" applyAlignment="1">
      <alignment horizontal="left" wrapText="1"/>
    </xf>
    <xf numFmtId="0" fontId="6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center" wrapText="1"/>
    </xf>
    <xf numFmtId="0" fontId="5" fillId="0" borderId="19" xfId="0" applyFont="1" applyBorder="1" applyAlignment="1">
      <alignment horizontal="center"/>
    </xf>
    <xf numFmtId="49" fontId="5" fillId="0" borderId="12" xfId="0" applyNumberFormat="1" applyFont="1" applyBorder="1" applyAlignment="1">
      <alignment horizontal="left" vertical="top" wrapText="1"/>
    </xf>
    <xf numFmtId="0" fontId="5" fillId="4" borderId="9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top"/>
    </xf>
    <xf numFmtId="0" fontId="8" fillId="0" borderId="18" xfId="0" applyFont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5" fillId="0" borderId="22" xfId="0" applyFont="1" applyBorder="1" applyAlignment="1">
      <alignment horizontal="center"/>
    </xf>
    <xf numFmtId="49" fontId="5" fillId="0" borderId="12" xfId="0" applyNumberFormat="1" applyFont="1" applyBorder="1" applyAlignment="1">
      <alignment horizontal="left" wrapText="1"/>
    </xf>
    <xf numFmtId="0" fontId="6" fillId="0" borderId="5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0" xfId="0" applyFont="1"/>
    <xf numFmtId="0" fontId="10" fillId="3" borderId="0" xfId="0" applyFont="1" applyFill="1" applyAlignment="1">
      <alignment horizontal="center"/>
    </xf>
    <xf numFmtId="0" fontId="5" fillId="0" borderId="0" xfId="0" applyFont="1" applyAlignment="1">
      <alignment wrapText="1"/>
    </xf>
    <xf numFmtId="0" fontId="12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49" fontId="12" fillId="0" borderId="5" xfId="0" applyNumberFormat="1" applyFont="1" applyBorder="1" applyAlignment="1">
      <alignment horizontal="left" wrapText="1"/>
    </xf>
    <xf numFmtId="0" fontId="12" fillId="0" borderId="8" xfId="0" applyFont="1" applyBorder="1" applyAlignment="1">
      <alignment horizontal="center"/>
    </xf>
    <xf numFmtId="49" fontId="12" fillId="0" borderId="7" xfId="0" applyNumberFormat="1" applyFont="1" applyBorder="1" applyAlignment="1">
      <alignment horizontal="left" wrapText="1"/>
    </xf>
    <xf numFmtId="0" fontId="12" fillId="0" borderId="5" xfId="0" applyFont="1" applyBorder="1" applyAlignment="1">
      <alignment horizontal="center" wrapText="1"/>
    </xf>
    <xf numFmtId="49" fontId="12" fillId="0" borderId="5" xfId="0" applyNumberFormat="1" applyFont="1" applyBorder="1" applyAlignment="1">
      <alignment vertical="top" wrapText="1"/>
    </xf>
    <xf numFmtId="49" fontId="1" fillId="0" borderId="5" xfId="0" applyNumberFormat="1" applyFont="1" applyBorder="1" applyAlignment="1">
      <alignment horizontal="left" wrapText="1"/>
    </xf>
    <xf numFmtId="49" fontId="14" fillId="0" borderId="23" xfId="0" applyNumberFormat="1" applyFont="1" applyBorder="1" applyAlignment="1"/>
    <xf numFmtId="49" fontId="14" fillId="0" borderId="5" xfId="0" applyNumberFormat="1" applyFont="1" applyBorder="1" applyAlignment="1">
      <alignment horizontal="left" wrapText="1"/>
    </xf>
    <xf numFmtId="49" fontId="14" fillId="0" borderId="7" xfId="0" applyNumberFormat="1" applyFont="1" applyBorder="1" applyAlignment="1"/>
    <xf numFmtId="0" fontId="14" fillId="0" borderId="5" xfId="0" applyFont="1" applyBorder="1" applyAlignment="1">
      <alignment vertical="center" wrapText="1"/>
    </xf>
    <xf numFmtId="49" fontId="1" fillId="0" borderId="12" xfId="0" applyNumberFormat="1" applyFont="1" applyBorder="1" applyAlignment="1">
      <alignment horizontal="left" wrapText="1"/>
    </xf>
    <xf numFmtId="0" fontId="14" fillId="0" borderId="0" xfId="0" applyFont="1" applyAlignment="1">
      <alignment wrapText="1"/>
    </xf>
    <xf numFmtId="0" fontId="14" fillId="0" borderId="0" xfId="0" applyFont="1"/>
    <xf numFmtId="49" fontId="14" fillId="0" borderId="7" xfId="0" applyNumberFormat="1" applyFont="1" applyBorder="1" applyAlignment="1">
      <alignment horizontal="left" wrapText="1"/>
    </xf>
    <xf numFmtId="49" fontId="1" fillId="0" borderId="7" xfId="0" applyNumberFormat="1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4" fillId="0" borderId="5" xfId="0" applyFont="1" applyBorder="1" applyAlignment="1">
      <alignment wrapText="1"/>
    </xf>
    <xf numFmtId="0" fontId="14" fillId="0" borderId="0" xfId="0" applyFont="1" applyAlignment="1">
      <alignment vertical="center" wrapText="1"/>
    </xf>
    <xf numFmtId="49" fontId="1" fillId="0" borderId="5" xfId="0" applyNumberFormat="1" applyFont="1" applyBorder="1" applyAlignment="1">
      <alignment horizontal="left" vertical="top" wrapText="1"/>
    </xf>
    <xf numFmtId="0" fontId="5" fillId="0" borderId="5" xfId="0" applyFont="1" applyBorder="1" applyAlignment="1">
      <alignment horizontal="center" wrapText="1"/>
    </xf>
    <xf numFmtId="49" fontId="5" fillId="0" borderId="8" xfId="0" applyNumberFormat="1" applyFont="1" applyBorder="1" applyAlignment="1">
      <alignment horizontal="left" wrapText="1"/>
    </xf>
    <xf numFmtId="0" fontId="0" fillId="0" borderId="1" xfId="0" applyFont="1" applyBorder="1" applyAlignment="1"/>
    <xf numFmtId="0" fontId="5" fillId="0" borderId="24" xfId="0" applyFont="1" applyBorder="1" applyAlignment="1">
      <alignment horizontal="center"/>
    </xf>
    <xf numFmtId="49" fontId="5" fillId="0" borderId="24" xfId="0" applyNumberFormat="1" applyFont="1" applyBorder="1" applyAlignment="1">
      <alignment horizontal="left" wrapText="1"/>
    </xf>
    <xf numFmtId="0" fontId="5" fillId="0" borderId="24" xfId="0" applyFont="1" applyFill="1" applyBorder="1" applyAlignment="1">
      <alignment horizontal="center"/>
    </xf>
    <xf numFmtId="0" fontId="5" fillId="0" borderId="2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6"/>
  <sheetViews>
    <sheetView tabSelected="1" workbookViewId="0">
      <pane ySplit="1" topLeftCell="A360" activePane="bottomLeft" state="frozen"/>
      <selection pane="bottomLeft" activeCell="E378" sqref="E378"/>
    </sheetView>
  </sheetViews>
  <sheetFormatPr defaultColWidth="12.59765625" defaultRowHeight="15" customHeight="1"/>
  <cols>
    <col min="1" max="1" width="33.59765625" customWidth="1"/>
    <col min="2" max="2" width="38.5" customWidth="1"/>
    <col min="3" max="3" width="66" customWidth="1"/>
    <col min="4" max="21" width="7.59765625" customWidth="1"/>
  </cols>
  <sheetData>
    <row r="1" spans="1:3" ht="14.25" customHeight="1">
      <c r="A1" s="1" t="s">
        <v>0</v>
      </c>
      <c r="B1" s="2" t="s">
        <v>1</v>
      </c>
      <c r="C1" s="3" t="s">
        <v>2</v>
      </c>
    </row>
    <row r="2" spans="1:3" ht="14.25" customHeight="1" thickBot="1">
      <c r="A2" s="4"/>
      <c r="B2" s="5"/>
      <c r="C2" s="4"/>
    </row>
    <row r="3" spans="1:3" ht="14.25" customHeight="1">
      <c r="A3" s="6" t="s">
        <v>3</v>
      </c>
      <c r="B3" s="7"/>
      <c r="C3" s="8" t="str">
        <f ca="1">IFERROR(__xludf.DUMMYFUNCTION("GoogleTranslate(A3, ""da"", ""en"") "),"Spring seed to maturity")</f>
        <v>Spring seed to maturity</v>
      </c>
    </row>
    <row r="4" spans="1:3" ht="14.25" customHeight="1">
      <c r="A4" s="9">
        <v>1</v>
      </c>
      <c r="B4" s="10" t="s">
        <v>4</v>
      </c>
      <c r="C4" s="11" t="s">
        <v>421</v>
      </c>
    </row>
    <row r="5" spans="1:3" ht="14.25" customHeight="1">
      <c r="A5" s="9">
        <v>2</v>
      </c>
      <c r="B5" s="10" t="s">
        <v>5</v>
      </c>
      <c r="C5" s="11" t="s">
        <v>422</v>
      </c>
    </row>
    <row r="6" spans="1:3" ht="14.25" customHeight="1">
      <c r="A6" s="9">
        <v>3</v>
      </c>
      <c r="B6" s="12" t="s">
        <v>6</v>
      </c>
      <c r="C6" s="13" t="s">
        <v>7</v>
      </c>
    </row>
    <row r="7" spans="1:3" ht="14.25" customHeight="1">
      <c r="A7" s="9">
        <v>4</v>
      </c>
      <c r="B7" s="12" t="s">
        <v>8</v>
      </c>
      <c r="C7" s="13" t="s">
        <v>9</v>
      </c>
    </row>
    <row r="8" spans="1:3" ht="14.25" customHeight="1">
      <c r="A8" s="9">
        <v>5</v>
      </c>
      <c r="B8" s="10" t="s">
        <v>10</v>
      </c>
      <c r="C8" s="11" t="s">
        <v>423</v>
      </c>
    </row>
    <row r="9" spans="1:3" ht="14.25" customHeight="1">
      <c r="A9" s="9">
        <v>6</v>
      </c>
      <c r="B9" s="10" t="s">
        <v>11</v>
      </c>
      <c r="C9" s="11" t="s">
        <v>424</v>
      </c>
    </row>
    <row r="10" spans="1:3" ht="14.25" customHeight="1">
      <c r="A10" s="9">
        <v>7</v>
      </c>
      <c r="B10" s="10" t="s">
        <v>12</v>
      </c>
      <c r="C10" s="11" t="s">
        <v>425</v>
      </c>
    </row>
    <row r="11" spans="1:3" ht="14.25" customHeight="1">
      <c r="A11" s="9">
        <v>8</v>
      </c>
      <c r="B11" s="10" t="s">
        <v>13</v>
      </c>
      <c r="C11" s="13" t="s">
        <v>14</v>
      </c>
    </row>
    <row r="12" spans="1:3" ht="14.25" customHeight="1">
      <c r="A12" s="9">
        <v>55</v>
      </c>
      <c r="B12" s="10" t="s">
        <v>15</v>
      </c>
      <c r="C12" s="13" t="s">
        <v>16</v>
      </c>
    </row>
    <row r="13" spans="1:3" ht="14.25" customHeight="1">
      <c r="A13" s="9">
        <v>56</v>
      </c>
      <c r="B13" s="10" t="s">
        <v>17</v>
      </c>
      <c r="C13" s="11" t="s">
        <v>426</v>
      </c>
    </row>
    <row r="14" spans="1:3" ht="14.25" customHeight="1" thickBot="1">
      <c r="A14" s="14">
        <v>58</v>
      </c>
      <c r="B14" s="15" t="s">
        <v>18</v>
      </c>
      <c r="C14" s="16" t="s">
        <v>427</v>
      </c>
    </row>
    <row r="15" spans="1:3" ht="14.25" customHeight="1" thickBot="1">
      <c r="A15" s="17"/>
      <c r="B15" s="18"/>
      <c r="C15" s="19"/>
    </row>
    <row r="16" spans="1:3" ht="14.25" customHeight="1">
      <c r="A16" s="20" t="s">
        <v>19</v>
      </c>
      <c r="B16" s="21"/>
      <c r="C16" s="22" t="s">
        <v>20</v>
      </c>
    </row>
    <row r="17" spans="1:3" ht="14.25" customHeight="1">
      <c r="A17" s="9">
        <v>9</v>
      </c>
      <c r="B17" s="10" t="s">
        <v>21</v>
      </c>
      <c r="C17" s="13" t="s">
        <v>22</v>
      </c>
    </row>
    <row r="18" spans="1:3" ht="14.25" customHeight="1">
      <c r="A18" s="9">
        <v>10</v>
      </c>
      <c r="B18" s="10" t="s">
        <v>23</v>
      </c>
      <c r="C18" s="66" t="s">
        <v>625</v>
      </c>
    </row>
    <row r="19" spans="1:3" ht="14.25" customHeight="1">
      <c r="A19" s="9">
        <v>11</v>
      </c>
      <c r="B19" s="10" t="s">
        <v>24</v>
      </c>
      <c r="C19" s="11" t="s">
        <v>30</v>
      </c>
    </row>
    <row r="20" spans="1:3" ht="14.25" customHeight="1">
      <c r="A20" s="9">
        <v>13</v>
      </c>
      <c r="B20" s="10" t="s">
        <v>25</v>
      </c>
      <c r="C20" s="11" t="s">
        <v>428</v>
      </c>
    </row>
    <row r="21" spans="1:3" ht="14.25" customHeight="1">
      <c r="A21" s="9">
        <v>14</v>
      </c>
      <c r="B21" s="10" t="s">
        <v>26</v>
      </c>
      <c r="C21" s="11" t="s">
        <v>429</v>
      </c>
    </row>
    <row r="22" spans="1:3" ht="14.25" customHeight="1">
      <c r="A22" s="9">
        <v>15</v>
      </c>
      <c r="B22" s="10" t="s">
        <v>663</v>
      </c>
      <c r="C22" s="13" t="s">
        <v>653</v>
      </c>
    </row>
    <row r="23" spans="1:3" ht="14.25" customHeight="1">
      <c r="A23" s="9">
        <v>16</v>
      </c>
      <c r="B23" s="10" t="s">
        <v>27</v>
      </c>
      <c r="C23" s="11" t="s">
        <v>626</v>
      </c>
    </row>
    <row r="24" spans="1:3" ht="14.25" customHeight="1">
      <c r="A24" s="9">
        <v>17</v>
      </c>
      <c r="B24" s="10" t="s">
        <v>28</v>
      </c>
      <c r="C24" s="11" t="s">
        <v>430</v>
      </c>
    </row>
    <row r="25" spans="1:3" ht="14.25" customHeight="1" thickBot="1">
      <c r="A25" s="14">
        <v>57</v>
      </c>
      <c r="B25" s="15" t="s">
        <v>29</v>
      </c>
      <c r="C25" s="23" t="s">
        <v>30</v>
      </c>
    </row>
    <row r="26" spans="1:3" ht="14.25" customHeight="1" thickBot="1">
      <c r="A26" s="17"/>
      <c r="B26" s="18"/>
      <c r="C26" s="19"/>
    </row>
    <row r="27" spans="1:3" ht="14.25" customHeight="1">
      <c r="A27" s="24" t="s">
        <v>31</v>
      </c>
      <c r="B27" s="21"/>
      <c r="C27" s="25" t="str">
        <f ca="1">IFERROR(__xludf.DUMMYFUNCTION("GoogleTranslate(A27, ""da"", ""en"") "),"Oilseeds and Pulses")</f>
        <v>Oilseeds and Pulses</v>
      </c>
    </row>
    <row r="28" spans="1:3" ht="14.25" customHeight="1">
      <c r="A28" s="9">
        <v>21</v>
      </c>
      <c r="B28" s="10" t="s">
        <v>32</v>
      </c>
      <c r="C28" s="11" t="s">
        <v>431</v>
      </c>
    </row>
    <row r="29" spans="1:3" ht="14.25" customHeight="1">
      <c r="A29" s="9">
        <v>22</v>
      </c>
      <c r="B29" s="10" t="s">
        <v>33</v>
      </c>
      <c r="C29" s="11" t="s">
        <v>432</v>
      </c>
    </row>
    <row r="30" spans="1:3" ht="14.25" customHeight="1">
      <c r="A30" s="9">
        <v>23</v>
      </c>
      <c r="B30" s="12" t="s">
        <v>34</v>
      </c>
      <c r="C30" s="13" t="s">
        <v>35</v>
      </c>
    </row>
    <row r="31" spans="1:3" ht="14.25" customHeight="1">
      <c r="A31" s="9">
        <v>24</v>
      </c>
      <c r="B31" s="10" t="s">
        <v>36</v>
      </c>
      <c r="C31" s="11" t="s">
        <v>433</v>
      </c>
    </row>
    <row r="32" spans="1:3" ht="14.25" customHeight="1">
      <c r="A32" s="9">
        <v>25</v>
      </c>
      <c r="B32" s="10" t="s">
        <v>37</v>
      </c>
      <c r="C32" s="11" t="s">
        <v>434</v>
      </c>
    </row>
    <row r="33" spans="1:3" ht="14.25" customHeight="1">
      <c r="A33" s="9">
        <v>30</v>
      </c>
      <c r="B33" s="10" t="s">
        <v>38</v>
      </c>
      <c r="C33" s="11" t="s">
        <v>627</v>
      </c>
    </row>
    <row r="34" spans="1:3" ht="14.25" customHeight="1">
      <c r="A34" s="9">
        <v>31</v>
      </c>
      <c r="B34" s="10" t="s">
        <v>39</v>
      </c>
      <c r="C34" s="11" t="s">
        <v>435</v>
      </c>
    </row>
    <row r="35" spans="1:3" ht="14.25" customHeight="1">
      <c r="A35" s="9">
        <v>32</v>
      </c>
      <c r="B35" s="10" t="s">
        <v>40</v>
      </c>
      <c r="C35" s="11" t="s">
        <v>436</v>
      </c>
    </row>
    <row r="36" spans="1:3" ht="14.25" customHeight="1">
      <c r="A36" s="9">
        <v>35</v>
      </c>
      <c r="B36" s="10" t="s">
        <v>41</v>
      </c>
      <c r="C36" s="11" t="s">
        <v>437</v>
      </c>
    </row>
    <row r="37" spans="1:3" ht="14.25" customHeight="1">
      <c r="A37" s="9">
        <v>36</v>
      </c>
      <c r="B37" s="10" t="s">
        <v>42</v>
      </c>
      <c r="C37" s="11" t="s">
        <v>438</v>
      </c>
    </row>
    <row r="38" spans="1:3" ht="14.25" customHeight="1">
      <c r="A38" s="9">
        <v>54</v>
      </c>
      <c r="B38" s="10" t="s">
        <v>43</v>
      </c>
      <c r="C38" s="11" t="s">
        <v>439</v>
      </c>
    </row>
    <row r="39" spans="1:3" ht="14.25" customHeight="1">
      <c r="A39" s="9">
        <v>180</v>
      </c>
      <c r="B39" s="10" t="s">
        <v>44</v>
      </c>
      <c r="C39" s="11" t="s">
        <v>440</v>
      </c>
    </row>
    <row r="40" spans="1:3" ht="14.25" customHeight="1" thickBot="1">
      <c r="A40" s="14">
        <v>182</v>
      </c>
      <c r="B40" s="15" t="s">
        <v>45</v>
      </c>
      <c r="C40" s="16" t="s">
        <v>441</v>
      </c>
    </row>
    <row r="41" spans="1:3" ht="14.25" customHeight="1" thickBot="1">
      <c r="A41" s="17"/>
      <c r="B41" s="18"/>
      <c r="C41" s="26"/>
    </row>
    <row r="42" spans="1:3" ht="14.25" customHeight="1">
      <c r="A42" s="24" t="s">
        <v>46</v>
      </c>
      <c r="B42" s="21"/>
      <c r="C42" s="25" t="str">
        <f ca="1">IFERROR(__xludf.DUMMYFUNCTION("GoogleTranslate(A42, ""da"", ""en"") "),"Flax and Hemp")</f>
        <v>Flax and Hemp</v>
      </c>
    </row>
    <row r="43" spans="1:3" ht="14.25" customHeight="1">
      <c r="A43" s="9">
        <v>40</v>
      </c>
      <c r="B43" s="10" t="s">
        <v>47</v>
      </c>
      <c r="C43" s="11" t="s">
        <v>442</v>
      </c>
    </row>
    <row r="44" spans="1:3" ht="14.25" customHeight="1">
      <c r="A44" s="9">
        <v>41</v>
      </c>
      <c r="B44" s="10" t="s">
        <v>48</v>
      </c>
      <c r="C44" s="11" t="s">
        <v>443</v>
      </c>
    </row>
    <row r="45" spans="1:3" ht="14.25" customHeight="1">
      <c r="A45" s="9">
        <v>42</v>
      </c>
      <c r="B45" s="10" t="s">
        <v>49</v>
      </c>
      <c r="C45" s="11" t="s">
        <v>444</v>
      </c>
    </row>
    <row r="46" spans="1:3" ht="14.25" customHeight="1">
      <c r="A46" s="9">
        <v>51</v>
      </c>
      <c r="B46" s="10" t="s">
        <v>50</v>
      </c>
      <c r="C46" s="11" t="s">
        <v>445</v>
      </c>
    </row>
    <row r="47" spans="1:3" ht="14.25" customHeight="1">
      <c r="A47" s="9">
        <v>52</v>
      </c>
      <c r="B47" s="10" t="s">
        <v>51</v>
      </c>
      <c r="C47" s="11" t="s">
        <v>446</v>
      </c>
    </row>
    <row r="48" spans="1:3" ht="14.25" customHeight="1" thickBot="1">
      <c r="A48" s="14">
        <v>53</v>
      </c>
      <c r="B48" s="15" t="s">
        <v>52</v>
      </c>
      <c r="C48" s="16" t="s">
        <v>447</v>
      </c>
    </row>
    <row r="49" spans="1:3" ht="14.25" customHeight="1" thickBot="1">
      <c r="A49" s="17"/>
      <c r="B49" s="18"/>
      <c r="C49" s="19"/>
    </row>
    <row r="50" spans="1:3" ht="14.25" customHeight="1">
      <c r="A50" s="24" t="s">
        <v>53</v>
      </c>
      <c r="B50" s="21"/>
      <c r="C50" s="25" t="str">
        <f ca="1">IFERROR(__xludf.DUMMYFUNCTION("GoogleTranslate(A50, ""da"", ""en"") "),"Seed grass")</f>
        <v>Seed grass</v>
      </c>
    </row>
    <row r="51" spans="1:3" ht="14.25" customHeight="1">
      <c r="A51" s="9">
        <v>101</v>
      </c>
      <c r="B51" s="10" t="s">
        <v>54</v>
      </c>
      <c r="C51" s="11" t="s">
        <v>448</v>
      </c>
    </row>
    <row r="52" spans="1:3" ht="14.25" customHeight="1">
      <c r="A52" s="9">
        <v>102</v>
      </c>
      <c r="B52" s="10" t="s">
        <v>55</v>
      </c>
      <c r="C52" s="11" t="s">
        <v>449</v>
      </c>
    </row>
    <row r="53" spans="1:3" ht="14.25" customHeight="1">
      <c r="A53" s="9">
        <v>103</v>
      </c>
      <c r="B53" s="10" t="s">
        <v>56</v>
      </c>
      <c r="C53" s="11" t="s">
        <v>631</v>
      </c>
    </row>
    <row r="54" spans="1:3" ht="14.25" customHeight="1">
      <c r="A54" s="9">
        <v>104</v>
      </c>
      <c r="B54" s="10" t="s">
        <v>57</v>
      </c>
      <c r="C54" s="11" t="s">
        <v>630</v>
      </c>
    </row>
    <row r="55" spans="1:3" ht="14.25" customHeight="1">
      <c r="A55" s="9">
        <v>105</v>
      </c>
      <c r="B55" s="12" t="s">
        <v>58</v>
      </c>
      <c r="C55" s="13" t="s">
        <v>59</v>
      </c>
    </row>
    <row r="56" spans="1:3" ht="14.25" customHeight="1">
      <c r="A56" s="9">
        <v>106</v>
      </c>
      <c r="B56" s="10" t="s">
        <v>60</v>
      </c>
      <c r="C56" s="13" t="s">
        <v>61</v>
      </c>
    </row>
    <row r="57" spans="1:3" ht="15" customHeight="1">
      <c r="A57" s="9">
        <v>107</v>
      </c>
      <c r="B57" s="12" t="s">
        <v>62</v>
      </c>
      <c r="C57" s="13" t="s">
        <v>63</v>
      </c>
    </row>
    <row r="58" spans="1:3" ht="14.25" customHeight="1">
      <c r="A58" s="9">
        <v>108</v>
      </c>
      <c r="B58" s="12" t="s">
        <v>64</v>
      </c>
      <c r="C58" s="13" t="s">
        <v>65</v>
      </c>
    </row>
    <row r="59" spans="1:3" ht="14.25" customHeight="1">
      <c r="A59" s="9">
        <v>109</v>
      </c>
      <c r="B59" s="12" t="s">
        <v>66</v>
      </c>
      <c r="C59" s="13" t="s">
        <v>67</v>
      </c>
    </row>
    <row r="60" spans="1:3" ht="14.25" customHeight="1">
      <c r="A60" s="9">
        <v>110</v>
      </c>
      <c r="B60" s="10" t="s">
        <v>68</v>
      </c>
      <c r="C60" s="11" t="s">
        <v>629</v>
      </c>
    </row>
    <row r="61" spans="1:3" ht="14.25" customHeight="1">
      <c r="A61" s="9">
        <v>111</v>
      </c>
      <c r="B61" s="10" t="s">
        <v>69</v>
      </c>
      <c r="C61" s="11" t="s">
        <v>628</v>
      </c>
    </row>
    <row r="62" spans="1:3" ht="14.25" customHeight="1">
      <c r="A62" s="9">
        <v>112</v>
      </c>
      <c r="B62" s="10" t="s">
        <v>70</v>
      </c>
      <c r="C62" s="11" t="s">
        <v>632</v>
      </c>
    </row>
    <row r="63" spans="1:3" ht="14.25" customHeight="1">
      <c r="A63" s="9">
        <v>113</v>
      </c>
      <c r="B63" s="12" t="s">
        <v>71</v>
      </c>
      <c r="C63" s="13" t="s">
        <v>72</v>
      </c>
    </row>
    <row r="64" spans="1:3" ht="14.25" customHeight="1">
      <c r="A64" s="9">
        <v>114</v>
      </c>
      <c r="B64" s="12" t="s">
        <v>73</v>
      </c>
      <c r="C64" s="13" t="s">
        <v>74</v>
      </c>
    </row>
    <row r="65" spans="1:3" ht="14.25" customHeight="1">
      <c r="A65" s="9">
        <v>115</v>
      </c>
      <c r="B65" s="12" t="s">
        <v>75</v>
      </c>
      <c r="C65" s="13" t="s">
        <v>633</v>
      </c>
    </row>
    <row r="66" spans="1:3" ht="14.25" customHeight="1">
      <c r="A66" s="9">
        <v>116</v>
      </c>
      <c r="B66" s="10" t="s">
        <v>76</v>
      </c>
      <c r="C66" s="11" t="s">
        <v>450</v>
      </c>
    </row>
    <row r="67" spans="1:3" ht="14.25" customHeight="1">
      <c r="A67" s="9">
        <v>117</v>
      </c>
      <c r="B67" s="12" t="s">
        <v>77</v>
      </c>
      <c r="C67" s="13" t="s">
        <v>78</v>
      </c>
    </row>
    <row r="68" spans="1:3" ht="14.25" customHeight="1">
      <c r="A68" s="9">
        <v>118</v>
      </c>
      <c r="B68" s="12" t="s">
        <v>79</v>
      </c>
      <c r="C68" s="13" t="s">
        <v>80</v>
      </c>
    </row>
    <row r="69" spans="1:3" ht="14.25" customHeight="1">
      <c r="A69" s="9">
        <v>120</v>
      </c>
      <c r="B69" s="10" t="s">
        <v>81</v>
      </c>
      <c r="C69" s="11" t="s">
        <v>451</v>
      </c>
    </row>
    <row r="70" spans="1:3" ht="14.25" customHeight="1">
      <c r="A70" s="9">
        <v>121</v>
      </c>
      <c r="B70" s="10" t="s">
        <v>82</v>
      </c>
      <c r="C70" s="11" t="s">
        <v>452</v>
      </c>
    </row>
    <row r="71" spans="1:3" ht="14.25" customHeight="1">
      <c r="A71" s="9">
        <v>122</v>
      </c>
      <c r="B71" s="12" t="s">
        <v>83</v>
      </c>
      <c r="C71" s="11" t="s">
        <v>453</v>
      </c>
    </row>
    <row r="72" spans="1:3" ht="14.25" customHeight="1">
      <c r="A72" s="9">
        <v>123</v>
      </c>
      <c r="B72" s="10" t="s">
        <v>84</v>
      </c>
      <c r="C72" s="66" t="s">
        <v>634</v>
      </c>
    </row>
    <row r="73" spans="1:3" ht="14.25" customHeight="1">
      <c r="A73" s="9">
        <v>124</v>
      </c>
      <c r="B73" s="10" t="s">
        <v>85</v>
      </c>
      <c r="C73" s="66" t="s">
        <v>635</v>
      </c>
    </row>
    <row r="74" spans="1:3" ht="14.25" customHeight="1">
      <c r="A74" s="9">
        <v>125</v>
      </c>
      <c r="B74" s="10" t="s">
        <v>86</v>
      </c>
      <c r="C74" s="11" t="s">
        <v>454</v>
      </c>
    </row>
    <row r="75" spans="1:3" ht="14.25" customHeight="1" thickBot="1">
      <c r="A75" s="14">
        <v>126</v>
      </c>
      <c r="B75" s="15" t="s">
        <v>87</v>
      </c>
      <c r="C75" s="16" t="s">
        <v>455</v>
      </c>
    </row>
    <row r="76" spans="1:3" ht="14.25" customHeight="1" thickBot="1">
      <c r="A76" s="17"/>
      <c r="B76" s="18"/>
      <c r="C76" s="19"/>
    </row>
    <row r="77" spans="1:3" ht="14.25" customHeight="1">
      <c r="A77" s="20" t="s">
        <v>88</v>
      </c>
      <c r="B77" s="21"/>
      <c r="C77" s="22" t="s">
        <v>89</v>
      </c>
    </row>
    <row r="78" spans="1:3" ht="18" customHeight="1">
      <c r="A78" s="9">
        <v>149</v>
      </c>
      <c r="B78" s="27" t="s">
        <v>90</v>
      </c>
      <c r="C78" s="11" t="s">
        <v>456</v>
      </c>
    </row>
    <row r="79" spans="1:3" ht="14.25" customHeight="1">
      <c r="A79" s="9">
        <v>150</v>
      </c>
      <c r="B79" s="10" t="s">
        <v>91</v>
      </c>
      <c r="C79" s="11" t="s">
        <v>457</v>
      </c>
    </row>
    <row r="80" spans="1:3" ht="14.25" customHeight="1">
      <c r="A80" s="9">
        <v>151</v>
      </c>
      <c r="B80" s="10" t="s">
        <v>92</v>
      </c>
      <c r="C80" s="11" t="s">
        <v>458</v>
      </c>
    </row>
    <row r="81" spans="1:3" ht="14.25" customHeight="1">
      <c r="A81" s="28">
        <v>152</v>
      </c>
      <c r="B81" s="29" t="s">
        <v>93</v>
      </c>
      <c r="C81" s="11" t="s">
        <v>459</v>
      </c>
    </row>
    <row r="82" spans="1:3" ht="14.25" customHeight="1" thickBot="1">
      <c r="A82" s="16">
        <v>153</v>
      </c>
      <c r="B82" s="30" t="s">
        <v>94</v>
      </c>
      <c r="C82" s="16" t="s">
        <v>460</v>
      </c>
    </row>
    <row r="83" spans="1:3" ht="14.25" customHeight="1" thickBot="1">
      <c r="A83" s="31"/>
      <c r="B83" s="32"/>
      <c r="C83" s="33"/>
    </row>
    <row r="84" spans="1:3" ht="14.25" customHeight="1">
      <c r="A84" s="20" t="s">
        <v>95</v>
      </c>
      <c r="B84" s="21"/>
      <c r="C84" s="22" t="s">
        <v>96</v>
      </c>
    </row>
    <row r="85" spans="1:3" ht="14.25" customHeight="1">
      <c r="A85" s="9">
        <v>160</v>
      </c>
      <c r="B85" s="10" t="s">
        <v>97</v>
      </c>
      <c r="C85" s="66" t="s">
        <v>636</v>
      </c>
    </row>
    <row r="86" spans="1:3" ht="14.25" customHeight="1">
      <c r="A86" s="9">
        <v>161</v>
      </c>
      <c r="B86" s="10" t="s">
        <v>98</v>
      </c>
      <c r="C86" s="11" t="s">
        <v>461</v>
      </c>
    </row>
    <row r="87" spans="1:3" ht="14.25" customHeight="1" thickBot="1">
      <c r="A87" s="14">
        <v>162</v>
      </c>
      <c r="B87" s="73" t="s">
        <v>99</v>
      </c>
      <c r="C87" s="72" t="s">
        <v>637</v>
      </c>
    </row>
    <row r="88" spans="1:3" ht="14.25" customHeight="1" thickBot="1">
      <c r="A88" s="17"/>
      <c r="B88" s="18"/>
      <c r="C88" s="19"/>
    </row>
    <row r="89" spans="1:3" ht="14.25" customHeight="1">
      <c r="A89" s="20" t="s">
        <v>100</v>
      </c>
      <c r="B89" s="21"/>
      <c r="C89" s="22" t="s">
        <v>101</v>
      </c>
    </row>
    <row r="90" spans="1:3" ht="14.25" customHeight="1">
      <c r="A90" s="9">
        <v>210</v>
      </c>
      <c r="B90" s="10" t="s">
        <v>102</v>
      </c>
      <c r="C90" s="11" t="s">
        <v>462</v>
      </c>
    </row>
    <row r="91" spans="1:3" ht="14.25" customHeight="1">
      <c r="A91" s="9">
        <v>211</v>
      </c>
      <c r="B91" s="10" t="s">
        <v>103</v>
      </c>
      <c r="C91" s="11" t="s">
        <v>463</v>
      </c>
    </row>
    <row r="92" spans="1:3" ht="14.25" customHeight="1">
      <c r="A92" s="9">
        <v>212</v>
      </c>
      <c r="B92" s="12" t="s">
        <v>104</v>
      </c>
      <c r="C92" s="13" t="s">
        <v>105</v>
      </c>
    </row>
    <row r="93" spans="1:3" ht="14.25" customHeight="1">
      <c r="A93" s="9">
        <v>213</v>
      </c>
      <c r="B93" s="10" t="s">
        <v>106</v>
      </c>
      <c r="C93" s="11" t="s">
        <v>464</v>
      </c>
    </row>
    <row r="94" spans="1:3" ht="14.25" customHeight="1">
      <c r="A94" s="9">
        <v>214</v>
      </c>
      <c r="B94" s="10" t="s">
        <v>107</v>
      </c>
      <c r="C94" s="11" t="s">
        <v>465</v>
      </c>
    </row>
    <row r="95" spans="1:3" ht="14.25" customHeight="1">
      <c r="A95" s="9">
        <v>215</v>
      </c>
      <c r="B95" s="10" t="s">
        <v>108</v>
      </c>
      <c r="C95" s="11" t="s">
        <v>466</v>
      </c>
    </row>
    <row r="96" spans="1:3" ht="14.25" customHeight="1" thickBot="1">
      <c r="A96" s="14">
        <v>216</v>
      </c>
      <c r="B96" s="15" t="s">
        <v>109</v>
      </c>
      <c r="C96" s="16" t="s">
        <v>467</v>
      </c>
    </row>
    <row r="97" spans="1:3" ht="14.25" customHeight="1" thickBot="1">
      <c r="A97" s="17"/>
      <c r="B97" s="18"/>
      <c r="C97" s="19"/>
    </row>
    <row r="98" spans="1:3" ht="14.25" customHeight="1">
      <c r="A98" s="20" t="s">
        <v>110</v>
      </c>
      <c r="B98" s="21"/>
      <c r="C98" s="22" t="s">
        <v>111</v>
      </c>
    </row>
    <row r="99" spans="1:3" ht="14.25" customHeight="1">
      <c r="A99" s="9">
        <v>220</v>
      </c>
      <c r="B99" s="10" t="s">
        <v>112</v>
      </c>
      <c r="C99" s="11" t="s">
        <v>468</v>
      </c>
    </row>
    <row r="100" spans="1:3" ht="14.25" customHeight="1">
      <c r="A100" s="9">
        <v>221</v>
      </c>
      <c r="B100" s="10" t="s">
        <v>113</v>
      </c>
      <c r="C100" s="11" t="s">
        <v>469</v>
      </c>
    </row>
    <row r="101" spans="1:3" ht="14.25" customHeight="1">
      <c r="A101" s="9">
        <v>222</v>
      </c>
      <c r="B101" s="10" t="s">
        <v>114</v>
      </c>
      <c r="C101" s="11" t="s">
        <v>470</v>
      </c>
    </row>
    <row r="102" spans="1:3" ht="14.25" customHeight="1">
      <c r="A102" s="9">
        <v>223</v>
      </c>
      <c r="B102" s="10" t="s">
        <v>115</v>
      </c>
      <c r="C102" s="11" t="s">
        <v>471</v>
      </c>
    </row>
    <row r="103" spans="1:3" ht="14.25" customHeight="1" thickBot="1">
      <c r="A103" s="14">
        <v>224</v>
      </c>
      <c r="B103" s="15" t="s">
        <v>116</v>
      </c>
      <c r="C103" s="16" t="s">
        <v>472</v>
      </c>
    </row>
    <row r="104" spans="1:3" ht="14.25" customHeight="1" thickBot="1">
      <c r="A104" s="17"/>
      <c r="B104" s="18"/>
      <c r="C104" s="19"/>
    </row>
    <row r="105" spans="1:3" ht="14.25" customHeight="1">
      <c r="A105" s="20" t="s">
        <v>117</v>
      </c>
      <c r="B105" s="21"/>
      <c r="C105" s="22" t="s">
        <v>118</v>
      </c>
    </row>
    <row r="106" spans="1:3" ht="14.25" customHeight="1">
      <c r="A106" s="9">
        <v>230</v>
      </c>
      <c r="B106" s="10" t="s">
        <v>660</v>
      </c>
      <c r="C106" s="11" t="s">
        <v>655</v>
      </c>
    </row>
    <row r="107" spans="1:3" ht="14.25" customHeight="1">
      <c r="A107" s="9">
        <v>234</v>
      </c>
      <c r="B107" s="10" t="s">
        <v>119</v>
      </c>
      <c r="C107" s="11" t="s">
        <v>656</v>
      </c>
    </row>
    <row r="108" spans="1:3" ht="14.25" customHeight="1">
      <c r="A108" s="9">
        <v>235</v>
      </c>
      <c r="B108" s="10" t="s">
        <v>120</v>
      </c>
      <c r="C108" s="11" t="s">
        <v>657</v>
      </c>
    </row>
    <row r="109" spans="1:3" ht="14.25" customHeight="1">
      <c r="A109" s="9">
        <v>701</v>
      </c>
      <c r="B109" s="10" t="s">
        <v>121</v>
      </c>
      <c r="C109" s="90" t="s">
        <v>658</v>
      </c>
    </row>
    <row r="110" spans="1:3" ht="14.25" customHeight="1">
      <c r="A110" s="9">
        <v>702</v>
      </c>
      <c r="B110" s="10" t="s">
        <v>122</v>
      </c>
      <c r="C110" s="11" t="s">
        <v>659</v>
      </c>
    </row>
    <row r="111" spans="1:3" ht="14.25" customHeight="1">
      <c r="A111" s="9">
        <v>703</v>
      </c>
      <c r="B111" s="12" t="s">
        <v>123</v>
      </c>
      <c r="C111" s="13" t="s">
        <v>124</v>
      </c>
    </row>
    <row r="112" spans="1:3" ht="14.25" customHeight="1">
      <c r="A112" s="9">
        <v>704</v>
      </c>
      <c r="B112" s="12" t="s">
        <v>125</v>
      </c>
      <c r="C112" s="13" t="s">
        <v>126</v>
      </c>
    </row>
    <row r="113" spans="1:3" ht="14.25" customHeight="1">
      <c r="A113" s="9">
        <v>705</v>
      </c>
      <c r="B113" s="10" t="s">
        <v>127</v>
      </c>
      <c r="C113" s="11" t="s">
        <v>473</v>
      </c>
    </row>
    <row r="114" spans="1:3" ht="14.25" customHeight="1">
      <c r="A114" s="9">
        <v>706</v>
      </c>
      <c r="B114" s="10" t="s">
        <v>128</v>
      </c>
      <c r="C114" s="11" t="s">
        <v>474</v>
      </c>
    </row>
    <row r="115" spans="1:3" ht="14.25" customHeight="1">
      <c r="A115" s="9">
        <v>707</v>
      </c>
      <c r="B115" s="10" t="s">
        <v>129</v>
      </c>
      <c r="C115" s="11" t="s">
        <v>475</v>
      </c>
    </row>
    <row r="116" spans="1:3" ht="14.25" customHeight="1">
      <c r="A116" s="9">
        <v>708</v>
      </c>
      <c r="B116" s="10" t="s">
        <v>130</v>
      </c>
      <c r="C116" s="11" t="s">
        <v>476</v>
      </c>
    </row>
    <row r="117" spans="1:3" ht="14.25" customHeight="1">
      <c r="A117" s="9">
        <v>709</v>
      </c>
      <c r="B117" s="71" t="s">
        <v>131</v>
      </c>
      <c r="C117" s="66" t="s">
        <v>638</v>
      </c>
    </row>
    <row r="118" spans="1:3" ht="14.25" customHeight="1">
      <c r="A118" s="9">
        <v>710</v>
      </c>
      <c r="B118" s="12" t="s">
        <v>132</v>
      </c>
      <c r="C118" s="13" t="s">
        <v>133</v>
      </c>
    </row>
    <row r="119" spans="1:3" ht="14.25" customHeight="1" thickBot="1">
      <c r="A119" s="14">
        <v>711</v>
      </c>
      <c r="B119" s="15" t="s">
        <v>134</v>
      </c>
      <c r="C119" s="16" t="s">
        <v>477</v>
      </c>
    </row>
    <row r="120" spans="1:3" ht="14.25" customHeight="1" thickBot="1">
      <c r="A120" s="17"/>
      <c r="B120" s="18"/>
      <c r="C120" s="19"/>
    </row>
    <row r="121" spans="1:3" ht="14.25" customHeight="1">
      <c r="A121" s="20" t="s">
        <v>135</v>
      </c>
      <c r="B121" s="21"/>
      <c r="C121" s="22" t="s">
        <v>136</v>
      </c>
    </row>
    <row r="122" spans="1:3" ht="14.25" customHeight="1">
      <c r="A122" s="9">
        <v>248</v>
      </c>
      <c r="B122" s="10" t="s">
        <v>137</v>
      </c>
      <c r="C122" s="11" t="s">
        <v>478</v>
      </c>
    </row>
    <row r="123" spans="1:3" ht="14.25" customHeight="1">
      <c r="A123" s="9">
        <v>250</v>
      </c>
      <c r="B123" s="10" t="s">
        <v>138</v>
      </c>
      <c r="C123" s="11" t="s">
        <v>479</v>
      </c>
    </row>
    <row r="124" spans="1:3" ht="14.25" customHeight="1">
      <c r="A124" s="9">
        <v>251</v>
      </c>
      <c r="B124" s="10" t="s">
        <v>139</v>
      </c>
      <c r="C124" s="11" t="s">
        <v>480</v>
      </c>
    </row>
    <row r="125" spans="1:3" ht="14.25" customHeight="1">
      <c r="A125" s="9">
        <v>252</v>
      </c>
      <c r="B125" s="10" t="s">
        <v>140</v>
      </c>
      <c r="C125" s="66" t="s">
        <v>639</v>
      </c>
    </row>
    <row r="126" spans="1:3" ht="14.25" customHeight="1">
      <c r="A126" s="9">
        <v>255</v>
      </c>
      <c r="B126" s="10" t="s">
        <v>651</v>
      </c>
      <c r="C126" s="11" t="s">
        <v>652</v>
      </c>
    </row>
    <row r="127" spans="1:3" ht="14.25" customHeight="1">
      <c r="A127" s="9">
        <v>256</v>
      </c>
      <c r="B127" s="10" t="s">
        <v>141</v>
      </c>
      <c r="C127" s="11" t="s">
        <v>481</v>
      </c>
    </row>
    <row r="128" spans="1:3" ht="14.25" customHeight="1">
      <c r="A128" s="9">
        <v>257</v>
      </c>
      <c r="B128" s="10" t="s">
        <v>142</v>
      </c>
      <c r="C128" s="74" t="s">
        <v>640</v>
      </c>
    </row>
    <row r="129" spans="1:3" ht="14.25" customHeight="1">
      <c r="A129" s="9">
        <v>259</v>
      </c>
      <c r="B129" s="71" t="s">
        <v>143</v>
      </c>
      <c r="C129" s="66" t="s">
        <v>641</v>
      </c>
    </row>
    <row r="130" spans="1:3" ht="14.25" customHeight="1">
      <c r="A130" s="9">
        <v>272</v>
      </c>
      <c r="B130" s="10" t="s">
        <v>144</v>
      </c>
      <c r="C130" s="11" t="s">
        <v>482</v>
      </c>
    </row>
    <row r="131" spans="1:3" ht="14.25" customHeight="1">
      <c r="A131" s="9">
        <v>274</v>
      </c>
      <c r="B131" s="10" t="s">
        <v>664</v>
      </c>
      <c r="C131" s="11" t="s">
        <v>483</v>
      </c>
    </row>
    <row r="132" spans="1:3" ht="14.25" customHeight="1">
      <c r="A132" s="9">
        <v>276</v>
      </c>
      <c r="B132" s="10" t="s">
        <v>145</v>
      </c>
      <c r="C132" s="11" t="s">
        <v>484</v>
      </c>
    </row>
    <row r="133" spans="1:3" ht="14.25" customHeight="1">
      <c r="A133" s="9">
        <v>278</v>
      </c>
      <c r="B133" s="10" t="s">
        <v>146</v>
      </c>
      <c r="C133" s="11" t="s">
        <v>485</v>
      </c>
    </row>
    <row r="134" spans="1:3" ht="14.25" customHeight="1">
      <c r="A134" s="9">
        <v>279</v>
      </c>
      <c r="B134" s="34" t="s">
        <v>147</v>
      </c>
      <c r="C134" s="11" t="s">
        <v>486</v>
      </c>
    </row>
    <row r="135" spans="1:3" ht="30.75" customHeight="1">
      <c r="A135" s="9">
        <v>286</v>
      </c>
      <c r="B135" s="35" t="s">
        <v>148</v>
      </c>
      <c r="C135" s="11" t="s">
        <v>487</v>
      </c>
    </row>
    <row r="136" spans="1:3" ht="16.5" customHeight="1">
      <c r="A136" s="9">
        <v>287</v>
      </c>
      <c r="B136" s="36" t="s">
        <v>149</v>
      </c>
      <c r="C136" s="13" t="s">
        <v>150</v>
      </c>
    </row>
    <row r="137" spans="1:3" ht="16.5" customHeight="1" thickBot="1">
      <c r="A137" s="14">
        <v>488</v>
      </c>
      <c r="B137" s="73" t="s">
        <v>151</v>
      </c>
      <c r="C137" s="72" t="s">
        <v>642</v>
      </c>
    </row>
    <row r="138" spans="1:3" ht="14.25" customHeight="1" thickBot="1">
      <c r="A138" s="17"/>
      <c r="B138" s="37"/>
      <c r="C138" s="19"/>
    </row>
    <row r="139" spans="1:3" ht="14.25" customHeight="1">
      <c r="A139" s="20" t="s">
        <v>152</v>
      </c>
      <c r="B139" s="21"/>
      <c r="C139" s="22" t="s">
        <v>153</v>
      </c>
    </row>
    <row r="140" spans="1:3" ht="14.25" customHeight="1">
      <c r="A140" s="9">
        <v>170</v>
      </c>
      <c r="B140" s="71" t="s">
        <v>154</v>
      </c>
      <c r="C140" s="66" t="s">
        <v>643</v>
      </c>
    </row>
    <row r="141" spans="1:3" ht="14.25" customHeight="1">
      <c r="A141" s="9">
        <v>172</v>
      </c>
      <c r="B141" s="10" t="s">
        <v>155</v>
      </c>
      <c r="C141" s="66" t="s">
        <v>644</v>
      </c>
    </row>
    <row r="142" spans="1:3" ht="14.25" customHeight="1">
      <c r="A142" s="9">
        <v>174</v>
      </c>
      <c r="B142" s="10" t="s">
        <v>156</v>
      </c>
      <c r="C142" s="66" t="s">
        <v>645</v>
      </c>
    </row>
    <row r="143" spans="1:3" ht="14.25" customHeight="1">
      <c r="A143" s="9">
        <v>249</v>
      </c>
      <c r="B143" s="75" t="s">
        <v>157</v>
      </c>
      <c r="C143" s="66" t="s">
        <v>646</v>
      </c>
    </row>
    <row r="144" spans="1:3" ht="14.25" customHeight="1">
      <c r="A144" s="9">
        <v>260</v>
      </c>
      <c r="B144" s="71" t="s">
        <v>158</v>
      </c>
      <c r="C144" s="66" t="s">
        <v>647</v>
      </c>
    </row>
    <row r="145" spans="1:3" ht="14.25" customHeight="1">
      <c r="A145" s="9">
        <v>261</v>
      </c>
      <c r="B145" s="10" t="s">
        <v>159</v>
      </c>
      <c r="C145" s="11" t="s">
        <v>488</v>
      </c>
    </row>
    <row r="146" spans="1:3" ht="14.25" customHeight="1">
      <c r="A146" s="9">
        <v>262</v>
      </c>
      <c r="B146" s="10" t="s">
        <v>160</v>
      </c>
      <c r="C146" s="11" t="s">
        <v>489</v>
      </c>
    </row>
    <row r="147" spans="1:3" ht="14.25" customHeight="1">
      <c r="A147" s="9">
        <v>263</v>
      </c>
      <c r="B147" s="10" t="s">
        <v>161</v>
      </c>
      <c r="C147" s="11" t="s">
        <v>490</v>
      </c>
    </row>
    <row r="148" spans="1:3" ht="14.25" customHeight="1">
      <c r="A148" s="9">
        <v>264</v>
      </c>
      <c r="B148" s="10" t="s">
        <v>162</v>
      </c>
      <c r="C148" s="11" t="s">
        <v>491</v>
      </c>
    </row>
    <row r="149" spans="1:3" ht="14.25" customHeight="1">
      <c r="A149" s="9">
        <v>266</v>
      </c>
      <c r="B149" s="10" t="s">
        <v>163</v>
      </c>
      <c r="C149" s="11" t="s">
        <v>492</v>
      </c>
    </row>
    <row r="150" spans="1:3" ht="14.25" customHeight="1">
      <c r="A150" s="9">
        <v>267</v>
      </c>
      <c r="B150" s="10" t="s">
        <v>654</v>
      </c>
      <c r="C150" s="11" t="s">
        <v>493</v>
      </c>
    </row>
    <row r="151" spans="1:3" ht="14.25" customHeight="1">
      <c r="A151" s="9">
        <v>268</v>
      </c>
      <c r="B151" s="10" t="s">
        <v>164</v>
      </c>
      <c r="C151" s="11" t="s">
        <v>494</v>
      </c>
    </row>
    <row r="152" spans="1:3" ht="14.25" customHeight="1">
      <c r="A152" s="9">
        <v>269</v>
      </c>
      <c r="B152" s="10" t="s">
        <v>165</v>
      </c>
      <c r="C152" s="11" t="s">
        <v>495</v>
      </c>
    </row>
    <row r="153" spans="1:3" ht="14.25" customHeight="1">
      <c r="A153" s="9">
        <v>270</v>
      </c>
      <c r="B153" s="71" t="s">
        <v>661</v>
      </c>
      <c r="C153" s="66" t="s">
        <v>662</v>
      </c>
    </row>
    <row r="154" spans="1:3" ht="30.75" customHeight="1">
      <c r="A154" s="38">
        <v>284</v>
      </c>
      <c r="B154" s="36" t="s">
        <v>166</v>
      </c>
      <c r="C154" s="13" t="s">
        <v>167</v>
      </c>
    </row>
    <row r="155" spans="1:3" ht="35.25" customHeight="1" thickBot="1">
      <c r="A155" s="14">
        <v>285</v>
      </c>
      <c r="B155" s="39" t="s">
        <v>168</v>
      </c>
      <c r="C155" s="16" t="s">
        <v>496</v>
      </c>
    </row>
    <row r="156" spans="1:3" ht="14.25" customHeight="1" thickBot="1">
      <c r="A156" s="17"/>
      <c r="B156" s="40"/>
      <c r="C156" s="19"/>
    </row>
    <row r="157" spans="1:3" ht="14.25" customHeight="1">
      <c r="A157" s="24" t="s">
        <v>169</v>
      </c>
      <c r="B157" s="41"/>
      <c r="C157" s="22" t="s">
        <v>170</v>
      </c>
    </row>
    <row r="158" spans="1:3" ht="14.25" customHeight="1">
      <c r="A158" s="9">
        <v>171</v>
      </c>
      <c r="B158" s="71" t="s">
        <v>171</v>
      </c>
      <c r="C158" s="66" t="s">
        <v>648</v>
      </c>
    </row>
    <row r="159" spans="1:3" ht="14.25" customHeight="1">
      <c r="A159" s="9">
        <v>173</v>
      </c>
      <c r="B159" s="10" t="s">
        <v>172</v>
      </c>
      <c r="C159" s="11" t="s">
        <v>497</v>
      </c>
    </row>
    <row r="160" spans="1:3" ht="14.25" customHeight="1">
      <c r="A160" s="9">
        <v>273</v>
      </c>
      <c r="B160" s="10" t="s">
        <v>173</v>
      </c>
      <c r="C160" s="11" t="s">
        <v>498</v>
      </c>
    </row>
    <row r="161" spans="1:3" ht="14.25" customHeight="1" thickBot="1">
      <c r="A161" s="14">
        <v>277</v>
      </c>
      <c r="B161" s="15" t="s">
        <v>174</v>
      </c>
      <c r="C161" s="16" t="s">
        <v>499</v>
      </c>
    </row>
    <row r="162" spans="1:3" ht="14.25" customHeight="1" thickBot="1">
      <c r="A162" s="17"/>
      <c r="B162" s="37"/>
      <c r="C162" s="19"/>
    </row>
    <row r="163" spans="1:3" ht="14.25" customHeight="1">
      <c r="A163" s="20" t="s">
        <v>175</v>
      </c>
      <c r="B163" s="42"/>
      <c r="C163" s="22" t="s">
        <v>170</v>
      </c>
    </row>
    <row r="164" spans="1:3" ht="14.25" customHeight="1">
      <c r="A164" s="9">
        <v>280</v>
      </c>
      <c r="B164" s="10" t="s">
        <v>176</v>
      </c>
      <c r="C164" s="11" t="s">
        <v>500</v>
      </c>
    </row>
    <row r="165" spans="1:3" ht="14.25" customHeight="1">
      <c r="A165" s="9">
        <v>281</v>
      </c>
      <c r="B165" s="10" t="s">
        <v>177</v>
      </c>
      <c r="C165" s="66" t="s">
        <v>501</v>
      </c>
    </row>
    <row r="166" spans="1:3" ht="14.25" customHeight="1">
      <c r="A166" s="9">
        <v>282</v>
      </c>
      <c r="B166" s="10" t="s">
        <v>178</v>
      </c>
      <c r="C166" s="11" t="s">
        <v>502</v>
      </c>
    </row>
    <row r="167" spans="1:3" ht="14.25" customHeight="1" thickBot="1">
      <c r="A167" s="14">
        <v>283</v>
      </c>
      <c r="B167" s="43" t="s">
        <v>179</v>
      </c>
      <c r="C167" s="72" t="s">
        <v>623</v>
      </c>
    </row>
    <row r="168" spans="1:3" ht="14.25" customHeight="1" thickBot="1">
      <c r="A168" s="17"/>
      <c r="B168" s="18"/>
      <c r="C168" s="19"/>
    </row>
    <row r="169" spans="1:3" ht="14.25" customHeight="1">
      <c r="A169" s="20" t="s">
        <v>180</v>
      </c>
      <c r="B169" s="21"/>
      <c r="C169" s="22" t="s">
        <v>181</v>
      </c>
    </row>
    <row r="170" spans="1:3" ht="14.25" customHeight="1">
      <c r="A170" s="9">
        <v>400</v>
      </c>
      <c r="B170" s="10" t="s">
        <v>182</v>
      </c>
      <c r="C170" s="11" t="s">
        <v>503</v>
      </c>
    </row>
    <row r="171" spans="1:3" ht="14.25" customHeight="1">
      <c r="A171" s="9">
        <v>401</v>
      </c>
      <c r="B171" s="10" t="s">
        <v>183</v>
      </c>
      <c r="C171" s="11" t="s">
        <v>504</v>
      </c>
    </row>
    <row r="172" spans="1:3" ht="14.25" customHeight="1">
      <c r="A172" s="9">
        <v>402</v>
      </c>
      <c r="B172" s="10" t="s">
        <v>184</v>
      </c>
      <c r="C172" s="11" t="s">
        <v>505</v>
      </c>
    </row>
    <row r="173" spans="1:3" ht="14.25" customHeight="1">
      <c r="A173" s="9">
        <v>403</v>
      </c>
      <c r="B173" s="10" t="s">
        <v>185</v>
      </c>
      <c r="C173" s="11" t="s">
        <v>506</v>
      </c>
    </row>
    <row r="174" spans="1:3" ht="14.25" customHeight="1">
      <c r="A174" s="9">
        <v>404</v>
      </c>
      <c r="B174" s="10" t="s">
        <v>186</v>
      </c>
      <c r="C174" s="11" t="s">
        <v>507</v>
      </c>
    </row>
    <row r="175" spans="1:3" ht="14.25" customHeight="1">
      <c r="A175" s="9">
        <v>405</v>
      </c>
      <c r="B175" s="10" t="s">
        <v>187</v>
      </c>
      <c r="C175" s="11" t="s">
        <v>508</v>
      </c>
    </row>
    <row r="176" spans="1:3" ht="14.25" customHeight="1">
      <c r="A176" s="9">
        <v>406</v>
      </c>
      <c r="B176" s="10" t="s">
        <v>188</v>
      </c>
      <c r="C176" s="11" t="s">
        <v>502</v>
      </c>
    </row>
    <row r="177" spans="1:3" ht="14.25" customHeight="1">
      <c r="A177" s="9">
        <v>407</v>
      </c>
      <c r="B177" s="10" t="s">
        <v>189</v>
      </c>
      <c r="C177" s="11" t="s">
        <v>509</v>
      </c>
    </row>
    <row r="178" spans="1:3" ht="14.25" customHeight="1">
      <c r="A178" s="9">
        <v>408</v>
      </c>
      <c r="B178" s="10" t="s">
        <v>190</v>
      </c>
      <c r="C178" s="11" t="s">
        <v>510</v>
      </c>
    </row>
    <row r="179" spans="1:3" ht="14.25" customHeight="1">
      <c r="A179" s="9">
        <v>409</v>
      </c>
      <c r="B179" s="10" t="s">
        <v>191</v>
      </c>
      <c r="C179" s="11" t="s">
        <v>511</v>
      </c>
    </row>
    <row r="180" spans="1:3" ht="14.25" customHeight="1">
      <c r="A180" s="9">
        <v>410</v>
      </c>
      <c r="B180" s="10" t="s">
        <v>192</v>
      </c>
      <c r="C180" s="11" t="s">
        <v>512</v>
      </c>
    </row>
    <row r="181" spans="1:3" ht="14.25" customHeight="1">
      <c r="A181" s="9">
        <v>411</v>
      </c>
      <c r="B181" s="10" t="s">
        <v>193</v>
      </c>
      <c r="C181" s="11" t="s">
        <v>513</v>
      </c>
    </row>
    <row r="182" spans="1:3" ht="14.25" customHeight="1">
      <c r="A182" s="9">
        <v>412</v>
      </c>
      <c r="B182" s="10" t="s">
        <v>194</v>
      </c>
      <c r="C182" s="11" t="s">
        <v>514</v>
      </c>
    </row>
    <row r="183" spans="1:3" ht="14.25" customHeight="1">
      <c r="A183" s="9">
        <v>413</v>
      </c>
      <c r="B183" s="71" t="s">
        <v>195</v>
      </c>
      <c r="C183" s="66" t="s">
        <v>649</v>
      </c>
    </row>
    <row r="184" spans="1:3" ht="14.25" customHeight="1">
      <c r="A184" s="9">
        <v>415</v>
      </c>
      <c r="B184" s="10" t="s">
        <v>196</v>
      </c>
      <c r="C184" s="11" t="s">
        <v>515</v>
      </c>
    </row>
    <row r="185" spans="1:3" ht="14.25" customHeight="1">
      <c r="A185" s="9">
        <v>416</v>
      </c>
      <c r="B185" s="10" t="s">
        <v>197</v>
      </c>
      <c r="C185" s="11" t="s">
        <v>516</v>
      </c>
    </row>
    <row r="186" spans="1:3" ht="14.25" customHeight="1">
      <c r="A186" s="9">
        <v>417</v>
      </c>
      <c r="B186" s="10" t="s">
        <v>198</v>
      </c>
      <c r="C186" s="11" t="s">
        <v>517</v>
      </c>
    </row>
    <row r="187" spans="1:3" ht="14.25" customHeight="1">
      <c r="A187" s="9">
        <v>418</v>
      </c>
      <c r="B187" s="10" t="s">
        <v>199</v>
      </c>
      <c r="C187" s="11" t="s">
        <v>518</v>
      </c>
    </row>
    <row r="188" spans="1:3" ht="14.25" customHeight="1">
      <c r="A188" s="9">
        <v>420</v>
      </c>
      <c r="B188" s="10" t="s">
        <v>200</v>
      </c>
      <c r="C188" s="11" t="s">
        <v>519</v>
      </c>
    </row>
    <row r="189" spans="1:3" ht="14.25" customHeight="1">
      <c r="A189" s="9">
        <v>421</v>
      </c>
      <c r="B189" s="10" t="s">
        <v>201</v>
      </c>
      <c r="C189" s="11" t="s">
        <v>520</v>
      </c>
    </row>
    <row r="190" spans="1:3" ht="14.25" customHeight="1">
      <c r="A190" s="9">
        <v>422</v>
      </c>
      <c r="B190" s="10" t="s">
        <v>202</v>
      </c>
      <c r="C190" s="11" t="s">
        <v>521</v>
      </c>
    </row>
    <row r="191" spans="1:3" ht="14.25" customHeight="1">
      <c r="A191" s="9">
        <v>423</v>
      </c>
      <c r="B191" s="10" t="s">
        <v>203</v>
      </c>
      <c r="C191" s="11" t="s">
        <v>522</v>
      </c>
    </row>
    <row r="192" spans="1:3" ht="14.25" customHeight="1">
      <c r="A192" s="9">
        <v>424</v>
      </c>
      <c r="B192" s="10" t="s">
        <v>204</v>
      </c>
      <c r="C192" s="11" t="s">
        <v>523</v>
      </c>
    </row>
    <row r="193" spans="1:3" ht="14.25" customHeight="1">
      <c r="A193" s="9">
        <v>429</v>
      </c>
      <c r="B193" s="12" t="s">
        <v>205</v>
      </c>
      <c r="C193" s="11" t="s">
        <v>524</v>
      </c>
    </row>
    <row r="194" spans="1:3" ht="14.25" customHeight="1">
      <c r="A194" s="9">
        <v>430</v>
      </c>
      <c r="B194" s="10" t="s">
        <v>206</v>
      </c>
      <c r="C194" s="11" t="s">
        <v>525</v>
      </c>
    </row>
    <row r="195" spans="1:3" ht="14.25" customHeight="1">
      <c r="A195" s="9">
        <v>431</v>
      </c>
      <c r="B195" s="10" t="s">
        <v>207</v>
      </c>
      <c r="C195" s="11" t="s">
        <v>526</v>
      </c>
    </row>
    <row r="196" spans="1:3" ht="14.25" customHeight="1">
      <c r="A196" s="9">
        <v>432</v>
      </c>
      <c r="B196" s="10" t="s">
        <v>208</v>
      </c>
      <c r="C196" s="11" t="s">
        <v>527</v>
      </c>
    </row>
    <row r="197" spans="1:3" ht="14.25" customHeight="1">
      <c r="A197" s="9">
        <v>434</v>
      </c>
      <c r="B197" s="10" t="s">
        <v>209</v>
      </c>
      <c r="C197" s="11" t="s">
        <v>528</v>
      </c>
    </row>
    <row r="198" spans="1:3" ht="14.25" customHeight="1" thickBot="1">
      <c r="A198" s="14">
        <v>450</v>
      </c>
      <c r="B198" s="15" t="s">
        <v>210</v>
      </c>
      <c r="C198" s="16" t="s">
        <v>529</v>
      </c>
    </row>
    <row r="199" spans="1:3" ht="14.25" customHeight="1" thickBot="1">
      <c r="A199" s="17"/>
      <c r="B199" s="18"/>
      <c r="C199" s="19"/>
    </row>
    <row r="200" spans="1:3" ht="14.25" customHeight="1">
      <c r="A200" s="20" t="s">
        <v>211</v>
      </c>
      <c r="B200" s="21"/>
      <c r="C200" s="22" t="s">
        <v>212</v>
      </c>
    </row>
    <row r="201" spans="1:3" ht="14.25" customHeight="1">
      <c r="A201" s="9">
        <v>271</v>
      </c>
      <c r="B201" s="12" t="s">
        <v>213</v>
      </c>
      <c r="C201" s="11" t="s">
        <v>530</v>
      </c>
    </row>
    <row r="202" spans="1:3" ht="14.25" customHeight="1">
      <c r="A202" s="9">
        <v>305</v>
      </c>
      <c r="B202" s="27" t="s">
        <v>214</v>
      </c>
      <c r="C202" s="11" t="s">
        <v>531</v>
      </c>
    </row>
    <row r="203" spans="1:3" ht="14.25" customHeight="1">
      <c r="A203" s="9">
        <v>306</v>
      </c>
      <c r="B203" s="27" t="s">
        <v>215</v>
      </c>
      <c r="C203" s="11" t="s">
        <v>532</v>
      </c>
    </row>
    <row r="204" spans="1:3" ht="14.25" customHeight="1">
      <c r="A204" s="9">
        <v>308</v>
      </c>
      <c r="B204" s="44" t="s">
        <v>216</v>
      </c>
      <c r="C204" s="11" t="s">
        <v>533</v>
      </c>
    </row>
    <row r="205" spans="1:3" ht="14.25" customHeight="1">
      <c r="A205" s="9">
        <v>309</v>
      </c>
      <c r="B205" s="10" t="s">
        <v>217</v>
      </c>
      <c r="C205" s="11" t="s">
        <v>534</v>
      </c>
    </row>
    <row r="206" spans="1:3" ht="14.25" customHeight="1">
      <c r="A206" s="9">
        <v>310</v>
      </c>
      <c r="B206" s="44" t="s">
        <v>218</v>
      </c>
      <c r="C206" s="13" t="s">
        <v>219</v>
      </c>
    </row>
    <row r="207" spans="1:3" ht="14.25" customHeight="1">
      <c r="A207" s="45">
        <v>338</v>
      </c>
      <c r="B207" s="46" t="s">
        <v>220</v>
      </c>
      <c r="C207" s="13" t="s">
        <v>221</v>
      </c>
    </row>
    <row r="208" spans="1:3" ht="14.25" customHeight="1">
      <c r="A208" s="47">
        <v>339</v>
      </c>
      <c r="B208" s="48" t="s">
        <v>222</v>
      </c>
      <c r="C208" s="13" t="s">
        <v>223</v>
      </c>
    </row>
    <row r="209" spans="1:3" ht="14.25" customHeight="1">
      <c r="A209" s="49">
        <v>486</v>
      </c>
      <c r="B209" s="50" t="s">
        <v>224</v>
      </c>
      <c r="C209" s="11" t="s">
        <v>535</v>
      </c>
    </row>
    <row r="210" spans="1:3" ht="14.25" customHeight="1" thickBot="1">
      <c r="A210" s="14">
        <v>579</v>
      </c>
      <c r="B210" s="43" t="s">
        <v>225</v>
      </c>
      <c r="C210" s="23" t="s">
        <v>226</v>
      </c>
    </row>
    <row r="211" spans="1:3" ht="14.25" customHeight="1" thickBot="1">
      <c r="A211" s="17"/>
      <c r="B211" s="18"/>
      <c r="C211" s="51"/>
    </row>
    <row r="212" spans="1:3" ht="14.25" customHeight="1">
      <c r="A212" s="24" t="s">
        <v>227</v>
      </c>
      <c r="B212" s="21"/>
      <c r="C212" s="52" t="str">
        <f ca="1">IFERROR(__xludf.DUMMYFUNCTION("GoogleTranslate(A212, ""da"", ""en"") "),"Areas of commitments under environmental schemes")</f>
        <v>Areas of commitments under environmental schemes</v>
      </c>
    </row>
    <row r="213" spans="1:3" ht="14.25" customHeight="1">
      <c r="A213" s="9">
        <v>247</v>
      </c>
      <c r="B213" s="10" t="s">
        <v>228</v>
      </c>
      <c r="C213" s="11" t="s">
        <v>536</v>
      </c>
    </row>
    <row r="214" spans="1:3" ht="14.25" customHeight="1">
      <c r="A214" s="9">
        <v>253</v>
      </c>
      <c r="B214" s="10" t="s">
        <v>229</v>
      </c>
      <c r="C214" s="11" t="s">
        <v>537</v>
      </c>
    </row>
    <row r="215" spans="1:3" ht="14.25" customHeight="1" thickBot="1">
      <c r="A215" s="14">
        <v>254</v>
      </c>
      <c r="B215" s="15" t="s">
        <v>230</v>
      </c>
      <c r="C215" s="16" t="s">
        <v>538</v>
      </c>
    </row>
    <row r="216" spans="1:3" ht="14.25" customHeight="1" thickBot="1">
      <c r="A216" s="17"/>
      <c r="B216" s="18"/>
      <c r="C216" s="19"/>
    </row>
    <row r="217" spans="1:3" ht="14.25" customHeight="1">
      <c r="A217" s="24" t="s">
        <v>231</v>
      </c>
      <c r="B217" s="21"/>
      <c r="C217" s="52" t="str">
        <f ca="1">IFERROR(__xludf.DUMMYFUNCTION("GoogleTranslate(A217, ""da"", ""en"") "),"Particular crop codes related to commitments or environmental initiatives")</f>
        <v>Particular crop codes related to commitments or environmental initiatives</v>
      </c>
    </row>
    <row r="218" spans="1:3" ht="19.5" customHeight="1">
      <c r="A218" s="9">
        <v>319</v>
      </c>
      <c r="B218" s="86" t="s">
        <v>232</v>
      </c>
      <c r="C218" s="67" t="s">
        <v>233</v>
      </c>
    </row>
    <row r="219" spans="1:3" ht="19.5" customHeight="1">
      <c r="A219" s="9">
        <v>322</v>
      </c>
      <c r="B219" s="86" t="s">
        <v>234</v>
      </c>
      <c r="C219" s="68" t="s">
        <v>539</v>
      </c>
    </row>
    <row r="220" spans="1:3" ht="14.25" customHeight="1">
      <c r="A220" s="9">
        <v>323</v>
      </c>
      <c r="B220" s="86" t="s">
        <v>235</v>
      </c>
      <c r="C220" s="68" t="s">
        <v>540</v>
      </c>
    </row>
    <row r="221" spans="1:3" ht="14.25" customHeight="1">
      <c r="A221" s="9">
        <v>324</v>
      </c>
      <c r="B221" s="80" t="s">
        <v>236</v>
      </c>
      <c r="C221" s="67" t="s">
        <v>237</v>
      </c>
    </row>
    <row r="222" spans="1:3" ht="14.25" customHeight="1">
      <c r="A222" s="9">
        <v>325</v>
      </c>
      <c r="B222" s="80" t="s">
        <v>238</v>
      </c>
      <c r="C222" s="68" t="s">
        <v>541</v>
      </c>
    </row>
    <row r="223" spans="1:3" ht="14.25" customHeight="1">
      <c r="A223" s="9">
        <v>326</v>
      </c>
      <c r="B223" s="86" t="s">
        <v>239</v>
      </c>
      <c r="C223" s="67" t="s">
        <v>240</v>
      </c>
    </row>
    <row r="224" spans="1:3" ht="14.25" customHeight="1">
      <c r="A224" s="53">
        <v>327</v>
      </c>
      <c r="B224" s="80" t="s">
        <v>241</v>
      </c>
      <c r="C224" s="67" t="s">
        <v>242</v>
      </c>
    </row>
    <row r="225" spans="1:3" ht="14.25" customHeight="1">
      <c r="A225" s="45">
        <v>328</v>
      </c>
      <c r="B225" s="80" t="s">
        <v>243</v>
      </c>
      <c r="C225" s="67" t="s">
        <v>244</v>
      </c>
    </row>
    <row r="226" spans="1:3" ht="14.25" customHeight="1">
      <c r="A226" s="11">
        <v>329</v>
      </c>
      <c r="B226" s="87" t="s">
        <v>245</v>
      </c>
      <c r="C226" s="67" t="s">
        <v>246</v>
      </c>
    </row>
    <row r="227" spans="1:3" ht="14.25" customHeight="1">
      <c r="A227" s="45">
        <v>334</v>
      </c>
      <c r="B227" s="80" t="s">
        <v>247</v>
      </c>
      <c r="C227" s="67" t="s">
        <v>248</v>
      </c>
    </row>
    <row r="228" spans="1:3" ht="14.25" customHeight="1">
      <c r="A228" s="54">
        <v>335</v>
      </c>
      <c r="B228" s="88" t="s">
        <v>249</v>
      </c>
      <c r="C228" s="67" t="s">
        <v>250</v>
      </c>
    </row>
    <row r="229" spans="1:3" ht="14.25" customHeight="1">
      <c r="A229" s="54">
        <v>336</v>
      </c>
      <c r="B229" s="89" t="s">
        <v>251</v>
      </c>
      <c r="C229" s="67" t="s">
        <v>252</v>
      </c>
    </row>
    <row r="230" spans="1:3" ht="14.25" customHeight="1">
      <c r="A230" s="54">
        <v>337</v>
      </c>
      <c r="B230" s="89" t="s">
        <v>253</v>
      </c>
      <c r="C230" s="67" t="s">
        <v>254</v>
      </c>
    </row>
    <row r="231" spans="1:3" ht="14.25" customHeight="1">
      <c r="A231" s="9">
        <v>311</v>
      </c>
      <c r="B231" s="76" t="s">
        <v>255</v>
      </c>
      <c r="C231" s="68" t="s">
        <v>542</v>
      </c>
    </row>
    <row r="232" spans="1:3" ht="14.25" customHeight="1">
      <c r="A232" s="9">
        <v>312</v>
      </c>
      <c r="B232" s="76" t="s">
        <v>256</v>
      </c>
      <c r="C232" s="68" t="s">
        <v>543</v>
      </c>
    </row>
    <row r="233" spans="1:3" ht="14.25" customHeight="1">
      <c r="A233" s="9">
        <v>313</v>
      </c>
      <c r="B233" s="76" t="s">
        <v>257</v>
      </c>
      <c r="C233" s="68" t="s">
        <v>544</v>
      </c>
    </row>
    <row r="234" spans="1:3" ht="14.25" customHeight="1">
      <c r="A234" s="9">
        <v>314</v>
      </c>
      <c r="B234" s="76" t="s">
        <v>258</v>
      </c>
      <c r="C234" s="68" t="s">
        <v>545</v>
      </c>
    </row>
    <row r="235" spans="1:3" ht="14.25" customHeight="1">
      <c r="A235" s="9">
        <v>317</v>
      </c>
      <c r="B235" s="78" t="s">
        <v>259</v>
      </c>
      <c r="C235" s="67" t="s">
        <v>260</v>
      </c>
    </row>
    <row r="236" spans="1:3" ht="14.25" customHeight="1">
      <c r="A236" s="9">
        <v>318</v>
      </c>
      <c r="B236" s="78" t="s">
        <v>261</v>
      </c>
      <c r="C236" s="67" t="s">
        <v>262</v>
      </c>
    </row>
    <row r="237" spans="1:3" ht="14.25" customHeight="1">
      <c r="A237" s="9">
        <v>321</v>
      </c>
      <c r="B237" s="78" t="s">
        <v>263</v>
      </c>
      <c r="C237" s="68" t="s">
        <v>546</v>
      </c>
    </row>
    <row r="238" spans="1:3" ht="14.25" customHeight="1">
      <c r="A238" s="9">
        <v>342</v>
      </c>
      <c r="B238" s="78" t="s">
        <v>264</v>
      </c>
      <c r="C238" s="67" t="s">
        <v>265</v>
      </c>
    </row>
    <row r="239" spans="1:3" ht="14.25" customHeight="1">
      <c r="A239" s="9">
        <v>343</v>
      </c>
      <c r="B239" s="78" t="s">
        <v>266</v>
      </c>
      <c r="C239" s="67" t="s">
        <v>267</v>
      </c>
    </row>
    <row r="240" spans="1:3" ht="14.25" customHeight="1">
      <c r="A240" s="9">
        <v>361</v>
      </c>
      <c r="B240" s="76" t="s">
        <v>268</v>
      </c>
      <c r="C240" s="68" t="s">
        <v>547</v>
      </c>
    </row>
    <row r="241" spans="1:3" ht="14.25" customHeight="1" thickBot="1">
      <c r="A241" s="14">
        <v>905</v>
      </c>
      <c r="B241" s="85" t="s">
        <v>269</v>
      </c>
      <c r="C241" s="69" t="s">
        <v>270</v>
      </c>
    </row>
    <row r="242" spans="1:3" ht="14.25" customHeight="1" thickBot="1">
      <c r="A242" s="17"/>
      <c r="B242" s="40"/>
      <c r="C242" s="55"/>
    </row>
    <row r="243" spans="1:3" ht="14.25" customHeight="1">
      <c r="A243" s="24" t="s">
        <v>271</v>
      </c>
      <c r="B243" s="21"/>
      <c r="C243" s="52" t="str">
        <f ca="1">IFERROR(__xludf.DUMMYFUNCTION("GoogleTranslate(A243, ""da"", ""en"") "),"Medicinal Plants")</f>
        <v>Medicinal Plants</v>
      </c>
    </row>
    <row r="244" spans="1:3" ht="14.25" customHeight="1">
      <c r="A244" s="9">
        <v>440</v>
      </c>
      <c r="B244" s="76" t="s">
        <v>272</v>
      </c>
      <c r="C244" s="68" t="s">
        <v>650</v>
      </c>
    </row>
    <row r="245" spans="1:3" ht="14.25" customHeight="1">
      <c r="A245" s="9">
        <v>448</v>
      </c>
      <c r="B245" s="78" t="s">
        <v>273</v>
      </c>
      <c r="C245" s="67" t="s">
        <v>274</v>
      </c>
    </row>
    <row r="246" spans="1:3" ht="14.25" customHeight="1">
      <c r="A246" s="9">
        <v>449</v>
      </c>
      <c r="B246" s="76" t="s">
        <v>275</v>
      </c>
      <c r="C246" s="67" t="s">
        <v>276</v>
      </c>
    </row>
    <row r="247" spans="1:3" ht="14.25" customHeight="1" thickBot="1">
      <c r="A247" s="14">
        <v>496</v>
      </c>
      <c r="B247" s="85" t="s">
        <v>277</v>
      </c>
      <c r="C247" s="69" t="s">
        <v>278</v>
      </c>
    </row>
    <row r="248" spans="1:3" ht="14.25" customHeight="1" thickBot="1">
      <c r="A248" s="17"/>
      <c r="B248" s="18"/>
      <c r="C248" s="19"/>
    </row>
    <row r="249" spans="1:3" ht="14.25" customHeight="1">
      <c r="A249" s="24" t="s">
        <v>279</v>
      </c>
      <c r="B249" s="21"/>
      <c r="C249" s="52" t="str">
        <f ca="1">IFERROR(__xludf.DUMMYFUNCTION("GoogleTranslate(A249, ""da"", ""en"") "),"Garden seed")</f>
        <v>Garden seed</v>
      </c>
    </row>
    <row r="250" spans="1:3" ht="14.25" customHeight="1">
      <c r="A250" s="9">
        <v>650</v>
      </c>
      <c r="B250" s="76" t="s">
        <v>280</v>
      </c>
      <c r="C250" s="67" t="s">
        <v>281</v>
      </c>
    </row>
    <row r="251" spans="1:3" ht="14.25" customHeight="1">
      <c r="A251" s="9">
        <v>651</v>
      </c>
      <c r="B251" s="76" t="s">
        <v>282</v>
      </c>
      <c r="C251" s="68" t="s">
        <v>548</v>
      </c>
    </row>
    <row r="252" spans="1:3" ht="14.25" customHeight="1">
      <c r="A252" s="9">
        <v>652</v>
      </c>
      <c r="B252" s="78" t="s">
        <v>283</v>
      </c>
      <c r="C252" s="68" t="s">
        <v>284</v>
      </c>
    </row>
    <row r="253" spans="1:3" ht="14.25" customHeight="1">
      <c r="A253" s="9">
        <v>653</v>
      </c>
      <c r="B253" s="76" t="s">
        <v>285</v>
      </c>
      <c r="C253" s="68" t="s">
        <v>549</v>
      </c>
    </row>
    <row r="254" spans="1:3" ht="14.25" customHeight="1">
      <c r="A254" s="9">
        <v>654</v>
      </c>
      <c r="B254" s="78" t="s">
        <v>286</v>
      </c>
      <c r="C254" s="68" t="s">
        <v>287</v>
      </c>
    </row>
    <row r="255" spans="1:3" ht="14.25" customHeight="1">
      <c r="A255" s="9">
        <v>655</v>
      </c>
      <c r="B255" s="78" t="s">
        <v>288</v>
      </c>
      <c r="C255" s="67" t="s">
        <v>289</v>
      </c>
    </row>
    <row r="256" spans="1:3" ht="14.25" customHeight="1">
      <c r="A256" s="9">
        <v>656</v>
      </c>
      <c r="B256" s="76" t="s">
        <v>290</v>
      </c>
      <c r="C256" s="67" t="s">
        <v>291</v>
      </c>
    </row>
    <row r="257" spans="1:3" ht="14.25" customHeight="1">
      <c r="A257" s="9">
        <v>657</v>
      </c>
      <c r="B257" s="76" t="s">
        <v>292</v>
      </c>
      <c r="C257" s="68" t="s">
        <v>293</v>
      </c>
    </row>
    <row r="258" spans="1:3" ht="14.25" customHeight="1">
      <c r="A258" s="9">
        <v>658</v>
      </c>
      <c r="B258" s="76" t="s">
        <v>294</v>
      </c>
      <c r="C258" s="68" t="s">
        <v>550</v>
      </c>
    </row>
    <row r="259" spans="1:3" ht="14.25" customHeight="1">
      <c r="A259" s="9">
        <v>659</v>
      </c>
      <c r="B259" s="78" t="s">
        <v>295</v>
      </c>
      <c r="C259" s="67" t="s">
        <v>296</v>
      </c>
    </row>
    <row r="260" spans="1:3" ht="14.25" customHeight="1">
      <c r="A260" s="9">
        <v>660</v>
      </c>
      <c r="B260" s="78" t="s">
        <v>297</v>
      </c>
      <c r="C260" s="67" t="s">
        <v>298</v>
      </c>
    </row>
    <row r="261" spans="1:3" ht="14.25" customHeight="1">
      <c r="A261" s="9">
        <v>661</v>
      </c>
      <c r="B261" s="78" t="s">
        <v>299</v>
      </c>
      <c r="C261" s="67" t="s">
        <v>300</v>
      </c>
    </row>
    <row r="262" spans="1:3" ht="14.25" customHeight="1">
      <c r="A262" s="9">
        <v>662</v>
      </c>
      <c r="B262" s="78" t="s">
        <v>301</v>
      </c>
      <c r="C262" s="67" t="s">
        <v>302</v>
      </c>
    </row>
    <row r="263" spans="1:3" ht="14.25" customHeight="1">
      <c r="A263" s="9">
        <v>663</v>
      </c>
      <c r="B263" s="78" t="s">
        <v>303</v>
      </c>
      <c r="C263" s="67" t="s">
        <v>304</v>
      </c>
    </row>
    <row r="264" spans="1:3" ht="14.25" customHeight="1">
      <c r="A264" s="9">
        <v>664</v>
      </c>
      <c r="B264" s="78" t="s">
        <v>305</v>
      </c>
      <c r="C264" s="68" t="s">
        <v>306</v>
      </c>
    </row>
    <row r="265" spans="1:3" ht="14.25" customHeight="1">
      <c r="A265" s="9">
        <v>665</v>
      </c>
      <c r="B265" s="76" t="s">
        <v>307</v>
      </c>
      <c r="C265" s="68" t="s">
        <v>308</v>
      </c>
    </row>
    <row r="266" spans="1:3" ht="14.25" customHeight="1">
      <c r="A266" s="9">
        <v>666</v>
      </c>
      <c r="B266" s="76" t="s">
        <v>309</v>
      </c>
      <c r="C266" s="68" t="s">
        <v>310</v>
      </c>
    </row>
    <row r="267" spans="1:3" ht="14.25" customHeight="1">
      <c r="A267" s="9">
        <v>667</v>
      </c>
      <c r="B267" s="78" t="s">
        <v>311</v>
      </c>
      <c r="C267" s="67" t="s">
        <v>312</v>
      </c>
    </row>
    <row r="268" spans="1:3" ht="14.25" customHeight="1" thickBot="1">
      <c r="A268" s="14">
        <v>668</v>
      </c>
      <c r="B268" s="84" t="s">
        <v>313</v>
      </c>
      <c r="C268" s="69" t="s">
        <v>314</v>
      </c>
    </row>
    <row r="269" spans="1:3" ht="14.25" customHeight="1" thickBot="1">
      <c r="A269" s="17"/>
      <c r="B269" s="18"/>
      <c r="C269" s="19"/>
    </row>
    <row r="270" spans="1:3" ht="14.25" customHeight="1">
      <c r="A270" s="24" t="s">
        <v>315</v>
      </c>
      <c r="B270" s="21"/>
      <c r="C270" s="52" t="str">
        <f ca="1">IFERROR(__xludf.DUMMYFUNCTION("GoogleTranslate(A270, ""da"", ""en"") "),"Small plants and seedlings")</f>
        <v>Small plants and seedlings</v>
      </c>
    </row>
    <row r="271" spans="1:3" ht="14.25" customHeight="1">
      <c r="A271" s="9">
        <v>489</v>
      </c>
      <c r="B271" s="78" t="s">
        <v>316</v>
      </c>
      <c r="C271" s="11" t="s">
        <v>551</v>
      </c>
    </row>
    <row r="272" spans="1:3" ht="14.25" customHeight="1">
      <c r="A272" s="9">
        <v>491</v>
      </c>
      <c r="B272" s="78" t="s">
        <v>317</v>
      </c>
      <c r="C272" s="67" t="s">
        <v>318</v>
      </c>
    </row>
    <row r="273" spans="1:3" ht="14.25" customHeight="1">
      <c r="A273" s="9">
        <v>492</v>
      </c>
      <c r="B273" s="76" t="s">
        <v>319</v>
      </c>
      <c r="C273" s="11" t="s">
        <v>552</v>
      </c>
    </row>
    <row r="274" spans="1:3" ht="14.25" customHeight="1">
      <c r="A274" s="9">
        <v>493</v>
      </c>
      <c r="B274" s="76" t="s">
        <v>320</v>
      </c>
      <c r="C274" s="11" t="s">
        <v>553</v>
      </c>
    </row>
    <row r="275" spans="1:3" ht="14.25" customHeight="1">
      <c r="A275" s="9">
        <v>494</v>
      </c>
      <c r="B275" s="76" t="s">
        <v>321</v>
      </c>
      <c r="C275" s="11" t="s">
        <v>554</v>
      </c>
    </row>
    <row r="276" spans="1:3" ht="14.25" customHeight="1">
      <c r="A276" s="9">
        <v>495</v>
      </c>
      <c r="B276" s="76" t="s">
        <v>322</v>
      </c>
      <c r="C276" s="11" t="s">
        <v>555</v>
      </c>
    </row>
    <row r="277" spans="1:3" ht="14.25" customHeight="1">
      <c r="A277" s="9">
        <v>497</v>
      </c>
      <c r="B277" s="76" t="s">
        <v>323</v>
      </c>
      <c r="C277" s="11" t="s">
        <v>556</v>
      </c>
    </row>
    <row r="278" spans="1:3" ht="14.25" customHeight="1">
      <c r="A278" s="9">
        <v>499</v>
      </c>
      <c r="B278" s="78" t="s">
        <v>324</v>
      </c>
      <c r="C278" s="11" t="s">
        <v>557</v>
      </c>
    </row>
    <row r="279" spans="1:3" ht="14.25" customHeight="1">
      <c r="A279" s="9">
        <v>501</v>
      </c>
      <c r="B279" s="76" t="s">
        <v>325</v>
      </c>
      <c r="C279" s="11" t="s">
        <v>558</v>
      </c>
    </row>
    <row r="280" spans="1:3" ht="14.25" customHeight="1">
      <c r="A280" s="9">
        <v>502</v>
      </c>
      <c r="B280" s="76" t="s">
        <v>326</v>
      </c>
      <c r="C280" s="11" t="s">
        <v>559</v>
      </c>
    </row>
    <row r="281" spans="1:3" ht="14.25" customHeight="1">
      <c r="A281" s="9">
        <v>503</v>
      </c>
      <c r="B281" s="76" t="s">
        <v>327</v>
      </c>
      <c r="C281" s="11" t="s">
        <v>560</v>
      </c>
    </row>
    <row r="282" spans="1:3" ht="14.25" customHeight="1">
      <c r="A282" s="9">
        <v>504</v>
      </c>
      <c r="B282" s="76" t="s">
        <v>328</v>
      </c>
      <c r="C282" s="11" t="s">
        <v>561</v>
      </c>
    </row>
    <row r="283" spans="1:3" ht="14.25" customHeight="1">
      <c r="A283" s="9">
        <v>505</v>
      </c>
      <c r="B283" s="78" t="s">
        <v>329</v>
      </c>
      <c r="C283" s="67" t="s">
        <v>330</v>
      </c>
    </row>
    <row r="284" spans="1:3" ht="14.25" customHeight="1">
      <c r="A284" s="9">
        <v>506</v>
      </c>
      <c r="B284" s="78" t="s">
        <v>331</v>
      </c>
      <c r="C284" s="67" t="s">
        <v>332</v>
      </c>
    </row>
    <row r="285" spans="1:3" ht="14.25" customHeight="1">
      <c r="A285" s="9">
        <v>507</v>
      </c>
      <c r="B285" s="78" t="s">
        <v>333</v>
      </c>
      <c r="C285" s="67" t="s">
        <v>334</v>
      </c>
    </row>
    <row r="286" spans="1:3" ht="14.25" customHeight="1">
      <c r="A286" s="9">
        <v>508</v>
      </c>
      <c r="B286" s="78" t="s">
        <v>335</v>
      </c>
      <c r="C286" s="68" t="s">
        <v>562</v>
      </c>
    </row>
    <row r="287" spans="1:3" ht="14.25" customHeight="1">
      <c r="A287" s="9">
        <v>509</v>
      </c>
      <c r="B287" s="78" t="s">
        <v>336</v>
      </c>
      <c r="C287" s="67" t="s">
        <v>337</v>
      </c>
    </row>
    <row r="288" spans="1:3" ht="14.25" customHeight="1">
      <c r="A288" s="9">
        <v>540</v>
      </c>
      <c r="B288" s="76" t="s">
        <v>338</v>
      </c>
      <c r="C288" s="68" t="s">
        <v>563</v>
      </c>
    </row>
    <row r="289" spans="1:3" ht="14.25" customHeight="1">
      <c r="A289" s="9">
        <v>541</v>
      </c>
      <c r="B289" s="76" t="s">
        <v>339</v>
      </c>
      <c r="C289" s="68" t="s">
        <v>564</v>
      </c>
    </row>
    <row r="290" spans="1:3" ht="14.25" customHeight="1">
      <c r="A290" s="9">
        <v>542</v>
      </c>
      <c r="B290" s="76" t="s">
        <v>340</v>
      </c>
      <c r="C290" s="68" t="s">
        <v>565</v>
      </c>
    </row>
    <row r="291" spans="1:3" ht="14.25" customHeight="1">
      <c r="A291" s="9">
        <v>543</v>
      </c>
      <c r="B291" s="76" t="s">
        <v>341</v>
      </c>
      <c r="C291" s="68" t="s">
        <v>566</v>
      </c>
    </row>
    <row r="292" spans="1:3" ht="14.25" customHeight="1">
      <c r="A292" s="9">
        <v>544</v>
      </c>
      <c r="B292" s="76" t="s">
        <v>342</v>
      </c>
      <c r="C292" s="68" t="s">
        <v>567</v>
      </c>
    </row>
    <row r="293" spans="1:3" ht="14.25" customHeight="1">
      <c r="A293" s="9">
        <v>545</v>
      </c>
      <c r="B293" s="76" t="s">
        <v>343</v>
      </c>
      <c r="C293" s="68" t="s">
        <v>568</v>
      </c>
    </row>
    <row r="294" spans="1:3" ht="14.25" customHeight="1">
      <c r="A294" s="9">
        <v>547</v>
      </c>
      <c r="B294" s="76" t="s">
        <v>344</v>
      </c>
      <c r="C294" s="68" t="s">
        <v>569</v>
      </c>
    </row>
    <row r="295" spans="1:3" ht="14.25" customHeight="1">
      <c r="A295" s="9">
        <v>548</v>
      </c>
      <c r="B295" s="76" t="s">
        <v>345</v>
      </c>
      <c r="C295" s="68" t="s">
        <v>570</v>
      </c>
    </row>
    <row r="296" spans="1:3" ht="14.25" customHeight="1">
      <c r="A296" s="9">
        <v>563</v>
      </c>
      <c r="B296" s="78" t="s">
        <v>346</v>
      </c>
      <c r="C296" s="67" t="s">
        <v>347</v>
      </c>
    </row>
    <row r="297" spans="1:3" ht="14.25" customHeight="1" thickBot="1">
      <c r="A297" s="14">
        <v>564</v>
      </c>
      <c r="B297" s="84" t="s">
        <v>348</v>
      </c>
      <c r="C297" s="70" t="s">
        <v>348</v>
      </c>
    </row>
    <row r="298" spans="1:3" ht="14.25" customHeight="1" thickBot="1">
      <c r="A298" s="17"/>
      <c r="B298" s="18"/>
      <c r="C298" s="19"/>
    </row>
    <row r="299" spans="1:3" ht="14.25" customHeight="1">
      <c r="A299" s="24" t="s">
        <v>349</v>
      </c>
      <c r="B299" s="21"/>
      <c r="C299" s="56" t="str">
        <f ca="1">IFERROR(__xludf.DUMMYFUNCTION("GoogleTranslate(A299, ""da"", ""en"") "),"Fruits and Berries")</f>
        <v>Fruits and Berries</v>
      </c>
    </row>
    <row r="300" spans="1:3" ht="14.25" customHeight="1">
      <c r="A300" s="9">
        <v>510</v>
      </c>
      <c r="B300" s="10" t="s">
        <v>350</v>
      </c>
      <c r="C300" s="11" t="s">
        <v>350</v>
      </c>
    </row>
    <row r="301" spans="1:3" ht="14.25" customHeight="1">
      <c r="A301" s="9">
        <v>512</v>
      </c>
      <c r="B301" s="10" t="s">
        <v>351</v>
      </c>
      <c r="C301" s="11" t="s">
        <v>571</v>
      </c>
    </row>
    <row r="302" spans="1:3" ht="14.25" customHeight="1">
      <c r="A302" s="9">
        <v>513</v>
      </c>
      <c r="B302" s="10" t="s">
        <v>352</v>
      </c>
      <c r="C302" s="11" t="s">
        <v>572</v>
      </c>
    </row>
    <row r="303" spans="1:3" ht="14.25" customHeight="1">
      <c r="A303" s="9">
        <v>514</v>
      </c>
      <c r="B303" s="10" t="s">
        <v>353</v>
      </c>
      <c r="C303" s="11" t="s">
        <v>573</v>
      </c>
    </row>
    <row r="304" spans="1:3" ht="14.25" customHeight="1">
      <c r="A304" s="9">
        <v>515</v>
      </c>
      <c r="B304" s="10" t="s">
        <v>354</v>
      </c>
      <c r="C304" s="67" t="s">
        <v>355</v>
      </c>
    </row>
    <row r="305" spans="1:3" ht="14.25" customHeight="1">
      <c r="A305" s="9">
        <v>516</v>
      </c>
      <c r="B305" s="10" t="s">
        <v>356</v>
      </c>
      <c r="C305" s="11" t="s">
        <v>574</v>
      </c>
    </row>
    <row r="306" spans="1:3" ht="14.25" customHeight="1">
      <c r="A306" s="9">
        <v>517</v>
      </c>
      <c r="B306" s="10" t="s">
        <v>357</v>
      </c>
      <c r="C306" s="11" t="s">
        <v>575</v>
      </c>
    </row>
    <row r="307" spans="1:3" ht="14.25" customHeight="1">
      <c r="A307" s="9">
        <v>518</v>
      </c>
      <c r="B307" s="10" t="s">
        <v>358</v>
      </c>
      <c r="C307" s="11" t="s">
        <v>576</v>
      </c>
    </row>
    <row r="308" spans="1:3" ht="14.25" customHeight="1">
      <c r="A308" s="9">
        <v>519</v>
      </c>
      <c r="B308" s="10" t="s">
        <v>359</v>
      </c>
      <c r="C308" s="11" t="s">
        <v>577</v>
      </c>
    </row>
    <row r="309" spans="1:3" ht="14.25" customHeight="1">
      <c r="A309" s="9">
        <v>520</v>
      </c>
      <c r="B309" s="10" t="s">
        <v>360</v>
      </c>
      <c r="C309" s="11" t="s">
        <v>578</v>
      </c>
    </row>
    <row r="310" spans="1:3" ht="14.25" customHeight="1">
      <c r="A310" s="9">
        <v>521</v>
      </c>
      <c r="B310" s="10" t="s">
        <v>361</v>
      </c>
      <c r="C310" s="11" t="s">
        <v>579</v>
      </c>
    </row>
    <row r="311" spans="1:3" ht="14.25" customHeight="1">
      <c r="A311" s="9">
        <v>522</v>
      </c>
      <c r="B311" s="10" t="s">
        <v>362</v>
      </c>
      <c r="C311" s="11" t="s">
        <v>580</v>
      </c>
    </row>
    <row r="312" spans="1:3" ht="14.25" customHeight="1">
      <c r="A312" s="9">
        <v>523</v>
      </c>
      <c r="B312" s="10" t="s">
        <v>363</v>
      </c>
      <c r="C312" s="11" t="s">
        <v>581</v>
      </c>
    </row>
    <row r="313" spans="1:3" ht="14.25" customHeight="1">
      <c r="A313" s="9">
        <v>524</v>
      </c>
      <c r="B313" s="10" t="s">
        <v>364</v>
      </c>
      <c r="C313" s="11" t="s">
        <v>582</v>
      </c>
    </row>
    <row r="314" spans="1:3" ht="14.25" customHeight="1">
      <c r="A314" s="9">
        <v>525</v>
      </c>
      <c r="B314" s="10" t="s">
        <v>365</v>
      </c>
      <c r="C314" s="11" t="s">
        <v>583</v>
      </c>
    </row>
    <row r="315" spans="1:3" ht="14.25" customHeight="1">
      <c r="A315" s="9">
        <v>526</v>
      </c>
      <c r="B315" s="12" t="s">
        <v>366</v>
      </c>
      <c r="C315" s="67" t="s">
        <v>367</v>
      </c>
    </row>
    <row r="316" spans="1:3" ht="14.25" customHeight="1">
      <c r="A316" s="9">
        <v>527</v>
      </c>
      <c r="B316" s="10" t="s">
        <v>368</v>
      </c>
      <c r="C316" s="11" t="s">
        <v>584</v>
      </c>
    </row>
    <row r="317" spans="1:3" ht="14.25" customHeight="1">
      <c r="A317" s="9">
        <v>528</v>
      </c>
      <c r="B317" s="10" t="s">
        <v>369</v>
      </c>
      <c r="C317" s="11" t="s">
        <v>585</v>
      </c>
    </row>
    <row r="318" spans="1:3" ht="14.25" customHeight="1">
      <c r="A318" s="9">
        <v>529</v>
      </c>
      <c r="B318" s="10" t="s">
        <v>370</v>
      </c>
      <c r="C318" s="11" t="s">
        <v>586</v>
      </c>
    </row>
    <row r="319" spans="1:3" ht="14.25" customHeight="1">
      <c r="A319" s="9">
        <v>530</v>
      </c>
      <c r="B319" s="10" t="s">
        <v>371</v>
      </c>
      <c r="C319" s="11" t="s">
        <v>587</v>
      </c>
    </row>
    <row r="320" spans="1:3" ht="14.25" customHeight="1">
      <c r="A320" s="9">
        <v>531</v>
      </c>
      <c r="B320" s="10" t="s">
        <v>372</v>
      </c>
      <c r="C320" s="11" t="s">
        <v>588</v>
      </c>
    </row>
    <row r="321" spans="1:3" ht="14.25" customHeight="1">
      <c r="A321" s="9">
        <v>532</v>
      </c>
      <c r="B321" s="10" t="s">
        <v>373</v>
      </c>
      <c r="C321" s="11" t="s">
        <v>589</v>
      </c>
    </row>
    <row r="322" spans="1:3" ht="14.25" customHeight="1">
      <c r="A322" s="9">
        <v>533</v>
      </c>
      <c r="B322" s="12" t="s">
        <v>374</v>
      </c>
      <c r="C322" s="13" t="s">
        <v>375</v>
      </c>
    </row>
    <row r="323" spans="1:3" ht="14.25" customHeight="1">
      <c r="A323" s="9">
        <v>534</v>
      </c>
      <c r="B323" s="10" t="s">
        <v>376</v>
      </c>
      <c r="C323" s="11" t="s">
        <v>590</v>
      </c>
    </row>
    <row r="324" spans="1:3" ht="14.25" customHeight="1">
      <c r="A324" s="9">
        <v>535</v>
      </c>
      <c r="B324" s="10" t="s">
        <v>377</v>
      </c>
      <c r="C324" s="11" t="s">
        <v>591</v>
      </c>
    </row>
    <row r="325" spans="1:3" ht="14.25" customHeight="1">
      <c r="A325" s="9">
        <v>536</v>
      </c>
      <c r="B325" s="10" t="s">
        <v>378</v>
      </c>
      <c r="C325" s="11" t="s">
        <v>592</v>
      </c>
    </row>
    <row r="326" spans="1:3" ht="14.25" customHeight="1">
      <c r="A326" s="57">
        <v>537</v>
      </c>
      <c r="B326" s="58" t="s">
        <v>379</v>
      </c>
      <c r="C326" s="11" t="s">
        <v>593</v>
      </c>
    </row>
    <row r="327" spans="1:3" ht="14.25" customHeight="1">
      <c r="A327" s="57">
        <v>538</v>
      </c>
      <c r="B327" s="58" t="s">
        <v>380</v>
      </c>
      <c r="C327" s="11" t="s">
        <v>594</v>
      </c>
    </row>
    <row r="328" spans="1:3" ht="14.25" customHeight="1">
      <c r="A328" s="59">
        <v>539</v>
      </c>
      <c r="B328" s="60" t="s">
        <v>381</v>
      </c>
      <c r="C328" s="11" t="s">
        <v>595</v>
      </c>
    </row>
    <row r="329" spans="1:3" ht="14.25" customHeight="1">
      <c r="A329" s="9">
        <v>551</v>
      </c>
      <c r="B329" s="10" t="s">
        <v>382</v>
      </c>
      <c r="C329" s="11" t="s">
        <v>596</v>
      </c>
    </row>
    <row r="330" spans="1:3" ht="14.25" customHeight="1">
      <c r="A330" s="9">
        <v>552</v>
      </c>
      <c r="B330" s="10" t="s">
        <v>383</v>
      </c>
      <c r="C330" s="11" t="s">
        <v>597</v>
      </c>
    </row>
    <row r="331" spans="1:3" ht="14.25" customHeight="1">
      <c r="A331" s="9">
        <v>553</v>
      </c>
      <c r="B331" s="10" t="s">
        <v>384</v>
      </c>
      <c r="C331" s="11" t="s">
        <v>598</v>
      </c>
    </row>
    <row r="332" spans="1:3" ht="14.25" customHeight="1" thickBot="1">
      <c r="A332" s="14">
        <v>570</v>
      </c>
      <c r="B332" s="43" t="s">
        <v>385</v>
      </c>
      <c r="C332" s="16" t="s">
        <v>599</v>
      </c>
    </row>
    <row r="333" spans="1:3" ht="14.25" customHeight="1" thickBot="1">
      <c r="A333" s="17"/>
      <c r="B333" s="18"/>
      <c r="C333" s="19"/>
    </row>
    <row r="334" spans="1:3" ht="14.25" customHeight="1">
      <c r="A334" s="24" t="s">
        <v>386</v>
      </c>
      <c r="B334" s="21"/>
      <c r="C334" s="52" t="str">
        <f ca="1">IFERROR(__xludf.DUMMYFUNCTION("GoogleTranslate(A334, ""da"", ""en"") "),"tree crops")</f>
        <v>tree crops</v>
      </c>
    </row>
    <row r="335" spans="1:3" ht="14.25" customHeight="1">
      <c r="A335" s="61">
        <v>576</v>
      </c>
      <c r="B335" s="80" t="s">
        <v>387</v>
      </c>
      <c r="C335" s="11" t="s">
        <v>600</v>
      </c>
    </row>
    <row r="336" spans="1:3" ht="14.25" customHeight="1">
      <c r="A336" s="62">
        <v>577</v>
      </c>
      <c r="B336" s="81" t="s">
        <v>388</v>
      </c>
      <c r="C336" s="11" t="s">
        <v>601</v>
      </c>
    </row>
    <row r="337" spans="1:21" ht="14.25" customHeight="1">
      <c r="A337" s="59">
        <v>578</v>
      </c>
      <c r="B337" s="82" t="s">
        <v>389</v>
      </c>
      <c r="C337" s="11" t="s">
        <v>602</v>
      </c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</row>
    <row r="338" spans="1:21" ht="14.25" customHeight="1">
      <c r="A338" s="9">
        <v>487</v>
      </c>
      <c r="B338" s="76" t="s">
        <v>390</v>
      </c>
      <c r="C338" s="11" t="s">
        <v>603</v>
      </c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</row>
    <row r="339" spans="1:21" ht="14.25" customHeight="1">
      <c r="A339" s="9">
        <v>580</v>
      </c>
      <c r="B339" s="83" t="s">
        <v>391</v>
      </c>
      <c r="C339" s="11" t="s">
        <v>604</v>
      </c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</row>
    <row r="340" spans="1:21" ht="14.25" customHeight="1">
      <c r="A340" s="9">
        <v>581</v>
      </c>
      <c r="B340" s="76" t="s">
        <v>392</v>
      </c>
      <c r="C340" s="11" t="s">
        <v>605</v>
      </c>
    </row>
    <row r="341" spans="1:21" ht="14.25" customHeight="1">
      <c r="A341" s="9">
        <v>582</v>
      </c>
      <c r="B341" s="76" t="s">
        <v>393</v>
      </c>
      <c r="C341" s="11" t="s">
        <v>606</v>
      </c>
    </row>
    <row r="342" spans="1:21" ht="14.25" customHeight="1">
      <c r="A342" s="9">
        <v>583</v>
      </c>
      <c r="B342" s="76" t="s">
        <v>394</v>
      </c>
      <c r="C342" s="11" t="s">
        <v>607</v>
      </c>
    </row>
    <row r="343" spans="1:21" ht="14.25" customHeight="1">
      <c r="A343" s="9">
        <v>585</v>
      </c>
      <c r="B343" s="76" t="s">
        <v>395</v>
      </c>
      <c r="C343" s="11" t="s">
        <v>608</v>
      </c>
    </row>
    <row r="344" spans="1:21" ht="14.25" customHeight="1">
      <c r="A344" s="9">
        <v>586</v>
      </c>
      <c r="B344" s="76" t="s">
        <v>396</v>
      </c>
      <c r="C344" s="11" t="s">
        <v>609</v>
      </c>
    </row>
    <row r="345" spans="1:21" ht="14.25" customHeight="1">
      <c r="A345" s="9">
        <v>587</v>
      </c>
      <c r="B345" s="76" t="s">
        <v>397</v>
      </c>
      <c r="C345" s="11" t="s">
        <v>610</v>
      </c>
    </row>
    <row r="346" spans="1:21" ht="14.25" customHeight="1">
      <c r="A346" s="9">
        <v>588</v>
      </c>
      <c r="B346" s="76" t="s">
        <v>398</v>
      </c>
      <c r="C346" s="11" t="s">
        <v>611</v>
      </c>
    </row>
    <row r="347" spans="1:21" ht="14.25" customHeight="1">
      <c r="A347" s="9">
        <v>589</v>
      </c>
      <c r="B347" s="76" t="s">
        <v>399</v>
      </c>
      <c r="C347" s="11" t="s">
        <v>612</v>
      </c>
    </row>
    <row r="348" spans="1:21" ht="14.25" customHeight="1" thickBot="1">
      <c r="A348" s="14">
        <v>590</v>
      </c>
      <c r="B348" s="84" t="s">
        <v>400</v>
      </c>
      <c r="C348" s="16" t="s">
        <v>613</v>
      </c>
    </row>
    <row r="349" spans="1:21" ht="14.25" customHeight="1" thickBot="1">
      <c r="A349" s="17"/>
      <c r="B349" s="18"/>
      <c r="C349" s="19"/>
    </row>
    <row r="350" spans="1:21" ht="14.25" customHeight="1">
      <c r="A350" s="20" t="s">
        <v>401</v>
      </c>
      <c r="B350" s="21"/>
      <c r="C350" s="64" t="str">
        <f ca="1">IFERROR(__xludf.DUMMYFUNCTION("GoogleTranslate(A350, ""da"", ""en"") "),"Energy crops and other special production")</f>
        <v>Energy crops and other special production</v>
      </c>
    </row>
    <row r="351" spans="1:21" ht="14.25" customHeight="1">
      <c r="A351" s="9">
        <v>591</v>
      </c>
      <c r="B351" s="76" t="s">
        <v>402</v>
      </c>
      <c r="C351" s="68" t="s">
        <v>614</v>
      </c>
    </row>
    <row r="352" spans="1:21" ht="14.25" customHeight="1">
      <c r="A352" s="9">
        <v>592</v>
      </c>
      <c r="B352" s="76" t="s">
        <v>403</v>
      </c>
      <c r="C352" s="68" t="s">
        <v>615</v>
      </c>
    </row>
    <row r="353" spans="1:3" ht="14.25" customHeight="1">
      <c r="A353" s="9">
        <v>593</v>
      </c>
      <c r="B353" s="76" t="s">
        <v>404</v>
      </c>
      <c r="C353" s="68" t="s">
        <v>616</v>
      </c>
    </row>
    <row r="354" spans="1:3" ht="14.25" customHeight="1">
      <c r="A354" s="9">
        <v>594</v>
      </c>
      <c r="B354" s="76" t="s">
        <v>405</v>
      </c>
      <c r="C354" s="68" t="s">
        <v>405</v>
      </c>
    </row>
    <row r="355" spans="1:3" ht="14.25" customHeight="1">
      <c r="A355" s="9">
        <v>596</v>
      </c>
      <c r="B355" s="76" t="s">
        <v>406</v>
      </c>
      <c r="C355" s="68" t="s">
        <v>617</v>
      </c>
    </row>
    <row r="356" spans="1:3" ht="14.25" customHeight="1">
      <c r="A356" s="9">
        <v>597</v>
      </c>
      <c r="B356" s="76" t="s">
        <v>407</v>
      </c>
      <c r="C356" s="68" t="s">
        <v>618</v>
      </c>
    </row>
    <row r="357" spans="1:3" ht="14.25" customHeight="1">
      <c r="A357" s="9">
        <v>598</v>
      </c>
      <c r="B357" s="76" t="s">
        <v>408</v>
      </c>
      <c r="C357" s="68" t="s">
        <v>408</v>
      </c>
    </row>
    <row r="358" spans="1:3" ht="14.25" customHeight="1">
      <c r="A358" s="9">
        <v>599</v>
      </c>
      <c r="B358" s="77" t="s">
        <v>409</v>
      </c>
      <c r="C358" s="67" t="s">
        <v>410</v>
      </c>
    </row>
    <row r="359" spans="1:3" ht="14.25" customHeight="1">
      <c r="A359" s="9">
        <v>602</v>
      </c>
      <c r="B359" s="76" t="s">
        <v>411</v>
      </c>
      <c r="C359" s="68" t="s">
        <v>619</v>
      </c>
    </row>
    <row r="360" spans="1:3" ht="14.25" customHeight="1">
      <c r="A360" s="9">
        <v>603</v>
      </c>
      <c r="B360" s="78" t="s">
        <v>412</v>
      </c>
      <c r="C360" s="67" t="s">
        <v>413</v>
      </c>
    </row>
    <row r="361" spans="1:3" ht="14.25" customHeight="1">
      <c r="A361" s="9">
        <v>604</v>
      </c>
      <c r="B361" s="78" t="s">
        <v>414</v>
      </c>
      <c r="C361" s="68" t="s">
        <v>414</v>
      </c>
    </row>
    <row r="362" spans="1:3" ht="14.25" customHeight="1">
      <c r="A362" s="9">
        <v>605</v>
      </c>
      <c r="B362" s="76" t="s">
        <v>415</v>
      </c>
      <c r="C362" s="68" t="s">
        <v>620</v>
      </c>
    </row>
    <row r="363" spans="1:3" ht="14.25" customHeight="1" thickBot="1">
      <c r="A363" s="14">
        <v>606</v>
      </c>
      <c r="B363" s="79" t="s">
        <v>416</v>
      </c>
      <c r="C363" s="69" t="s">
        <v>417</v>
      </c>
    </row>
    <row r="364" spans="1:3" ht="14.25" customHeight="1" thickBot="1">
      <c r="A364" s="17"/>
      <c r="B364" s="18"/>
      <c r="C364" s="19"/>
    </row>
    <row r="365" spans="1:3" ht="14.25" customHeight="1">
      <c r="A365" s="24" t="s">
        <v>418</v>
      </c>
      <c r="B365" s="21"/>
      <c r="C365" s="52" t="str">
        <f ca="1">IFERROR(__xludf.DUMMYFUNCTION("GoogleTranslate(A365, ""da"", ""en"") "),"other crops")</f>
        <v>other crops</v>
      </c>
    </row>
    <row r="366" spans="1:3" ht="14.25" customHeight="1">
      <c r="A366" s="9">
        <v>900</v>
      </c>
      <c r="B366" s="10" t="s">
        <v>418</v>
      </c>
      <c r="C366" s="66" t="s">
        <v>624</v>
      </c>
    </row>
    <row r="367" spans="1:3" ht="14.25" customHeight="1">
      <c r="A367" s="9">
        <v>903</v>
      </c>
      <c r="B367" s="10" t="s">
        <v>419</v>
      </c>
      <c r="C367" s="11" t="s">
        <v>621</v>
      </c>
    </row>
    <row r="368" spans="1:3" ht="14.25" customHeight="1">
      <c r="A368" s="28">
        <v>904</v>
      </c>
      <c r="B368" s="91" t="s">
        <v>680</v>
      </c>
      <c r="C368" s="23" t="s">
        <v>621</v>
      </c>
    </row>
    <row r="369" spans="1:3" ht="14.25" customHeight="1">
      <c r="A369" s="28">
        <v>906</v>
      </c>
      <c r="B369" s="91" t="s">
        <v>667</v>
      </c>
      <c r="C369" s="23" t="s">
        <v>668</v>
      </c>
    </row>
    <row r="370" spans="1:3" ht="14.25" customHeight="1">
      <c r="A370" s="93">
        <v>907</v>
      </c>
      <c r="B370" s="94" t="s">
        <v>420</v>
      </c>
      <c r="C370" s="93" t="s">
        <v>622</v>
      </c>
    </row>
    <row r="371" spans="1:3" ht="14.25" customHeight="1">
      <c r="A371" s="93">
        <v>908</v>
      </c>
      <c r="B371" s="94" t="s">
        <v>674</v>
      </c>
      <c r="C371" s="93" t="s">
        <v>675</v>
      </c>
    </row>
    <row r="372" spans="1:3" s="92" customFormat="1" ht="14.25" customHeight="1">
      <c r="A372" s="93">
        <v>910</v>
      </c>
      <c r="B372" s="94" t="s">
        <v>665</v>
      </c>
      <c r="C372" s="93" t="s">
        <v>666</v>
      </c>
    </row>
    <row r="373" spans="1:3" ht="14.25" customHeight="1">
      <c r="A373" s="95">
        <v>921</v>
      </c>
      <c r="B373" s="96" t="s">
        <v>669</v>
      </c>
      <c r="C373" s="95" t="s">
        <v>670</v>
      </c>
    </row>
    <row r="374" spans="1:3" ht="14.25" customHeight="1">
      <c r="A374" s="95">
        <v>963</v>
      </c>
      <c r="B374" s="96" t="s">
        <v>684</v>
      </c>
      <c r="C374" s="95" t="s">
        <v>685</v>
      </c>
    </row>
    <row r="375" spans="1:3" ht="14.25" customHeight="1">
      <c r="A375" s="95">
        <v>964</v>
      </c>
      <c r="B375" s="96" t="s">
        <v>683</v>
      </c>
      <c r="C375" s="95" t="s">
        <v>686</v>
      </c>
    </row>
    <row r="376" spans="1:3" ht="14.25" customHeight="1">
      <c r="A376" s="95">
        <v>968</v>
      </c>
      <c r="B376" s="96" t="s">
        <v>679</v>
      </c>
      <c r="C376" s="95" t="s">
        <v>687</v>
      </c>
    </row>
    <row r="377" spans="1:3" ht="14.25" customHeight="1">
      <c r="A377" s="95">
        <v>995</v>
      </c>
      <c r="B377" s="96" t="s">
        <v>671</v>
      </c>
      <c r="C377" s="95" t="s">
        <v>682</v>
      </c>
    </row>
    <row r="378" spans="1:3" ht="14.25" customHeight="1">
      <c r="A378" s="95">
        <v>997</v>
      </c>
      <c r="B378" s="96" t="s">
        <v>673</v>
      </c>
      <c r="C378" s="95" t="s">
        <v>672</v>
      </c>
    </row>
    <row r="379" spans="1:3" ht="14.25" customHeight="1">
      <c r="A379" s="95">
        <v>998</v>
      </c>
      <c r="B379" s="96" t="s">
        <v>676</v>
      </c>
      <c r="C379" s="95" t="s">
        <v>677</v>
      </c>
    </row>
    <row r="380" spans="1:3" ht="14.25" customHeight="1">
      <c r="A380" s="95">
        <v>999</v>
      </c>
      <c r="B380" s="96" t="s">
        <v>678</v>
      </c>
      <c r="C380" s="95" t="s">
        <v>681</v>
      </c>
    </row>
    <row r="381" spans="1:3" ht="14.25" customHeight="1">
      <c r="B381" s="65"/>
    </row>
    <row r="382" spans="1:3" ht="14.25" customHeight="1">
      <c r="B382" s="65"/>
    </row>
    <row r="383" spans="1:3" ht="14.25" customHeight="1">
      <c r="B383" s="65"/>
    </row>
    <row r="384" spans="1:3" ht="14.25" customHeight="1">
      <c r="B384" s="65"/>
    </row>
    <row r="385" spans="2:2" ht="14.25" customHeight="1">
      <c r="B385" s="65"/>
    </row>
    <row r="386" spans="2:2" ht="14.25" customHeight="1">
      <c r="B386" s="65"/>
    </row>
    <row r="387" spans="2:2" ht="14.25" customHeight="1">
      <c r="B387" s="65"/>
    </row>
    <row r="388" spans="2:2" ht="14.25" customHeight="1">
      <c r="B388" s="65"/>
    </row>
    <row r="389" spans="2:2" ht="14.25" customHeight="1">
      <c r="B389" s="65"/>
    </row>
    <row r="390" spans="2:2" ht="14.25" customHeight="1">
      <c r="B390" s="65"/>
    </row>
    <row r="391" spans="2:2" ht="14.25" customHeight="1">
      <c r="B391" s="65"/>
    </row>
    <row r="392" spans="2:2" ht="14.25" customHeight="1">
      <c r="B392" s="65"/>
    </row>
    <row r="393" spans="2:2" ht="14.25" customHeight="1">
      <c r="B393" s="65"/>
    </row>
    <row r="394" spans="2:2" ht="14.25" customHeight="1">
      <c r="B394" s="65"/>
    </row>
    <row r="395" spans="2:2" ht="14.25" customHeight="1">
      <c r="B395" s="65"/>
    </row>
    <row r="396" spans="2:2" ht="14.25" customHeight="1">
      <c r="B396" s="65"/>
    </row>
    <row r="397" spans="2:2" ht="14.25" customHeight="1">
      <c r="B397" s="65"/>
    </row>
    <row r="398" spans="2:2" ht="14.25" customHeight="1">
      <c r="B398" s="65"/>
    </row>
    <row r="399" spans="2:2" ht="14.25" customHeight="1">
      <c r="B399" s="65"/>
    </row>
    <row r="400" spans="2:2" ht="14.25" customHeight="1">
      <c r="B400" s="65"/>
    </row>
    <row r="401" spans="2:2" ht="14.25" customHeight="1">
      <c r="B401" s="65"/>
    </row>
    <row r="402" spans="2:2" ht="14.25" customHeight="1">
      <c r="B402" s="65"/>
    </row>
    <row r="403" spans="2:2" ht="14.25" customHeight="1">
      <c r="B403" s="65"/>
    </row>
    <row r="404" spans="2:2" ht="14.25" customHeight="1">
      <c r="B404" s="65"/>
    </row>
    <row r="405" spans="2:2" ht="14.25" customHeight="1">
      <c r="B405" s="65"/>
    </row>
    <row r="406" spans="2:2" ht="14.25" customHeight="1">
      <c r="B406" s="65"/>
    </row>
    <row r="407" spans="2:2" ht="14.25" customHeight="1">
      <c r="B407" s="65"/>
    </row>
    <row r="408" spans="2:2" ht="14.25" customHeight="1">
      <c r="B408" s="65"/>
    </row>
    <row r="409" spans="2:2" ht="14.25" customHeight="1">
      <c r="B409" s="65"/>
    </row>
    <row r="410" spans="2:2" ht="14.25" customHeight="1">
      <c r="B410" s="65"/>
    </row>
    <row r="411" spans="2:2" ht="14.25" customHeight="1">
      <c r="B411" s="65"/>
    </row>
    <row r="412" spans="2:2" ht="14.25" customHeight="1">
      <c r="B412" s="65"/>
    </row>
    <row r="413" spans="2:2" ht="14.25" customHeight="1">
      <c r="B413" s="65"/>
    </row>
    <row r="414" spans="2:2" ht="14.25" customHeight="1">
      <c r="B414" s="65"/>
    </row>
    <row r="415" spans="2:2" ht="14.25" customHeight="1">
      <c r="B415" s="65"/>
    </row>
    <row r="416" spans="2:2" ht="14.25" customHeight="1">
      <c r="B416" s="65"/>
    </row>
    <row r="417" spans="2:2" ht="14.25" customHeight="1">
      <c r="B417" s="65"/>
    </row>
    <row r="418" spans="2:2" ht="14.25" customHeight="1">
      <c r="B418" s="65"/>
    </row>
    <row r="419" spans="2:2" ht="14.25" customHeight="1">
      <c r="B419" s="65"/>
    </row>
    <row r="420" spans="2:2" ht="14.25" customHeight="1">
      <c r="B420" s="65"/>
    </row>
    <row r="421" spans="2:2" ht="14.25" customHeight="1">
      <c r="B421" s="65"/>
    </row>
    <row r="422" spans="2:2" ht="14.25" customHeight="1">
      <c r="B422" s="65"/>
    </row>
    <row r="423" spans="2:2" ht="14.25" customHeight="1">
      <c r="B423" s="65"/>
    </row>
    <row r="424" spans="2:2" ht="14.25" customHeight="1">
      <c r="B424" s="65"/>
    </row>
    <row r="425" spans="2:2" ht="14.25" customHeight="1">
      <c r="B425" s="65"/>
    </row>
    <row r="426" spans="2:2" ht="14.25" customHeight="1">
      <c r="B426" s="65"/>
    </row>
    <row r="427" spans="2:2" ht="14.25" customHeight="1">
      <c r="B427" s="65"/>
    </row>
    <row r="428" spans="2:2" ht="14.25" customHeight="1">
      <c r="B428" s="65"/>
    </row>
    <row r="429" spans="2:2" ht="14.25" customHeight="1">
      <c r="B429" s="65"/>
    </row>
    <row r="430" spans="2:2" ht="14.25" customHeight="1">
      <c r="B430" s="65"/>
    </row>
    <row r="431" spans="2:2" ht="14.25" customHeight="1">
      <c r="B431" s="65"/>
    </row>
    <row r="432" spans="2:2" ht="14.25" customHeight="1">
      <c r="B432" s="65"/>
    </row>
    <row r="433" spans="2:2" ht="14.25" customHeight="1">
      <c r="B433" s="65"/>
    </row>
    <row r="434" spans="2:2" ht="14.25" customHeight="1">
      <c r="B434" s="65"/>
    </row>
    <row r="435" spans="2:2" ht="14.25" customHeight="1">
      <c r="B435" s="65"/>
    </row>
    <row r="436" spans="2:2" ht="14.25" customHeight="1">
      <c r="B436" s="65"/>
    </row>
    <row r="437" spans="2:2" ht="14.25" customHeight="1">
      <c r="B437" s="65"/>
    </row>
    <row r="438" spans="2:2" ht="14.25" customHeight="1">
      <c r="B438" s="65"/>
    </row>
    <row r="439" spans="2:2" ht="14.25" customHeight="1">
      <c r="B439" s="65"/>
    </row>
    <row r="440" spans="2:2" ht="14.25" customHeight="1">
      <c r="B440" s="65"/>
    </row>
    <row r="441" spans="2:2" ht="14.25" customHeight="1">
      <c r="B441" s="65"/>
    </row>
    <row r="442" spans="2:2" ht="14.25" customHeight="1">
      <c r="B442" s="65"/>
    </row>
    <row r="443" spans="2:2" ht="14.25" customHeight="1">
      <c r="B443" s="65"/>
    </row>
    <row r="444" spans="2:2" ht="14.25" customHeight="1">
      <c r="B444" s="65"/>
    </row>
    <row r="445" spans="2:2" ht="14.25" customHeight="1">
      <c r="B445" s="65"/>
    </row>
    <row r="446" spans="2:2" ht="14.25" customHeight="1">
      <c r="B446" s="65"/>
    </row>
    <row r="447" spans="2:2" ht="14.25" customHeight="1">
      <c r="B447" s="65"/>
    </row>
    <row r="448" spans="2:2" ht="14.25" customHeight="1">
      <c r="B448" s="65"/>
    </row>
    <row r="449" spans="2:2" ht="14.25" customHeight="1">
      <c r="B449" s="65"/>
    </row>
    <row r="450" spans="2:2" ht="14.25" customHeight="1">
      <c r="B450" s="65"/>
    </row>
    <row r="451" spans="2:2" ht="14.25" customHeight="1">
      <c r="B451" s="65"/>
    </row>
    <row r="452" spans="2:2" ht="14.25" customHeight="1">
      <c r="B452" s="65"/>
    </row>
    <row r="453" spans="2:2" ht="14.25" customHeight="1">
      <c r="B453" s="65"/>
    </row>
    <row r="454" spans="2:2" ht="14.25" customHeight="1">
      <c r="B454" s="65"/>
    </row>
    <row r="455" spans="2:2" ht="14.25" customHeight="1">
      <c r="B455" s="65"/>
    </row>
    <row r="456" spans="2:2" ht="14.25" customHeight="1">
      <c r="B456" s="65"/>
    </row>
    <row r="457" spans="2:2" ht="14.25" customHeight="1">
      <c r="B457" s="65"/>
    </row>
    <row r="458" spans="2:2" ht="14.25" customHeight="1">
      <c r="B458" s="65"/>
    </row>
    <row r="459" spans="2:2" ht="14.25" customHeight="1">
      <c r="B459" s="65"/>
    </row>
    <row r="460" spans="2:2" ht="14.25" customHeight="1">
      <c r="B460" s="65"/>
    </row>
    <row r="461" spans="2:2" ht="14.25" customHeight="1">
      <c r="B461" s="65"/>
    </row>
    <row r="462" spans="2:2" ht="14.25" customHeight="1">
      <c r="B462" s="65"/>
    </row>
    <row r="463" spans="2:2" ht="14.25" customHeight="1">
      <c r="B463" s="65"/>
    </row>
    <row r="464" spans="2:2" ht="14.25" customHeight="1">
      <c r="B464" s="65"/>
    </row>
    <row r="465" spans="2:2" ht="14.25" customHeight="1">
      <c r="B465" s="65"/>
    </row>
    <row r="466" spans="2:2" ht="14.25" customHeight="1">
      <c r="B466" s="65"/>
    </row>
    <row r="467" spans="2:2" ht="14.25" customHeight="1">
      <c r="B467" s="65"/>
    </row>
    <row r="468" spans="2:2" ht="14.25" customHeight="1">
      <c r="B468" s="65"/>
    </row>
    <row r="469" spans="2:2" ht="14.25" customHeight="1">
      <c r="B469" s="65"/>
    </row>
    <row r="470" spans="2:2" ht="14.25" customHeight="1">
      <c r="B470" s="65"/>
    </row>
    <row r="471" spans="2:2" ht="14.25" customHeight="1">
      <c r="B471" s="65"/>
    </row>
    <row r="472" spans="2:2" ht="14.25" customHeight="1">
      <c r="B472" s="65"/>
    </row>
    <row r="473" spans="2:2" ht="14.25" customHeight="1">
      <c r="B473" s="65"/>
    </row>
    <row r="474" spans="2:2" ht="14.25" customHeight="1">
      <c r="B474" s="65"/>
    </row>
    <row r="475" spans="2:2" ht="14.25" customHeight="1">
      <c r="B475" s="65"/>
    </row>
    <row r="476" spans="2:2" ht="14.25" customHeight="1">
      <c r="B476" s="65"/>
    </row>
    <row r="477" spans="2:2" ht="14.25" customHeight="1">
      <c r="B477" s="65"/>
    </row>
    <row r="478" spans="2:2" ht="14.25" customHeight="1">
      <c r="B478" s="65"/>
    </row>
    <row r="479" spans="2:2" ht="14.25" customHeight="1">
      <c r="B479" s="65"/>
    </row>
    <row r="480" spans="2:2" ht="14.25" customHeight="1">
      <c r="B480" s="65"/>
    </row>
    <row r="481" spans="2:2" ht="14.25" customHeight="1">
      <c r="B481" s="65"/>
    </row>
    <row r="482" spans="2:2" ht="14.25" customHeight="1">
      <c r="B482" s="65"/>
    </row>
    <row r="483" spans="2:2" ht="14.25" customHeight="1">
      <c r="B483" s="65"/>
    </row>
    <row r="484" spans="2:2" ht="14.25" customHeight="1">
      <c r="B484" s="65"/>
    </row>
    <row r="485" spans="2:2" ht="14.25" customHeight="1">
      <c r="B485" s="65"/>
    </row>
    <row r="486" spans="2:2" ht="14.25" customHeight="1">
      <c r="B486" s="65"/>
    </row>
    <row r="487" spans="2:2" ht="14.25" customHeight="1">
      <c r="B487" s="65"/>
    </row>
    <row r="488" spans="2:2" ht="14.25" customHeight="1">
      <c r="B488" s="65"/>
    </row>
    <row r="489" spans="2:2" ht="14.25" customHeight="1">
      <c r="B489" s="65"/>
    </row>
    <row r="490" spans="2:2" ht="14.25" customHeight="1">
      <c r="B490" s="65"/>
    </row>
    <row r="491" spans="2:2" ht="14.25" customHeight="1">
      <c r="B491" s="65"/>
    </row>
    <row r="492" spans="2:2" ht="14.25" customHeight="1">
      <c r="B492" s="65"/>
    </row>
    <row r="493" spans="2:2" ht="14.25" customHeight="1">
      <c r="B493" s="65"/>
    </row>
    <row r="494" spans="2:2" ht="14.25" customHeight="1">
      <c r="B494" s="65"/>
    </row>
    <row r="495" spans="2:2" ht="14.25" customHeight="1">
      <c r="B495" s="65"/>
    </row>
    <row r="496" spans="2:2" ht="14.25" customHeight="1">
      <c r="B496" s="65"/>
    </row>
    <row r="497" spans="2:2" ht="14.25" customHeight="1">
      <c r="B497" s="65"/>
    </row>
    <row r="498" spans="2:2" ht="14.25" customHeight="1">
      <c r="B498" s="65"/>
    </row>
    <row r="499" spans="2:2" ht="14.25" customHeight="1">
      <c r="B499" s="65"/>
    </row>
    <row r="500" spans="2:2" ht="14.25" customHeight="1">
      <c r="B500" s="65"/>
    </row>
    <row r="501" spans="2:2" ht="14.25" customHeight="1">
      <c r="B501" s="65"/>
    </row>
    <row r="502" spans="2:2" ht="14.25" customHeight="1">
      <c r="B502" s="65"/>
    </row>
    <row r="503" spans="2:2" ht="14.25" customHeight="1">
      <c r="B503" s="65"/>
    </row>
    <row r="504" spans="2:2" ht="14.25" customHeight="1">
      <c r="B504" s="65"/>
    </row>
    <row r="505" spans="2:2" ht="14.25" customHeight="1">
      <c r="B505" s="65"/>
    </row>
    <row r="506" spans="2:2" ht="14.25" customHeight="1">
      <c r="B506" s="65"/>
    </row>
    <row r="507" spans="2:2" ht="14.25" customHeight="1">
      <c r="B507" s="65"/>
    </row>
    <row r="508" spans="2:2" ht="14.25" customHeight="1">
      <c r="B508" s="65"/>
    </row>
    <row r="509" spans="2:2" ht="14.25" customHeight="1">
      <c r="B509" s="65"/>
    </row>
    <row r="510" spans="2:2" ht="14.25" customHeight="1">
      <c r="B510" s="65"/>
    </row>
    <row r="511" spans="2:2" ht="14.25" customHeight="1">
      <c r="B511" s="65"/>
    </row>
    <row r="512" spans="2:2" ht="14.25" customHeight="1">
      <c r="B512" s="65"/>
    </row>
    <row r="513" spans="2:2" ht="14.25" customHeight="1">
      <c r="B513" s="65"/>
    </row>
    <row r="514" spans="2:2" ht="14.25" customHeight="1">
      <c r="B514" s="65"/>
    </row>
    <row r="515" spans="2:2" ht="14.25" customHeight="1">
      <c r="B515" s="65"/>
    </row>
    <row r="516" spans="2:2" ht="14.25" customHeight="1">
      <c r="B516" s="65"/>
    </row>
    <row r="517" spans="2:2" ht="14.25" customHeight="1">
      <c r="B517" s="65"/>
    </row>
    <row r="518" spans="2:2" ht="14.25" customHeight="1">
      <c r="B518" s="65"/>
    </row>
    <row r="519" spans="2:2" ht="14.25" customHeight="1">
      <c r="B519" s="65"/>
    </row>
    <row r="520" spans="2:2" ht="14.25" customHeight="1">
      <c r="B520" s="65"/>
    </row>
    <row r="521" spans="2:2" ht="14.25" customHeight="1">
      <c r="B521" s="65"/>
    </row>
    <row r="522" spans="2:2" ht="14.25" customHeight="1">
      <c r="B522" s="65"/>
    </row>
    <row r="523" spans="2:2" ht="14.25" customHeight="1">
      <c r="B523" s="65"/>
    </row>
    <row r="524" spans="2:2" ht="14.25" customHeight="1">
      <c r="B524" s="65"/>
    </row>
    <row r="525" spans="2:2" ht="14.25" customHeight="1">
      <c r="B525" s="65"/>
    </row>
    <row r="526" spans="2:2" ht="14.25" customHeight="1">
      <c r="B526" s="65"/>
    </row>
    <row r="527" spans="2:2" ht="14.25" customHeight="1">
      <c r="B527" s="65"/>
    </row>
    <row r="528" spans="2:2" ht="14.25" customHeight="1">
      <c r="B528" s="65"/>
    </row>
    <row r="529" spans="2:2" ht="14.25" customHeight="1">
      <c r="B529" s="65"/>
    </row>
    <row r="530" spans="2:2" ht="14.25" customHeight="1">
      <c r="B530" s="65"/>
    </row>
    <row r="531" spans="2:2" ht="14.25" customHeight="1">
      <c r="B531" s="65"/>
    </row>
    <row r="532" spans="2:2" ht="14.25" customHeight="1">
      <c r="B532" s="65"/>
    </row>
    <row r="533" spans="2:2" ht="14.25" customHeight="1">
      <c r="B533" s="65"/>
    </row>
    <row r="534" spans="2:2" ht="14.25" customHeight="1">
      <c r="B534" s="65"/>
    </row>
    <row r="535" spans="2:2" ht="14.25" customHeight="1">
      <c r="B535" s="65"/>
    </row>
    <row r="536" spans="2:2" ht="14.25" customHeight="1">
      <c r="B536" s="65"/>
    </row>
    <row r="537" spans="2:2" ht="14.25" customHeight="1">
      <c r="B537" s="65"/>
    </row>
    <row r="538" spans="2:2" ht="14.25" customHeight="1">
      <c r="B538" s="65"/>
    </row>
    <row r="539" spans="2:2" ht="14.25" customHeight="1">
      <c r="B539" s="65"/>
    </row>
    <row r="540" spans="2:2" ht="14.25" customHeight="1">
      <c r="B540" s="65"/>
    </row>
    <row r="541" spans="2:2" ht="14.25" customHeight="1">
      <c r="B541" s="65"/>
    </row>
    <row r="542" spans="2:2" ht="14.25" customHeight="1">
      <c r="B542" s="65"/>
    </row>
    <row r="543" spans="2:2" ht="14.25" customHeight="1">
      <c r="B543" s="65"/>
    </row>
    <row r="544" spans="2:2" ht="14.25" customHeight="1">
      <c r="B544" s="65"/>
    </row>
    <row r="545" spans="2:2" ht="14.25" customHeight="1">
      <c r="B545" s="65"/>
    </row>
    <row r="546" spans="2:2" ht="14.25" customHeight="1">
      <c r="B546" s="65"/>
    </row>
    <row r="547" spans="2:2" ht="14.25" customHeight="1">
      <c r="B547" s="65"/>
    </row>
    <row r="548" spans="2:2" ht="14.25" customHeight="1">
      <c r="B548" s="65"/>
    </row>
    <row r="549" spans="2:2" ht="14.25" customHeight="1">
      <c r="B549" s="65"/>
    </row>
    <row r="550" spans="2:2" ht="14.25" customHeight="1">
      <c r="B550" s="65"/>
    </row>
    <row r="551" spans="2:2" ht="14.25" customHeight="1">
      <c r="B551" s="65"/>
    </row>
    <row r="552" spans="2:2" ht="14.25" customHeight="1">
      <c r="B552" s="65"/>
    </row>
    <row r="553" spans="2:2" ht="14.25" customHeight="1">
      <c r="B553" s="65"/>
    </row>
    <row r="554" spans="2:2" ht="14.25" customHeight="1">
      <c r="B554" s="65"/>
    </row>
    <row r="555" spans="2:2" ht="14.25" customHeight="1">
      <c r="B555" s="65"/>
    </row>
    <row r="556" spans="2:2" ht="14.25" customHeight="1">
      <c r="B556" s="65"/>
    </row>
    <row r="557" spans="2:2" ht="14.25" customHeight="1">
      <c r="B557" s="65"/>
    </row>
    <row r="558" spans="2:2" ht="14.25" customHeight="1">
      <c r="B558" s="65"/>
    </row>
    <row r="559" spans="2:2" ht="14.25" customHeight="1">
      <c r="B559" s="65"/>
    </row>
    <row r="560" spans="2:2" ht="14.25" customHeight="1">
      <c r="B560" s="65"/>
    </row>
    <row r="561" spans="2:2" ht="14.25" customHeight="1">
      <c r="B561" s="65"/>
    </row>
    <row r="562" spans="2:2" ht="14.25" customHeight="1">
      <c r="B562" s="65"/>
    </row>
    <row r="563" spans="2:2" ht="14.25" customHeight="1">
      <c r="B563" s="65"/>
    </row>
    <row r="564" spans="2:2" ht="14.25" customHeight="1">
      <c r="B564" s="65"/>
    </row>
    <row r="565" spans="2:2" ht="14.25" customHeight="1">
      <c r="B565" s="65"/>
    </row>
    <row r="566" spans="2:2" ht="14.25" customHeight="1">
      <c r="B566" s="65"/>
    </row>
    <row r="567" spans="2:2" ht="14.25" customHeight="1">
      <c r="B567" s="65"/>
    </row>
    <row r="568" spans="2:2" ht="14.25" customHeight="1">
      <c r="B568" s="65"/>
    </row>
    <row r="569" spans="2:2" ht="14.25" customHeight="1">
      <c r="B569" s="65"/>
    </row>
    <row r="570" spans="2:2" ht="14.25" customHeight="1">
      <c r="B570" s="65"/>
    </row>
    <row r="571" spans="2:2" ht="14.25" customHeight="1">
      <c r="B571" s="65"/>
    </row>
    <row r="572" spans="2:2" ht="14.25" customHeight="1">
      <c r="B572" s="65"/>
    </row>
    <row r="573" spans="2:2" ht="14.25" customHeight="1">
      <c r="B573" s="65"/>
    </row>
    <row r="574" spans="2:2" ht="14.25" customHeight="1">
      <c r="B574" s="65"/>
    </row>
    <row r="575" spans="2:2" ht="14.25" customHeight="1">
      <c r="B575" s="65"/>
    </row>
    <row r="576" spans="2:2" ht="14.25" customHeight="1">
      <c r="B576" s="65"/>
    </row>
    <row r="577" spans="2:2" ht="14.25" customHeight="1">
      <c r="B577" s="65"/>
    </row>
    <row r="578" spans="2:2" ht="14.25" customHeight="1">
      <c r="B578" s="65"/>
    </row>
    <row r="579" spans="2:2" ht="14.25" customHeight="1">
      <c r="B579" s="65"/>
    </row>
    <row r="580" spans="2:2" ht="14.25" customHeight="1">
      <c r="B580" s="65"/>
    </row>
    <row r="581" spans="2:2" ht="14.25" customHeight="1">
      <c r="B581" s="65"/>
    </row>
    <row r="582" spans="2:2" ht="14.25" customHeight="1">
      <c r="B582" s="65"/>
    </row>
    <row r="583" spans="2:2" ht="14.25" customHeight="1">
      <c r="B583" s="65"/>
    </row>
    <row r="584" spans="2:2" ht="14.25" customHeight="1">
      <c r="B584" s="65"/>
    </row>
    <row r="585" spans="2:2" ht="14.25" customHeight="1">
      <c r="B585" s="65"/>
    </row>
    <row r="586" spans="2:2" ht="14.25" customHeight="1">
      <c r="B586" s="65"/>
    </row>
    <row r="587" spans="2:2" ht="14.25" customHeight="1">
      <c r="B587" s="65"/>
    </row>
    <row r="588" spans="2:2" ht="14.25" customHeight="1">
      <c r="B588" s="65"/>
    </row>
    <row r="589" spans="2:2" ht="14.25" customHeight="1">
      <c r="B589" s="65"/>
    </row>
    <row r="590" spans="2:2" ht="14.25" customHeight="1">
      <c r="B590" s="65"/>
    </row>
    <row r="591" spans="2:2" ht="14.25" customHeight="1">
      <c r="B591" s="65"/>
    </row>
    <row r="592" spans="2:2" ht="14.25" customHeight="1">
      <c r="B592" s="65"/>
    </row>
    <row r="593" spans="2:2" ht="14.25" customHeight="1">
      <c r="B593" s="65"/>
    </row>
    <row r="594" spans="2:2" ht="14.25" customHeight="1">
      <c r="B594" s="65"/>
    </row>
    <row r="595" spans="2:2" ht="14.25" customHeight="1">
      <c r="B595" s="65"/>
    </row>
    <row r="596" spans="2:2" ht="14.25" customHeight="1">
      <c r="B596" s="65"/>
    </row>
    <row r="597" spans="2:2" ht="14.25" customHeight="1">
      <c r="B597" s="65"/>
    </row>
    <row r="598" spans="2:2" ht="14.25" customHeight="1">
      <c r="B598" s="65"/>
    </row>
    <row r="599" spans="2:2" ht="14.25" customHeight="1">
      <c r="B599" s="65"/>
    </row>
    <row r="600" spans="2:2" ht="14.25" customHeight="1">
      <c r="B600" s="65"/>
    </row>
    <row r="601" spans="2:2" ht="14.25" customHeight="1">
      <c r="B601" s="65"/>
    </row>
    <row r="602" spans="2:2" ht="14.25" customHeight="1">
      <c r="B602" s="65"/>
    </row>
    <row r="603" spans="2:2" ht="14.25" customHeight="1">
      <c r="B603" s="65"/>
    </row>
    <row r="604" spans="2:2" ht="14.25" customHeight="1">
      <c r="B604" s="65"/>
    </row>
    <row r="605" spans="2:2" ht="14.25" customHeight="1">
      <c r="B605" s="65"/>
    </row>
    <row r="606" spans="2:2" ht="14.25" customHeight="1">
      <c r="B606" s="65"/>
    </row>
    <row r="607" spans="2:2" ht="14.25" customHeight="1">
      <c r="B607" s="65"/>
    </row>
    <row r="608" spans="2:2" ht="14.25" customHeight="1">
      <c r="B608" s="65"/>
    </row>
    <row r="609" spans="2:2" ht="14.25" customHeight="1">
      <c r="B609" s="65"/>
    </row>
    <row r="610" spans="2:2" ht="14.25" customHeight="1">
      <c r="B610" s="65"/>
    </row>
    <row r="611" spans="2:2" ht="14.25" customHeight="1">
      <c r="B611" s="65"/>
    </row>
    <row r="612" spans="2:2" ht="14.25" customHeight="1">
      <c r="B612" s="65"/>
    </row>
    <row r="613" spans="2:2" ht="14.25" customHeight="1">
      <c r="B613" s="65"/>
    </row>
    <row r="614" spans="2:2" ht="14.25" customHeight="1">
      <c r="B614" s="65"/>
    </row>
    <row r="615" spans="2:2" ht="14.25" customHeight="1">
      <c r="B615" s="65"/>
    </row>
    <row r="616" spans="2:2" ht="14.25" customHeight="1">
      <c r="B616" s="65"/>
    </row>
    <row r="617" spans="2:2" ht="14.25" customHeight="1">
      <c r="B617" s="65"/>
    </row>
    <row r="618" spans="2:2" ht="14.25" customHeight="1">
      <c r="B618" s="65"/>
    </row>
    <row r="619" spans="2:2" ht="14.25" customHeight="1">
      <c r="B619" s="65"/>
    </row>
    <row r="620" spans="2:2" ht="14.25" customHeight="1">
      <c r="B620" s="65"/>
    </row>
    <row r="621" spans="2:2" ht="14.25" customHeight="1">
      <c r="B621" s="65"/>
    </row>
    <row r="622" spans="2:2" ht="14.25" customHeight="1">
      <c r="B622" s="65"/>
    </row>
    <row r="623" spans="2:2" ht="14.25" customHeight="1">
      <c r="B623" s="65"/>
    </row>
    <row r="624" spans="2:2" ht="14.25" customHeight="1">
      <c r="B624" s="65"/>
    </row>
    <row r="625" spans="2:2" ht="14.25" customHeight="1">
      <c r="B625" s="65"/>
    </row>
    <row r="626" spans="2:2" ht="14.25" customHeight="1">
      <c r="B626" s="65"/>
    </row>
    <row r="627" spans="2:2" ht="14.25" customHeight="1">
      <c r="B627" s="65"/>
    </row>
    <row r="628" spans="2:2" ht="14.25" customHeight="1">
      <c r="B628" s="65"/>
    </row>
    <row r="629" spans="2:2" ht="14.25" customHeight="1">
      <c r="B629" s="65"/>
    </row>
    <row r="630" spans="2:2" ht="14.25" customHeight="1">
      <c r="B630" s="65"/>
    </row>
    <row r="631" spans="2:2" ht="14.25" customHeight="1">
      <c r="B631" s="65"/>
    </row>
    <row r="632" spans="2:2" ht="14.25" customHeight="1">
      <c r="B632" s="65"/>
    </row>
    <row r="633" spans="2:2" ht="14.25" customHeight="1">
      <c r="B633" s="65"/>
    </row>
    <row r="634" spans="2:2" ht="14.25" customHeight="1">
      <c r="B634" s="65"/>
    </row>
    <row r="635" spans="2:2" ht="14.25" customHeight="1">
      <c r="B635" s="65"/>
    </row>
    <row r="636" spans="2:2" ht="14.25" customHeight="1">
      <c r="B636" s="65"/>
    </row>
    <row r="637" spans="2:2" ht="14.25" customHeight="1">
      <c r="B637" s="65"/>
    </row>
    <row r="638" spans="2:2" ht="14.25" customHeight="1">
      <c r="B638" s="65"/>
    </row>
    <row r="639" spans="2:2" ht="14.25" customHeight="1">
      <c r="B639" s="65"/>
    </row>
    <row r="640" spans="2:2" ht="14.25" customHeight="1">
      <c r="B640" s="65"/>
    </row>
    <row r="641" spans="2:2" ht="14.25" customHeight="1">
      <c r="B641" s="65"/>
    </row>
    <row r="642" spans="2:2" ht="14.25" customHeight="1">
      <c r="B642" s="65"/>
    </row>
    <row r="643" spans="2:2" ht="14.25" customHeight="1">
      <c r="B643" s="65"/>
    </row>
    <row r="644" spans="2:2" ht="14.25" customHeight="1">
      <c r="B644" s="65"/>
    </row>
    <row r="645" spans="2:2" ht="14.25" customHeight="1">
      <c r="B645" s="65"/>
    </row>
    <row r="646" spans="2:2" ht="14.25" customHeight="1">
      <c r="B646" s="65"/>
    </row>
    <row r="647" spans="2:2" ht="14.25" customHeight="1">
      <c r="B647" s="65"/>
    </row>
    <row r="648" spans="2:2" ht="14.25" customHeight="1">
      <c r="B648" s="65"/>
    </row>
    <row r="649" spans="2:2" ht="14.25" customHeight="1">
      <c r="B649" s="65"/>
    </row>
    <row r="650" spans="2:2" ht="14.25" customHeight="1">
      <c r="B650" s="65"/>
    </row>
    <row r="651" spans="2:2" ht="14.25" customHeight="1">
      <c r="B651" s="65"/>
    </row>
    <row r="652" spans="2:2" ht="14.25" customHeight="1">
      <c r="B652" s="65"/>
    </row>
    <row r="653" spans="2:2" ht="14.25" customHeight="1">
      <c r="B653" s="65"/>
    </row>
    <row r="654" spans="2:2" ht="14.25" customHeight="1">
      <c r="B654" s="65"/>
    </row>
    <row r="655" spans="2:2" ht="14.25" customHeight="1">
      <c r="B655" s="65"/>
    </row>
    <row r="656" spans="2:2" ht="14.25" customHeight="1">
      <c r="B656" s="65"/>
    </row>
    <row r="657" spans="2:2" ht="14.25" customHeight="1">
      <c r="B657" s="65"/>
    </row>
    <row r="658" spans="2:2" ht="14.25" customHeight="1">
      <c r="B658" s="65"/>
    </row>
    <row r="659" spans="2:2" ht="14.25" customHeight="1">
      <c r="B659" s="65"/>
    </row>
    <row r="660" spans="2:2" ht="14.25" customHeight="1">
      <c r="B660" s="65"/>
    </row>
    <row r="661" spans="2:2" ht="14.25" customHeight="1">
      <c r="B661" s="65"/>
    </row>
    <row r="662" spans="2:2" ht="14.25" customHeight="1">
      <c r="B662" s="65"/>
    </row>
    <row r="663" spans="2:2" ht="14.25" customHeight="1">
      <c r="B663" s="65"/>
    </row>
    <row r="664" spans="2:2" ht="14.25" customHeight="1">
      <c r="B664" s="65"/>
    </row>
    <row r="665" spans="2:2" ht="14.25" customHeight="1">
      <c r="B665" s="65"/>
    </row>
    <row r="666" spans="2:2" ht="14.25" customHeight="1">
      <c r="B666" s="65"/>
    </row>
    <row r="667" spans="2:2" ht="14.25" customHeight="1">
      <c r="B667" s="65"/>
    </row>
    <row r="668" spans="2:2" ht="14.25" customHeight="1">
      <c r="B668" s="65"/>
    </row>
    <row r="669" spans="2:2" ht="14.25" customHeight="1">
      <c r="B669" s="65"/>
    </row>
    <row r="670" spans="2:2" ht="14.25" customHeight="1">
      <c r="B670" s="65"/>
    </row>
    <row r="671" spans="2:2" ht="14.25" customHeight="1">
      <c r="B671" s="65"/>
    </row>
    <row r="672" spans="2:2" ht="14.25" customHeight="1">
      <c r="B672" s="65"/>
    </row>
    <row r="673" spans="2:2" ht="14.25" customHeight="1">
      <c r="B673" s="65"/>
    </row>
    <row r="674" spans="2:2" ht="14.25" customHeight="1">
      <c r="B674" s="65"/>
    </row>
    <row r="675" spans="2:2" ht="14.25" customHeight="1">
      <c r="B675" s="65"/>
    </row>
    <row r="676" spans="2:2" ht="14.25" customHeight="1">
      <c r="B676" s="65"/>
    </row>
    <row r="677" spans="2:2" ht="14.25" customHeight="1">
      <c r="B677" s="65"/>
    </row>
    <row r="678" spans="2:2" ht="14.25" customHeight="1">
      <c r="B678" s="65"/>
    </row>
    <row r="679" spans="2:2" ht="14.25" customHeight="1">
      <c r="B679" s="65"/>
    </row>
    <row r="680" spans="2:2" ht="14.25" customHeight="1">
      <c r="B680" s="65"/>
    </row>
    <row r="681" spans="2:2" ht="14.25" customHeight="1">
      <c r="B681" s="65"/>
    </row>
    <row r="682" spans="2:2" ht="14.25" customHeight="1">
      <c r="B682" s="65"/>
    </row>
    <row r="683" spans="2:2" ht="14.25" customHeight="1">
      <c r="B683" s="65"/>
    </row>
    <row r="684" spans="2:2" ht="14.25" customHeight="1">
      <c r="B684" s="65"/>
    </row>
    <row r="685" spans="2:2" ht="14.25" customHeight="1">
      <c r="B685" s="65"/>
    </row>
    <row r="686" spans="2:2" ht="14.25" customHeight="1">
      <c r="B686" s="65"/>
    </row>
    <row r="687" spans="2:2" ht="14.25" customHeight="1">
      <c r="B687" s="65"/>
    </row>
    <row r="688" spans="2:2" ht="14.25" customHeight="1">
      <c r="B688" s="65"/>
    </row>
    <row r="689" spans="2:2" ht="14.25" customHeight="1">
      <c r="B689" s="65"/>
    </row>
    <row r="690" spans="2:2" ht="14.25" customHeight="1">
      <c r="B690" s="65"/>
    </row>
    <row r="691" spans="2:2" ht="14.25" customHeight="1">
      <c r="B691" s="65"/>
    </row>
    <row r="692" spans="2:2" ht="14.25" customHeight="1">
      <c r="B692" s="65"/>
    </row>
    <row r="693" spans="2:2" ht="14.25" customHeight="1">
      <c r="B693" s="65"/>
    </row>
    <row r="694" spans="2:2" ht="14.25" customHeight="1">
      <c r="B694" s="65"/>
    </row>
    <row r="695" spans="2:2" ht="14.25" customHeight="1">
      <c r="B695" s="65"/>
    </row>
    <row r="696" spans="2:2" ht="14.25" customHeight="1">
      <c r="B696" s="65"/>
    </row>
    <row r="697" spans="2:2" ht="14.25" customHeight="1">
      <c r="B697" s="65"/>
    </row>
    <row r="698" spans="2:2" ht="14.25" customHeight="1">
      <c r="B698" s="65"/>
    </row>
    <row r="699" spans="2:2" ht="14.25" customHeight="1">
      <c r="B699" s="65"/>
    </row>
    <row r="700" spans="2:2" ht="14.25" customHeight="1">
      <c r="B700" s="65"/>
    </row>
    <row r="701" spans="2:2" ht="14.25" customHeight="1">
      <c r="B701" s="65"/>
    </row>
    <row r="702" spans="2:2" ht="14.25" customHeight="1">
      <c r="B702" s="65"/>
    </row>
    <row r="703" spans="2:2" ht="14.25" customHeight="1">
      <c r="B703" s="65"/>
    </row>
    <row r="704" spans="2:2" ht="14.25" customHeight="1">
      <c r="B704" s="65"/>
    </row>
    <row r="705" spans="2:2" ht="14.25" customHeight="1">
      <c r="B705" s="65"/>
    </row>
    <row r="706" spans="2:2" ht="14.25" customHeight="1">
      <c r="B706" s="65"/>
    </row>
    <row r="707" spans="2:2" ht="14.25" customHeight="1">
      <c r="B707" s="65"/>
    </row>
    <row r="708" spans="2:2" ht="14.25" customHeight="1">
      <c r="B708" s="65"/>
    </row>
    <row r="709" spans="2:2" ht="14.25" customHeight="1">
      <c r="B709" s="65"/>
    </row>
    <row r="710" spans="2:2" ht="14.25" customHeight="1">
      <c r="B710" s="65"/>
    </row>
    <row r="711" spans="2:2" ht="14.25" customHeight="1">
      <c r="B711" s="65"/>
    </row>
    <row r="712" spans="2:2" ht="14.25" customHeight="1">
      <c r="B712" s="65"/>
    </row>
    <row r="713" spans="2:2" ht="14.25" customHeight="1">
      <c r="B713" s="65"/>
    </row>
    <row r="714" spans="2:2" ht="14.25" customHeight="1">
      <c r="B714" s="65"/>
    </row>
    <row r="715" spans="2:2" ht="14.25" customHeight="1">
      <c r="B715" s="65"/>
    </row>
    <row r="716" spans="2:2" ht="14.25" customHeight="1">
      <c r="B716" s="65"/>
    </row>
    <row r="717" spans="2:2" ht="14.25" customHeight="1">
      <c r="B717" s="65"/>
    </row>
    <row r="718" spans="2:2" ht="14.25" customHeight="1">
      <c r="B718" s="65"/>
    </row>
    <row r="719" spans="2:2" ht="14.25" customHeight="1">
      <c r="B719" s="65"/>
    </row>
    <row r="720" spans="2:2" ht="14.25" customHeight="1">
      <c r="B720" s="65"/>
    </row>
    <row r="721" spans="2:2" ht="14.25" customHeight="1">
      <c r="B721" s="65"/>
    </row>
    <row r="722" spans="2:2" ht="14.25" customHeight="1">
      <c r="B722" s="65"/>
    </row>
    <row r="723" spans="2:2" ht="14.25" customHeight="1">
      <c r="B723" s="65"/>
    </row>
    <row r="724" spans="2:2" ht="14.25" customHeight="1">
      <c r="B724" s="65"/>
    </row>
    <row r="725" spans="2:2" ht="14.25" customHeight="1">
      <c r="B725" s="65"/>
    </row>
    <row r="726" spans="2:2" ht="14.25" customHeight="1">
      <c r="B726" s="65"/>
    </row>
    <row r="727" spans="2:2" ht="14.25" customHeight="1">
      <c r="B727" s="65"/>
    </row>
    <row r="728" spans="2:2" ht="14.25" customHeight="1">
      <c r="B728" s="65"/>
    </row>
    <row r="729" spans="2:2" ht="14.25" customHeight="1">
      <c r="B729" s="65"/>
    </row>
    <row r="730" spans="2:2" ht="14.25" customHeight="1">
      <c r="B730" s="65"/>
    </row>
    <row r="731" spans="2:2" ht="14.25" customHeight="1">
      <c r="B731" s="65"/>
    </row>
    <row r="732" spans="2:2" ht="14.25" customHeight="1">
      <c r="B732" s="65"/>
    </row>
    <row r="733" spans="2:2" ht="14.25" customHeight="1">
      <c r="B733" s="65"/>
    </row>
    <row r="734" spans="2:2" ht="14.25" customHeight="1">
      <c r="B734" s="65"/>
    </row>
    <row r="735" spans="2:2" ht="14.25" customHeight="1">
      <c r="B735" s="65"/>
    </row>
    <row r="736" spans="2:2" ht="14.25" customHeight="1">
      <c r="B736" s="65"/>
    </row>
    <row r="737" spans="2:2" ht="14.25" customHeight="1">
      <c r="B737" s="65"/>
    </row>
    <row r="738" spans="2:2" ht="14.25" customHeight="1">
      <c r="B738" s="65"/>
    </row>
    <row r="739" spans="2:2" ht="14.25" customHeight="1">
      <c r="B739" s="65"/>
    </row>
    <row r="740" spans="2:2" ht="14.25" customHeight="1">
      <c r="B740" s="65"/>
    </row>
    <row r="741" spans="2:2" ht="14.25" customHeight="1">
      <c r="B741" s="65"/>
    </row>
    <row r="742" spans="2:2" ht="14.25" customHeight="1">
      <c r="B742" s="65"/>
    </row>
    <row r="743" spans="2:2" ht="14.25" customHeight="1">
      <c r="B743" s="65"/>
    </row>
    <row r="744" spans="2:2" ht="14.25" customHeight="1">
      <c r="B744" s="65"/>
    </row>
    <row r="745" spans="2:2" ht="14.25" customHeight="1">
      <c r="B745" s="65"/>
    </row>
    <row r="746" spans="2:2" ht="14.25" customHeight="1">
      <c r="B746" s="65"/>
    </row>
    <row r="747" spans="2:2" ht="14.25" customHeight="1">
      <c r="B747" s="65"/>
    </row>
    <row r="748" spans="2:2" ht="14.25" customHeight="1">
      <c r="B748" s="65"/>
    </row>
    <row r="749" spans="2:2" ht="14.25" customHeight="1">
      <c r="B749" s="65"/>
    </row>
    <row r="750" spans="2:2" ht="14.25" customHeight="1">
      <c r="B750" s="65"/>
    </row>
    <row r="751" spans="2:2" ht="14.25" customHeight="1">
      <c r="B751" s="65"/>
    </row>
    <row r="752" spans="2:2" ht="14.25" customHeight="1">
      <c r="B752" s="65"/>
    </row>
    <row r="753" spans="2:2" ht="14.25" customHeight="1">
      <c r="B753" s="65"/>
    </row>
    <row r="754" spans="2:2" ht="14.25" customHeight="1">
      <c r="B754" s="65"/>
    </row>
    <row r="755" spans="2:2" ht="14.25" customHeight="1">
      <c r="B755" s="65"/>
    </row>
    <row r="756" spans="2:2" ht="14.25" customHeight="1">
      <c r="B756" s="65"/>
    </row>
    <row r="757" spans="2:2" ht="14.25" customHeight="1">
      <c r="B757" s="65"/>
    </row>
    <row r="758" spans="2:2" ht="14.25" customHeight="1">
      <c r="B758" s="65"/>
    </row>
    <row r="759" spans="2:2" ht="14.25" customHeight="1">
      <c r="B759" s="65"/>
    </row>
    <row r="760" spans="2:2" ht="14.25" customHeight="1">
      <c r="B760" s="65"/>
    </row>
    <row r="761" spans="2:2" ht="14.25" customHeight="1">
      <c r="B761" s="65"/>
    </row>
    <row r="762" spans="2:2" ht="14.25" customHeight="1">
      <c r="B762" s="65"/>
    </row>
    <row r="763" spans="2:2" ht="14.25" customHeight="1">
      <c r="B763" s="65"/>
    </row>
    <row r="764" spans="2:2" ht="14.25" customHeight="1">
      <c r="B764" s="65"/>
    </row>
    <row r="765" spans="2:2" ht="14.25" customHeight="1">
      <c r="B765" s="65"/>
    </row>
    <row r="766" spans="2:2" ht="14.25" customHeight="1">
      <c r="B766" s="65"/>
    </row>
    <row r="767" spans="2:2" ht="14.25" customHeight="1">
      <c r="B767" s="65"/>
    </row>
    <row r="768" spans="2:2" ht="14.25" customHeight="1">
      <c r="B768" s="65"/>
    </row>
    <row r="769" spans="2:2" ht="14.25" customHeight="1">
      <c r="B769" s="65"/>
    </row>
    <row r="770" spans="2:2" ht="14.25" customHeight="1">
      <c r="B770" s="65"/>
    </row>
    <row r="771" spans="2:2" ht="14.25" customHeight="1">
      <c r="B771" s="65"/>
    </row>
    <row r="772" spans="2:2" ht="14.25" customHeight="1">
      <c r="B772" s="65"/>
    </row>
    <row r="773" spans="2:2" ht="14.25" customHeight="1">
      <c r="B773" s="65"/>
    </row>
    <row r="774" spans="2:2" ht="14.25" customHeight="1">
      <c r="B774" s="65"/>
    </row>
    <row r="775" spans="2:2" ht="14.25" customHeight="1">
      <c r="B775" s="65"/>
    </row>
    <row r="776" spans="2:2" ht="14.25" customHeight="1">
      <c r="B776" s="65"/>
    </row>
    <row r="777" spans="2:2" ht="14.25" customHeight="1">
      <c r="B777" s="65"/>
    </row>
    <row r="778" spans="2:2" ht="14.25" customHeight="1">
      <c r="B778" s="65"/>
    </row>
    <row r="779" spans="2:2" ht="14.25" customHeight="1">
      <c r="B779" s="65"/>
    </row>
    <row r="780" spans="2:2" ht="14.25" customHeight="1">
      <c r="B780" s="65"/>
    </row>
    <row r="781" spans="2:2" ht="14.25" customHeight="1">
      <c r="B781" s="65"/>
    </row>
    <row r="782" spans="2:2" ht="14.25" customHeight="1">
      <c r="B782" s="65"/>
    </row>
    <row r="783" spans="2:2" ht="14.25" customHeight="1">
      <c r="B783" s="65"/>
    </row>
    <row r="784" spans="2:2" ht="14.25" customHeight="1">
      <c r="B784" s="65"/>
    </row>
    <row r="785" spans="2:2" ht="14.25" customHeight="1">
      <c r="B785" s="65"/>
    </row>
    <row r="786" spans="2:2" ht="14.25" customHeight="1">
      <c r="B786" s="65"/>
    </row>
    <row r="787" spans="2:2" ht="14.25" customHeight="1">
      <c r="B787" s="65"/>
    </row>
    <row r="788" spans="2:2" ht="14.25" customHeight="1">
      <c r="B788" s="65"/>
    </row>
    <row r="789" spans="2:2" ht="14.25" customHeight="1">
      <c r="B789" s="65"/>
    </row>
    <row r="790" spans="2:2" ht="14.25" customHeight="1">
      <c r="B790" s="65"/>
    </row>
    <row r="791" spans="2:2" ht="14.25" customHeight="1">
      <c r="B791" s="65"/>
    </row>
    <row r="792" spans="2:2" ht="14.25" customHeight="1">
      <c r="B792" s="65"/>
    </row>
    <row r="793" spans="2:2" ht="14.25" customHeight="1">
      <c r="B793" s="65"/>
    </row>
    <row r="794" spans="2:2" ht="14.25" customHeight="1">
      <c r="B794" s="65"/>
    </row>
    <row r="795" spans="2:2" ht="14.25" customHeight="1">
      <c r="B795" s="65"/>
    </row>
    <row r="796" spans="2:2" ht="14.25" customHeight="1">
      <c r="B796" s="65"/>
    </row>
    <row r="797" spans="2:2" ht="14.25" customHeight="1">
      <c r="B797" s="65"/>
    </row>
    <row r="798" spans="2:2" ht="14.25" customHeight="1">
      <c r="B798" s="65"/>
    </row>
    <row r="799" spans="2:2" ht="14.25" customHeight="1">
      <c r="B799" s="65"/>
    </row>
    <row r="800" spans="2:2" ht="14.25" customHeight="1">
      <c r="B800" s="65"/>
    </row>
    <row r="801" spans="2:2" ht="14.25" customHeight="1">
      <c r="B801" s="65"/>
    </row>
    <row r="802" spans="2:2" ht="14.25" customHeight="1">
      <c r="B802" s="65"/>
    </row>
    <row r="803" spans="2:2" ht="14.25" customHeight="1">
      <c r="B803" s="65"/>
    </row>
    <row r="804" spans="2:2" ht="14.25" customHeight="1">
      <c r="B804" s="65"/>
    </row>
    <row r="805" spans="2:2" ht="14.25" customHeight="1">
      <c r="B805" s="65"/>
    </row>
    <row r="806" spans="2:2" ht="14.25" customHeight="1">
      <c r="B806" s="65"/>
    </row>
    <row r="807" spans="2:2" ht="14.25" customHeight="1">
      <c r="B807" s="65"/>
    </row>
    <row r="808" spans="2:2" ht="14.25" customHeight="1">
      <c r="B808" s="65"/>
    </row>
    <row r="809" spans="2:2" ht="14.25" customHeight="1">
      <c r="B809" s="65"/>
    </row>
    <row r="810" spans="2:2" ht="14.25" customHeight="1">
      <c r="B810" s="65"/>
    </row>
    <row r="811" spans="2:2" ht="14.25" customHeight="1">
      <c r="B811" s="65"/>
    </row>
    <row r="812" spans="2:2" ht="14.25" customHeight="1">
      <c r="B812" s="65"/>
    </row>
    <row r="813" spans="2:2" ht="14.25" customHeight="1">
      <c r="B813" s="65"/>
    </row>
    <row r="814" spans="2:2" ht="14.25" customHeight="1">
      <c r="B814" s="65"/>
    </row>
    <row r="815" spans="2:2" ht="14.25" customHeight="1">
      <c r="B815" s="65"/>
    </row>
    <row r="816" spans="2:2" ht="14.25" customHeight="1">
      <c r="B816" s="65"/>
    </row>
    <row r="817" spans="2:2" ht="14.25" customHeight="1">
      <c r="B817" s="65"/>
    </row>
    <row r="818" spans="2:2" ht="14.25" customHeight="1">
      <c r="B818" s="65"/>
    </row>
    <row r="819" spans="2:2" ht="14.25" customHeight="1">
      <c r="B819" s="65"/>
    </row>
    <row r="820" spans="2:2" ht="14.25" customHeight="1">
      <c r="B820" s="65"/>
    </row>
    <row r="821" spans="2:2" ht="14.25" customHeight="1">
      <c r="B821" s="65"/>
    </row>
    <row r="822" spans="2:2" ht="14.25" customHeight="1">
      <c r="B822" s="65"/>
    </row>
    <row r="823" spans="2:2" ht="14.25" customHeight="1">
      <c r="B823" s="65"/>
    </row>
    <row r="824" spans="2:2" ht="14.25" customHeight="1">
      <c r="B824" s="65"/>
    </row>
    <row r="825" spans="2:2" ht="14.25" customHeight="1">
      <c r="B825" s="65"/>
    </row>
    <row r="826" spans="2:2" ht="14.25" customHeight="1">
      <c r="B826" s="65"/>
    </row>
    <row r="827" spans="2:2" ht="14.25" customHeight="1">
      <c r="B827" s="65"/>
    </row>
    <row r="828" spans="2:2" ht="14.25" customHeight="1">
      <c r="B828" s="65"/>
    </row>
    <row r="829" spans="2:2" ht="14.25" customHeight="1">
      <c r="B829" s="65"/>
    </row>
    <row r="830" spans="2:2" ht="14.25" customHeight="1">
      <c r="B830" s="65"/>
    </row>
    <row r="831" spans="2:2" ht="14.25" customHeight="1">
      <c r="B831" s="65"/>
    </row>
    <row r="832" spans="2:2" ht="14.25" customHeight="1">
      <c r="B832" s="65"/>
    </row>
    <row r="833" spans="2:2" ht="14.25" customHeight="1">
      <c r="B833" s="65"/>
    </row>
    <row r="834" spans="2:2" ht="14.25" customHeight="1">
      <c r="B834" s="65"/>
    </row>
    <row r="835" spans="2:2" ht="14.25" customHeight="1">
      <c r="B835" s="65"/>
    </row>
    <row r="836" spans="2:2" ht="14.25" customHeight="1">
      <c r="B836" s="65"/>
    </row>
    <row r="837" spans="2:2" ht="14.25" customHeight="1">
      <c r="B837" s="65"/>
    </row>
    <row r="838" spans="2:2" ht="14.25" customHeight="1">
      <c r="B838" s="65"/>
    </row>
    <row r="839" spans="2:2" ht="14.25" customHeight="1">
      <c r="B839" s="65"/>
    </row>
    <row r="840" spans="2:2" ht="14.25" customHeight="1">
      <c r="B840" s="65"/>
    </row>
    <row r="841" spans="2:2" ht="14.25" customHeight="1">
      <c r="B841" s="65"/>
    </row>
    <row r="842" spans="2:2" ht="14.25" customHeight="1">
      <c r="B842" s="65"/>
    </row>
    <row r="843" spans="2:2" ht="14.25" customHeight="1">
      <c r="B843" s="65"/>
    </row>
    <row r="844" spans="2:2" ht="14.25" customHeight="1">
      <c r="B844" s="65"/>
    </row>
    <row r="845" spans="2:2" ht="14.25" customHeight="1">
      <c r="B845" s="65"/>
    </row>
    <row r="846" spans="2:2" ht="14.25" customHeight="1">
      <c r="B846" s="65"/>
    </row>
    <row r="847" spans="2:2" ht="14.25" customHeight="1">
      <c r="B847" s="65"/>
    </row>
    <row r="848" spans="2:2" ht="14.25" customHeight="1">
      <c r="B848" s="65"/>
    </row>
    <row r="849" spans="2:2" ht="14.25" customHeight="1">
      <c r="B849" s="65"/>
    </row>
    <row r="850" spans="2:2" ht="14.25" customHeight="1">
      <c r="B850" s="65"/>
    </row>
    <row r="851" spans="2:2" ht="14.25" customHeight="1">
      <c r="B851" s="65"/>
    </row>
    <row r="852" spans="2:2" ht="14.25" customHeight="1">
      <c r="B852" s="65"/>
    </row>
    <row r="853" spans="2:2" ht="14.25" customHeight="1">
      <c r="B853" s="65"/>
    </row>
    <row r="854" spans="2:2" ht="14.25" customHeight="1">
      <c r="B854" s="65"/>
    </row>
    <row r="855" spans="2:2" ht="14.25" customHeight="1">
      <c r="B855" s="65"/>
    </row>
    <row r="856" spans="2:2" ht="14.25" customHeight="1">
      <c r="B856" s="65"/>
    </row>
    <row r="857" spans="2:2" ht="14.25" customHeight="1">
      <c r="B857" s="65"/>
    </row>
    <row r="858" spans="2:2" ht="14.25" customHeight="1">
      <c r="B858" s="65"/>
    </row>
    <row r="859" spans="2:2" ht="14.25" customHeight="1">
      <c r="B859" s="65"/>
    </row>
    <row r="860" spans="2:2" ht="14.25" customHeight="1">
      <c r="B860" s="65"/>
    </row>
    <row r="861" spans="2:2" ht="14.25" customHeight="1">
      <c r="B861" s="65"/>
    </row>
    <row r="862" spans="2:2" ht="14.25" customHeight="1">
      <c r="B862" s="65"/>
    </row>
    <row r="863" spans="2:2" ht="14.25" customHeight="1">
      <c r="B863" s="65"/>
    </row>
    <row r="864" spans="2:2" ht="14.25" customHeight="1">
      <c r="B864" s="65"/>
    </row>
    <row r="865" spans="2:2" ht="14.25" customHeight="1">
      <c r="B865" s="65"/>
    </row>
    <row r="866" spans="2:2" ht="14.25" customHeight="1">
      <c r="B866" s="65"/>
    </row>
    <row r="867" spans="2:2" ht="14.25" customHeight="1">
      <c r="B867" s="65"/>
    </row>
    <row r="868" spans="2:2" ht="14.25" customHeight="1">
      <c r="B868" s="65"/>
    </row>
    <row r="869" spans="2:2" ht="14.25" customHeight="1">
      <c r="B869" s="65"/>
    </row>
    <row r="870" spans="2:2" ht="14.25" customHeight="1">
      <c r="B870" s="65"/>
    </row>
    <row r="871" spans="2:2" ht="14.25" customHeight="1">
      <c r="B871" s="65"/>
    </row>
    <row r="872" spans="2:2" ht="14.25" customHeight="1">
      <c r="B872" s="65"/>
    </row>
    <row r="873" spans="2:2" ht="14.25" customHeight="1">
      <c r="B873" s="65"/>
    </row>
    <row r="874" spans="2:2" ht="14.25" customHeight="1">
      <c r="B874" s="65"/>
    </row>
    <row r="875" spans="2:2" ht="14.25" customHeight="1">
      <c r="B875" s="65"/>
    </row>
    <row r="876" spans="2:2" ht="14.25" customHeight="1">
      <c r="B876" s="65"/>
    </row>
    <row r="877" spans="2:2" ht="14.25" customHeight="1">
      <c r="B877" s="65"/>
    </row>
    <row r="878" spans="2:2" ht="14.25" customHeight="1">
      <c r="B878" s="65"/>
    </row>
    <row r="879" spans="2:2" ht="14.25" customHeight="1">
      <c r="B879" s="65"/>
    </row>
    <row r="880" spans="2:2" ht="14.25" customHeight="1">
      <c r="B880" s="65"/>
    </row>
    <row r="881" spans="2:2" ht="14.25" customHeight="1">
      <c r="B881" s="65"/>
    </row>
    <row r="882" spans="2:2" ht="14.25" customHeight="1">
      <c r="B882" s="65"/>
    </row>
    <row r="883" spans="2:2" ht="14.25" customHeight="1">
      <c r="B883" s="65"/>
    </row>
    <row r="884" spans="2:2" ht="14.25" customHeight="1">
      <c r="B884" s="65"/>
    </row>
    <row r="885" spans="2:2" ht="14.25" customHeight="1">
      <c r="B885" s="65"/>
    </row>
    <row r="886" spans="2:2" ht="14.25" customHeight="1">
      <c r="B886" s="65"/>
    </row>
    <row r="887" spans="2:2" ht="14.25" customHeight="1">
      <c r="B887" s="65"/>
    </row>
    <row r="888" spans="2:2" ht="14.25" customHeight="1">
      <c r="B888" s="65"/>
    </row>
    <row r="889" spans="2:2" ht="14.25" customHeight="1">
      <c r="B889" s="65"/>
    </row>
    <row r="890" spans="2:2" ht="14.25" customHeight="1">
      <c r="B890" s="65"/>
    </row>
    <row r="891" spans="2:2" ht="14.25" customHeight="1">
      <c r="B891" s="65"/>
    </row>
    <row r="892" spans="2:2" ht="14.25" customHeight="1">
      <c r="B892" s="65"/>
    </row>
    <row r="893" spans="2:2" ht="14.25" customHeight="1">
      <c r="B893" s="65"/>
    </row>
    <row r="894" spans="2:2" ht="14.25" customHeight="1">
      <c r="B894" s="65"/>
    </row>
    <row r="895" spans="2:2" ht="14.25" customHeight="1">
      <c r="B895" s="65"/>
    </row>
    <row r="896" spans="2:2" ht="14.25" customHeight="1">
      <c r="B896" s="65"/>
    </row>
    <row r="897" spans="2:2" ht="14.25" customHeight="1">
      <c r="B897" s="65"/>
    </row>
    <row r="898" spans="2:2" ht="14.25" customHeight="1">
      <c r="B898" s="65"/>
    </row>
    <row r="899" spans="2:2" ht="14.25" customHeight="1">
      <c r="B899" s="65"/>
    </row>
    <row r="900" spans="2:2" ht="14.25" customHeight="1">
      <c r="B900" s="65"/>
    </row>
    <row r="901" spans="2:2" ht="14.25" customHeight="1">
      <c r="B901" s="65"/>
    </row>
    <row r="902" spans="2:2" ht="14.25" customHeight="1">
      <c r="B902" s="65"/>
    </row>
    <row r="903" spans="2:2" ht="14.25" customHeight="1">
      <c r="B903" s="65"/>
    </row>
    <row r="904" spans="2:2" ht="14.25" customHeight="1">
      <c r="B904" s="65"/>
    </row>
    <row r="905" spans="2:2" ht="14.25" customHeight="1">
      <c r="B905" s="65"/>
    </row>
    <row r="906" spans="2:2" ht="14.25" customHeight="1">
      <c r="B906" s="65"/>
    </row>
    <row r="907" spans="2:2" ht="14.25" customHeight="1">
      <c r="B907" s="65"/>
    </row>
    <row r="908" spans="2:2" ht="14.25" customHeight="1">
      <c r="B908" s="65"/>
    </row>
    <row r="909" spans="2:2" ht="14.25" customHeight="1">
      <c r="B909" s="65"/>
    </row>
    <row r="910" spans="2:2" ht="14.25" customHeight="1">
      <c r="B910" s="65"/>
    </row>
    <row r="911" spans="2:2" ht="14.25" customHeight="1">
      <c r="B911" s="65"/>
    </row>
    <row r="912" spans="2:2" ht="14.25" customHeight="1">
      <c r="B912" s="65"/>
    </row>
    <row r="913" spans="2:2" ht="14.25" customHeight="1">
      <c r="B913" s="65"/>
    </row>
    <row r="914" spans="2:2" ht="14.25" customHeight="1">
      <c r="B914" s="65"/>
    </row>
    <row r="915" spans="2:2" ht="14.25" customHeight="1">
      <c r="B915" s="65"/>
    </row>
    <row r="916" spans="2:2" ht="14.25" customHeight="1">
      <c r="B916" s="65"/>
    </row>
    <row r="917" spans="2:2" ht="14.25" customHeight="1">
      <c r="B917" s="65"/>
    </row>
    <row r="918" spans="2:2" ht="14.25" customHeight="1">
      <c r="B918" s="65"/>
    </row>
    <row r="919" spans="2:2" ht="14.25" customHeight="1">
      <c r="B919" s="65"/>
    </row>
    <row r="920" spans="2:2" ht="14.25" customHeight="1">
      <c r="B920" s="65"/>
    </row>
    <row r="921" spans="2:2" ht="14.25" customHeight="1">
      <c r="B921" s="65"/>
    </row>
    <row r="922" spans="2:2" ht="14.25" customHeight="1">
      <c r="B922" s="65"/>
    </row>
    <row r="923" spans="2:2" ht="14.25" customHeight="1">
      <c r="B923" s="65"/>
    </row>
    <row r="924" spans="2:2" ht="14.25" customHeight="1">
      <c r="B924" s="65"/>
    </row>
    <row r="925" spans="2:2" ht="14.25" customHeight="1">
      <c r="B925" s="65"/>
    </row>
    <row r="926" spans="2:2" ht="14.25" customHeight="1">
      <c r="B926" s="65"/>
    </row>
    <row r="927" spans="2:2" ht="14.25" customHeight="1">
      <c r="B927" s="65"/>
    </row>
    <row r="928" spans="2:2" ht="14.25" customHeight="1">
      <c r="B928" s="65"/>
    </row>
    <row r="929" spans="2:2" ht="14.25" customHeight="1">
      <c r="B929" s="65"/>
    </row>
    <row r="930" spans="2:2" ht="14.25" customHeight="1">
      <c r="B930" s="65"/>
    </row>
    <row r="931" spans="2:2" ht="14.25" customHeight="1">
      <c r="B931" s="65"/>
    </row>
    <row r="932" spans="2:2" ht="14.25" customHeight="1">
      <c r="B932" s="65"/>
    </row>
    <row r="933" spans="2:2" ht="14.25" customHeight="1">
      <c r="B933" s="65"/>
    </row>
    <row r="934" spans="2:2" ht="14.25" customHeight="1">
      <c r="B934" s="65"/>
    </row>
    <row r="935" spans="2:2" ht="14.25" customHeight="1">
      <c r="B935" s="65"/>
    </row>
    <row r="936" spans="2:2" ht="14.25" customHeight="1">
      <c r="B936" s="65"/>
    </row>
    <row r="937" spans="2:2" ht="14.25" customHeight="1">
      <c r="B937" s="65"/>
    </row>
    <row r="938" spans="2:2" ht="14.25" customHeight="1">
      <c r="B938" s="65"/>
    </row>
    <row r="939" spans="2:2" ht="14.25" customHeight="1">
      <c r="B939" s="65"/>
    </row>
    <row r="940" spans="2:2" ht="14.25" customHeight="1">
      <c r="B940" s="65"/>
    </row>
    <row r="941" spans="2:2" ht="14.25" customHeight="1">
      <c r="B941" s="65"/>
    </row>
    <row r="942" spans="2:2" ht="14.25" customHeight="1">
      <c r="B942" s="65"/>
    </row>
    <row r="943" spans="2:2" ht="14.25" customHeight="1">
      <c r="B943" s="65"/>
    </row>
    <row r="944" spans="2:2" ht="14.25" customHeight="1">
      <c r="B944" s="65"/>
    </row>
    <row r="945" spans="2:2" ht="14.25" customHeight="1">
      <c r="B945" s="65"/>
    </row>
    <row r="946" spans="2:2" ht="14.25" customHeight="1">
      <c r="B946" s="65"/>
    </row>
    <row r="947" spans="2:2" ht="14.25" customHeight="1">
      <c r="B947" s="65"/>
    </row>
    <row r="948" spans="2:2" ht="14.25" customHeight="1">
      <c r="B948" s="65"/>
    </row>
    <row r="949" spans="2:2" ht="14.25" customHeight="1">
      <c r="B949" s="65"/>
    </row>
    <row r="950" spans="2:2" ht="14.25" customHeight="1">
      <c r="B950" s="65"/>
    </row>
    <row r="951" spans="2:2" ht="14.25" customHeight="1">
      <c r="B951" s="65"/>
    </row>
    <row r="952" spans="2:2" ht="14.25" customHeight="1">
      <c r="B952" s="65"/>
    </row>
    <row r="953" spans="2:2" ht="14.25" customHeight="1">
      <c r="B953" s="65"/>
    </row>
    <row r="954" spans="2:2" ht="14.25" customHeight="1">
      <c r="B954" s="65"/>
    </row>
    <row r="955" spans="2:2" ht="14.25" customHeight="1">
      <c r="B955" s="65"/>
    </row>
    <row r="956" spans="2:2" ht="14.25" customHeight="1">
      <c r="B956" s="65"/>
    </row>
    <row r="957" spans="2:2" ht="14.25" customHeight="1">
      <c r="B957" s="65"/>
    </row>
    <row r="958" spans="2:2" ht="14.25" customHeight="1">
      <c r="B958" s="65"/>
    </row>
    <row r="959" spans="2:2" ht="14.25" customHeight="1">
      <c r="B959" s="65"/>
    </row>
    <row r="960" spans="2:2" ht="14.25" customHeight="1">
      <c r="B960" s="65"/>
    </row>
    <row r="961" spans="2:2" ht="14.25" customHeight="1">
      <c r="B961" s="65"/>
    </row>
    <row r="962" spans="2:2" ht="14.25" customHeight="1">
      <c r="B962" s="65"/>
    </row>
    <row r="963" spans="2:2" ht="14.25" customHeight="1">
      <c r="B963" s="65"/>
    </row>
    <row r="964" spans="2:2" ht="14.25" customHeight="1">
      <c r="B964" s="65"/>
    </row>
    <row r="965" spans="2:2" ht="14.25" customHeight="1">
      <c r="B965" s="65"/>
    </row>
    <row r="966" spans="2:2" ht="14.25" customHeight="1">
      <c r="B966" s="65"/>
    </row>
    <row r="967" spans="2:2" ht="14.25" customHeight="1">
      <c r="B967" s="65"/>
    </row>
    <row r="968" spans="2:2" ht="14.25" customHeight="1">
      <c r="B968" s="65"/>
    </row>
    <row r="969" spans="2:2" ht="14.25" customHeight="1">
      <c r="B969" s="65"/>
    </row>
    <row r="970" spans="2:2" ht="14.25" customHeight="1">
      <c r="B970" s="65"/>
    </row>
    <row r="971" spans="2:2" ht="14.25" customHeight="1">
      <c r="B971" s="65"/>
    </row>
    <row r="972" spans="2:2" ht="14.25" customHeight="1">
      <c r="B972" s="65"/>
    </row>
    <row r="973" spans="2:2" ht="14.25" customHeight="1">
      <c r="B973" s="65"/>
    </row>
    <row r="974" spans="2:2" ht="14.25" customHeight="1">
      <c r="B974" s="65"/>
    </row>
    <row r="975" spans="2:2" ht="14.25" customHeight="1">
      <c r="B975" s="65"/>
    </row>
    <row r="976" spans="2:2" ht="14.25" customHeight="1">
      <c r="B976" s="65"/>
    </row>
    <row r="977" spans="2:2" ht="14.25" customHeight="1">
      <c r="B977" s="65"/>
    </row>
    <row r="978" spans="2:2" ht="14.25" customHeight="1">
      <c r="B978" s="65"/>
    </row>
    <row r="979" spans="2:2" ht="14.25" customHeight="1">
      <c r="B979" s="65"/>
    </row>
    <row r="980" spans="2:2" ht="14.25" customHeight="1">
      <c r="B980" s="65"/>
    </row>
    <row r="981" spans="2:2" ht="14.25" customHeight="1">
      <c r="B981" s="65"/>
    </row>
    <row r="982" spans="2:2" ht="14.25" customHeight="1">
      <c r="B982" s="65"/>
    </row>
    <row r="983" spans="2:2" ht="14.25" customHeight="1">
      <c r="B983" s="65"/>
    </row>
    <row r="984" spans="2:2" ht="14.25" customHeight="1">
      <c r="B984" s="65"/>
    </row>
    <row r="985" spans="2:2" ht="14.25" customHeight="1">
      <c r="B985" s="65"/>
    </row>
    <row r="986" spans="2:2" ht="14.25" customHeight="1">
      <c r="B986" s="65"/>
    </row>
    <row r="987" spans="2:2" ht="14.25" customHeight="1">
      <c r="B987" s="65"/>
    </row>
    <row r="988" spans="2:2" ht="14.25" customHeight="1">
      <c r="B988" s="65"/>
    </row>
    <row r="989" spans="2:2" ht="14.25" customHeight="1">
      <c r="B989" s="65"/>
    </row>
    <row r="990" spans="2:2" ht="14.25" customHeight="1">
      <c r="B990" s="65"/>
    </row>
    <row r="991" spans="2:2" ht="14.25" customHeight="1">
      <c r="B991" s="65"/>
    </row>
    <row r="992" spans="2:2" ht="14.25" customHeight="1">
      <c r="B992" s="65"/>
    </row>
    <row r="993" spans="2:2" ht="14.25" customHeight="1">
      <c r="B993" s="65"/>
    </row>
    <row r="994" spans="2:2" ht="14.25" customHeight="1">
      <c r="B994" s="65"/>
    </row>
    <row r="995" spans="2:2" ht="14.25" customHeight="1">
      <c r="B995" s="65"/>
    </row>
    <row r="996" spans="2:2" ht="14.25" customHeight="1">
      <c r="B996" s="65"/>
    </row>
  </sheetData>
  <autoFilter ref="A1:C372" xr:uid="{00000000-0009-0000-0000-000000000000}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Dorothy</cp:lastModifiedBy>
  <dcterms:modified xsi:type="dcterms:W3CDTF">2020-07-29T21:34:17Z</dcterms:modified>
</cp:coreProperties>
</file>