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leksa\Desktop\VMwareShareFolder\kripto\ispit_20200916\materijali\z01\"/>
    </mc:Choice>
  </mc:AlternateContent>
  <xr:revisionPtr revIDLastSave="0" documentId="13_ncr:1_{98B0D702-A714-41F6-9E81-5D5893F951F9}" xr6:coauthVersionLast="45" xr6:coauthVersionMax="45" xr10:uidLastSave="{00000000-0000-0000-0000-000000000000}"/>
  <bookViews>
    <workbookView xWindow="-28920" yWindow="855" windowWidth="29040" windowHeight="15840" xr2:uid="{5739C4EF-C7F4-491F-82A7-47A6C0A6F9F5}"/>
  </bookViews>
  <sheets>
    <sheet name="zad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 i="1" l="1"/>
  <c r="D55" i="1"/>
  <c r="F55" i="1" s="1"/>
  <c r="E55" i="1"/>
  <c r="D54" i="1"/>
  <c r="F54" i="1" s="1"/>
  <c r="E54" i="1"/>
  <c r="D53" i="1"/>
  <c r="F53" i="1" s="1"/>
  <c r="E53" i="1"/>
  <c r="D52" i="1"/>
  <c r="E52" i="1"/>
  <c r="D51" i="1"/>
  <c r="E51" i="1"/>
  <c r="D50" i="1"/>
  <c r="F50" i="1" s="1"/>
  <c r="E50" i="1"/>
  <c r="D49" i="1"/>
  <c r="F49" i="1" s="1"/>
  <c r="E49" i="1"/>
  <c r="D39" i="1"/>
  <c r="E39" i="1"/>
  <c r="D44" i="1"/>
  <c r="E44" i="1"/>
  <c r="D48" i="1"/>
  <c r="E48" i="1"/>
  <c r="D35" i="1"/>
  <c r="E35" i="1"/>
  <c r="D42" i="1"/>
  <c r="E42" i="1"/>
  <c r="D37" i="1"/>
  <c r="E37" i="1"/>
  <c r="D47" i="1"/>
  <c r="E47" i="1"/>
  <c r="D46" i="1"/>
  <c r="E46" i="1"/>
  <c r="F46" i="1" s="1"/>
  <c r="D41" i="1"/>
  <c r="E41" i="1"/>
  <c r="D40" i="1"/>
  <c r="E40" i="1"/>
  <c r="D36" i="1"/>
  <c r="E36" i="1"/>
  <c r="D33" i="1"/>
  <c r="E33" i="1"/>
  <c r="D38" i="1"/>
  <c r="E38" i="1"/>
  <c r="D34" i="1"/>
  <c r="E34" i="1"/>
  <c r="D45" i="1"/>
  <c r="E45" i="1"/>
  <c r="D43" i="1"/>
  <c r="E43" i="1"/>
  <c r="E22" i="1"/>
  <c r="E29" i="1"/>
  <c r="E19" i="1"/>
  <c r="E24" i="1"/>
  <c r="E11" i="1"/>
  <c r="E6" i="1"/>
  <c r="E20" i="1"/>
  <c r="E18" i="1"/>
  <c r="E30" i="1"/>
  <c r="E23" i="1"/>
  <c r="E12" i="1"/>
  <c r="E25" i="1"/>
  <c r="E13" i="1"/>
  <c r="E4" i="1"/>
  <c r="E21" i="1"/>
  <c r="E14" i="1"/>
  <c r="E15" i="1"/>
  <c r="E17" i="1"/>
  <c r="E26" i="1"/>
  <c r="E7" i="1"/>
  <c r="E27" i="1"/>
  <c r="E9" i="1"/>
  <c r="E31" i="1"/>
  <c r="E3" i="1"/>
  <c r="E32" i="1"/>
  <c r="E5" i="1"/>
  <c r="E16" i="1"/>
  <c r="E10" i="1"/>
  <c r="E8" i="1"/>
  <c r="E28" i="1"/>
  <c r="F52" i="1" l="1"/>
  <c r="F51" i="1"/>
  <c r="F43" i="1"/>
  <c r="F34" i="1"/>
  <c r="F33" i="1"/>
  <c r="F40" i="1"/>
  <c r="F37" i="1"/>
  <c r="F35" i="1"/>
  <c r="F44" i="1"/>
  <c r="F45" i="1"/>
  <c r="F38" i="1"/>
  <c r="F36" i="1"/>
  <c r="F41" i="1"/>
  <c r="F48" i="1"/>
  <c r="F39" i="1"/>
  <c r="F42" i="1"/>
  <c r="F47" i="1"/>
  <c r="I23" i="1"/>
  <c r="D22" i="1"/>
  <c r="F22" i="1" s="1"/>
  <c r="D29" i="1"/>
  <c r="F29" i="1" s="1"/>
  <c r="D19" i="1"/>
  <c r="F19" i="1" s="1"/>
  <c r="D24" i="1"/>
  <c r="F24" i="1" s="1"/>
  <c r="D11" i="1"/>
  <c r="F11" i="1" s="1"/>
  <c r="D6" i="1"/>
  <c r="F6" i="1" s="1"/>
  <c r="D20" i="1"/>
  <c r="F20" i="1" s="1"/>
  <c r="D18" i="1"/>
  <c r="F18" i="1" s="1"/>
  <c r="D30" i="1"/>
  <c r="F30" i="1" s="1"/>
  <c r="D23" i="1"/>
  <c r="F23" i="1" s="1"/>
  <c r="D12" i="1"/>
  <c r="F12" i="1" s="1"/>
  <c r="D25" i="1"/>
  <c r="F25" i="1" s="1"/>
  <c r="D13" i="1"/>
  <c r="F13" i="1" s="1"/>
  <c r="D4" i="1"/>
  <c r="F4" i="1" s="1"/>
  <c r="D21" i="1"/>
  <c r="F21" i="1" s="1"/>
  <c r="D14" i="1"/>
  <c r="F14" i="1" s="1"/>
  <c r="D15" i="1"/>
  <c r="F15" i="1" s="1"/>
  <c r="D17" i="1"/>
  <c r="F17" i="1" s="1"/>
  <c r="D26" i="1"/>
  <c r="F26" i="1" s="1"/>
  <c r="D7" i="1"/>
  <c r="F7" i="1" s="1"/>
  <c r="D27" i="1"/>
  <c r="F27" i="1" s="1"/>
  <c r="D9" i="1"/>
  <c r="F9" i="1" s="1"/>
  <c r="D31" i="1"/>
  <c r="F31" i="1" s="1"/>
  <c r="D3" i="1"/>
  <c r="F3" i="1" s="1"/>
  <c r="D32" i="1"/>
  <c r="F32" i="1" s="1"/>
  <c r="D5" i="1"/>
  <c r="F5" i="1" s="1"/>
  <c r="D16" i="1"/>
  <c r="F16" i="1" s="1"/>
  <c r="D10" i="1"/>
  <c r="F10" i="1" s="1"/>
  <c r="D8" i="1"/>
  <c r="F8" i="1" s="1"/>
  <c r="D28" i="1"/>
  <c r="F28" i="1" s="1"/>
</calcChain>
</file>

<file path=xl/sharedStrings.xml><?xml version="1.0" encoding="utf-8"?>
<sst xmlns="http://schemas.openxmlformats.org/spreadsheetml/2006/main" count="187" uniqueCount="105">
  <si>
    <t>original</t>
  </si>
  <si>
    <t>subs</t>
  </si>
  <si>
    <t>%</t>
  </si>
  <si>
    <t>better %</t>
  </si>
  <si>
    <t>avg %</t>
  </si>
  <si>
    <t>N.</t>
  </si>
  <si>
    <t>А</t>
  </si>
  <si>
    <t>Б</t>
  </si>
  <si>
    <t>В</t>
  </si>
  <si>
    <t>Г</t>
  </si>
  <si>
    <t>Д</t>
  </si>
  <si>
    <t>Ђ</t>
  </si>
  <si>
    <t>Е</t>
  </si>
  <si>
    <t>Ж</t>
  </si>
  <si>
    <t>З</t>
  </si>
  <si>
    <t>И</t>
  </si>
  <si>
    <t>Ј</t>
  </si>
  <si>
    <t>К</t>
  </si>
  <si>
    <t>Л</t>
  </si>
  <si>
    <t>М</t>
  </si>
  <si>
    <t>Н</t>
  </si>
  <si>
    <t>Њ</t>
  </si>
  <si>
    <t>О</t>
  </si>
  <si>
    <t>П</t>
  </si>
  <si>
    <t>Р</t>
  </si>
  <si>
    <t>С</t>
  </si>
  <si>
    <t>Т</t>
  </si>
  <si>
    <t>Ћ</t>
  </si>
  <si>
    <t>У</t>
  </si>
  <si>
    <t>Ф</t>
  </si>
  <si>
    <t>Џ</t>
  </si>
  <si>
    <t>Ц</t>
  </si>
  <si>
    <t>Ч</t>
  </si>
  <si>
    <t>Ш</t>
  </si>
  <si>
    <t>Х</t>
  </si>
  <si>
    <t>ciphertext:</t>
  </si>
  <si>
    <t>﻿ЂТНРУЕЛТХПНМХ НЖН ГНПТЕКХЊЦ МЦ ЉХОЂХ ЂЕМХ ШЦ ЈХКН ЧЦУЕЗНЧХ ЕДОКХЊХ УХМЉЕШУН НЉПЕТЧХСНМХ. ЂХЗХ ШЦ ЖНДЉЦ, ПНЉХЉШНМШЂЦ, КЕМЉЦ НЖН НЉПЕТЧХСНМЦ ЗТВХКЉЦ ЈЦБЈЦЗЉЕШУН РТЦЉЕШЦ ШХ ЧЦШУХ ЉХ ЧЦШУЕ, 
ЕЉЦ РЕШУХМО ТХЊНКЦ ЉХ РТНШЖОГЂНКХДЂЦ УХЂУНЂЦ. ЕКХЂКН РТЕЈЖЦЧН ШЦ ЧЕЛО НБЈЦИН ЂТНРУЕКХЊЦЧ (ГНПТЕКХЊЦЧ) НЉПЕТЧХСНМХ ЂЕМЦ НА ДНЉН ЉЦЗЕШУОРЉНЧ ЉЦВЦЋЦЉЕМ ШУТХЉН. ГНПТХ Н ЗНЛНУХЖЉН РЕУРНШ ШО ЂТНРУЕЛТХПШЂЦ УЦАЉНЂЦ ЂЕМЦ ШЦ ЂЕТНШУЦ ЗХ ЈН ШЦ НЧРЖЦЧЦЉУНТХЖН ЈЦБЈЦЗЉЕШЉН ШЦТКНШН. ЕШЉЕКЉН ЦЖЦЧЦЉУ ЂЕМН ШЦ ЂЕТНШУН ЉХБНКХ ШЦ ГНПХТШЂН ШНШУЦЧ НЖН ХЖЛЕТНУХЧ ГНПТЕКХЊХ. ШКХЂН ГНПХТШЂН ШНШУЦЧ ЕЈОАКХУХ РХТ УТХЉШПЕТЧХСНМХ РЕЗХУХЂХ, ЂЕМЦ ШЦ ЉХБНКХМО ГНПТЕКХЊЦ Н ЗЦГНПТЕКХЊЦ. ГНПТЕКХЊЦ МЦ РТЕСЦЗОТХ ЂЕМХ УТХЉШПЕТЧНГЦ ЕТНЛНЉХЖЉО НЉПЕТЧХСНМО (ЕУКЕТЦЉН УЦЂШУ) О ГНПТЕКХЉЦ РЕЗХУЂЦ (ГНПТХУ). ЕЈТЉОУ РТЕСЦШ, ЗЦГНПТЕКХЊЦ, ТЦЂЕЉШУТОНГЦ ЕУКЕТЦЉН УЦЂШУ ЉХ ЕШЉЕКО ГНПТХУХ. РТНЖНЂЕЧ ГНПТЕКХЊХ, РЕТЦЗ ЕУКЕТЦЉЕЛ УЦЂШУХ, ЂЕТНШУН ШЦ МЦЗЉХ ЉЦБХКНШЉХ КТЦЗЉЕШУ ЂЕМХ ШЦ ЉХБНКХ ЂЋОД ГНПТЕКХЊХ. ШЖНДЉЕ, УТХЉШПЕТЧХСНМХ БХ ЗЦГНПТЕКХЊЦ ЂЕТНШУН ЂЋОД ЗЦГНПТЕКХЊХ. ЈТЕМ ШНЧЈЕЖХ ЂЕМН РТЦЗШУХКЋХМО ЂЋОД (ЗОВНЉХ ЂЋОДХ) БХКНШН ЕЗ ГНПХТШЂЕЛ ШНШУЦЧХ Н РТЦЗШУХКЋХ МЦЗХЉ ЕЗ РХТХЧЦУХТХ ШНЛОТЉЕШУН УЕЛ ШНШУЦЧХ.ЂТНРУЕХЉХЖНБХ МЦ ЉХОЂХ ЂЕМХ ШЦ ЈХКН ТХБЈНМХЊЦЧ ГНПТН, ЕЗЉЕШЉЕ ЕУЂТНКХЊЦЧ ШХЗТВХМХ ЕУКЕТЦЉЕЛ УЦЂШУХ ЉХ ЕШЉЕКО ГНПТХУХ, Х ЈЦБ РЕБЉХКХЊХ ЂЋОДХ. О ГНТЦЧ ШЧНШЖО, ЂТНРУЕХЉХЖНБХ ЕЈОАКХУХ Н РТЕОДХКХЊЦ ШЖХЈЕШУН ЂТНРУЕЛТХПШЂНА ЦЖЦЧЦЉХУХ, ЂХЕ ГУЕ ШО, ЉХ РТНЧЦТ, АЦГ ПОЉЂСНМЦ НЖН РТЕУЕЂЕЖН ХОУЦЉУНПНЂХСНМЦ. ТХБЖНДНУЦ УЦАЉНЂЦ ЂТНРУЕХЉХЖНБЦ ЉХБНКХМО ШЦ ЉХРХЗН.</t>
  </si>
  <si>
    <t>plaintext:</t>
  </si>
  <si>
    <t>и</t>
  </si>
  <si>
    <t>л</t>
  </si>
  <si>
    <t>а</t>
  </si>
  <si>
    <t>о</t>
  </si>
  <si>
    <t>к</t>
  </si>
  <si>
    <t>ЗХ</t>
  </si>
  <si>
    <t>ШХ</t>
  </si>
  <si>
    <t>ЉХ</t>
  </si>
  <si>
    <t>МЦ</t>
  </si>
  <si>
    <t>ШУ</t>
  </si>
  <si>
    <t>ШЦ</t>
  </si>
  <si>
    <t>ЕЗ</t>
  </si>
  <si>
    <t>КН</t>
  </si>
  <si>
    <t>НА</t>
  </si>
  <si>
    <t>ЈТ</t>
  </si>
  <si>
    <t>ЕМ</t>
  </si>
  <si>
    <t>ОД</t>
  </si>
  <si>
    <t>ТХ</t>
  </si>
  <si>
    <t>ЈН</t>
  </si>
  <si>
    <t>НЉ</t>
  </si>
  <si>
    <t>Љ</t>
  </si>
  <si>
    <t>т</t>
  </si>
  <si>
    <t>н</t>
  </si>
  <si>
    <t>на</t>
  </si>
  <si>
    <t>ра</t>
  </si>
  <si>
    <t>р</t>
  </si>
  <si>
    <t>п</t>
  </si>
  <si>
    <t>х</t>
  </si>
  <si>
    <t>д</t>
  </si>
  <si>
    <t>е</t>
  </si>
  <si>
    <t>ј</t>
  </si>
  <si>
    <t>ЂХЕ</t>
  </si>
  <si>
    <t>ГУЕ</t>
  </si>
  <si>
    <t>РХТ</t>
  </si>
  <si>
    <t>ЈЦБ</t>
  </si>
  <si>
    <t>ХУХ</t>
  </si>
  <si>
    <t>ати</t>
  </si>
  <si>
    <t>с</t>
  </si>
  <si>
    <t>ГТЕ</t>
  </si>
  <si>
    <t>у</t>
  </si>
  <si>
    <t>з</t>
  </si>
  <si>
    <t>в</t>
  </si>
  <si>
    <t>ч</t>
  </si>
  <si>
    <t>м</t>
  </si>
  <si>
    <t>б</t>
  </si>
  <si>
    <t>г</t>
  </si>
  <si>
    <t>ф</t>
  </si>
  <si>
    <t>њ</t>
  </si>
  <si>
    <t>ц</t>
  </si>
  <si>
    <t>ж</t>
  </si>
  <si>
    <t>ш</t>
  </si>
  <si>
    <t>љ</t>
  </si>
  <si>
    <t>ћ</t>
  </si>
  <si>
    <t>INICIJALI</t>
  </si>
  <si>
    <t>key:</t>
  </si>
  <si>
    <t>keylen:</t>
  </si>
  <si>
    <t>I</t>
  </si>
  <si>
    <t>N</t>
  </si>
  <si>
    <t>C</t>
  </si>
  <si>
    <t>J</t>
  </si>
  <si>
    <t>A</t>
  </si>
  <si>
    <t>L</t>
  </si>
  <si>
    <t>﻿криптографија или шифровање је наука која се бави методима очувања тајности информација. када се личне, финансијске, војне или информације државне безбедности преносе са места на место, 
оне постају рањиве на прислушкивачке тактике. овакви проблеми се могу избећи криптовањем (шифровањем) информација које их чини недоступним нежељеној страни. шифра и дигитални потпис су криптографске технике које се користе да би се имплементирали безбедносни сервиси. основни елемент који се користи назива се шифарски систем или алгоритам шифровања. сваки шифарски систем обухвата пар трансформација података, које се називају шифровање и дешифровање. шифровање је процедура која трансформише оригиналну информацију (отворени текст) у шифроване податке (шифрат). обрнут процес, дешифровање, реконструише отворени текст на основу шифрата. приликом шифровања, поред отвореног текста, користи се једна независна вредност која се назива кључ шифровања. слично, трансформација за дешифровање користи кључ дешифровања. број симбола који представљају кључ (дужина кључа) зависи од шифарског система и представља један од параметара сигурности тог система.криптоанализа је наука која се бави разбијањем шифри, односно откривањем садржаја отвореног текста на основу шифрата, а без познавања кључа. у ширем смислу, криптоанализа обухвата и проучавање слабости криптографских елемената, као што су, на пример, хеш функције или протоколи аутентификације. различите технике криптоанализе називају се напади.</t>
  </si>
  <si>
    <t xml:space="preserve">﻿криптографија или шифровање је наука </t>
  </si>
  <si>
    <t>гие павк кффн ијоу тиаа аие олњ ршј рира</t>
  </si>
  <si>
    <t>ст</t>
  </si>
  <si>
    <t>це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</si>
</sst>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style="thin">
        <color auto="1"/>
      </top>
      <bottom/>
      <diagonal/>
    </border>
    <border>
      <left/>
      <right/>
      <top/>
      <bottom style="thin">
        <color auto="1"/>
      </bottom>
      <diagonal/>
    </border>
  </borders>
  <cellStyleXfs count="1">
    <xf numFmtId="0" fontId="0" fillId="0" borderId="0"/>
  </cellStyleXfs>
  <cellXfs count="20">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left" vertical="top" wrapText="1"/>
    </xf>
    <xf numFmtId="0" fontId="0" fillId="0" borderId="0" xfId="0" applyAlignment="1">
      <alignment vertical="top"/>
    </xf>
    <xf numFmtId="10" fontId="0" fillId="0" borderId="0" xfId="0" applyNumberFormat="1"/>
    <xf numFmtId="0" fontId="1" fillId="0" borderId="0" xfId="0" applyFont="1" applyAlignment="1">
      <alignment horizontal="left" vertical="top"/>
    </xf>
    <xf numFmtId="0" fontId="0" fillId="0" borderId="0" xfId="0" applyAlignment="1">
      <alignment horizontal="left" vertical="top" wrapText="1"/>
    </xf>
    <xf numFmtId="0" fontId="0" fillId="0" borderId="1" xfId="0" applyBorder="1"/>
    <xf numFmtId="0" fontId="2" fillId="0" borderId="0" xfId="0" applyFont="1"/>
    <xf numFmtId="0" fontId="0" fillId="0" borderId="0" xfId="0" applyBorder="1"/>
    <xf numFmtId="10" fontId="1" fillId="0" borderId="0" xfId="0" applyNumberFormat="1" applyFont="1" applyAlignment="1">
      <alignment horizontal="center" vertical="center"/>
    </xf>
    <xf numFmtId="10" fontId="0" fillId="0" borderId="1" xfId="0" applyNumberFormat="1" applyBorder="1"/>
    <xf numFmtId="0" fontId="0" fillId="0" borderId="0" xfId="0" applyFill="1" applyBorder="1"/>
    <xf numFmtId="0" fontId="0" fillId="0" borderId="1" xfId="0" applyFill="1" applyBorder="1"/>
    <xf numFmtId="10" fontId="0" fillId="0" borderId="0" xfId="0" applyNumberFormat="1" applyBorder="1"/>
    <xf numFmtId="0" fontId="2" fillId="0" borderId="0" xfId="0" applyFont="1" applyFill="1" applyBorder="1"/>
    <xf numFmtId="0" fontId="1" fillId="0" borderId="0" xfId="0" applyFont="1" applyAlignment="1">
      <alignment vertical="top"/>
    </xf>
    <xf numFmtId="0" fontId="2" fillId="0" borderId="2" xfId="0" applyFont="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10AED-B7B2-43B0-8F13-36D02F676C88}">
  <dimension ref="A2:AL55"/>
  <sheetViews>
    <sheetView tabSelected="1" workbookViewId="0">
      <selection activeCell="AA18" sqref="AA18"/>
    </sheetView>
  </sheetViews>
  <sheetFormatPr defaultRowHeight="14.4" x14ac:dyDescent="0.3"/>
  <cols>
    <col min="1" max="1" width="3" bestFit="1" customWidth="1"/>
    <col min="2" max="2" width="6.88671875" customWidth="1"/>
    <col min="3" max="3" width="4.5546875" bestFit="1" customWidth="1"/>
    <col min="4" max="4" width="7" style="5" bestFit="1" customWidth="1"/>
    <col min="5" max="5" width="7.21875" style="5" bestFit="1" customWidth="1"/>
    <col min="6" max="6" width="7" style="5" bestFit="1" customWidth="1"/>
    <col min="25" max="25" width="8.88671875" customWidth="1"/>
    <col min="27" max="35" width="3.77734375" customWidth="1"/>
  </cols>
  <sheetData>
    <row r="2" spans="1:38" x14ac:dyDescent="0.3">
      <c r="A2" s="2" t="s">
        <v>5</v>
      </c>
      <c r="B2" s="2" t="s">
        <v>0</v>
      </c>
      <c r="C2" s="2" t="s">
        <v>1</v>
      </c>
      <c r="D2" s="11" t="s">
        <v>2</v>
      </c>
      <c r="E2" s="11" t="s">
        <v>3</v>
      </c>
      <c r="F2" s="11" t="s">
        <v>4</v>
      </c>
      <c r="G2" s="1"/>
      <c r="I2" s="6" t="s">
        <v>35</v>
      </c>
    </row>
    <row r="3" spans="1:38" ht="14.4" customHeight="1" x14ac:dyDescent="0.3">
      <c r="A3">
        <v>1</v>
      </c>
      <c r="B3" t="s">
        <v>34</v>
      </c>
      <c r="C3" s="9" t="s">
        <v>40</v>
      </c>
      <c r="D3" s="5">
        <f>(LEN($I$3)-LEN(SUBSTITUTE($I$3,B3,"")))/LEN($I$3)</f>
        <v>0.10114632501685772</v>
      </c>
      <c r="E3" s="5">
        <f>(LEN(SUBSTITUTE(SUBSTITUTE(SUBSTITUTE(SUBSTITUTE(SUBSTITUTE($I$3," ",""),".",""),",",""),"(",""),")",""))-LEN(SUBSTITUTE(SUBSTITUTE(SUBSTITUTE(SUBSTITUTE(SUBSTITUTE(SUBSTITUTE($I$3,B3,"")," ",""),".",""),",",""),"(",""),")","")))/LEN(SUBSTITUTE(SUBSTITUTE(SUBSTITUTE(SUBSTITUTE(SUBSTITUTE($I$3," ",""),".",""),",",""),"(",""),")",""))</f>
        <v>0.11980830670926518</v>
      </c>
      <c r="F3" s="5">
        <f>(D3+E3)/2</f>
        <v>0.11047731586306145</v>
      </c>
      <c r="I3" s="7" t="s">
        <v>36</v>
      </c>
      <c r="J3" s="7"/>
      <c r="K3" s="7"/>
      <c r="L3" s="7"/>
      <c r="M3" s="7"/>
      <c r="N3" s="7"/>
      <c r="O3" s="7"/>
      <c r="P3" s="7"/>
      <c r="Q3" s="7"/>
      <c r="R3" s="7"/>
      <c r="S3" s="7"/>
      <c r="T3" s="7"/>
      <c r="U3" s="7"/>
      <c r="V3" s="4"/>
      <c r="W3" s="4"/>
      <c r="X3" s="4"/>
    </row>
    <row r="4" spans="1:38" x14ac:dyDescent="0.3">
      <c r="A4">
        <v>2</v>
      </c>
      <c r="B4" t="s">
        <v>20</v>
      </c>
      <c r="C4" t="s">
        <v>38</v>
      </c>
      <c r="D4" s="5">
        <f>(LEN($I$3)-LEN(SUBSTITUTE($I$3,B4,"")))/LEN($I$3)</f>
        <v>9.5077545515846254E-2</v>
      </c>
      <c r="E4" s="5">
        <f>(LEN(SUBSTITUTE(SUBSTITUTE(SUBSTITUTE(SUBSTITUTE(SUBSTITUTE($I$3," ",""),".",""),",",""),"(",""),")",""))-LEN(SUBSTITUTE(SUBSTITUTE(SUBSTITUTE(SUBSTITUTE(SUBSTITUTE(SUBSTITUTE($I$3,B4,"")," ",""),".",""),",",""),"(",""),")","")))/LEN(SUBSTITUTE(SUBSTITUTE(SUBSTITUTE(SUBSTITUTE(SUBSTITUTE($I$3," ",""),".",""),",",""),"(",""),")",""))</f>
        <v>0.11261980830670927</v>
      </c>
      <c r="F4" s="5">
        <f>(D4+E4)/2</f>
        <v>0.10384867691127776</v>
      </c>
      <c r="I4" s="7"/>
      <c r="J4" s="7"/>
      <c r="K4" s="7"/>
      <c r="L4" s="7"/>
      <c r="M4" s="7"/>
      <c r="N4" s="7"/>
      <c r="O4" s="7"/>
      <c r="P4" s="7"/>
      <c r="Q4" s="7"/>
      <c r="R4" s="7"/>
      <c r="S4" s="7"/>
      <c r="T4" s="7"/>
      <c r="U4" s="7"/>
      <c r="V4" s="4"/>
      <c r="W4" s="4"/>
    </row>
    <row r="5" spans="1:38" x14ac:dyDescent="0.3">
      <c r="A5">
        <v>3</v>
      </c>
      <c r="B5" t="s">
        <v>31</v>
      </c>
      <c r="C5" t="s">
        <v>67</v>
      </c>
      <c r="D5" s="5">
        <f>(LEN($I$3)-LEN(SUBSTITUTE($I$3,B5,"")))/LEN($I$3)</f>
        <v>7.2825354012137564E-2</v>
      </c>
      <c r="E5" s="5">
        <f>(LEN(SUBSTITUTE(SUBSTITUTE(SUBSTITUTE(SUBSTITUTE(SUBSTITUTE($I$3," ",""),".",""),",",""),"(",""),")",""))-LEN(SUBSTITUTE(SUBSTITUTE(SUBSTITUTE(SUBSTITUTE(SUBSTITUTE(SUBSTITUTE($I$3,B5,"")," ",""),".",""),",",""),"(",""),")","")))/LEN(SUBSTITUTE(SUBSTITUTE(SUBSTITUTE(SUBSTITUTE(SUBSTITUTE($I$3," ",""),".",""),",",""),"(",""),")",""))</f>
        <v>8.6261980830670923E-2</v>
      </c>
      <c r="F5" s="5">
        <f>(D5+E5)/2</f>
        <v>7.9543667421404243E-2</v>
      </c>
      <c r="I5" s="7"/>
      <c r="J5" s="7"/>
      <c r="K5" s="7"/>
      <c r="L5" s="7"/>
      <c r="M5" s="7"/>
      <c r="N5" s="7"/>
      <c r="O5" s="7"/>
      <c r="P5" s="7"/>
      <c r="Q5" s="7"/>
      <c r="R5" s="7"/>
      <c r="S5" s="7"/>
      <c r="T5" s="7"/>
      <c r="U5" s="7"/>
      <c r="V5" s="4"/>
      <c r="W5" s="17" t="s">
        <v>92</v>
      </c>
      <c r="X5" s="4" t="s">
        <v>91</v>
      </c>
      <c r="AA5" s="18" t="s">
        <v>94</v>
      </c>
      <c r="AB5" s="18" t="s">
        <v>95</v>
      </c>
      <c r="AC5" s="18" t="s">
        <v>94</v>
      </c>
      <c r="AD5" s="18" t="s">
        <v>96</v>
      </c>
      <c r="AE5" s="18" t="s">
        <v>94</v>
      </c>
      <c r="AF5" s="18" t="s">
        <v>97</v>
      </c>
      <c r="AG5" s="18" t="s">
        <v>98</v>
      </c>
      <c r="AH5" s="18" t="s">
        <v>99</v>
      </c>
      <c r="AI5" s="18" t="s">
        <v>94</v>
      </c>
    </row>
    <row r="6" spans="1:38" x14ac:dyDescent="0.3">
      <c r="A6">
        <v>4</v>
      </c>
      <c r="B6" t="s">
        <v>12</v>
      </c>
      <c r="C6" t="s">
        <v>41</v>
      </c>
      <c r="D6" s="5">
        <f>(LEN($I$3)-LEN(SUBSTITUTE($I$3,B6,"")))/LEN($I$3)</f>
        <v>7.0128118678354681E-2</v>
      </c>
      <c r="E6" s="5">
        <f>(LEN(SUBSTITUTE(SUBSTITUTE(SUBSTITUTE(SUBSTITUTE(SUBSTITUTE($I$3," ",""),".",""),",",""),"(",""),")",""))-LEN(SUBSTITUTE(SUBSTITUTE(SUBSTITUTE(SUBSTITUTE(SUBSTITUTE(SUBSTITUTE($I$3,B6,"")," ",""),".",""),",",""),"(",""),")","")))/LEN(SUBSTITUTE(SUBSTITUTE(SUBSTITUTE(SUBSTITUTE(SUBSTITUTE($I$3," ",""),".",""),",",""),"(",""),")",""))</f>
        <v>8.3067092651757185E-2</v>
      </c>
      <c r="F6" s="5">
        <f>(D6+E6)/2</f>
        <v>7.659760566505594E-2</v>
      </c>
      <c r="I6" s="7"/>
      <c r="J6" s="7"/>
      <c r="K6" s="7"/>
      <c r="L6" s="7"/>
      <c r="M6" s="7"/>
      <c r="N6" s="7"/>
      <c r="O6" s="7"/>
      <c r="P6" s="7"/>
      <c r="Q6" s="7"/>
      <c r="R6" s="7"/>
      <c r="S6" s="7"/>
      <c r="T6" s="7"/>
      <c r="U6" s="7"/>
      <c r="V6" s="4"/>
      <c r="W6" s="17" t="s">
        <v>93</v>
      </c>
      <c r="X6" s="4">
        <f>LEN(X5)</f>
        <v>9</v>
      </c>
      <c r="AA6" s="19" t="s">
        <v>42</v>
      </c>
      <c r="AB6" s="19" t="s">
        <v>63</v>
      </c>
      <c r="AC6" s="19" t="s">
        <v>38</v>
      </c>
      <c r="AD6" s="19" t="s">
        <v>64</v>
      </c>
      <c r="AE6" s="19" t="s">
        <v>59</v>
      </c>
      <c r="AF6" s="19" t="s">
        <v>41</v>
      </c>
      <c r="AG6" s="19" t="s">
        <v>83</v>
      </c>
      <c r="AH6" s="19" t="s">
        <v>63</v>
      </c>
      <c r="AI6" s="19" t="s">
        <v>40</v>
      </c>
    </row>
    <row r="7" spans="1:38" x14ac:dyDescent="0.3">
      <c r="A7">
        <v>5</v>
      </c>
      <c r="B7" t="s">
        <v>26</v>
      </c>
      <c r="C7" t="s">
        <v>63</v>
      </c>
      <c r="D7" s="5">
        <f>(LEN($I$3)-LEN(SUBSTITUTE($I$3,B7,"")))/LEN($I$3)</f>
        <v>5.5967633175994604E-2</v>
      </c>
      <c r="E7" s="5">
        <f>(LEN(SUBSTITUTE(SUBSTITUTE(SUBSTITUTE(SUBSTITUTE(SUBSTITUTE($I$3," ",""),".",""),",",""),"(",""),")",""))-LEN(SUBSTITUTE(SUBSTITUTE(SUBSTITUTE(SUBSTITUTE(SUBSTITUTE(SUBSTITUTE($I$3,B7,"")," ",""),".",""),",",""),"(",""),")","")))/LEN(SUBSTITUTE(SUBSTITUTE(SUBSTITUTE(SUBSTITUTE(SUBSTITUTE($I$3," ",""),".",""),",",""),"(",""),")",""))</f>
        <v>6.6293929712460065E-2</v>
      </c>
      <c r="F7" s="5">
        <f>(D7+E7)/2</f>
        <v>6.1130781444227331E-2</v>
      </c>
      <c r="I7" s="7"/>
      <c r="J7" s="7"/>
      <c r="K7" s="7"/>
      <c r="L7" s="7"/>
      <c r="M7" s="7"/>
      <c r="N7" s="7"/>
      <c r="O7" s="7"/>
      <c r="P7" s="7"/>
      <c r="Q7" s="7"/>
      <c r="R7" s="7"/>
      <c r="S7" s="7"/>
      <c r="T7" s="7"/>
      <c r="U7" s="7"/>
      <c r="V7" s="4"/>
      <c r="W7" s="17" t="s">
        <v>37</v>
      </c>
      <c r="X7" s="7" t="s">
        <v>101</v>
      </c>
      <c r="Y7" s="7"/>
      <c r="Z7" s="3"/>
      <c r="AA7" s="19" t="s">
        <v>84</v>
      </c>
      <c r="AB7" s="19" t="s">
        <v>38</v>
      </c>
      <c r="AC7" s="19" t="s">
        <v>68</v>
      </c>
      <c r="AD7" s="19" t="s">
        <v>40</v>
      </c>
      <c r="AE7" s="19" t="s">
        <v>38</v>
      </c>
      <c r="AF7" s="19" t="s">
        <v>39</v>
      </c>
      <c r="AG7" s="19" t="s">
        <v>38</v>
      </c>
      <c r="AH7" s="19" t="s">
        <v>88</v>
      </c>
      <c r="AI7" s="19" t="s">
        <v>38</v>
      </c>
    </row>
    <row r="8" spans="1:38" x14ac:dyDescent="0.3">
      <c r="A8">
        <v>6</v>
      </c>
      <c r="B8" t="s">
        <v>33</v>
      </c>
      <c r="C8" t="s">
        <v>75</v>
      </c>
      <c r="D8" s="5">
        <f>(LEN($I$3)-LEN(SUBSTITUTE($I$3,B8,"")))/LEN($I$3)</f>
        <v>5.0573162508428859E-2</v>
      </c>
      <c r="E8" s="5">
        <f>(LEN(SUBSTITUTE(SUBSTITUTE(SUBSTITUTE(SUBSTITUTE(SUBSTITUTE($I$3," ",""),".",""),",",""),"(",""),")",""))-LEN(SUBSTITUTE(SUBSTITUTE(SUBSTITUTE(SUBSTITUTE(SUBSTITUTE(SUBSTITUTE($I$3,B8,"")," ",""),".",""),",",""),"(",""),")","")))/LEN(SUBSTITUTE(SUBSTITUTE(SUBSTITUTE(SUBSTITUTE(SUBSTITUTE($I$3," ",""),".",""),",",""),"(",""),")",""))</f>
        <v>5.9904153354632589E-2</v>
      </c>
      <c r="F8" s="5">
        <f>(D8+E8)/2</f>
        <v>5.5238657931530724E-2</v>
      </c>
      <c r="I8" s="7"/>
      <c r="J8" s="7"/>
      <c r="K8" s="7"/>
      <c r="L8" s="7"/>
      <c r="M8" s="7"/>
      <c r="N8" s="7"/>
      <c r="O8" s="7"/>
      <c r="P8" s="7"/>
      <c r="Q8" s="7"/>
      <c r="R8" s="7"/>
      <c r="S8" s="7"/>
      <c r="T8" s="7"/>
      <c r="U8" s="7"/>
      <c r="V8" s="4"/>
      <c r="W8" s="4"/>
      <c r="X8" s="7"/>
      <c r="Y8" s="7"/>
      <c r="Z8" s="3"/>
      <c r="AA8" s="19" t="s">
        <v>84</v>
      </c>
      <c r="AB8" s="19" t="s">
        <v>63</v>
      </c>
      <c r="AC8" s="19" t="s">
        <v>41</v>
      </c>
      <c r="AD8" s="19" t="s">
        <v>79</v>
      </c>
      <c r="AE8" s="19" t="s">
        <v>40</v>
      </c>
      <c r="AF8" s="19" t="s">
        <v>85</v>
      </c>
      <c r="AG8" s="19" t="s">
        <v>67</v>
      </c>
      <c r="AH8" s="19" t="s">
        <v>68</v>
      </c>
      <c r="AI8" s="19" t="s">
        <v>67</v>
      </c>
    </row>
    <row r="9" spans="1:38" x14ac:dyDescent="0.3">
      <c r="A9">
        <v>7</v>
      </c>
      <c r="B9" t="s">
        <v>28</v>
      </c>
      <c r="C9" t="s">
        <v>59</v>
      </c>
      <c r="D9" s="5">
        <f>(LEN($I$3)-LEN(SUBSTITUTE($I$3,B9,"")))/LEN($I$3)</f>
        <v>4.7875927174645991E-2</v>
      </c>
      <c r="E9" s="5">
        <f>(LEN(SUBSTITUTE(SUBSTITUTE(SUBSTITUTE(SUBSTITUTE(SUBSTITUTE($I$3," ",""),".",""),",",""),"(",""),")",""))-LEN(SUBSTITUTE(SUBSTITUTE(SUBSTITUTE(SUBSTITUTE(SUBSTITUTE(SUBSTITUTE($I$3,B9,"")," ",""),".",""),",",""),"(",""),")","")))/LEN(SUBSTITUTE(SUBSTITUTE(SUBSTITUTE(SUBSTITUTE(SUBSTITUTE($I$3," ",""),".",""),",",""),"(",""),")",""))</f>
        <v>5.6709265175718851E-2</v>
      </c>
      <c r="F9" s="5">
        <f>(D9+E9)/2</f>
        <v>5.2292596175182421E-2</v>
      </c>
      <c r="I9" s="7"/>
      <c r="J9" s="7"/>
      <c r="K9" s="7"/>
      <c r="L9" s="7"/>
      <c r="M9" s="7"/>
      <c r="N9" s="7"/>
      <c r="O9" s="7"/>
      <c r="P9" s="7"/>
      <c r="Q9" s="7"/>
      <c r="R9" s="7"/>
      <c r="S9" s="7"/>
      <c r="T9" s="7"/>
      <c r="U9" s="7"/>
      <c r="V9" s="4"/>
      <c r="W9" s="4"/>
      <c r="X9" s="7"/>
      <c r="Y9" s="7"/>
      <c r="Z9" s="3"/>
      <c r="AA9" s="19" t="s">
        <v>60</v>
      </c>
      <c r="AB9" s="19" t="s">
        <v>40</v>
      </c>
      <c r="AC9" s="19" t="s">
        <v>77</v>
      </c>
      <c r="AD9" s="19" t="s">
        <v>42</v>
      </c>
      <c r="AE9" s="19" t="s">
        <v>40</v>
      </c>
      <c r="AF9" s="19"/>
      <c r="AG9" s="19"/>
      <c r="AH9" s="19"/>
      <c r="AI9" s="19"/>
    </row>
    <row r="10" spans="1:38" x14ac:dyDescent="0.3">
      <c r="A10">
        <v>8</v>
      </c>
      <c r="B10" t="s">
        <v>58</v>
      </c>
      <c r="C10" t="s">
        <v>60</v>
      </c>
      <c r="D10" s="5">
        <f>(LEN($I$3)-LEN(SUBSTITUTE($I$3,B10,"")))/LEN($I$3)</f>
        <v>4.7875927174645991E-2</v>
      </c>
      <c r="E10" s="5">
        <f>(LEN(SUBSTITUTE(SUBSTITUTE(SUBSTITUTE(SUBSTITUTE(SUBSTITUTE($I$3," ",""),".",""),",",""),"(",""),")",""))-LEN(SUBSTITUTE(SUBSTITUTE(SUBSTITUTE(SUBSTITUTE(SUBSTITUTE(SUBSTITUTE($I$3,B10,"")," ",""),".",""),",",""),"(",""),")","")))/LEN(SUBSTITUTE(SUBSTITUTE(SUBSTITUTE(SUBSTITUTE(SUBSTITUTE($I$3," ",""),".",""),",",""),"(",""),")",""))</f>
        <v>5.6709265175718851E-2</v>
      </c>
      <c r="F10" s="5">
        <f>(D10+E10)/2</f>
        <v>5.2292596175182421E-2</v>
      </c>
      <c r="I10" s="7"/>
      <c r="J10" s="7"/>
      <c r="K10" s="7"/>
      <c r="L10" s="7"/>
      <c r="M10" s="7"/>
      <c r="N10" s="7"/>
      <c r="O10" s="7"/>
      <c r="P10" s="7"/>
      <c r="Q10" s="7"/>
      <c r="R10" s="7"/>
      <c r="S10" s="7"/>
      <c r="T10" s="7"/>
      <c r="U10" s="7"/>
      <c r="V10" s="4"/>
      <c r="W10" s="17" t="s">
        <v>35</v>
      </c>
      <c r="X10" s="7" t="s">
        <v>102</v>
      </c>
      <c r="Y10" s="7"/>
      <c r="Z10" s="3"/>
      <c r="AA10" s="19"/>
      <c r="AB10" s="19"/>
      <c r="AC10" s="19"/>
      <c r="AD10" s="19"/>
      <c r="AE10" s="19"/>
      <c r="AF10" s="19"/>
      <c r="AG10" s="19"/>
      <c r="AH10" s="19"/>
      <c r="AI10" s="19"/>
    </row>
    <row r="11" spans="1:38" x14ac:dyDescent="0.3">
      <c r="A11">
        <v>9</v>
      </c>
      <c r="B11" t="s">
        <v>11</v>
      </c>
      <c r="C11" t="s">
        <v>42</v>
      </c>
      <c r="D11" s="5">
        <f>(LEN($I$3)-LEN(SUBSTITUTE($I$3,B11,"")))/LEN($I$3)</f>
        <v>3.7086985839514496E-2</v>
      </c>
      <c r="E11" s="5">
        <f>(LEN(SUBSTITUTE(SUBSTITUTE(SUBSTITUTE(SUBSTITUTE(SUBSTITUTE($I$3," ",""),".",""),",",""),"(",""),")",""))-LEN(SUBSTITUTE(SUBSTITUTE(SUBSTITUTE(SUBSTITUTE(SUBSTITUTE(SUBSTITUTE($I$3,B11,"")," ",""),".",""),",",""),"(",""),")","")))/LEN(SUBSTITUTE(SUBSTITUTE(SUBSTITUTE(SUBSTITUTE(SUBSTITUTE($I$3," ",""),".",""),",",""),"(",""),")",""))</f>
        <v>4.3929712460063899E-2</v>
      </c>
      <c r="F11" s="5">
        <f>(D11+E11)/2</f>
        <v>4.0508349149789194E-2</v>
      </c>
      <c r="I11" s="7"/>
      <c r="J11" s="7"/>
      <c r="K11" s="7"/>
      <c r="L11" s="7"/>
      <c r="M11" s="7"/>
      <c r="N11" s="7"/>
      <c r="O11" s="7"/>
      <c r="P11" s="7"/>
      <c r="Q11" s="7"/>
      <c r="R11" s="7"/>
      <c r="S11" s="7"/>
      <c r="T11" s="7"/>
      <c r="U11" s="7"/>
      <c r="V11" s="4"/>
      <c r="X11" s="7"/>
      <c r="Y11" s="7"/>
      <c r="AA11" s="18" t="s">
        <v>98</v>
      </c>
      <c r="AB11" s="18" t="s">
        <v>96</v>
      </c>
      <c r="AC11" s="18" t="s">
        <v>94</v>
      </c>
      <c r="AD11" s="18" t="s">
        <v>94</v>
      </c>
      <c r="AE11" s="18" t="s">
        <v>94</v>
      </c>
      <c r="AF11" s="18" t="s">
        <v>94</v>
      </c>
      <c r="AG11" s="18" t="s">
        <v>97</v>
      </c>
      <c r="AH11" s="18" t="s">
        <v>99</v>
      </c>
      <c r="AI11" s="18" t="s">
        <v>95</v>
      </c>
    </row>
    <row r="12" spans="1:38" x14ac:dyDescent="0.3">
      <c r="A12">
        <v>10</v>
      </c>
      <c r="B12" t="s">
        <v>17</v>
      </c>
      <c r="C12" t="s">
        <v>79</v>
      </c>
      <c r="D12" s="5">
        <f>(LEN($I$3)-LEN(SUBSTITUTE($I$3,B12,"")))/LEN($I$3)</f>
        <v>3.0343897505057317E-2</v>
      </c>
      <c r="E12" s="5">
        <f>(LEN(SUBSTITUTE(SUBSTITUTE(SUBSTITUTE(SUBSTITUTE(SUBSTITUTE($I$3," ",""),".",""),",",""),"(",""),")",""))-LEN(SUBSTITUTE(SUBSTITUTE(SUBSTITUTE(SUBSTITUTE(SUBSTITUTE(SUBSTITUTE($I$3,B12,"")," ",""),".",""),",",""),"(",""),")","")))/LEN(SUBSTITUTE(SUBSTITUTE(SUBSTITUTE(SUBSTITUTE(SUBSTITUTE($I$3," ",""),".",""),",",""),"(",""),")",""))</f>
        <v>3.5942492012779555E-2</v>
      </c>
      <c r="F12" s="5">
        <f>(D12+E12)/2</f>
        <v>3.3143194758918436E-2</v>
      </c>
      <c r="I12" s="7"/>
      <c r="J12" s="7"/>
      <c r="K12" s="7"/>
      <c r="L12" s="7"/>
      <c r="M12" s="7"/>
      <c r="N12" s="7"/>
      <c r="O12" s="7"/>
      <c r="P12" s="7"/>
      <c r="Q12" s="7"/>
      <c r="R12" s="7"/>
      <c r="S12" s="7"/>
      <c r="T12" s="7"/>
      <c r="U12" s="7"/>
      <c r="V12" s="4"/>
      <c r="W12" s="4"/>
      <c r="X12" s="7"/>
      <c r="Y12" s="7"/>
      <c r="AA12" s="19" t="s">
        <v>83</v>
      </c>
      <c r="AB12" s="19" t="s">
        <v>64</v>
      </c>
      <c r="AC12" s="19" t="s">
        <v>42</v>
      </c>
      <c r="AD12" s="19" t="s">
        <v>38</v>
      </c>
      <c r="AE12" s="19" t="s">
        <v>59</v>
      </c>
      <c r="AF12" s="19" t="s">
        <v>40</v>
      </c>
      <c r="AG12" s="19" t="s">
        <v>41</v>
      </c>
      <c r="AH12" s="19" t="s">
        <v>63</v>
      </c>
      <c r="AI12" s="19" t="s">
        <v>63</v>
      </c>
      <c r="AL12" t="s">
        <v>100</v>
      </c>
    </row>
    <row r="13" spans="1:38" x14ac:dyDescent="0.3">
      <c r="A13">
        <v>11</v>
      </c>
      <c r="B13" t="s">
        <v>19</v>
      </c>
      <c r="C13" t="s">
        <v>68</v>
      </c>
      <c r="D13" s="5">
        <f>(LEN($I$3)-LEN(SUBSTITUTE($I$3,B13,"")))/LEN($I$3)</f>
        <v>2.2926500337154418E-2</v>
      </c>
      <c r="E13" s="5">
        <f>(LEN(SUBSTITUTE(SUBSTITUTE(SUBSTITUTE(SUBSTITUTE(SUBSTITUTE($I$3," ",""),".",""),",",""),"(",""),")",""))-LEN(SUBSTITUTE(SUBSTITUTE(SUBSTITUTE(SUBSTITUTE(SUBSTITUTE(SUBSTITUTE($I$3,B13,"")," ",""),".",""),",",""),"(",""),")","")))/LEN(SUBSTITUTE(SUBSTITUTE(SUBSTITUTE(SUBSTITUTE(SUBSTITUTE($I$3," ",""),".",""),",",""),"(",""),")",""))</f>
        <v>2.7156549520766772E-2</v>
      </c>
      <c r="F13" s="5">
        <f>(D13+E13)/2</f>
        <v>2.5041524928960595E-2</v>
      </c>
      <c r="I13" s="7"/>
      <c r="J13" s="7"/>
      <c r="K13" s="7"/>
      <c r="L13" s="7"/>
      <c r="M13" s="7"/>
      <c r="N13" s="7"/>
      <c r="O13" s="7"/>
      <c r="P13" s="7"/>
      <c r="Q13" s="7"/>
      <c r="R13" s="7"/>
      <c r="S13" s="7"/>
      <c r="T13" s="7"/>
      <c r="U13" s="7"/>
      <c r="V13" s="4"/>
      <c r="W13" s="4"/>
      <c r="X13" s="4"/>
      <c r="AA13" s="19" t="s">
        <v>38</v>
      </c>
      <c r="AB13" s="19" t="s">
        <v>40</v>
      </c>
      <c r="AC13" s="19" t="s">
        <v>84</v>
      </c>
      <c r="AD13" s="19" t="s">
        <v>68</v>
      </c>
      <c r="AE13" s="19" t="s">
        <v>38</v>
      </c>
      <c r="AF13" s="19" t="s">
        <v>38</v>
      </c>
      <c r="AG13" s="19" t="s">
        <v>39</v>
      </c>
      <c r="AH13" s="19" t="s">
        <v>88</v>
      </c>
      <c r="AI13" s="19" t="s">
        <v>38</v>
      </c>
    </row>
    <row r="14" spans="1:38" x14ac:dyDescent="0.3">
      <c r="A14">
        <v>12</v>
      </c>
      <c r="B14" t="s">
        <v>22</v>
      </c>
      <c r="C14" t="s">
        <v>77</v>
      </c>
      <c r="D14" s="5">
        <f>(LEN($I$3)-LEN(SUBSTITUTE($I$3,B14,"")))/LEN($I$3)</f>
        <v>2.2926500337154418E-2</v>
      </c>
      <c r="E14" s="5">
        <f>(LEN(SUBSTITUTE(SUBSTITUTE(SUBSTITUTE(SUBSTITUTE(SUBSTITUTE($I$3," ",""),".",""),",",""),"(",""),")",""))-LEN(SUBSTITUTE(SUBSTITUTE(SUBSTITUTE(SUBSTITUTE(SUBSTITUTE(SUBSTITUTE($I$3,B14,"")," ",""),".",""),",",""),"(",""),")","")))/LEN(SUBSTITUTE(SUBSTITUTE(SUBSTITUTE(SUBSTITUTE(SUBSTITUTE($I$3," ",""),".",""),",",""),"(",""),")",""))</f>
        <v>2.7156549520766772E-2</v>
      </c>
      <c r="F14" s="5">
        <f>(D14+E14)/2</f>
        <v>2.5041524928960595E-2</v>
      </c>
      <c r="I14" s="7"/>
      <c r="J14" s="7"/>
      <c r="K14" s="7"/>
      <c r="L14" s="7"/>
      <c r="M14" s="7"/>
      <c r="N14" s="7"/>
      <c r="O14" s="7"/>
      <c r="P14" s="7"/>
      <c r="Q14" s="7"/>
      <c r="R14" s="7"/>
      <c r="S14" s="7"/>
      <c r="T14" s="7"/>
      <c r="U14" s="7"/>
      <c r="V14" s="4"/>
      <c r="W14" s="4"/>
      <c r="X14" s="4"/>
      <c r="AA14" s="19" t="s">
        <v>67</v>
      </c>
      <c r="AB14" s="19" t="s">
        <v>79</v>
      </c>
      <c r="AC14" s="19" t="s">
        <v>84</v>
      </c>
      <c r="AD14" s="19" t="s">
        <v>41</v>
      </c>
      <c r="AE14" s="19" t="s">
        <v>40</v>
      </c>
      <c r="AF14" s="19" t="s">
        <v>67</v>
      </c>
      <c r="AG14" s="19" t="s">
        <v>85</v>
      </c>
      <c r="AH14" s="19" t="s">
        <v>68</v>
      </c>
      <c r="AI14" s="19" t="s">
        <v>63</v>
      </c>
    </row>
    <row r="15" spans="1:38" x14ac:dyDescent="0.3">
      <c r="A15">
        <v>13</v>
      </c>
      <c r="B15" t="s">
        <v>23</v>
      </c>
      <c r="C15" t="s">
        <v>84</v>
      </c>
      <c r="D15" s="5">
        <f>(LEN($I$3)-LEN(SUBSTITUTE($I$3,B15,"")))/LEN($I$3)</f>
        <v>2.2252191503708697E-2</v>
      </c>
      <c r="E15" s="5">
        <f>(LEN(SUBSTITUTE(SUBSTITUTE(SUBSTITUTE(SUBSTITUTE(SUBSTITUTE($I$3," ",""),".",""),",",""),"(",""),")",""))-LEN(SUBSTITUTE(SUBSTITUTE(SUBSTITUTE(SUBSTITUTE(SUBSTITUTE(SUBSTITUTE($I$3,B15,"")," ",""),".",""),",",""),"(",""),")","")))/LEN(SUBSTITUTE(SUBSTITUTE(SUBSTITUTE(SUBSTITUTE(SUBSTITUTE($I$3," ",""),".",""),",",""),"(",""),")",""))</f>
        <v>2.6357827476038338E-2</v>
      </c>
      <c r="F15" s="5">
        <f>(D15+E15)/2</f>
        <v>2.4305009489873519E-2</v>
      </c>
      <c r="I15" s="7"/>
      <c r="J15" s="7"/>
      <c r="K15" s="7"/>
      <c r="L15" s="7"/>
      <c r="M15" s="7"/>
      <c r="N15" s="7"/>
      <c r="O15" s="7"/>
      <c r="P15" s="7"/>
      <c r="Q15" s="7"/>
      <c r="R15" s="7"/>
      <c r="S15" s="7"/>
      <c r="T15" s="7"/>
      <c r="U15" s="7"/>
      <c r="V15" s="4"/>
      <c r="W15" s="4"/>
      <c r="X15" s="4"/>
      <c r="AA15" s="19"/>
      <c r="AB15" s="19" t="s">
        <v>42</v>
      </c>
      <c r="AC15" s="19" t="s">
        <v>60</v>
      </c>
      <c r="AD15" s="19" t="s">
        <v>77</v>
      </c>
      <c r="AE15" s="19" t="s">
        <v>40</v>
      </c>
      <c r="AF15" s="19"/>
      <c r="AG15" s="19"/>
      <c r="AH15" s="19"/>
      <c r="AI15" s="19" t="s">
        <v>40</v>
      </c>
    </row>
    <row r="16" spans="1:38" x14ac:dyDescent="0.3">
      <c r="A16">
        <v>14</v>
      </c>
      <c r="B16" t="s">
        <v>32</v>
      </c>
      <c r="C16" t="s">
        <v>81</v>
      </c>
      <c r="D16" s="5">
        <f>(LEN($I$3)-LEN(SUBSTITUTE($I$3,B16,"")))/LEN($I$3)</f>
        <v>2.2252191503708697E-2</v>
      </c>
      <c r="E16" s="5">
        <f>(LEN(SUBSTITUTE(SUBSTITUTE(SUBSTITUTE(SUBSTITUTE(SUBSTITUTE($I$3," ",""),".",""),",",""),"(",""),")",""))-LEN(SUBSTITUTE(SUBSTITUTE(SUBSTITUTE(SUBSTITUTE(SUBSTITUTE(SUBSTITUTE($I$3,B16,"")," ",""),".",""),",",""),"(",""),")","")))/LEN(SUBSTITUTE(SUBSTITUTE(SUBSTITUTE(SUBSTITUTE(SUBSTITUTE($I$3," ",""),".",""),",",""),"(",""),")",""))</f>
        <v>2.6357827476038338E-2</v>
      </c>
      <c r="F16" s="5">
        <f>(D16+E16)/2</f>
        <v>2.4305009489873519E-2</v>
      </c>
      <c r="I16" s="7"/>
      <c r="J16" s="7"/>
      <c r="K16" s="7"/>
      <c r="L16" s="7"/>
      <c r="M16" s="7"/>
      <c r="N16" s="7"/>
      <c r="O16" s="7"/>
      <c r="P16" s="7"/>
      <c r="Q16" s="7"/>
      <c r="R16" s="7"/>
      <c r="S16" s="7"/>
      <c r="T16" s="7"/>
      <c r="U16" s="7"/>
      <c r="V16" s="4"/>
      <c r="W16" s="4"/>
      <c r="X16" s="4"/>
      <c r="AA16" s="19"/>
      <c r="AB16" s="19"/>
      <c r="AC16" s="19"/>
      <c r="AD16" s="19"/>
      <c r="AE16" s="19"/>
      <c r="AF16" s="19"/>
      <c r="AG16" s="19"/>
      <c r="AH16" s="19"/>
      <c r="AI16" s="19"/>
    </row>
    <row r="17" spans="1:35" ht="14.4" customHeight="1" x14ac:dyDescent="0.3">
      <c r="A17">
        <v>15</v>
      </c>
      <c r="B17" t="s">
        <v>24</v>
      </c>
      <c r="C17" t="s">
        <v>64</v>
      </c>
      <c r="D17" s="5">
        <f>(LEN($I$3)-LEN(SUBSTITUTE($I$3,B17,"")))/LEN($I$3)</f>
        <v>2.0229265003371546E-2</v>
      </c>
      <c r="E17" s="5">
        <f>(LEN(SUBSTITUTE(SUBSTITUTE(SUBSTITUTE(SUBSTITUTE(SUBSTITUTE($I$3," ",""),".",""),",",""),"(",""),")",""))-LEN(SUBSTITUTE(SUBSTITUTE(SUBSTITUTE(SUBSTITUTE(SUBSTITUTE(SUBSTITUTE($I$3,B17,"")," ",""),".",""),",",""),"(",""),")","")))/LEN(SUBSTITUTE(SUBSTITUTE(SUBSTITUTE(SUBSTITUTE(SUBSTITUTE($I$3," ",""),".",""),",",""),"(",""),")",""))</f>
        <v>2.3961661341853034E-2</v>
      </c>
      <c r="F17" s="5">
        <f>(D17+E17)/2</f>
        <v>2.2095463172612288E-2</v>
      </c>
      <c r="I17" s="7"/>
      <c r="J17" s="7"/>
      <c r="K17" s="7"/>
      <c r="L17" s="7"/>
      <c r="M17" s="7"/>
      <c r="N17" s="7"/>
      <c r="O17" s="7"/>
      <c r="P17" s="7"/>
      <c r="Q17" s="7"/>
      <c r="R17" s="7"/>
      <c r="S17" s="7"/>
      <c r="T17" s="7"/>
      <c r="U17" s="7"/>
      <c r="V17" s="4"/>
      <c r="W17" s="4"/>
      <c r="X17" s="4"/>
      <c r="AA17" s="19"/>
      <c r="AB17" s="19"/>
      <c r="AC17" s="19"/>
      <c r="AD17" s="19"/>
      <c r="AE17" s="19"/>
      <c r="AF17" s="19"/>
      <c r="AG17" s="19"/>
      <c r="AH17" s="19"/>
      <c r="AI17" s="19"/>
    </row>
    <row r="18" spans="1:35" x14ac:dyDescent="0.3">
      <c r="A18">
        <v>16</v>
      </c>
      <c r="B18" t="s">
        <v>14</v>
      </c>
      <c r="C18" t="s">
        <v>66</v>
      </c>
      <c r="D18" s="5">
        <f>(LEN($I$3)-LEN(SUBSTITUTE($I$3,B18,"")))/LEN($I$3)</f>
        <v>1.8206338503034391E-2</v>
      </c>
      <c r="E18" s="5">
        <f>(LEN(SUBSTITUTE(SUBSTITUTE(SUBSTITUTE(SUBSTITUTE(SUBSTITUTE($I$3," ",""),".",""),",",""),"(",""),")",""))-LEN(SUBSTITUTE(SUBSTITUTE(SUBSTITUTE(SUBSTITUTE(SUBSTITUTE(SUBSTITUTE($I$3,B18,"")," ",""),".",""),",",""),"(",""),")","")))/LEN(SUBSTITUTE(SUBSTITUTE(SUBSTITUTE(SUBSTITUTE(SUBSTITUTE($I$3," ",""),".",""),",",""),"(",""),")",""))</f>
        <v>2.1565495207667731E-2</v>
      </c>
      <c r="F18" s="5">
        <f>(D18+E18)/2</f>
        <v>1.9885916855351061E-2</v>
      </c>
      <c r="I18" s="7"/>
      <c r="J18" s="7"/>
      <c r="K18" s="7"/>
      <c r="L18" s="7"/>
      <c r="M18" s="7"/>
      <c r="N18" s="7"/>
      <c r="O18" s="7"/>
      <c r="P18" s="7"/>
      <c r="Q18" s="7"/>
      <c r="R18" s="7"/>
      <c r="S18" s="7"/>
      <c r="T18" s="7"/>
      <c r="U18" s="7"/>
      <c r="V18" s="4"/>
      <c r="W18" s="4"/>
      <c r="X18" s="4"/>
      <c r="AA18" s="19"/>
      <c r="AB18" s="19"/>
      <c r="AC18" s="19"/>
      <c r="AD18" s="19"/>
      <c r="AE18" s="19"/>
      <c r="AF18" s="19"/>
      <c r="AG18" s="19"/>
      <c r="AH18" s="19"/>
      <c r="AI18" s="19"/>
    </row>
    <row r="19" spans="1:35" x14ac:dyDescent="0.3">
      <c r="A19">
        <v>17</v>
      </c>
      <c r="B19" t="s">
        <v>9</v>
      </c>
      <c r="C19" t="s">
        <v>88</v>
      </c>
      <c r="D19" s="5">
        <f>(LEN($I$3)-LEN(SUBSTITUTE($I$3,B19,"")))/LEN($I$3)</f>
        <v>1.753202966958867E-2</v>
      </c>
      <c r="E19" s="5">
        <f>(LEN(SUBSTITUTE(SUBSTITUTE(SUBSTITUTE(SUBSTITUTE(SUBSTITUTE($I$3," ",""),".",""),",",""),"(",""),")",""))-LEN(SUBSTITUTE(SUBSTITUTE(SUBSTITUTE(SUBSTITUTE(SUBSTITUTE(SUBSTITUTE($I$3,B19,"")," ",""),".",""),",",""),"(",""),")","")))/LEN(SUBSTITUTE(SUBSTITUTE(SUBSTITUTE(SUBSTITUTE(SUBSTITUTE($I$3," ",""),".",""),",",""),"(",""),")",""))</f>
        <v>2.0766773162939296E-2</v>
      </c>
      <c r="F19" s="5">
        <f>(D19+E19)/2</f>
        <v>1.9149401416263985E-2</v>
      </c>
      <c r="I19" s="7"/>
      <c r="J19" s="7"/>
      <c r="K19" s="7"/>
      <c r="L19" s="7"/>
      <c r="M19" s="7"/>
      <c r="N19" s="7"/>
      <c r="O19" s="7"/>
      <c r="P19" s="7"/>
      <c r="Q19" s="7"/>
      <c r="R19" s="7"/>
      <c r="S19" s="7"/>
      <c r="T19" s="7"/>
      <c r="U19" s="7"/>
      <c r="V19" s="4"/>
      <c r="W19" s="4"/>
      <c r="X19" s="4"/>
      <c r="AA19" s="19"/>
      <c r="AB19" s="19"/>
      <c r="AC19" s="19"/>
      <c r="AD19" s="19"/>
      <c r="AE19" s="19"/>
      <c r="AF19" s="19"/>
      <c r="AG19" s="19"/>
      <c r="AH19" s="19"/>
      <c r="AI19" s="19"/>
    </row>
    <row r="20" spans="1:35" x14ac:dyDescent="0.3">
      <c r="A20">
        <v>18</v>
      </c>
      <c r="B20" t="s">
        <v>13</v>
      </c>
      <c r="C20" t="s">
        <v>39</v>
      </c>
      <c r="D20" s="5">
        <f>(LEN($I$3)-LEN(SUBSTITUTE($I$3,B20,"")))/LEN($I$3)</f>
        <v>1.6183412002697236E-2</v>
      </c>
      <c r="E20" s="5">
        <f>(LEN(SUBSTITUTE(SUBSTITUTE(SUBSTITUTE(SUBSTITUTE(SUBSTITUTE($I$3," ",""),".",""),",",""),"(",""),")",""))-LEN(SUBSTITUTE(SUBSTITUTE(SUBSTITUTE(SUBSTITUTE(SUBSTITUTE(SUBSTITUTE($I$3,B20,"")," ",""),".",""),",",""),"(",""),")","")))/LEN(SUBSTITUTE(SUBSTITUTE(SUBSTITUTE(SUBSTITUTE(SUBSTITUTE($I$3," ",""),".",""),",",""),"(",""),")",""))</f>
        <v>1.9169329073482427E-2</v>
      </c>
      <c r="F20" s="5">
        <f>(D20+E20)/2</f>
        <v>1.7676370538089833E-2</v>
      </c>
      <c r="I20" s="4"/>
      <c r="J20" s="4"/>
      <c r="K20" s="4"/>
      <c r="L20" s="4"/>
      <c r="M20" s="4"/>
      <c r="N20" s="4"/>
      <c r="O20" s="4"/>
      <c r="P20" s="4"/>
      <c r="Q20" s="4"/>
      <c r="R20" s="4"/>
      <c r="S20" s="4"/>
      <c r="T20" s="4"/>
      <c r="U20" s="4"/>
      <c r="V20" s="4"/>
      <c r="W20" s="4"/>
      <c r="X20" s="4"/>
      <c r="AA20" s="19"/>
      <c r="AB20" s="19"/>
      <c r="AC20" s="19"/>
      <c r="AD20" s="19"/>
      <c r="AE20" s="19"/>
      <c r="AF20" s="19"/>
      <c r="AG20" s="19"/>
      <c r="AH20" s="19"/>
      <c r="AI20" s="19"/>
    </row>
    <row r="21" spans="1:35" x14ac:dyDescent="0.3">
      <c r="A21">
        <v>19</v>
      </c>
      <c r="B21" t="s">
        <v>21</v>
      </c>
      <c r="C21" t="s">
        <v>85</v>
      </c>
      <c r="D21" s="5">
        <f>(LEN($I$3)-LEN(SUBSTITUTE($I$3,B21,"")))/LEN($I$3)</f>
        <v>1.2137559002022926E-2</v>
      </c>
      <c r="E21" s="5">
        <f>(LEN(SUBSTITUTE(SUBSTITUTE(SUBSTITUTE(SUBSTITUTE(SUBSTITUTE($I$3," ",""),".",""),",",""),"(",""),")",""))-LEN(SUBSTITUTE(SUBSTITUTE(SUBSTITUTE(SUBSTITUTE(SUBSTITUTE(SUBSTITUTE($I$3,B21,"")," ",""),".",""),",",""),"(",""),")","")))/LEN(SUBSTITUTE(SUBSTITUTE(SUBSTITUTE(SUBSTITUTE(SUBSTITUTE($I$3," ",""),".",""),",",""),"(",""),")",""))</f>
        <v>1.437699680511182E-2</v>
      </c>
      <c r="F21" s="5">
        <f>(D21+E21)/2</f>
        <v>1.3257277903567373E-2</v>
      </c>
      <c r="I21" s="4"/>
      <c r="J21" s="4"/>
      <c r="K21" s="4"/>
      <c r="L21" s="4"/>
      <c r="M21" s="4"/>
      <c r="N21" s="4"/>
      <c r="O21" s="4"/>
      <c r="P21" s="4"/>
      <c r="Q21" s="4"/>
      <c r="R21" s="4"/>
      <c r="S21" s="4"/>
      <c r="T21" s="4"/>
      <c r="U21" s="4"/>
      <c r="V21" s="4"/>
      <c r="W21" s="4"/>
      <c r="X21" s="4"/>
    </row>
    <row r="22" spans="1:35" x14ac:dyDescent="0.3">
      <c r="A22">
        <v>20</v>
      </c>
      <c r="B22" t="s">
        <v>7</v>
      </c>
      <c r="C22" t="s">
        <v>78</v>
      </c>
      <c r="D22" s="5">
        <f>(LEN($I$3)-LEN(SUBSTITUTE($I$3,B22,"")))/LEN($I$3)</f>
        <v>1.1463250168577209E-2</v>
      </c>
      <c r="E22" s="5">
        <f>(LEN(SUBSTITUTE(SUBSTITUTE(SUBSTITUTE(SUBSTITUTE(SUBSTITUTE($I$3," ",""),".",""),",",""),"(",""),")",""))-LEN(SUBSTITUTE(SUBSTITUTE(SUBSTITUTE(SUBSTITUTE(SUBSTITUTE(SUBSTITUTE($I$3,B22,"")," ",""),".",""),",",""),"(",""),")","")))/LEN(SUBSTITUTE(SUBSTITUTE(SUBSTITUTE(SUBSTITUTE(SUBSTITUTE($I$3," ",""),".",""),",",""),"(",""),")",""))</f>
        <v>1.3578274760383386E-2</v>
      </c>
      <c r="F22" s="5">
        <f>(D22+E22)/2</f>
        <v>1.2520762464480297E-2</v>
      </c>
      <c r="I22" s="6" t="s">
        <v>37</v>
      </c>
      <c r="J22" s="4"/>
      <c r="K22" s="4"/>
      <c r="L22" s="4"/>
      <c r="M22" s="4"/>
      <c r="N22" s="4"/>
      <c r="O22" s="4"/>
      <c r="P22" s="4"/>
      <c r="Q22" s="4"/>
      <c r="R22" s="4"/>
      <c r="S22" s="4"/>
      <c r="T22" s="4"/>
      <c r="U22" s="4"/>
      <c r="V22" s="4"/>
      <c r="W22" s="4"/>
      <c r="X22" s="4"/>
    </row>
    <row r="23" spans="1:35" x14ac:dyDescent="0.3">
      <c r="A23">
        <v>21</v>
      </c>
      <c r="B23" t="s">
        <v>16</v>
      </c>
      <c r="C23" t="s">
        <v>82</v>
      </c>
      <c r="D23" s="5">
        <f>(LEN($I$3)-LEN(SUBSTITUTE($I$3,B23,"")))/LEN($I$3)</f>
        <v>1.1463250168577209E-2</v>
      </c>
      <c r="E23" s="5">
        <f>(LEN(SUBSTITUTE(SUBSTITUTE(SUBSTITUTE(SUBSTITUTE(SUBSTITUTE($I$3," ",""),".",""),",",""),"(",""),")",""))-LEN(SUBSTITUTE(SUBSTITUTE(SUBSTITUTE(SUBSTITUTE(SUBSTITUTE(SUBSTITUTE($I$3,B23,"")," ",""),".",""),",",""),"(",""),")","")))/LEN(SUBSTITUTE(SUBSTITUTE(SUBSTITUTE(SUBSTITUTE(SUBSTITUTE($I$3," ",""),".",""),",",""),"(",""),")",""))</f>
        <v>1.3578274760383386E-2</v>
      </c>
      <c r="F23" s="5">
        <f>(D23+E23)/2</f>
        <v>1.2520762464480297E-2</v>
      </c>
      <c r="I23" s="7"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I3,B3,C3),B4,C4),B5,C5),B6,C6),B7,C7),B8,C8),B9,C9),B10,C10),B11,C11),B12,C12),B13,C13),B14,C14),B15,C15),B16,C16),B17,C17),B18,C18),B19,C19),B20,C20),B21,C21),B22,C22),B23,C23),B24,C24),B25,C25),B26,C26),B27,C27),B28,C28),B29,C29),B30,C30),B31,C31),B32,C32)</f>
        <v>﻿криптографија или шифровање је наука која се бави методима очувања тајности информација. када се личне, финансијске, војне или информације државне безбедности преносе са места на место, 
оне постају рањиве на прислушкивачке тактике. овакви проблеми се могу избећи криптовањем (шифровањем) информација које их чини недоступним нежељеној страни. шифра и дигитални потпис су криптографске технике које се користе да би се имплементирали безбедносни сервиси. основни елемент који се користи назива се шифарски систем или алгоритам шифровања. сваки шифарски систем обухвата пар трансформација података, које се називају шифровање и дешифровање. шифровање је процедура која трансформише оригиналну информацију (отворени текст) у шифроване податке (шифрат). обрнут процес, дешифровање, реконструише отворени текст на основу шифрата. приликом шифровања, поред отвореног текста, користи се једна независна вредност која се назива кључ шифровања. слично, трансформација за дешифровање користи кључ дешифровања. број симбола који представљају кључ (дужина кључа) зависи од шифарског система и представља један од параметара сигурности тог система.криптоанализа је наука која се бави разбијањем шифри, односно откривањем садржаја отвореног текста на основу шифрата, а без познавања кључа. у ширем смислу, криптоанализа обухвата и проучавање слабости криптографских елемената, као што су, на пример, хеш функције или протоколи аутентификације. различите технике криптоанализе називају се напади.</v>
      </c>
      <c r="J23" s="7"/>
      <c r="K23" s="7"/>
      <c r="L23" s="7"/>
      <c r="M23" s="7"/>
      <c r="N23" s="7"/>
      <c r="O23" s="7"/>
      <c r="P23" s="7"/>
      <c r="Q23" s="7"/>
      <c r="R23" s="7"/>
      <c r="S23" s="7"/>
      <c r="T23" s="7"/>
      <c r="U23" s="7"/>
      <c r="V23" s="4"/>
      <c r="W23" s="4"/>
      <c r="X23" s="4"/>
    </row>
    <row r="24" spans="1:35" x14ac:dyDescent="0.3">
      <c r="A24">
        <v>22</v>
      </c>
      <c r="B24" t="s">
        <v>10</v>
      </c>
      <c r="C24" t="s">
        <v>80</v>
      </c>
      <c r="D24" s="5">
        <f>(LEN($I$3)-LEN(SUBSTITUTE($I$3,B24,"")))/LEN($I$3)</f>
        <v>8.091706001348618E-3</v>
      </c>
      <c r="E24" s="5">
        <f>(LEN(SUBSTITUTE(SUBSTITUTE(SUBSTITUTE(SUBSTITUTE(SUBSTITUTE($I$3," ",""),".",""),",",""),"(",""),")",""))-LEN(SUBSTITUTE(SUBSTITUTE(SUBSTITUTE(SUBSTITUTE(SUBSTITUTE(SUBSTITUTE($I$3,B24,"")," ",""),".",""),",",""),"(",""),")","")))/LEN(SUBSTITUTE(SUBSTITUTE(SUBSTITUTE(SUBSTITUTE(SUBSTITUTE($I$3," ",""),".",""),",",""),"(",""),")",""))</f>
        <v>9.5846645367412137E-3</v>
      </c>
      <c r="F24" s="5">
        <f>(D24+E24)/2</f>
        <v>8.8381852690449167E-3</v>
      </c>
      <c r="I24" s="7"/>
      <c r="J24" s="7"/>
      <c r="K24" s="7"/>
      <c r="L24" s="7"/>
      <c r="M24" s="7"/>
      <c r="N24" s="7"/>
      <c r="O24" s="7"/>
      <c r="P24" s="7"/>
      <c r="Q24" s="7"/>
      <c r="R24" s="7"/>
      <c r="S24" s="7"/>
      <c r="T24" s="7"/>
      <c r="U24" s="7"/>
      <c r="V24" s="4"/>
      <c r="W24" s="4"/>
      <c r="X24" s="4"/>
    </row>
    <row r="25" spans="1:35" x14ac:dyDescent="0.3">
      <c r="A25">
        <v>23</v>
      </c>
      <c r="B25" t="s">
        <v>18</v>
      </c>
      <c r="C25" t="s">
        <v>83</v>
      </c>
      <c r="D25" s="5">
        <f>(LEN($I$3)-LEN(SUBSTITUTE($I$3,B25,"")))/LEN($I$3)</f>
        <v>8.091706001348618E-3</v>
      </c>
      <c r="E25" s="5">
        <f>(LEN(SUBSTITUTE(SUBSTITUTE(SUBSTITUTE(SUBSTITUTE(SUBSTITUTE($I$3," ",""),".",""),",",""),"(",""),")",""))-LEN(SUBSTITUTE(SUBSTITUTE(SUBSTITUTE(SUBSTITUTE(SUBSTITUTE(SUBSTITUTE($I$3,B25,"")," ",""),".",""),",",""),"(",""),")","")))/LEN(SUBSTITUTE(SUBSTITUTE(SUBSTITUTE(SUBSTITUTE(SUBSTITUTE($I$3," ",""),".",""),",",""),"(",""),")",""))</f>
        <v>9.5846645367412137E-3</v>
      </c>
      <c r="F25" s="5">
        <f>(D25+E25)/2</f>
        <v>8.8381852690449167E-3</v>
      </c>
      <c r="I25" s="7"/>
      <c r="J25" s="7"/>
      <c r="K25" s="7"/>
      <c r="L25" s="7"/>
      <c r="M25" s="7"/>
      <c r="N25" s="7"/>
      <c r="O25" s="7"/>
      <c r="P25" s="7"/>
      <c r="Q25" s="7"/>
      <c r="R25" s="7"/>
      <c r="S25" s="7"/>
      <c r="T25" s="7"/>
      <c r="U25" s="7"/>
      <c r="V25" s="4"/>
      <c r="W25" s="4"/>
      <c r="X25" s="4"/>
    </row>
    <row r="26" spans="1:35" x14ac:dyDescent="0.3">
      <c r="A26">
        <v>24</v>
      </c>
      <c r="B26" t="s">
        <v>25</v>
      </c>
      <c r="C26" t="s">
        <v>86</v>
      </c>
      <c r="D26" s="5">
        <f>(LEN($I$3)-LEN(SUBSTITUTE($I$3,B26,"")))/LEN($I$3)</f>
        <v>6.7430883344571811E-3</v>
      </c>
      <c r="E26" s="5">
        <f>(LEN(SUBSTITUTE(SUBSTITUTE(SUBSTITUTE(SUBSTITUTE(SUBSTITUTE($I$3," ",""),".",""),",",""),"(",""),")",""))-LEN(SUBSTITUTE(SUBSTITUTE(SUBSTITUTE(SUBSTITUTE(SUBSTITUTE(SUBSTITUTE($I$3,B26,"")," ",""),".",""),",",""),"(",""),")","")))/LEN(SUBSTITUTE(SUBSTITUTE(SUBSTITUTE(SUBSTITUTE(SUBSTITUTE($I$3," ",""),".",""),",",""),"(",""),")",""))</f>
        <v>7.9872204472843447E-3</v>
      </c>
      <c r="F26" s="5">
        <f>(D26+E26)/2</f>
        <v>7.3651543908707633E-3</v>
      </c>
      <c r="I26" s="7"/>
      <c r="J26" s="7"/>
      <c r="K26" s="7"/>
      <c r="L26" s="7"/>
      <c r="M26" s="7"/>
      <c r="N26" s="7"/>
      <c r="O26" s="7"/>
      <c r="P26" s="7"/>
      <c r="Q26" s="7"/>
      <c r="R26" s="7"/>
      <c r="S26" s="7"/>
      <c r="T26" s="7"/>
      <c r="U26" s="7"/>
      <c r="V26" s="4"/>
      <c r="W26" s="4"/>
      <c r="X26" s="4"/>
    </row>
    <row r="27" spans="1:35" x14ac:dyDescent="0.3">
      <c r="A27">
        <v>25</v>
      </c>
      <c r="B27" t="s">
        <v>27</v>
      </c>
      <c r="C27" t="s">
        <v>89</v>
      </c>
      <c r="D27" s="5">
        <f>(LEN($I$3)-LEN(SUBSTITUTE($I$3,B27,"")))/LEN($I$3)</f>
        <v>5.394470667565745E-3</v>
      </c>
      <c r="E27" s="5">
        <f>(LEN(SUBSTITUTE(SUBSTITUTE(SUBSTITUTE(SUBSTITUTE(SUBSTITUTE($I$3," ",""),".",""),",",""),"(",""),")",""))-LEN(SUBSTITUTE(SUBSTITUTE(SUBSTITUTE(SUBSTITUTE(SUBSTITUTE(SUBSTITUTE($I$3,B27,"")," ",""),".",""),",",""),"(",""),")","")))/LEN(SUBSTITUTE(SUBSTITUTE(SUBSTITUTE(SUBSTITUTE(SUBSTITUTE($I$3," ",""),".",""),",",""),"(",""),")",""))</f>
        <v>6.3897763578274758E-3</v>
      </c>
      <c r="F27" s="5">
        <f>(D27+E27)/2</f>
        <v>5.89212351269661E-3</v>
      </c>
      <c r="I27" s="7"/>
      <c r="J27" s="7"/>
      <c r="K27" s="7"/>
      <c r="L27" s="7"/>
      <c r="M27" s="7"/>
      <c r="N27" s="7"/>
      <c r="O27" s="7"/>
      <c r="P27" s="7"/>
      <c r="Q27" s="7"/>
      <c r="R27" s="7"/>
      <c r="S27" s="7"/>
      <c r="T27" s="7"/>
      <c r="U27" s="7"/>
      <c r="V27" s="4"/>
      <c r="W27" s="4"/>
      <c r="X27" s="4"/>
    </row>
    <row r="28" spans="1:35" x14ac:dyDescent="0.3">
      <c r="A28">
        <v>26</v>
      </c>
      <c r="B28" t="s">
        <v>6</v>
      </c>
      <c r="C28" t="s">
        <v>65</v>
      </c>
      <c r="D28" s="5">
        <f>(LEN($I$3)-LEN(SUBSTITUTE($I$3,B28,"")))/LEN($I$3)</f>
        <v>4.720161834120027E-3</v>
      </c>
      <c r="E28" s="5">
        <f>(LEN(SUBSTITUTE(SUBSTITUTE(SUBSTITUTE(SUBSTITUTE(SUBSTITUTE($I$3," ",""),".",""),",",""),"(",""),")",""))-LEN(SUBSTITUTE(SUBSTITUTE(SUBSTITUTE(SUBSTITUTE(SUBSTITUTE(SUBSTITUTE($I$3,B28,"")," ",""),".",""),",",""),"(",""),")","")))/LEN(SUBSTITUTE(SUBSTITUTE(SUBSTITUTE(SUBSTITUTE(SUBSTITUTE($I$3," ",""),".",""),",",""),"(",""),")",""))</f>
        <v>5.5910543130990413E-3</v>
      </c>
      <c r="F28" s="5">
        <f>(D28+E28)/2</f>
        <v>5.1556080736095342E-3</v>
      </c>
      <c r="I28" s="7"/>
      <c r="J28" s="7"/>
      <c r="K28" s="7"/>
      <c r="L28" s="7"/>
      <c r="M28" s="7"/>
      <c r="N28" s="7"/>
      <c r="O28" s="7"/>
      <c r="P28" s="7"/>
      <c r="Q28" s="7"/>
      <c r="R28" s="7"/>
      <c r="S28" s="7"/>
      <c r="T28" s="7"/>
      <c r="U28" s="7"/>
      <c r="V28" s="4"/>
      <c r="W28" s="4"/>
      <c r="X28" s="4"/>
    </row>
    <row r="29" spans="1:35" x14ac:dyDescent="0.3">
      <c r="A29">
        <v>27</v>
      </c>
      <c r="B29" t="s">
        <v>8</v>
      </c>
      <c r="C29" t="s">
        <v>87</v>
      </c>
      <c r="D29" s="5">
        <f>(LEN($I$3)-LEN(SUBSTITUTE($I$3,B29,"")))/LEN($I$3)</f>
        <v>2.6972353337828725E-3</v>
      </c>
      <c r="E29" s="5">
        <f>(LEN(SUBSTITUTE(SUBSTITUTE(SUBSTITUTE(SUBSTITUTE(SUBSTITUTE($I$3," ",""),".",""),",",""),"(",""),")",""))-LEN(SUBSTITUTE(SUBSTITUTE(SUBSTITUTE(SUBSTITUTE(SUBSTITUTE(SUBSTITUTE($I$3,B29,"")," ",""),".",""),",",""),"(",""),")","")))/LEN(SUBSTITUTE(SUBSTITUTE(SUBSTITUTE(SUBSTITUTE(SUBSTITUTE($I$3," ",""),".",""),",",""),"(",""),")",""))</f>
        <v>3.1948881789137379E-3</v>
      </c>
      <c r="F29" s="5">
        <f>(D29+E29)/2</f>
        <v>2.946061756348305E-3</v>
      </c>
      <c r="I29" s="7"/>
      <c r="J29" s="7"/>
      <c r="K29" s="7"/>
      <c r="L29" s="7"/>
      <c r="M29" s="7"/>
      <c r="N29" s="7"/>
      <c r="O29" s="7"/>
      <c r="P29" s="7"/>
      <c r="Q29" s="7"/>
      <c r="R29" s="7"/>
      <c r="S29" s="7"/>
      <c r="T29" s="7"/>
      <c r="U29" s="7"/>
    </row>
    <row r="30" spans="1:35" x14ac:dyDescent="0.3">
      <c r="A30">
        <v>28</v>
      </c>
      <c r="B30" t="s">
        <v>15</v>
      </c>
      <c r="C30" t="s">
        <v>90</v>
      </c>
      <c r="D30" s="5">
        <f>(LEN($I$3)-LEN(SUBSTITUTE($I$3,B30,"")))/LEN($I$3)</f>
        <v>6.7430883344571813E-4</v>
      </c>
      <c r="E30" s="5">
        <f>(LEN(SUBSTITUTE(SUBSTITUTE(SUBSTITUTE(SUBSTITUTE(SUBSTITUTE($I$3," ",""),".",""),",",""),"(",""),")",""))-LEN(SUBSTITUTE(SUBSTITUTE(SUBSTITUTE(SUBSTITUTE(SUBSTITUTE(SUBSTITUTE($I$3,B30,"")," ",""),".",""),",",""),"(",""),")","")))/LEN(SUBSTITUTE(SUBSTITUTE(SUBSTITUTE(SUBSTITUTE(SUBSTITUTE($I$3," ",""),".",""),",",""),"(",""),")",""))</f>
        <v>7.9872204472843447E-4</v>
      </c>
      <c r="F30" s="5">
        <f>(D30+E30)/2</f>
        <v>7.3651543908707625E-4</v>
      </c>
      <c r="I30" s="7"/>
      <c r="J30" s="7"/>
      <c r="K30" s="7"/>
      <c r="L30" s="7"/>
      <c r="M30" s="7"/>
      <c r="N30" s="7"/>
      <c r="O30" s="7"/>
      <c r="P30" s="7"/>
      <c r="Q30" s="7"/>
      <c r="R30" s="7"/>
      <c r="S30" s="7"/>
      <c r="T30" s="7"/>
      <c r="U30" s="7"/>
    </row>
    <row r="31" spans="1:35" x14ac:dyDescent="0.3">
      <c r="A31">
        <v>29</v>
      </c>
      <c r="B31" t="s">
        <v>29</v>
      </c>
      <c r="C31" t="s">
        <v>29</v>
      </c>
      <c r="D31" s="5">
        <f>(LEN($I$3)-LEN(SUBSTITUTE($I$3,B31,"")))/LEN($I$3)</f>
        <v>0</v>
      </c>
      <c r="E31" s="5">
        <f>(LEN(SUBSTITUTE(SUBSTITUTE(SUBSTITUTE(SUBSTITUTE(SUBSTITUTE($I$3," ",""),".",""),",",""),"(",""),")",""))-LEN(SUBSTITUTE(SUBSTITUTE(SUBSTITUTE(SUBSTITUTE(SUBSTITUTE(SUBSTITUTE($I$3,B31,"")," ",""),".",""),",",""),"(",""),")","")))/LEN(SUBSTITUTE(SUBSTITUTE(SUBSTITUTE(SUBSTITUTE(SUBSTITUTE($I$3," ",""),".",""),",",""),"(",""),")",""))</f>
        <v>0</v>
      </c>
      <c r="F31" s="5">
        <f>(D31+E31)/2</f>
        <v>0</v>
      </c>
      <c r="I31" s="7"/>
      <c r="J31" s="7"/>
      <c r="K31" s="7"/>
      <c r="L31" s="7"/>
      <c r="M31" s="7"/>
      <c r="N31" s="7"/>
      <c r="O31" s="7"/>
      <c r="P31" s="7"/>
      <c r="Q31" s="7"/>
      <c r="R31" s="7"/>
      <c r="S31" s="7"/>
      <c r="T31" s="7"/>
      <c r="U31" s="7"/>
    </row>
    <row r="32" spans="1:35" x14ac:dyDescent="0.3">
      <c r="A32">
        <v>30</v>
      </c>
      <c r="B32" t="s">
        <v>30</v>
      </c>
      <c r="C32" t="s">
        <v>30</v>
      </c>
      <c r="D32" s="5">
        <f>(LEN($I$3)-LEN(SUBSTITUTE($I$3,B32,"")))/LEN($I$3)</f>
        <v>0</v>
      </c>
      <c r="E32" s="5">
        <f>(LEN(SUBSTITUTE(SUBSTITUTE(SUBSTITUTE(SUBSTITUTE(SUBSTITUTE($I$3," ",""),".",""),",",""),"(",""),")",""))-LEN(SUBSTITUTE(SUBSTITUTE(SUBSTITUTE(SUBSTITUTE(SUBSTITUTE(SUBSTITUTE($I$3,B32,"")," ",""),".",""),",",""),"(",""),")","")))/LEN(SUBSTITUTE(SUBSTITUTE(SUBSTITUTE(SUBSTITUTE(SUBSTITUTE($I$3," ",""),".",""),",",""),"(",""),")",""))</f>
        <v>0</v>
      </c>
      <c r="F32" s="5">
        <f>(D32+E32)/2</f>
        <v>0</v>
      </c>
      <c r="I32" s="7"/>
      <c r="J32" s="7"/>
      <c r="K32" s="7"/>
      <c r="L32" s="7"/>
      <c r="M32" s="7"/>
      <c r="N32" s="7"/>
      <c r="O32" s="7"/>
      <c r="P32" s="7"/>
      <c r="Q32" s="7"/>
      <c r="R32" s="7"/>
      <c r="S32" s="7"/>
      <c r="T32" s="7"/>
      <c r="U32" s="7"/>
    </row>
    <row r="33" spans="1:21" x14ac:dyDescent="0.3">
      <c r="A33" s="8">
        <v>1</v>
      </c>
      <c r="B33" s="14" t="s">
        <v>47</v>
      </c>
      <c r="C33" s="8" t="s">
        <v>103</v>
      </c>
      <c r="D33" s="12">
        <f>(LEN($I$3)-LEN(SUBSTITUTE($I$3,B33,"")))/LEN($I$3)</f>
        <v>3.3715441672285906E-2</v>
      </c>
      <c r="E33" s="12">
        <f>(LEN(SUBSTITUTE(SUBSTITUTE(SUBSTITUTE(SUBSTITUTE(SUBSTITUTE($I$3," ",""),".",""),",",""),"(",""),")",""))-LEN(SUBSTITUTE(SUBSTITUTE(SUBSTITUTE(SUBSTITUTE(SUBSTITUTE(SUBSTITUTE($I$3,B33,"")," ",""),".",""),",",""),"(",""),")","")))/LEN(SUBSTITUTE(SUBSTITUTE(SUBSTITUTE(SUBSTITUTE(SUBSTITUTE($I$3," ",""),".",""),",",""),"(",""),")",""))</f>
        <v>3.9936102236421724E-2</v>
      </c>
      <c r="F33" s="12">
        <f>(D33+E33)/2</f>
        <v>3.6825771954353811E-2</v>
      </c>
      <c r="I33" s="7"/>
      <c r="J33" s="7"/>
      <c r="K33" s="7"/>
      <c r="L33" s="7"/>
      <c r="M33" s="7"/>
      <c r="N33" s="7"/>
      <c r="O33" s="7"/>
      <c r="P33" s="7"/>
      <c r="Q33" s="7"/>
      <c r="R33" s="7"/>
      <c r="S33" s="7"/>
      <c r="T33" s="7"/>
      <c r="U33" s="7"/>
    </row>
    <row r="34" spans="1:21" x14ac:dyDescent="0.3">
      <c r="A34" s="13">
        <v>2</v>
      </c>
      <c r="B34" s="13" t="s">
        <v>45</v>
      </c>
      <c r="C34" s="16" t="s">
        <v>61</v>
      </c>
      <c r="D34" s="5">
        <f>(LEN($I$3)-LEN(SUBSTITUTE($I$3,B34,"")))/LEN($I$3)</f>
        <v>2.9669588671611596E-2</v>
      </c>
      <c r="E34" s="5">
        <f>(LEN(SUBSTITUTE(SUBSTITUTE(SUBSTITUTE(SUBSTITUTE(SUBSTITUTE($I$3," ",""),".",""),",",""),"(",""),")",""))-LEN(SUBSTITUTE(SUBSTITUTE(SUBSTITUTE(SUBSTITUTE(SUBSTITUTE(SUBSTITUTE($I$3,B34,"")," ",""),".",""),",",""),"(",""),")","")))/LEN(SUBSTITUTE(SUBSTITUTE(SUBSTITUTE(SUBSTITUTE(SUBSTITUTE($I$3," ",""),".",""),",",""),"(",""),")",""))</f>
        <v>3.5143769968051117E-2</v>
      </c>
      <c r="F34" s="5">
        <f>(D34+E34)/2</f>
        <v>3.2406679319831357E-2</v>
      </c>
      <c r="I34" s="7"/>
      <c r="J34" s="7"/>
      <c r="K34" s="7"/>
      <c r="L34" s="7"/>
      <c r="M34" s="7"/>
      <c r="N34" s="7"/>
      <c r="O34" s="7"/>
      <c r="P34" s="7"/>
      <c r="Q34" s="7"/>
      <c r="R34" s="7"/>
      <c r="S34" s="7"/>
      <c r="T34" s="7"/>
      <c r="U34" s="7"/>
    </row>
    <row r="35" spans="1:21" x14ac:dyDescent="0.3">
      <c r="A35">
        <v>3</v>
      </c>
      <c r="B35" s="13" t="s">
        <v>55</v>
      </c>
      <c r="C35" s="13" t="s">
        <v>62</v>
      </c>
      <c r="D35" s="5">
        <f>(LEN($I$3)-LEN(SUBSTITUTE($I$3,B35,"")))/LEN($I$3)</f>
        <v>2.4275118004045852E-2</v>
      </c>
      <c r="E35" s="5">
        <f>(LEN(SUBSTITUTE(SUBSTITUTE(SUBSTITUTE(SUBSTITUTE(SUBSTITUTE($I$3," ",""),".",""),",",""),"(",""),")",""))-LEN(SUBSTITUTE(SUBSTITUTE(SUBSTITUTE(SUBSTITUTE(SUBSTITUTE(SUBSTITUTE($I$3,B35,"")," ",""),".",""),",",""),"(",""),")","")))/LEN(SUBSTITUTE(SUBSTITUTE(SUBSTITUTE(SUBSTITUTE(SUBSTITUTE($I$3," ",""),".",""),",",""),"(",""),")",""))</f>
        <v>2.8753993610223641E-2</v>
      </c>
      <c r="F35" s="5">
        <f>(D35+E35)/2</f>
        <v>2.6514555807134747E-2</v>
      </c>
      <c r="I35" s="7"/>
      <c r="J35" s="7"/>
      <c r="K35" s="7"/>
      <c r="L35" s="7"/>
      <c r="M35" s="7"/>
      <c r="N35" s="7"/>
      <c r="O35" s="7"/>
      <c r="P35" s="7"/>
      <c r="Q35" s="7"/>
      <c r="R35" s="7"/>
      <c r="S35" s="7"/>
      <c r="T35" s="7"/>
      <c r="U35" s="7"/>
    </row>
    <row r="36" spans="1:21" x14ac:dyDescent="0.3">
      <c r="A36">
        <v>4</v>
      </c>
      <c r="B36" s="13" t="s">
        <v>48</v>
      </c>
      <c r="C36" s="13" t="s">
        <v>104</v>
      </c>
      <c r="D36" s="5">
        <f>(LEN($I$3)-LEN(SUBSTITUTE($I$3,B36,"")))/LEN($I$3)</f>
        <v>1.8880647336480108E-2</v>
      </c>
      <c r="E36" s="5">
        <f>(LEN(SUBSTITUTE(SUBSTITUTE(SUBSTITUTE(SUBSTITUTE(SUBSTITUTE($I$3," ",""),".",""),",",""),"(",""),")",""))-LEN(SUBSTITUTE(SUBSTITUTE(SUBSTITUTE(SUBSTITUTE(SUBSTITUTE(SUBSTITUTE($I$3,B36,"")," ",""),".",""),",",""),"(",""),")","")))/LEN(SUBSTITUTE(SUBSTITUTE(SUBSTITUTE(SUBSTITUTE(SUBSTITUTE($I$3," ",""),".",""),",",""),"(",""),")",""))</f>
        <v>2.2364217252396165E-2</v>
      </c>
      <c r="F36" s="5">
        <f>(D36+E36)/2</f>
        <v>2.0622432294438137E-2</v>
      </c>
      <c r="I36" s="7"/>
      <c r="J36" s="7"/>
      <c r="K36" s="7"/>
      <c r="L36" s="7"/>
      <c r="M36" s="7"/>
      <c r="N36" s="7"/>
      <c r="O36" s="7"/>
      <c r="P36" s="7"/>
      <c r="Q36" s="7"/>
      <c r="R36" s="7"/>
      <c r="S36" s="7"/>
      <c r="T36" s="7"/>
      <c r="U36" s="7"/>
    </row>
    <row r="37" spans="1:21" x14ac:dyDescent="0.3">
      <c r="A37">
        <v>5</v>
      </c>
      <c r="B37" s="13" t="s">
        <v>53</v>
      </c>
      <c r="D37" s="5">
        <f>(LEN($I$3)-LEN(SUBSTITUTE($I$3,B37,"")))/LEN($I$3)</f>
        <v>1.6183412002697236E-2</v>
      </c>
      <c r="E37" s="5">
        <f>(LEN(SUBSTITUTE(SUBSTITUTE(SUBSTITUTE(SUBSTITUTE(SUBSTITUTE($I$3," ",""),".",""),",",""),"(",""),")",""))-LEN(SUBSTITUTE(SUBSTITUTE(SUBSTITUTE(SUBSTITUTE(SUBSTITUTE(SUBSTITUTE($I$3,B37,"")," ",""),".",""),",",""),"(",""),")","")))/LEN(SUBSTITUTE(SUBSTITUTE(SUBSTITUTE(SUBSTITUTE(SUBSTITUTE($I$3," ",""),".",""),",",""),"(",""),")",""))</f>
        <v>1.9169329073482427E-2</v>
      </c>
      <c r="F37" s="5">
        <f>(D37+E37)/2</f>
        <v>1.7676370538089833E-2</v>
      </c>
      <c r="I37" s="7"/>
      <c r="J37" s="7"/>
      <c r="K37" s="7"/>
      <c r="L37" s="7"/>
      <c r="M37" s="7"/>
      <c r="N37" s="7"/>
      <c r="O37" s="7"/>
      <c r="P37" s="7"/>
      <c r="Q37" s="7"/>
      <c r="R37" s="7"/>
      <c r="S37" s="7"/>
      <c r="T37" s="7"/>
      <c r="U37" s="7"/>
    </row>
    <row r="38" spans="1:21" x14ac:dyDescent="0.3">
      <c r="A38" s="13">
        <v>6</v>
      </c>
      <c r="B38" s="13" t="s">
        <v>46</v>
      </c>
      <c r="D38" s="5">
        <f>(LEN($I$3)-LEN(SUBSTITUTE($I$3,B38,"")))/LEN($I$3)</f>
        <v>1.4834794335805798E-2</v>
      </c>
      <c r="E38" s="5">
        <f>(LEN(SUBSTITUTE(SUBSTITUTE(SUBSTITUTE(SUBSTITUTE(SUBSTITUTE($I$3," ",""),".",""),",",""),"(",""),")",""))-LEN(SUBSTITUTE(SUBSTITUTE(SUBSTITUTE(SUBSTITUTE(SUBSTITUTE(SUBSTITUTE($I$3,B38,"")," ",""),".",""),",",""),"(",""),")","")))/LEN(SUBSTITUTE(SUBSTITUTE(SUBSTITUTE(SUBSTITUTE(SUBSTITUTE($I$3," ",""),".",""),",",""),"(",""),")",""))</f>
        <v>1.7571884984025558E-2</v>
      </c>
      <c r="F38" s="5">
        <f>(D38+E38)/2</f>
        <v>1.6203339659915678E-2</v>
      </c>
      <c r="I38" s="7"/>
      <c r="J38" s="7"/>
      <c r="K38" s="7"/>
      <c r="L38" s="7"/>
      <c r="M38" s="7"/>
      <c r="N38" s="7"/>
      <c r="O38" s="7"/>
      <c r="P38" s="7"/>
      <c r="Q38" s="7"/>
      <c r="R38" s="7"/>
      <c r="S38" s="7"/>
      <c r="T38" s="7"/>
      <c r="U38" s="7"/>
    </row>
    <row r="39" spans="1:21" x14ac:dyDescent="0.3">
      <c r="A39">
        <v>7</v>
      </c>
      <c r="B39" s="13" t="s">
        <v>57</v>
      </c>
      <c r="D39" s="5">
        <f>(LEN($I$3)-LEN(SUBSTITUTE($I$3,B39,"")))/LEN($I$3)</f>
        <v>1.078894133513149E-2</v>
      </c>
      <c r="E39" s="5">
        <f>(LEN(SUBSTITUTE(SUBSTITUTE(SUBSTITUTE(SUBSTITUTE(SUBSTITUTE($I$3," ",""),".",""),",",""),"(",""),")",""))-LEN(SUBSTITUTE(SUBSTITUTE(SUBSTITUTE(SUBSTITUTE(SUBSTITUTE(SUBSTITUTE($I$3,B39,"")," ",""),".",""),",",""),"(",""),")","")))/LEN(SUBSTITUTE(SUBSTITUTE(SUBSTITUTE(SUBSTITUTE(SUBSTITUTE($I$3," ",""),".",""),",",""),"(",""),")",""))</f>
        <v>1.2779552715654952E-2</v>
      </c>
      <c r="F39" s="5">
        <f>(D39+E39)/2</f>
        <v>1.178424702539322E-2</v>
      </c>
      <c r="I39" s="7"/>
      <c r="J39" s="7"/>
      <c r="K39" s="7"/>
      <c r="L39" s="7"/>
      <c r="M39" s="7"/>
      <c r="N39" s="7"/>
      <c r="O39" s="7"/>
      <c r="P39" s="7"/>
      <c r="Q39" s="7"/>
      <c r="R39" s="7"/>
      <c r="S39" s="7"/>
      <c r="T39" s="7"/>
      <c r="U39" s="7"/>
    </row>
    <row r="40" spans="1:21" x14ac:dyDescent="0.3">
      <c r="A40">
        <v>8</v>
      </c>
      <c r="B40" s="13" t="s">
        <v>49</v>
      </c>
      <c r="D40" s="5">
        <f>(LEN($I$3)-LEN(SUBSTITUTE($I$3,B40,"")))/LEN($I$3)</f>
        <v>8.091706001348618E-3</v>
      </c>
      <c r="E40" s="5">
        <f>(LEN(SUBSTITUTE(SUBSTITUTE(SUBSTITUTE(SUBSTITUTE(SUBSTITUTE($I$3," ",""),".",""),",",""),"(",""),")",""))-LEN(SUBSTITUTE(SUBSTITUTE(SUBSTITUTE(SUBSTITUTE(SUBSTITUTE(SUBSTITUTE($I$3,B40,"")," ",""),".",""),",",""),"(",""),")","")))/LEN(SUBSTITUTE(SUBSTITUTE(SUBSTITUTE(SUBSTITUTE(SUBSTITUTE($I$3," ",""),".",""),",",""),"(",""),")",""))</f>
        <v>9.5846645367412137E-3</v>
      </c>
      <c r="F40" s="5">
        <f>(D40+E40)/2</f>
        <v>8.8381852690449167E-3</v>
      </c>
    </row>
    <row r="41" spans="1:21" x14ac:dyDescent="0.3">
      <c r="A41">
        <v>9</v>
      </c>
      <c r="B41" s="13" t="s">
        <v>50</v>
      </c>
      <c r="D41" s="5">
        <f>(LEN($I$3)-LEN(SUBSTITUTE($I$3,B41,"")))/LEN($I$3)</f>
        <v>8.091706001348618E-3</v>
      </c>
      <c r="E41" s="5">
        <f>(LEN(SUBSTITUTE(SUBSTITUTE(SUBSTITUTE(SUBSTITUTE(SUBSTITUTE($I$3," ",""),".",""),",",""),"(",""),")",""))-LEN(SUBSTITUTE(SUBSTITUTE(SUBSTITUTE(SUBSTITUTE(SUBSTITUTE(SUBSTITUTE($I$3,B41,"")," ",""),".",""),",",""),"(",""),")","")))/LEN(SUBSTITUTE(SUBSTITUTE(SUBSTITUTE(SUBSTITUTE(SUBSTITUTE($I$3," ",""),".",""),",",""),"(",""),")",""))</f>
        <v>9.5846645367412137E-3</v>
      </c>
      <c r="F41" s="5">
        <f>(D41+E41)/2</f>
        <v>8.8381852690449167E-3</v>
      </c>
    </row>
    <row r="42" spans="1:21" x14ac:dyDescent="0.3">
      <c r="A42" s="13">
        <v>10</v>
      </c>
      <c r="B42" s="13" t="s">
        <v>54</v>
      </c>
      <c r="D42" s="5">
        <f>(LEN($I$3)-LEN(SUBSTITUTE($I$3,B42,"")))/LEN($I$3)</f>
        <v>8.091706001348618E-3</v>
      </c>
      <c r="E42" s="5">
        <f>(LEN(SUBSTITUTE(SUBSTITUTE(SUBSTITUTE(SUBSTITUTE(SUBSTITUTE($I$3," ",""),".",""),",",""),"(",""),")",""))-LEN(SUBSTITUTE(SUBSTITUTE(SUBSTITUTE(SUBSTITUTE(SUBSTITUTE(SUBSTITUTE($I$3,B42,"")," ",""),".",""),",",""),"(",""),")","")))/LEN(SUBSTITUTE(SUBSTITUTE(SUBSTITUTE(SUBSTITUTE(SUBSTITUTE($I$3," ",""),".",""),",",""),"(",""),")",""))</f>
        <v>9.5846645367412137E-3</v>
      </c>
      <c r="F42" s="5">
        <f>(D42+E42)/2</f>
        <v>8.8381852690449167E-3</v>
      </c>
    </row>
    <row r="43" spans="1:21" x14ac:dyDescent="0.3">
      <c r="A43">
        <v>11</v>
      </c>
      <c r="B43" s="10" t="s">
        <v>43</v>
      </c>
      <c r="C43" s="10"/>
      <c r="D43" s="15">
        <f>(LEN($I$3)-LEN(SUBSTITUTE($I$3,B43,"")))/LEN($I$3)</f>
        <v>6.7430883344571811E-3</v>
      </c>
      <c r="E43" s="15">
        <f>(LEN(SUBSTITUTE(SUBSTITUTE(SUBSTITUTE(SUBSTITUTE(SUBSTITUTE($I$3," ",""),".",""),",",""),"(",""),")",""))-LEN(SUBSTITUTE(SUBSTITUTE(SUBSTITUTE(SUBSTITUTE(SUBSTITUTE(SUBSTITUTE($I$3,B43,"")," ",""),".",""),",",""),"(",""),")","")))/LEN(SUBSTITUTE(SUBSTITUTE(SUBSTITUTE(SUBSTITUTE(SUBSTITUTE($I$3," ",""),".",""),",",""),"(",""),")",""))</f>
        <v>7.9872204472843447E-3</v>
      </c>
      <c r="F43" s="15">
        <f>(D43+E43)/2</f>
        <v>7.3651543908707633E-3</v>
      </c>
    </row>
    <row r="44" spans="1:21" x14ac:dyDescent="0.3">
      <c r="A44">
        <v>12</v>
      </c>
      <c r="B44" s="13" t="s">
        <v>43</v>
      </c>
      <c r="D44" s="5">
        <f>(LEN($I$3)-LEN(SUBSTITUTE($I$3,B44,"")))/LEN($I$3)</f>
        <v>6.7430883344571811E-3</v>
      </c>
      <c r="E44" s="5">
        <f>(LEN(SUBSTITUTE(SUBSTITUTE(SUBSTITUTE(SUBSTITUTE(SUBSTITUTE($I$3," ",""),".",""),",",""),"(",""),")",""))-LEN(SUBSTITUTE(SUBSTITUTE(SUBSTITUTE(SUBSTITUTE(SUBSTITUTE(SUBSTITUTE($I$3,B44,"")," ",""),".",""),",",""),"(",""),")","")))/LEN(SUBSTITUTE(SUBSTITUTE(SUBSTITUTE(SUBSTITUTE(SUBSTITUTE($I$3," ",""),".",""),",",""),"(",""),")",""))</f>
        <v>7.9872204472843447E-3</v>
      </c>
      <c r="F44" s="5">
        <f>(D44+E44)/2</f>
        <v>7.3651543908707633E-3</v>
      </c>
    </row>
    <row r="45" spans="1:21" x14ac:dyDescent="0.3">
      <c r="A45">
        <v>13</v>
      </c>
      <c r="B45" s="13" t="s">
        <v>44</v>
      </c>
      <c r="D45" s="5">
        <f>(LEN($I$3)-LEN(SUBSTITUTE($I$3,B45,"")))/LEN($I$3)</f>
        <v>2.6972353337828725E-3</v>
      </c>
      <c r="E45" s="5">
        <f>(LEN(SUBSTITUTE(SUBSTITUTE(SUBSTITUTE(SUBSTITUTE(SUBSTITUTE($I$3," ",""),".",""),",",""),"(",""),")",""))-LEN(SUBSTITUTE(SUBSTITUTE(SUBSTITUTE(SUBSTITUTE(SUBSTITUTE(SUBSTITUTE($I$3,B45,"")," ",""),".",""),",",""),"(",""),")","")))/LEN(SUBSTITUTE(SUBSTITUTE(SUBSTITUTE(SUBSTITUTE(SUBSTITUTE($I$3," ",""),".",""),",",""),"(",""),")",""))</f>
        <v>3.1948881789137379E-3</v>
      </c>
      <c r="F45" s="5">
        <f>(D45+E45)/2</f>
        <v>2.946061756348305E-3</v>
      </c>
    </row>
    <row r="46" spans="1:21" x14ac:dyDescent="0.3">
      <c r="A46" s="13">
        <v>14</v>
      </c>
      <c r="B46" s="13" t="s">
        <v>51</v>
      </c>
      <c r="D46" s="5">
        <f>(LEN($I$3)-LEN(SUBSTITUTE($I$3,B46,"")))/LEN($I$3)</f>
        <v>2.6972353337828725E-3</v>
      </c>
      <c r="E46" s="5">
        <f>(LEN(SUBSTITUTE(SUBSTITUTE(SUBSTITUTE(SUBSTITUTE(SUBSTITUTE($I$3," ",""),".",""),",",""),"(",""),")",""))-LEN(SUBSTITUTE(SUBSTITUTE(SUBSTITUTE(SUBSTITUTE(SUBSTITUTE(SUBSTITUTE($I$3,B46,"")," ",""),".",""),",",""),"(",""),")","")))/LEN(SUBSTITUTE(SUBSTITUTE(SUBSTITUTE(SUBSTITUTE(SUBSTITUTE($I$3," ",""),".",""),",",""),"(",""),")",""))</f>
        <v>3.1948881789137379E-3</v>
      </c>
      <c r="F46" s="5">
        <f>(D46+E46)/2</f>
        <v>2.946061756348305E-3</v>
      </c>
    </row>
    <row r="47" spans="1:21" x14ac:dyDescent="0.3">
      <c r="A47">
        <v>15</v>
      </c>
      <c r="B47" s="13" t="s">
        <v>52</v>
      </c>
      <c r="D47" s="5">
        <f>(LEN($I$3)-LEN(SUBSTITUTE($I$3,B47,"")))/LEN($I$3)</f>
        <v>2.6972353337828725E-3</v>
      </c>
      <c r="E47" s="5">
        <f>(LEN(SUBSTITUTE(SUBSTITUTE(SUBSTITUTE(SUBSTITUTE(SUBSTITUTE($I$3," ",""),".",""),",",""),"(",""),")",""))-LEN(SUBSTITUTE(SUBSTITUTE(SUBSTITUTE(SUBSTITUTE(SUBSTITUTE(SUBSTITUTE($I$3,B47,"")," ",""),".",""),",",""),"(",""),")","")))/LEN(SUBSTITUTE(SUBSTITUTE(SUBSTITUTE(SUBSTITUTE(SUBSTITUTE($I$3," ",""),".",""),",",""),"(",""),")",""))</f>
        <v>3.1948881789137379E-3</v>
      </c>
      <c r="F47" s="5">
        <f>(D47+E47)/2</f>
        <v>2.946061756348305E-3</v>
      </c>
    </row>
    <row r="48" spans="1:21" x14ac:dyDescent="0.3">
      <c r="A48">
        <v>16</v>
      </c>
      <c r="B48" s="13" t="s">
        <v>56</v>
      </c>
      <c r="D48" s="5">
        <f>(LEN($I$3)-LEN(SUBSTITUTE($I$3,B48,"")))/LEN($I$3)</f>
        <v>2.6972353337828725E-3</v>
      </c>
      <c r="E48" s="5">
        <f>(LEN(SUBSTITUTE(SUBSTITUTE(SUBSTITUTE(SUBSTITUTE(SUBSTITUTE($I$3," ",""),".",""),",",""),"(",""),")",""))-LEN(SUBSTITUTE(SUBSTITUTE(SUBSTITUTE(SUBSTITUTE(SUBSTITUTE(SUBSTITUTE($I$3,B48,"")," ",""),".",""),",",""),"(",""),")","")))/LEN(SUBSTITUTE(SUBSTITUTE(SUBSTITUTE(SUBSTITUTE(SUBSTITUTE($I$3," ",""),".",""),",",""),"(",""),")",""))</f>
        <v>3.1948881789137379E-3</v>
      </c>
      <c r="F48" s="5">
        <f>(D48+E48)/2</f>
        <v>2.946061756348305E-3</v>
      </c>
    </row>
    <row r="49" spans="1:6" x14ac:dyDescent="0.3">
      <c r="A49">
        <v>17</v>
      </c>
      <c r="B49" s="13" t="s">
        <v>43</v>
      </c>
      <c r="D49" s="5">
        <f>(LEN($I$3)-LEN(SUBSTITUTE($I$3,B49,"")))/LEN($I$3)</f>
        <v>6.7430883344571811E-3</v>
      </c>
      <c r="E49" s="5">
        <f>(LEN(SUBSTITUTE(SUBSTITUTE(SUBSTITUTE(SUBSTITUTE(SUBSTITUTE($I$3," ",""),".",""),",",""),"(",""),")",""))-LEN(SUBSTITUTE(SUBSTITUTE(SUBSTITUTE(SUBSTITUTE(SUBSTITUTE(SUBSTITUTE($I$3,B49,"")," ",""),".",""),",",""),"(",""),")","")))/LEN(SUBSTITUTE(SUBSTITUTE(SUBSTITUTE(SUBSTITUTE(SUBSTITUTE($I$3," ",""),".",""),",",""),"(",""),")",""))</f>
        <v>7.9872204472843447E-3</v>
      </c>
      <c r="F49" s="5">
        <f>(D49+E49)/2</f>
        <v>7.3651543908707633E-3</v>
      </c>
    </row>
    <row r="50" spans="1:6" x14ac:dyDescent="0.3">
      <c r="A50" s="8">
        <v>1</v>
      </c>
      <c r="B50" s="14" t="s">
        <v>69</v>
      </c>
      <c r="C50" s="8"/>
      <c r="D50" s="12">
        <f>(LEN($I$3)-LEN(SUBSTITUTE($I$3,B50,"")))/LEN($I$3)</f>
        <v>2.0229265003371545E-3</v>
      </c>
      <c r="E50" s="12">
        <f>(LEN(SUBSTITUTE(SUBSTITUTE(SUBSTITUTE(SUBSTITUTE(SUBSTITUTE($I$3," ",""),".",""),",",""),"(",""),")",""))-LEN(SUBSTITUTE(SUBSTITUTE(SUBSTITUTE(SUBSTITUTE(SUBSTITUTE(SUBSTITUTE($I$3,B50,"")," ",""),".",""),",",""),"(",""),")","")))/LEN(SUBSTITUTE(SUBSTITUTE(SUBSTITUTE(SUBSTITUTE(SUBSTITUTE($I$3," ",""),".",""),",",""),"(",""),")",""))</f>
        <v>2.3961661341853034E-3</v>
      </c>
      <c r="F50" s="12">
        <f>(D50+E50)/2</f>
        <v>2.2095463172612292E-3</v>
      </c>
    </row>
    <row r="51" spans="1:6" x14ac:dyDescent="0.3">
      <c r="B51" s="13" t="s">
        <v>70</v>
      </c>
      <c r="D51" s="5">
        <f>(LEN($I$3)-LEN(SUBSTITUTE($I$3,B51,"")))/LEN($I$3)</f>
        <v>2.0229265003371545E-3</v>
      </c>
      <c r="E51" s="5">
        <f>(LEN(SUBSTITUTE(SUBSTITUTE(SUBSTITUTE(SUBSTITUTE(SUBSTITUTE($I$3," ",""),".",""),",",""),"(",""),")",""))-LEN(SUBSTITUTE(SUBSTITUTE(SUBSTITUTE(SUBSTITUTE(SUBSTITUTE(SUBSTITUTE($I$3,B51,"")," ",""),".",""),",",""),"(",""),")","")))/LEN(SUBSTITUTE(SUBSTITUTE(SUBSTITUTE(SUBSTITUTE(SUBSTITUTE($I$3," ",""),".",""),",",""),"(",""),")",""))</f>
        <v>2.3961661341853034E-3</v>
      </c>
      <c r="F51" s="5">
        <f>(D51+E51)/2</f>
        <v>2.2095463172612292E-3</v>
      </c>
    </row>
    <row r="52" spans="1:6" x14ac:dyDescent="0.3">
      <c r="B52" s="13" t="s">
        <v>71</v>
      </c>
      <c r="D52" s="5">
        <f>(LEN($I$3)-LEN(SUBSTITUTE($I$3,B52,"")))/LEN($I$3)</f>
        <v>4.045853000674309E-3</v>
      </c>
      <c r="E52" s="5">
        <f>(LEN(SUBSTITUTE(SUBSTITUTE(SUBSTITUTE(SUBSTITUTE(SUBSTITUTE($I$3," ",""),".",""),",",""),"(",""),")",""))-LEN(SUBSTITUTE(SUBSTITUTE(SUBSTITUTE(SUBSTITUTE(SUBSTITUTE(SUBSTITUTE($I$3,B52,"")," ",""),".",""),",",""),"(",""),")","")))/LEN(SUBSTITUTE(SUBSTITUTE(SUBSTITUTE(SUBSTITUTE(SUBSTITUTE($I$3," ",""),".",""),",",""),"(",""),")",""))</f>
        <v>4.7923322683706068E-3</v>
      </c>
      <c r="F52" s="5">
        <f>(D52+E52)/2</f>
        <v>4.4190926345224583E-3</v>
      </c>
    </row>
    <row r="53" spans="1:6" x14ac:dyDescent="0.3">
      <c r="B53" s="13" t="s">
        <v>72</v>
      </c>
      <c r="D53" s="5">
        <f>(LEN($I$3)-LEN(SUBSTITUTE($I$3,B53,"")))/LEN($I$3)</f>
        <v>6.0687795010114631E-3</v>
      </c>
      <c r="E53" s="5">
        <f>(LEN(SUBSTITUTE(SUBSTITUTE(SUBSTITUTE(SUBSTITUTE(SUBSTITUTE($I$3," ",""),".",""),",",""),"(",""),")",""))-LEN(SUBSTITUTE(SUBSTITUTE(SUBSTITUTE(SUBSTITUTE(SUBSTITUTE(SUBSTITUTE($I$3,B53,"")," ",""),".",""),",",""),"(",""),")","")))/LEN(SUBSTITUTE(SUBSTITUTE(SUBSTITUTE(SUBSTITUTE(SUBSTITUTE($I$3," ",""),".",""),",",""),"(",""),")",""))</f>
        <v>7.1884984025559102E-3</v>
      </c>
      <c r="F53" s="5">
        <f>(D53+E53)/2</f>
        <v>6.6286389517836867E-3</v>
      </c>
    </row>
    <row r="54" spans="1:6" x14ac:dyDescent="0.3">
      <c r="B54" s="13" t="s">
        <v>73</v>
      </c>
      <c r="C54" t="s">
        <v>74</v>
      </c>
      <c r="D54" s="5">
        <f>(LEN($I$3)-LEN(SUBSTITUTE($I$3,B54,"")))/LEN($I$3)</f>
        <v>1.2137559002022926E-2</v>
      </c>
      <c r="E54" s="5">
        <f>(LEN(SUBSTITUTE(SUBSTITUTE(SUBSTITUTE(SUBSTITUTE(SUBSTITUTE($I$3," ",""),".",""),",",""),"(",""),")",""))-LEN(SUBSTITUTE(SUBSTITUTE(SUBSTITUTE(SUBSTITUTE(SUBSTITUTE(SUBSTITUTE($I$3,B54,"")," ",""),".",""),",",""),"(",""),")","")))/LEN(SUBSTITUTE(SUBSTITUTE(SUBSTITUTE(SUBSTITUTE(SUBSTITUTE($I$3," ",""),".",""),",",""),"(",""),")",""))</f>
        <v>1.437699680511182E-2</v>
      </c>
      <c r="F54" s="5">
        <f>(D54+E54)/2</f>
        <v>1.3257277903567373E-2</v>
      </c>
    </row>
    <row r="55" spans="1:6" x14ac:dyDescent="0.3">
      <c r="B55" s="13" t="s">
        <v>76</v>
      </c>
      <c r="D55" s="5">
        <f>(LEN($I$3)-LEN(SUBSTITUTE($I$3,B55,"")))/LEN($I$3)</f>
        <v>0</v>
      </c>
      <c r="E55" s="5">
        <f>(LEN(SUBSTITUTE(SUBSTITUTE(SUBSTITUTE(SUBSTITUTE(SUBSTITUTE($I$3," ",""),".",""),",",""),"(",""),")",""))-LEN(SUBSTITUTE(SUBSTITUTE(SUBSTITUTE(SUBSTITUTE(SUBSTITUTE(SUBSTITUTE($I$3,B55,"")," ",""),".",""),",",""),"(",""),")","")))/LEN(SUBSTITUTE(SUBSTITUTE(SUBSTITUTE(SUBSTITUTE(SUBSTITUTE($I$3," ",""),".",""),",",""),"(",""),")",""))</f>
        <v>0</v>
      </c>
      <c r="F55" s="5">
        <f>(D55+E55)/2</f>
        <v>0</v>
      </c>
    </row>
  </sheetData>
  <sortState xmlns:xlrd2="http://schemas.microsoft.com/office/spreadsheetml/2017/richdata2" columnSort="1" ref="AA10:AI11">
    <sortCondition ref="AA11:AI11"/>
  </sortState>
  <mergeCells count="4">
    <mergeCell ref="I3:U19"/>
    <mergeCell ref="I23:U39"/>
    <mergeCell ref="X7:Y9"/>
    <mergeCell ref="X10:Y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zad1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Aleksa</dc:creator>
  <cp:lastModifiedBy>Aleksa</cp:lastModifiedBy>
  <dcterms:created xsi:type="dcterms:W3CDTF">2020-10-03T18:52:16Z</dcterms:created>
  <dcterms:modified xsi:type="dcterms:W3CDTF">2020-10-03T21:33:05Z</dcterms:modified>
</cp:coreProperties>
</file>