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leksa\Desktop\VMwareShareFolder\kripto\ispit_20200212\z01\"/>
    </mc:Choice>
  </mc:AlternateContent>
  <xr:revisionPtr revIDLastSave="0" documentId="13_ncr:1_{21C2738E-80B2-4995-9E42-A7EE25077239}" xr6:coauthVersionLast="45" xr6:coauthVersionMax="45" xr10:uidLastSave="{00000000-0000-0000-0000-000000000000}"/>
  <bookViews>
    <workbookView xWindow="-28920" yWindow="855" windowWidth="29040" windowHeight="15840" xr2:uid="{58B68625-1707-4C4E-BD51-6BF094950A5F}"/>
  </bookViews>
  <sheets>
    <sheet name="12.02.2020 (1. zad.)"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7" i="1" l="1"/>
  <c r="F37" i="1" s="1"/>
  <c r="E37" i="1"/>
  <c r="D36" i="1"/>
  <c r="F36" i="1" s="1"/>
  <c r="E36" i="1"/>
  <c r="D35" i="1"/>
  <c r="F35" i="1" s="1"/>
  <c r="E35" i="1"/>
  <c r="D34" i="1"/>
  <c r="F34" i="1" s="1"/>
  <c r="E34" i="1"/>
  <c r="D33" i="1"/>
  <c r="F33" i="1" s="1"/>
  <c r="E33" i="1"/>
  <c r="E16" i="1"/>
  <c r="E5" i="1"/>
  <c r="E8" i="1"/>
  <c r="E18" i="1"/>
  <c r="E24" i="1"/>
  <c r="E23" i="1"/>
  <c r="E27" i="1"/>
  <c r="E28" i="1"/>
  <c r="E30" i="1"/>
  <c r="E31" i="1"/>
  <c r="E13" i="1"/>
  <c r="E7" i="1"/>
  <c r="E6" i="1"/>
  <c r="E3" i="1"/>
  <c r="E14" i="1"/>
  <c r="E10" i="1"/>
  <c r="E12" i="1"/>
  <c r="E26" i="1"/>
  <c r="E4" i="1"/>
  <c r="E32" i="1"/>
  <c r="E17" i="1"/>
  <c r="E15" i="1"/>
  <c r="E25" i="1"/>
  <c r="E9" i="1"/>
  <c r="E22" i="1"/>
  <c r="E20" i="1"/>
  <c r="E11" i="1"/>
  <c r="E29" i="1"/>
  <c r="E21" i="1"/>
  <c r="E19" i="1"/>
  <c r="D21" i="1" l="1"/>
  <c r="F21" i="1" s="1"/>
  <c r="D29" i="1"/>
  <c r="F29" i="1" s="1"/>
  <c r="D11" i="1"/>
  <c r="D20" i="1"/>
  <c r="D22" i="1"/>
  <c r="D9" i="1"/>
  <c r="D25" i="1"/>
  <c r="D15" i="1"/>
  <c r="F15" i="1" s="1"/>
  <c r="D17" i="1"/>
  <c r="D32" i="1"/>
  <c r="F32" i="1" s="1"/>
  <c r="D4" i="1"/>
  <c r="F4" i="1" s="1"/>
  <c r="I21" i="1"/>
  <c r="D26" i="1"/>
  <c r="F26" i="1" s="1"/>
  <c r="D12" i="1"/>
  <c r="F12" i="1" s="1"/>
  <c r="D10" i="1"/>
  <c r="F10" i="1" s="1"/>
  <c r="D14" i="1"/>
  <c r="D3" i="1"/>
  <c r="D6" i="1"/>
  <c r="F6" i="1" s="1"/>
  <c r="D7" i="1"/>
  <c r="F7" i="1" s="1"/>
  <c r="D13" i="1"/>
  <c r="F13" i="1" s="1"/>
  <c r="D31" i="1"/>
  <c r="D30" i="1"/>
  <c r="F30" i="1" s="1"/>
  <c r="D28" i="1"/>
  <c r="D27" i="1"/>
  <c r="D23" i="1"/>
  <c r="F23" i="1" s="1"/>
  <c r="D24" i="1"/>
  <c r="F24" i="1" s="1"/>
  <c r="D18" i="1"/>
  <c r="D8" i="1"/>
  <c r="D5" i="1"/>
  <c r="F5" i="1" s="1"/>
  <c r="D16" i="1"/>
  <c r="F16" i="1" s="1"/>
  <c r="D19" i="1"/>
  <c r="F3" i="1" l="1"/>
  <c r="F27" i="1"/>
  <c r="F19" i="1"/>
  <c r="F17" i="1"/>
  <c r="F25" i="1"/>
  <c r="F22" i="1"/>
  <c r="F11" i="1"/>
  <c r="F14" i="1"/>
  <c r="F18" i="1"/>
  <c r="F8" i="1"/>
  <c r="F28" i="1"/>
  <c r="F31" i="1"/>
  <c r="F9" i="1"/>
  <c r="F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Aleksa</author>
    <author>Aleksa Majkić</author>
  </authors>
  <commentList>
    <comment ref="W4" authorId="0" shapeId="0" xr:uid="{58CC80CD-13CD-458E-9EBD-C769FC3792D5}">
      <text>
        <r>
          <rPr>
            <b/>
            <sz val="9"/>
            <color indexed="81"/>
            <rFont val="Tahoma"/>
            <family val="2"/>
          </rPr>
          <t>Aleksa:</t>
        </r>
        <r>
          <rPr>
            <sz val="9"/>
            <color indexed="81"/>
            <rFont val="Tahoma"/>
            <family val="2"/>
          </rPr>
          <t xml:space="preserve">
simboli koji uticu na %</t>
        </r>
      </text>
    </comment>
    <comment ref="Z7" authorId="1" shapeId="0" xr:uid="{0D87E692-B582-4977-9238-24FDF59D7399}">
      <text>
        <r>
          <rPr>
            <b/>
            <sz val="9"/>
            <color indexed="81"/>
            <rFont val="Tahoma"/>
            <family val="2"/>
          </rPr>
          <t>Aleksa Majkić:</t>
        </r>
        <r>
          <rPr>
            <sz val="9"/>
            <color indexed="81"/>
            <rFont val="Tahoma"/>
            <family val="2"/>
          </rPr>
          <t xml:space="preserve">
Rješenje</t>
        </r>
      </text>
    </comment>
  </commentList>
</comments>
</file>

<file path=xl/sharedStrings.xml><?xml version="1.0" encoding="utf-8"?>
<sst xmlns="http://schemas.openxmlformats.org/spreadsheetml/2006/main" count="153" uniqueCount="93">
  <si>
    <t>N.</t>
  </si>
  <si>
    <t>letter</t>
  </si>
  <si>
    <t>sub</t>
  </si>
  <si>
    <t>%</t>
  </si>
  <si>
    <t>better %</t>
  </si>
  <si>
    <t>avg %</t>
  </si>
  <si>
    <t>Т</t>
  </si>
  <si>
    <t>а</t>
  </si>
  <si>
    <t>Ф</t>
  </si>
  <si>
    <t>и</t>
  </si>
  <si>
    <t>ciphertext:</t>
  </si>
  <si>
    <t>А</t>
  </si>
  <si>
    <t>е</t>
  </si>
  <si>
    <t>Ц</t>
  </si>
  <si>
    <t>о</t>
  </si>
  <si>
    <t>З</t>
  </si>
  <si>
    <t>н</t>
  </si>
  <si>
    <t>Б</t>
  </si>
  <si>
    <t>р</t>
  </si>
  <si>
    <t>Ж</t>
  </si>
  <si>
    <t>у</t>
  </si>
  <si>
    <t>Г</t>
  </si>
  <si>
    <t>ј</t>
  </si>
  <si>
    <t>О</t>
  </si>
  <si>
    <t>д</t>
  </si>
  <si>
    <t>У</t>
  </si>
  <si>
    <t>в</t>
  </si>
  <si>
    <t>М</t>
  </si>
  <si>
    <t>т</t>
  </si>
  <si>
    <t>Н</t>
  </si>
  <si>
    <t>с</t>
  </si>
  <si>
    <t>Х</t>
  </si>
  <si>
    <t>к</t>
  </si>
  <si>
    <t>И</t>
  </si>
  <si>
    <t>г</t>
  </si>
  <si>
    <t>Л</t>
  </si>
  <si>
    <t>м</t>
  </si>
  <si>
    <t>В</t>
  </si>
  <si>
    <t>п</t>
  </si>
  <si>
    <t>Ј</t>
  </si>
  <si>
    <t>л</t>
  </si>
  <si>
    <t>Д</t>
  </si>
  <si>
    <t>з</t>
  </si>
  <si>
    <t>Љ</t>
  </si>
  <si>
    <t>ц</t>
  </si>
  <si>
    <t>plaintext:</t>
  </si>
  <si>
    <t>Њ</t>
  </si>
  <si>
    <t>ч</t>
  </si>
  <si>
    <t>Ч</t>
  </si>
  <si>
    <t>х</t>
  </si>
  <si>
    <t>Р</t>
  </si>
  <si>
    <t>ш</t>
  </si>
  <si>
    <t>Ш</t>
  </si>
  <si>
    <t>б</t>
  </si>
  <si>
    <t>К</t>
  </si>
  <si>
    <t>љ</t>
  </si>
  <si>
    <t>С</t>
  </si>
  <si>
    <t>ж</t>
  </si>
  <si>
    <t>Ћ</t>
  </si>
  <si>
    <t>ф</t>
  </si>
  <si>
    <t>Е</t>
  </si>
  <si>
    <t>џ</t>
  </si>
  <si>
    <t>Џ</t>
  </si>
  <si>
    <t>њ</t>
  </si>
  <si>
    <t>Ђ</t>
  </si>
  <si>
    <t>ћ</t>
  </si>
  <si>
    <t>П</t>
  </si>
  <si>
    <t>ђ</t>
  </si>
  <si>
    <t>﻿ЊДЛ ЦХЛ АХЊФА ДЛСИТ ЊЏАЦВЛДЏЊВЊ ХИУН ЗАЦЖАХЊ, ЛЈШЊ СИ ВЛ ЕАЛ ЕЛЏАЦФЊР ЗИДАБ. КИТЛРЊ СИ ЛВХСИЈЛЦВ ЕЛТЛХШЊЈЊ А ЦВЊРГЊ ЦИ АПЈЊШ ЦВЊФИОЊ А ЛШТЛСЊ. ЗИДАБИР ЛВЊЖ ПЏЊЋАЛ СИ ЦЏШЊЋЈЛЉБН, ЗЏИХШЊ ЦИ ЋАЈАФЛ ШЊ СИ НРАСИД ЈЊ ШАЦВЊЈЖА ЦЊ ЦНТЛРЛЏЈАДЛХ. ФАСИЗ ЋЛРСИД, Ц РИФАДЛХ ЕАСИФЛХ ФЊРГЛХ ТЏАРЛХ ДЛСЊ ХН СИ ШЛЦИПЊФЊ ШЛ ЏЊХИЈЊ ЏИЦИБА КИТЛРН ХЛБЈН ЗЛСЊРН. ДЊШЊ ЦЊХ ТЊ НЗЛПЈЊЛ, ЕАЛ СИ СЛЉ ШЛЕЏЛ ШЏОИБА ТЛЦЗЛШАЈ. НЛЋА ШЏНТЛТ ЦРСИВЦДЛТ ЏЊВЊ ЕАЛ СИ ЈЊЋИФЈАД ЕЊЈЛРАЈЦДИ НЗЏЊРИ Н ЖЏЈЛС ТЛЏА, ЉВЛ СИ ЕАЛ ЏЊЈТ ХАЈАЦВЏЊ ЗЛФАЖАСИ. ЕЛЏАЦФЊР ЗИДАБ ЈЛЦАЛ СИ ЛШАСИФЊ ДЏЛСИЈЊ ЦВЊЏАЈЦДА, ФАСИЗИ ДЏЊРЊВИ, ШЛЕЏИ ДЛЉНГИ Ц ХЊЈЉИВЊХЊ А ПФЊВЈАХ ТНХЕАБАХЊ, ИФИТЊЈВЈИ ЖАЗИФИ ТЛВЛРЛ НРАСИД АЦВЛТ ВАЗЊ. ХА ЦХЛ ЋИЦВЛ ЗЏЛХЊВЏЊФА КИТЛРИ ЖАЗИФИ А ЊЈЊФАПАЏЊФА АЂ; ЕАФА ЦН ВЛ ХЊФА ВЏЊДВЊВА, ШНЂЛРАВЛ ЗЏАЗЛРАСИШЊКИ Л ЛЕНБА; ЦРЊДЛ СИ ЛШ ЈЊЦ АХЊЛ ЗЛДЛСН ПТЛШН Ц ЈЛРАХ ЖАЗИФЊХЊ, ЗЏАЋН Л ОНГИРАХЊ, Л ВЛХИ ДЊДЛ ЦХЛ ЦИ ДЊЛ ЏЊКИЈАЖА РНДФА ЈЊ ЗНВЛРЊКАХЊ А ИДЦДНЏПАСЊХЊ. ЗЛДЊВДЊШ ЦХЛ ЈЊ ЦАСИФАХЊ ЦЊХЛ Л ВЛС ИЦВИВАЖА ЏЊЦЗЏЊРГЊФА. ХАЦФАХ ШЊ СИ ЗИДАБ РЛШАЛ ЏЊЋНЈЊ Л ЛШАСИРЊКН. ДЊШЊ СИ ЕАЛ Н ЦЗЛЏВЦДЛС ЉИХА, ЛЈШЊ СИ ЈЛЦАЛ СЊДЈН ЛШ СИФИКИ ДЛОИ, ЛЕАЋЈЛ ЕАСИФА ЧИХЗИЏ А ЦРАФИЈА ЏНЗЋАБ РИПЊЈ ЛДЛ РЏЊВЊ. ЈЊ ХИЈА СИ ПЊЦАТНЏЈЛ ЈЊСЕЛГИ ЕАФЛ ЛЈЛ ЋИТЊ ЦИ ЈИ ЦСИБЊ, Њ ВЛ ЦН ЖАЗИФИ, СИЏ ЦЊХ, ПЊ ЏЊПФАДН ЛШ КИТЛРИ ДФЊЦАДИ, НРАСИД ЕАЛ Н ЈИДЛХ ХЛШЈЛХ МЊПЛЈН, ЕЊЏИХ ДЊШ СИ Л ЖАЗИФЊХЊ ЏАСИЋ. ДЊВДЊШ ХА СИ ТЛШАФЊ ХЊФЊ ШЛПЊ ЦЈЛЕАПХЊ. Л, ДЊДЛ ЕА ЦИ ХЛС ЗЏАСЊВИГ ЦЊШЊ ЦФЊВДЛ ЦХАСЊЛ ДЊШ ЕА ХЛТЊЛ ЗЛСХАВА ШЊ Ц КАХ ХЏВРАХ ЗЛФИХАПАЏЊХ Л ХЛШЈАХ ВЏАЋЊЏАСЊХЊ. ЈИ ЕА ХИ НЉНВДЊЛ, ЉВЛРАЉИ, ЗЛВИЈЖАЏЊЛ ЕА ЗЏАЋН А ЦХАСНБА ЦИ РЏВАЛ СИ ШЛ СНВЏЊ, ШЛ ЗЛЦГИШКИ ДЊЗА РАЦДАСЊ Н ЕЛЖА. ЛРИ ЦЊХ ЏИВДИ ЈЊЗАЦЊЛ ПЊ КИТЛРН ШНЉН, ШЊ ТЊ ЏЊПТЊФАХ Н ЏЊСН, СИЏ ШЛ ХЛШИ ЈИ ШЏОАХ, Њ ЛШАСИРЊКИ ХИ ПЊЈАХЊ ЦЊХЛ ДЛФАДЛ СИ ЈНОЈЛ.</t>
  </si>
  <si>
    <t>. , ; [:space:]</t>
  </si>
  <si>
    <t>СИ</t>
  </si>
  <si>
    <t>АЂ</t>
  </si>
  <si>
    <t>ЦН</t>
  </si>
  <si>
    <t>ХА</t>
  </si>
  <si>
    <t>ЈЊ</t>
  </si>
  <si>
    <t>key:</t>
  </si>
  <si>
    <t>ANALITIKA</t>
  </si>
  <si>
    <t>ako smo imali kojeg aristokrata</t>
  </si>
  <si>
    <t>A</t>
  </si>
  <si>
    <t>N</t>
  </si>
  <si>
    <t>L</t>
  </si>
  <si>
    <t>I</t>
  </si>
  <si>
    <t>T</t>
  </si>
  <si>
    <t>K</t>
  </si>
  <si>
    <t>O</t>
  </si>
  <si>
    <t>S</t>
  </si>
  <si>
    <t>M</t>
  </si>
  <si>
    <t>J</t>
  </si>
  <si>
    <t>E</t>
  </si>
  <si>
    <t>G</t>
  </si>
  <si>
    <t>R</t>
  </si>
  <si>
    <t>U</t>
  </si>
  <si>
    <t>AOA LKR ITU MI JG KA MAT SOO KIS OER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</si>
</sst>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theme="1"/>
      <name val="Calibri"/>
      <family val="2"/>
      <scheme val="minor"/>
    </font>
    <font>
      <b/>
      <sz val="9"/>
      <color indexed="81"/>
      <name val="Tahoma"/>
      <family val="2"/>
    </font>
    <font>
      <sz val="9"/>
      <color indexed="81"/>
      <name val="Tahoma"/>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14">
    <xf numFmtId="0" fontId="0" fillId="0" borderId="0" xfId="0"/>
    <xf numFmtId="10" fontId="0" fillId="0" borderId="0" xfId="0" applyNumberFormat="1"/>
    <xf numFmtId="0" fontId="0" fillId="2" borderId="0" xfId="0" applyFill="1" applyAlignment="1">
      <alignment horizontal="center" vertical="center"/>
    </xf>
    <xf numFmtId="10" fontId="0" fillId="2" borderId="0" xfId="0" applyNumberFormat="1" applyFill="1" applyAlignment="1">
      <alignment horizontal="center" vertical="center"/>
    </xf>
    <xf numFmtId="0" fontId="0" fillId="2" borderId="0" xfId="0" applyFill="1"/>
    <xf numFmtId="0" fontId="1" fillId="0" borderId="0" xfId="0" applyFont="1"/>
    <xf numFmtId="0" fontId="0" fillId="0" borderId="0" xfId="0" applyAlignment="1">
      <alignment vertical="top" wrapText="1"/>
    </xf>
    <xf numFmtId="0" fontId="4" fillId="0" borderId="0" xfId="0" applyFont="1"/>
    <xf numFmtId="0" fontId="0" fillId="0" borderId="0" xfId="0" applyAlignment="1">
      <alignment horizontal="center" vertical="center"/>
    </xf>
    <xf numFmtId="0" fontId="1" fillId="0" borderId="1" xfId="0" applyFont="1" applyBorder="1"/>
    <xf numFmtId="0" fontId="0" fillId="0" borderId="2" xfId="0" applyBorder="1"/>
    <xf numFmtId="0" fontId="0" fillId="0" borderId="3" xfId="0" applyBorder="1"/>
    <xf numFmtId="0" fontId="0" fillId="0" borderId="0" xfId="0" applyAlignment="1">
      <alignment horizontal="left" vertical="top"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D52F2-1190-4D29-98EC-4E53850890F9}">
  <dimension ref="A1:AM37"/>
  <sheetViews>
    <sheetView tabSelected="1" topLeftCell="F1" workbookViewId="0">
      <selection activeCell="AB17" sqref="AB17"/>
    </sheetView>
  </sheetViews>
  <sheetFormatPr defaultRowHeight="14.4" x14ac:dyDescent="0.3"/>
  <cols>
    <col min="1" max="1" width="3" bestFit="1" customWidth="1"/>
    <col min="2" max="2" width="5.77734375" bestFit="1" customWidth="1"/>
    <col min="3" max="3" width="4" bestFit="1" customWidth="1"/>
    <col min="4" max="4" width="7" bestFit="1" customWidth="1"/>
    <col min="5" max="5" width="8.33203125" bestFit="1" customWidth="1"/>
    <col min="6" max="6" width="7" bestFit="1" customWidth="1"/>
    <col min="27" max="27" width="11.44140625" customWidth="1"/>
    <col min="28" max="28" width="13.21875" customWidth="1"/>
    <col min="29" max="29" width="10.109375" customWidth="1"/>
    <col min="30" max="30" width="3.77734375" customWidth="1"/>
    <col min="31" max="39" width="3.77734375" style="8" customWidth="1"/>
  </cols>
  <sheetData>
    <row r="1" spans="1:39" x14ac:dyDescent="0.3">
      <c r="D1" s="1"/>
      <c r="E1" s="1"/>
      <c r="F1" s="1"/>
    </row>
    <row r="2" spans="1:39" x14ac:dyDescent="0.3">
      <c r="A2" s="2" t="s">
        <v>0</v>
      </c>
      <c r="B2" s="2" t="s">
        <v>1</v>
      </c>
      <c r="C2" s="2" t="s">
        <v>2</v>
      </c>
      <c r="D2" s="3" t="s">
        <v>3</v>
      </c>
      <c r="E2" s="3" t="s">
        <v>4</v>
      </c>
      <c r="F2" s="3" t="s">
        <v>5</v>
      </c>
    </row>
    <row r="3" spans="1:39" x14ac:dyDescent="0.3">
      <c r="A3" s="4">
        <v>1</v>
      </c>
      <c r="B3" t="s">
        <v>35</v>
      </c>
      <c r="C3" s="7" t="s">
        <v>14</v>
      </c>
      <c r="D3" s="1">
        <f t="shared" ref="D3:D37" si="0">(LEN($I$4)-LEN(SUBSTITUTE($I$4,B3,"")))/LEN($I$4)</f>
        <v>9.005847953216374E-2</v>
      </c>
      <c r="E3" s="1">
        <f t="shared" ref="E3:E37" si="1">(LEN(SUBSTITUTE(SUBSTITUTE(SUBSTITUTE(SUBSTITUTE(SUBSTITUTE(SUBSTITUTE(SUBSTITUTE($I$4," ",""),",",""),".",""),"-",""),"(",""),")",""),";",""))-LEN(SUBSTITUTE(SUBSTITUTE(SUBSTITUTE(SUBSTITUTE(SUBSTITUTE(SUBSTITUTE(SUBSTITUTE(SUBSTITUTE($I$4,B3,"")," ",""),",",""),".",""),"-",""),"(",""),")",""),";","")))/LEN(SUBSTITUTE(SUBSTITUTE(SUBSTITUTE(SUBSTITUTE(SUBSTITUTE(SUBSTITUTE(SUBSTITUTE($I$4," ",""),",",""),".",""),"-",""),"(",""),")",""),";",""))</f>
        <v>0.11224489795918367</v>
      </c>
      <c r="F3" s="1">
        <f t="shared" ref="F3:F37" si="2">(D3+E3)/2</f>
        <v>0.10115168874567371</v>
      </c>
    </row>
    <row r="4" spans="1:39" x14ac:dyDescent="0.3">
      <c r="A4" s="4">
        <v>2</v>
      </c>
      <c r="B4" t="s">
        <v>46</v>
      </c>
      <c r="C4" t="s">
        <v>7</v>
      </c>
      <c r="D4" s="1">
        <f t="shared" si="0"/>
        <v>8.9473684210526316E-2</v>
      </c>
      <c r="E4" s="1">
        <f t="shared" si="1"/>
        <v>0.11151603498542274</v>
      </c>
      <c r="F4" s="1">
        <f t="shared" si="2"/>
        <v>0.10049485959797452</v>
      </c>
      <c r="H4" s="5" t="s">
        <v>10</v>
      </c>
      <c r="I4" s="12" t="s">
        <v>68</v>
      </c>
      <c r="J4" s="12"/>
      <c r="K4" s="12"/>
      <c r="L4" s="12"/>
      <c r="M4" s="12"/>
      <c r="N4" s="12"/>
      <c r="O4" s="12"/>
      <c r="P4" s="12"/>
      <c r="Q4" s="12"/>
      <c r="R4" s="12"/>
      <c r="S4" s="12"/>
      <c r="T4" s="12"/>
      <c r="U4" s="12"/>
      <c r="V4" s="12"/>
      <c r="W4" s="13" t="s">
        <v>69</v>
      </c>
      <c r="X4" s="13"/>
      <c r="AE4" s="2" t="s">
        <v>78</v>
      </c>
      <c r="AF4" s="2" t="s">
        <v>79</v>
      </c>
      <c r="AG4" s="2" t="s">
        <v>78</v>
      </c>
      <c r="AH4" s="2" t="s">
        <v>80</v>
      </c>
      <c r="AI4" s="2" t="s">
        <v>81</v>
      </c>
      <c r="AJ4" s="2" t="s">
        <v>82</v>
      </c>
      <c r="AK4" s="2" t="s">
        <v>81</v>
      </c>
      <c r="AL4" s="2" t="s">
        <v>83</v>
      </c>
      <c r="AM4" s="2" t="s">
        <v>78</v>
      </c>
    </row>
    <row r="5" spans="1:39" x14ac:dyDescent="0.3">
      <c r="A5" s="4">
        <v>3</v>
      </c>
      <c r="B5" t="s">
        <v>11</v>
      </c>
      <c r="C5" t="s">
        <v>9</v>
      </c>
      <c r="D5" s="1">
        <f t="shared" si="0"/>
        <v>8.4210526315789472E-2</v>
      </c>
      <c r="E5" s="1">
        <f t="shared" si="1"/>
        <v>0.10495626822157435</v>
      </c>
      <c r="F5" s="1">
        <f t="shared" si="2"/>
        <v>9.458339726868191E-2</v>
      </c>
      <c r="I5" s="12"/>
      <c r="J5" s="12"/>
      <c r="K5" s="12"/>
      <c r="L5" s="12"/>
      <c r="M5" s="12"/>
      <c r="N5" s="12"/>
      <c r="O5" s="12"/>
      <c r="P5" s="12"/>
      <c r="Q5" s="12"/>
      <c r="R5" s="12"/>
      <c r="S5" s="12"/>
      <c r="T5" s="12"/>
      <c r="U5" s="12"/>
      <c r="V5" s="12"/>
      <c r="Z5" s="5" t="s">
        <v>75</v>
      </c>
      <c r="AA5" t="s">
        <v>76</v>
      </c>
      <c r="AD5" s="4">
        <v>1</v>
      </c>
      <c r="AE5" s="8" t="s">
        <v>78</v>
      </c>
      <c r="AF5" s="8" t="s">
        <v>83</v>
      </c>
      <c r="AG5" s="8" t="s">
        <v>84</v>
      </c>
      <c r="AH5" s="8" t="s">
        <v>85</v>
      </c>
      <c r="AI5" s="8" t="s">
        <v>86</v>
      </c>
      <c r="AJ5" s="8" t="s">
        <v>84</v>
      </c>
      <c r="AK5" s="8" t="s">
        <v>81</v>
      </c>
      <c r="AL5" s="8" t="s">
        <v>86</v>
      </c>
      <c r="AM5" s="8" t="s">
        <v>78</v>
      </c>
    </row>
    <row r="6" spans="1:39" ht="15" thickBot="1" x14ac:dyDescent="0.35">
      <c r="A6" s="4">
        <v>4</v>
      </c>
      <c r="B6" t="s">
        <v>33</v>
      </c>
      <c r="C6" t="s">
        <v>12</v>
      </c>
      <c r="D6" s="1">
        <f t="shared" si="0"/>
        <v>7.3099415204678359E-2</v>
      </c>
      <c r="E6" s="1">
        <f t="shared" si="1"/>
        <v>9.1107871720116612E-2</v>
      </c>
      <c r="F6" s="1">
        <f t="shared" si="2"/>
        <v>8.2103643462397485E-2</v>
      </c>
      <c r="I6" s="12"/>
      <c r="J6" s="12"/>
      <c r="K6" s="12"/>
      <c r="L6" s="12"/>
      <c r="M6" s="12"/>
      <c r="N6" s="12"/>
      <c r="O6" s="12"/>
      <c r="P6" s="12"/>
      <c r="Q6" s="12"/>
      <c r="R6" s="12"/>
      <c r="S6" s="12"/>
      <c r="T6" s="12"/>
      <c r="U6" s="12"/>
      <c r="V6" s="12"/>
      <c r="Z6" s="5" t="s">
        <v>45</v>
      </c>
      <c r="AA6" t="s">
        <v>77</v>
      </c>
      <c r="AD6" s="4">
        <v>2</v>
      </c>
      <c r="AE6" s="8" t="s">
        <v>80</v>
      </c>
      <c r="AF6" s="8" t="s">
        <v>81</v>
      </c>
      <c r="AG6" s="8" t="s">
        <v>83</v>
      </c>
      <c r="AH6" s="8" t="s">
        <v>84</v>
      </c>
      <c r="AI6" s="8" t="s">
        <v>87</v>
      </c>
      <c r="AJ6" s="8" t="s">
        <v>88</v>
      </c>
      <c r="AK6" s="8" t="s">
        <v>89</v>
      </c>
      <c r="AL6" s="8" t="s">
        <v>78</v>
      </c>
      <c r="AM6" s="8" t="s">
        <v>90</v>
      </c>
    </row>
    <row r="7" spans="1:39" ht="15" thickBot="1" x14ac:dyDescent="0.35">
      <c r="A7" s="4">
        <v>5</v>
      </c>
      <c r="B7" t="s">
        <v>31</v>
      </c>
      <c r="C7" t="s">
        <v>36</v>
      </c>
      <c r="D7" s="1">
        <f t="shared" si="0"/>
        <v>4.2105263157894736E-2</v>
      </c>
      <c r="E7" s="1">
        <f t="shared" si="1"/>
        <v>5.2478134110787174E-2</v>
      </c>
      <c r="F7" s="1">
        <f t="shared" si="2"/>
        <v>4.7291698634340955E-2</v>
      </c>
      <c r="I7" s="12"/>
      <c r="J7" s="12"/>
      <c r="K7" s="12"/>
      <c r="L7" s="12"/>
      <c r="M7" s="12"/>
      <c r="N7" s="12"/>
      <c r="O7" s="12"/>
      <c r="P7" s="12"/>
      <c r="Q7" s="12"/>
      <c r="R7" s="12"/>
      <c r="S7" s="12"/>
      <c r="T7" s="12"/>
      <c r="U7" s="12"/>
      <c r="V7" s="12"/>
      <c r="Z7" s="9" t="s">
        <v>10</v>
      </c>
      <c r="AA7" s="10" t="s">
        <v>92</v>
      </c>
      <c r="AB7" s="10"/>
      <c r="AC7" s="11"/>
      <c r="AD7" s="4">
        <v>3</v>
      </c>
      <c r="AE7" s="8" t="s">
        <v>81</v>
      </c>
      <c r="AF7" s="8" t="s">
        <v>85</v>
      </c>
      <c r="AG7" s="8" t="s">
        <v>82</v>
      </c>
      <c r="AH7" s="8" t="s">
        <v>84</v>
      </c>
      <c r="AI7" s="8" t="s">
        <v>83</v>
      </c>
      <c r="AJ7" s="8" t="s">
        <v>90</v>
      </c>
      <c r="AK7" s="8" t="s">
        <v>78</v>
      </c>
      <c r="AL7" s="8" t="s">
        <v>82</v>
      </c>
      <c r="AM7" s="8" t="s">
        <v>91</v>
      </c>
    </row>
    <row r="8" spans="1:39" x14ac:dyDescent="0.3">
      <c r="A8" s="4">
        <v>6</v>
      </c>
      <c r="B8" t="s">
        <v>13</v>
      </c>
      <c r="C8" t="s">
        <v>30</v>
      </c>
      <c r="D8" s="1">
        <f t="shared" si="0"/>
        <v>3.8596491228070177E-2</v>
      </c>
      <c r="E8" s="1">
        <f t="shared" si="1"/>
        <v>4.8104956268221574E-2</v>
      </c>
      <c r="F8" s="1">
        <f t="shared" si="2"/>
        <v>4.3350723748145872E-2</v>
      </c>
      <c r="I8" s="12"/>
      <c r="J8" s="12"/>
      <c r="K8" s="12"/>
      <c r="L8" s="12"/>
      <c r="M8" s="12"/>
      <c r="N8" s="12"/>
      <c r="O8" s="12"/>
      <c r="P8" s="12"/>
      <c r="Q8" s="12"/>
      <c r="R8" s="12"/>
      <c r="S8" s="12"/>
      <c r="T8" s="12"/>
      <c r="U8" s="12"/>
      <c r="V8" s="12"/>
    </row>
    <row r="9" spans="1:39" x14ac:dyDescent="0.3">
      <c r="A9" s="4">
        <v>7</v>
      </c>
      <c r="B9" t="s">
        <v>56</v>
      </c>
      <c r="C9" t="s">
        <v>22</v>
      </c>
      <c r="D9" s="1">
        <f t="shared" si="0"/>
        <v>3.5672514619883043E-2</v>
      </c>
      <c r="E9" s="1">
        <f t="shared" si="1"/>
        <v>4.4460641399416911E-2</v>
      </c>
      <c r="F9" s="1">
        <f t="shared" si="2"/>
        <v>4.0066578009649981E-2</v>
      </c>
      <c r="I9" s="12"/>
      <c r="J9" s="12"/>
      <c r="K9" s="12"/>
      <c r="L9" s="12"/>
      <c r="M9" s="12"/>
      <c r="N9" s="12"/>
      <c r="O9" s="12"/>
      <c r="P9" s="12"/>
      <c r="Q9" s="12"/>
      <c r="R9" s="12"/>
      <c r="S9" s="12"/>
      <c r="T9" s="12"/>
      <c r="U9" s="12"/>
      <c r="V9" s="12"/>
    </row>
    <row r="10" spans="1:39" x14ac:dyDescent="0.3">
      <c r="A10" s="4">
        <v>8</v>
      </c>
      <c r="B10" t="s">
        <v>39</v>
      </c>
      <c r="C10" s="7" t="s">
        <v>16</v>
      </c>
      <c r="D10" s="1">
        <f t="shared" si="0"/>
        <v>3.3918128654970757E-2</v>
      </c>
      <c r="E10" s="1">
        <f t="shared" si="1"/>
        <v>4.2274052478134108E-2</v>
      </c>
      <c r="F10" s="1">
        <f t="shared" si="2"/>
        <v>3.8096090566552429E-2</v>
      </c>
      <c r="I10" s="12"/>
      <c r="J10" s="12"/>
      <c r="K10" s="12"/>
      <c r="L10" s="12"/>
      <c r="M10" s="12"/>
      <c r="N10" s="12"/>
      <c r="O10" s="12"/>
      <c r="P10" s="12"/>
      <c r="Q10" s="12"/>
      <c r="R10" s="12"/>
      <c r="S10" s="12"/>
      <c r="T10" s="12"/>
      <c r="U10" s="12"/>
      <c r="V10" s="12"/>
      <c r="AE10" s="2" t="s">
        <v>78</v>
      </c>
      <c r="AF10" s="2" t="s">
        <v>78</v>
      </c>
      <c r="AG10" s="2" t="s">
        <v>78</v>
      </c>
      <c r="AH10" s="2" t="s">
        <v>81</v>
      </c>
      <c r="AI10" s="2" t="s">
        <v>81</v>
      </c>
      <c r="AJ10" s="2" t="s">
        <v>83</v>
      </c>
      <c r="AK10" s="2" t="s">
        <v>80</v>
      </c>
      <c r="AL10" s="2" t="s">
        <v>79</v>
      </c>
      <c r="AM10" s="2" t="s">
        <v>82</v>
      </c>
    </row>
    <row r="11" spans="1:39" x14ac:dyDescent="0.3">
      <c r="A11" s="4">
        <v>9</v>
      </c>
      <c r="B11" t="s">
        <v>62</v>
      </c>
      <c r="C11" t="s">
        <v>18</v>
      </c>
      <c r="D11" s="1">
        <f t="shared" si="0"/>
        <v>3.3918128654970757E-2</v>
      </c>
      <c r="E11" s="1">
        <f t="shared" si="1"/>
        <v>4.2274052478134108E-2</v>
      </c>
      <c r="F11" s="1">
        <f t="shared" si="2"/>
        <v>3.8096090566552429E-2</v>
      </c>
      <c r="I11" s="12"/>
      <c r="J11" s="12"/>
      <c r="K11" s="12"/>
      <c r="L11" s="12"/>
      <c r="M11" s="12"/>
      <c r="N11" s="12"/>
      <c r="O11" s="12"/>
      <c r="P11" s="12"/>
      <c r="Q11" s="12"/>
      <c r="R11" s="12"/>
      <c r="S11" s="12"/>
      <c r="T11" s="12"/>
      <c r="U11" s="12"/>
      <c r="V11" s="12"/>
      <c r="AD11" s="4">
        <v>1</v>
      </c>
      <c r="AE11" s="8" t="s">
        <v>78</v>
      </c>
      <c r="AF11" s="8" t="s">
        <v>84</v>
      </c>
      <c r="AG11" s="8" t="s">
        <v>78</v>
      </c>
      <c r="AH11" s="8" t="s">
        <v>86</v>
      </c>
      <c r="AI11" s="8" t="s">
        <v>81</v>
      </c>
      <c r="AJ11" s="8" t="s">
        <v>86</v>
      </c>
      <c r="AK11" s="8" t="s">
        <v>85</v>
      </c>
      <c r="AL11" s="8" t="s">
        <v>83</v>
      </c>
      <c r="AM11" s="8" t="s">
        <v>84</v>
      </c>
    </row>
    <row r="12" spans="1:39" x14ac:dyDescent="0.3">
      <c r="A12" s="4">
        <v>10</v>
      </c>
      <c r="B12" t="s">
        <v>41</v>
      </c>
      <c r="C12" t="s">
        <v>32</v>
      </c>
      <c r="D12" s="1">
        <f t="shared" si="0"/>
        <v>3.2163742690058478E-2</v>
      </c>
      <c r="E12" s="1">
        <f t="shared" si="1"/>
        <v>4.0087463556851312E-2</v>
      </c>
      <c r="F12" s="1">
        <f t="shared" si="2"/>
        <v>3.6125603123454891E-2</v>
      </c>
      <c r="I12" s="12"/>
      <c r="J12" s="12"/>
      <c r="K12" s="12"/>
      <c r="L12" s="12"/>
      <c r="M12" s="12"/>
      <c r="N12" s="12"/>
      <c r="O12" s="12"/>
      <c r="P12" s="12"/>
      <c r="Q12" s="12"/>
      <c r="R12" s="12"/>
      <c r="S12" s="12"/>
      <c r="T12" s="12"/>
      <c r="U12" s="12"/>
      <c r="V12" s="12"/>
      <c r="AD12" s="4">
        <v>2</v>
      </c>
      <c r="AE12" s="8" t="s">
        <v>80</v>
      </c>
      <c r="AF12" s="8" t="s">
        <v>83</v>
      </c>
      <c r="AG12" s="8" t="s">
        <v>90</v>
      </c>
      <c r="AH12" s="8" t="s">
        <v>87</v>
      </c>
      <c r="AI12" s="8" t="s">
        <v>89</v>
      </c>
      <c r="AJ12" s="8" t="s">
        <v>78</v>
      </c>
      <c r="AK12" s="8" t="s">
        <v>84</v>
      </c>
      <c r="AL12" s="8" t="s">
        <v>81</v>
      </c>
      <c r="AM12" s="8" t="s">
        <v>88</v>
      </c>
    </row>
    <row r="13" spans="1:39" x14ac:dyDescent="0.3">
      <c r="A13" s="4">
        <v>11</v>
      </c>
      <c r="B13" t="s">
        <v>29</v>
      </c>
      <c r="C13" t="s">
        <v>20</v>
      </c>
      <c r="D13" s="1">
        <f t="shared" si="0"/>
        <v>2.8654970760233919E-2</v>
      </c>
      <c r="E13" s="1">
        <f t="shared" si="1"/>
        <v>3.5714285714285712E-2</v>
      </c>
      <c r="F13" s="1">
        <f t="shared" si="2"/>
        <v>3.2184628237259816E-2</v>
      </c>
      <c r="I13" s="12"/>
      <c r="J13" s="12"/>
      <c r="K13" s="12"/>
      <c r="L13" s="12"/>
      <c r="M13" s="12"/>
      <c r="N13" s="12"/>
      <c r="O13" s="12"/>
      <c r="P13" s="12"/>
      <c r="Q13" s="12"/>
      <c r="R13" s="12"/>
      <c r="S13" s="12"/>
      <c r="T13" s="12"/>
      <c r="U13" s="12"/>
      <c r="V13" s="12"/>
      <c r="AD13" s="4">
        <v>3</v>
      </c>
      <c r="AE13" s="8" t="s">
        <v>81</v>
      </c>
      <c r="AF13" s="8" t="s">
        <v>82</v>
      </c>
      <c r="AG13" s="8" t="s">
        <v>91</v>
      </c>
      <c r="AH13" s="8" t="s">
        <v>83</v>
      </c>
      <c r="AI13" s="8" t="s">
        <v>78</v>
      </c>
      <c r="AJ13" s="8" t="s">
        <v>82</v>
      </c>
      <c r="AK13" s="8" t="s">
        <v>84</v>
      </c>
      <c r="AL13" s="8" t="s">
        <v>85</v>
      </c>
      <c r="AM13" s="8" t="s">
        <v>90</v>
      </c>
    </row>
    <row r="14" spans="1:39" x14ac:dyDescent="0.3">
      <c r="A14" s="4">
        <v>12</v>
      </c>
      <c r="B14" t="s">
        <v>37</v>
      </c>
      <c r="C14" t="s">
        <v>28</v>
      </c>
      <c r="D14" s="1">
        <f t="shared" si="0"/>
        <v>2.8654970760233919E-2</v>
      </c>
      <c r="E14" s="1">
        <f t="shared" si="1"/>
        <v>3.5714285714285712E-2</v>
      </c>
      <c r="F14" s="1">
        <f t="shared" si="2"/>
        <v>3.2184628237259816E-2</v>
      </c>
      <c r="I14" s="12"/>
      <c r="J14" s="12"/>
      <c r="K14" s="12"/>
      <c r="L14" s="12"/>
      <c r="M14" s="12"/>
      <c r="N14" s="12"/>
      <c r="O14" s="12"/>
      <c r="P14" s="12"/>
      <c r="Q14" s="12"/>
      <c r="R14" s="12"/>
      <c r="S14" s="12"/>
      <c r="T14" s="12"/>
      <c r="U14" s="12"/>
      <c r="V14" s="12"/>
    </row>
    <row r="15" spans="1:39" x14ac:dyDescent="0.3">
      <c r="A15" s="4">
        <v>13</v>
      </c>
      <c r="B15" t="s">
        <v>52</v>
      </c>
      <c r="C15" t="s">
        <v>24</v>
      </c>
      <c r="D15" s="1">
        <f t="shared" si="0"/>
        <v>2.7485380116959064E-2</v>
      </c>
      <c r="E15" s="1">
        <f t="shared" si="1"/>
        <v>3.4256559766763846E-2</v>
      </c>
      <c r="F15" s="1">
        <f t="shared" si="2"/>
        <v>3.0870969941861455E-2</v>
      </c>
      <c r="I15" s="12"/>
      <c r="J15" s="12"/>
      <c r="K15" s="12"/>
      <c r="L15" s="12"/>
      <c r="M15" s="12"/>
      <c r="N15" s="12"/>
      <c r="O15" s="12"/>
      <c r="P15" s="12"/>
      <c r="Q15" s="12"/>
      <c r="R15" s="12"/>
      <c r="S15" s="12"/>
      <c r="T15" s="12"/>
      <c r="U15" s="12"/>
      <c r="V15" s="12"/>
    </row>
    <row r="16" spans="1:39" x14ac:dyDescent="0.3">
      <c r="A16" s="4">
        <v>14</v>
      </c>
      <c r="B16" t="s">
        <v>8</v>
      </c>
      <c r="C16" t="s">
        <v>40</v>
      </c>
      <c r="D16" s="1">
        <f t="shared" si="0"/>
        <v>2.456140350877193E-2</v>
      </c>
      <c r="E16" s="1">
        <f t="shared" si="1"/>
        <v>3.0612244897959183E-2</v>
      </c>
      <c r="F16" s="1">
        <f t="shared" si="2"/>
        <v>2.7586824203365556E-2</v>
      </c>
      <c r="I16" s="12"/>
      <c r="J16" s="12"/>
      <c r="K16" s="12"/>
      <c r="L16" s="12"/>
      <c r="M16" s="12"/>
      <c r="N16" s="12"/>
      <c r="O16" s="12"/>
      <c r="P16" s="12"/>
      <c r="Q16" s="12"/>
      <c r="R16" s="12"/>
      <c r="S16" s="12"/>
      <c r="T16" s="12"/>
      <c r="U16" s="12"/>
      <c r="V16" s="12"/>
    </row>
    <row r="17" spans="1:22" x14ac:dyDescent="0.3">
      <c r="A17" s="4">
        <v>15</v>
      </c>
      <c r="B17" t="s">
        <v>50</v>
      </c>
      <c r="C17" t="s">
        <v>26</v>
      </c>
      <c r="D17" s="1">
        <f t="shared" si="0"/>
        <v>2.456140350877193E-2</v>
      </c>
      <c r="E17" s="1">
        <f t="shared" si="1"/>
        <v>3.0612244897959183E-2</v>
      </c>
      <c r="F17" s="1">
        <f t="shared" si="2"/>
        <v>2.7586824203365556E-2</v>
      </c>
      <c r="I17" s="12"/>
      <c r="J17" s="12"/>
      <c r="K17" s="12"/>
      <c r="L17" s="12"/>
      <c r="M17" s="12"/>
      <c r="N17" s="12"/>
      <c r="O17" s="12"/>
      <c r="P17" s="12"/>
      <c r="Q17" s="12"/>
      <c r="R17" s="12"/>
      <c r="S17" s="12"/>
      <c r="T17" s="12"/>
      <c r="U17" s="12"/>
      <c r="V17" s="12"/>
    </row>
    <row r="18" spans="1:22" x14ac:dyDescent="0.3">
      <c r="A18" s="4">
        <v>16</v>
      </c>
      <c r="B18" t="s">
        <v>15</v>
      </c>
      <c r="C18" t="s">
        <v>38</v>
      </c>
      <c r="D18" s="1">
        <f t="shared" si="0"/>
        <v>2.2222222222222223E-2</v>
      </c>
      <c r="E18" s="1">
        <f t="shared" si="1"/>
        <v>2.7696793002915453E-2</v>
      </c>
      <c r="F18" s="1">
        <f t="shared" si="2"/>
        <v>2.4959507612568838E-2</v>
      </c>
      <c r="I18" s="12"/>
      <c r="J18" s="12"/>
      <c r="K18" s="12"/>
      <c r="L18" s="12"/>
      <c r="M18" s="12"/>
      <c r="N18" s="12"/>
      <c r="O18" s="12"/>
      <c r="P18" s="12"/>
      <c r="Q18" s="12"/>
      <c r="R18" s="12"/>
      <c r="S18" s="12"/>
      <c r="T18" s="12"/>
      <c r="U18" s="12"/>
      <c r="V18" s="12"/>
    </row>
    <row r="19" spans="1:22" x14ac:dyDescent="0.3">
      <c r="A19" s="4">
        <v>17</v>
      </c>
      <c r="B19" t="s">
        <v>6</v>
      </c>
      <c r="C19" t="s">
        <v>34</v>
      </c>
      <c r="D19" s="1">
        <f t="shared" si="0"/>
        <v>1.6374269005847954E-2</v>
      </c>
      <c r="E19" s="1">
        <f t="shared" si="1"/>
        <v>2.0408163265306121E-2</v>
      </c>
      <c r="F19" s="1">
        <f t="shared" si="2"/>
        <v>1.8391216135577038E-2</v>
      </c>
      <c r="I19" s="12"/>
      <c r="J19" s="12"/>
      <c r="K19" s="12"/>
      <c r="L19" s="12"/>
      <c r="M19" s="12"/>
      <c r="N19" s="12"/>
      <c r="O19" s="12"/>
      <c r="P19" s="12"/>
      <c r="Q19" s="12"/>
      <c r="R19" s="12"/>
      <c r="S19" s="12"/>
      <c r="T19" s="12"/>
      <c r="U19" s="12"/>
      <c r="V19" s="12"/>
    </row>
    <row r="20" spans="1:22" x14ac:dyDescent="0.3">
      <c r="A20" s="4">
        <v>18</v>
      </c>
      <c r="B20" t="s">
        <v>60</v>
      </c>
      <c r="C20" t="s">
        <v>53</v>
      </c>
      <c r="D20" s="1">
        <f t="shared" si="0"/>
        <v>1.5789473684210527E-2</v>
      </c>
      <c r="E20" s="1">
        <f t="shared" si="1"/>
        <v>1.9679300291545191E-2</v>
      </c>
      <c r="F20" s="1">
        <f t="shared" si="2"/>
        <v>1.7734386987877861E-2</v>
      </c>
      <c r="I20" s="6"/>
      <c r="J20" s="6"/>
      <c r="K20" s="6"/>
      <c r="L20" s="6"/>
      <c r="M20" s="6"/>
      <c r="N20" s="6"/>
      <c r="O20" s="6"/>
      <c r="P20" s="6"/>
      <c r="Q20" s="6"/>
      <c r="R20" s="6"/>
      <c r="S20" s="6"/>
      <c r="T20" s="6"/>
      <c r="U20" s="6"/>
      <c r="V20" s="6"/>
    </row>
    <row r="21" spans="1:22" x14ac:dyDescent="0.3">
      <c r="A21" s="4">
        <v>19</v>
      </c>
      <c r="B21" t="s">
        <v>66</v>
      </c>
      <c r="C21" t="s">
        <v>42</v>
      </c>
      <c r="D21" s="1">
        <f t="shared" si="0"/>
        <v>1.1111111111111112E-2</v>
      </c>
      <c r="E21" s="1">
        <f t="shared" si="1"/>
        <v>1.3848396501457727E-2</v>
      </c>
      <c r="F21" s="1">
        <f t="shared" si="2"/>
        <v>1.2479753806284419E-2</v>
      </c>
      <c r="H21" s="5" t="s">
        <v>45</v>
      </c>
      <c r="I21" s="12"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I$4,B3,C3),B4,C4),B5,C5),B6,C6),B7,C7),B8,C8),B9,C9),B10,C10),B11,C11),B12,C12),B13,C13),B14,C14),B15,C15),B16,C16),B17,C17),B18,C18),B19,C19),B20,C20),B21,C21),B22,C22),B23,C23),B24,C24),B25,C25),B26,C26),B27,C27),B28,C28),B29,C29),B30,C30),B31,C31),B32,C32)</f>
        <v>﻿ако смо имали којег аристократа међу писцима, онда је то био борислав пекић. његова је отмјеност богомдана и ставља се изнад сталежа и одгоја. пекићев отац зрачио је срдачношћу, премда се чинило да је увијек на дистанци са суговорником. лијеп човјек, с великом бијелом лављом гривом која му је досезала до рамена ресећи његову моћну појаву. када сам га упознао, био је још добро држећи господин. уочи другог свјетског рата био је начелник бановинске управе у црној гори, што је био ранг министра полиције. борислав пекић носио је одијела кројена старински, лијепе кравате, добре кошуље с маншетама и златним гумбићима, елегантне ципеле готово увијек истог типа. ми смо често проматрали његове ципеле и анализирали их; били су то мали трактати, духовито приповиједање о обући; свако је од нас имао покоју згоду с новим ципелама, причу о жуљевима, о томе како смо се као рањеници вукли на путовањима и екскурзијама. покаткад смо на сијелима само о тој естетици расправљали. мислим да је пекић водио рачуна о одијевању. када је био у спортској шеми, онда је носио јакну од јелење коже, обично бијели џемпер и свилени рупчић везан око врата. на мени је засигурно најбоље било оно чега се не сјећа, а то су ципеле, јер сам, за разлику од његове класике, увијек био у неком модном фазону, барем кад је о ципелама ријеч. каткад ми је годила мала доза снобизма. о, како би се мој пријатељ сада слатко смијао кад би могао појмити да с њим мртвим полемизирам о модним тричаријама. не би ме ушуткао, штовише, потенцирао би причу и смијући се вртио је до јутра, до посљедње капи вискија у боци. ове сам ретке написао за његову душу, да га разгалим у рају, јер до моде не држим, а одијевање ме занима само колико је нужно.</v>
      </c>
      <c r="J21" s="12"/>
      <c r="K21" s="12"/>
      <c r="L21" s="12"/>
      <c r="M21" s="12"/>
      <c r="N21" s="12"/>
      <c r="O21" s="12"/>
      <c r="P21" s="12"/>
      <c r="Q21" s="12"/>
      <c r="R21" s="12"/>
      <c r="S21" s="12"/>
      <c r="T21" s="12"/>
      <c r="U21" s="12"/>
      <c r="V21" s="12"/>
    </row>
    <row r="22" spans="1:22" x14ac:dyDescent="0.3">
      <c r="A22" s="4">
        <v>20</v>
      </c>
      <c r="B22" t="s">
        <v>58</v>
      </c>
      <c r="C22" t="s">
        <v>47</v>
      </c>
      <c r="D22" s="1">
        <f t="shared" si="0"/>
        <v>8.771929824561403E-3</v>
      </c>
      <c r="E22" s="1">
        <f t="shared" si="1"/>
        <v>1.0932944606413994E-2</v>
      </c>
      <c r="F22" s="1">
        <f t="shared" si="2"/>
        <v>9.8524372154876992E-3</v>
      </c>
      <c r="I22" s="12"/>
      <c r="J22" s="12"/>
      <c r="K22" s="12"/>
      <c r="L22" s="12"/>
      <c r="M22" s="12"/>
      <c r="N22" s="12"/>
      <c r="O22" s="12"/>
      <c r="P22" s="12"/>
      <c r="Q22" s="12"/>
      <c r="R22" s="12"/>
      <c r="S22" s="12"/>
      <c r="T22" s="12"/>
      <c r="U22" s="12"/>
      <c r="V22" s="12"/>
    </row>
    <row r="23" spans="1:22" x14ac:dyDescent="0.3">
      <c r="A23" s="4">
        <v>21</v>
      </c>
      <c r="B23" t="s">
        <v>19</v>
      </c>
      <c r="C23" t="s">
        <v>44</v>
      </c>
      <c r="D23" s="1">
        <f t="shared" si="0"/>
        <v>8.1871345029239772E-3</v>
      </c>
      <c r="E23" s="1">
        <f t="shared" si="1"/>
        <v>1.020408163265306E-2</v>
      </c>
      <c r="F23" s="1">
        <f t="shared" si="2"/>
        <v>9.1956080677885188E-3</v>
      </c>
      <c r="I23" s="12"/>
      <c r="J23" s="12"/>
      <c r="K23" s="12"/>
      <c r="L23" s="12"/>
      <c r="M23" s="12"/>
      <c r="N23" s="12"/>
      <c r="O23" s="12"/>
      <c r="P23" s="12"/>
      <c r="Q23" s="12"/>
      <c r="R23" s="12"/>
      <c r="S23" s="12"/>
      <c r="T23" s="12"/>
      <c r="U23" s="12"/>
      <c r="V23" s="12"/>
    </row>
    <row r="24" spans="1:22" x14ac:dyDescent="0.3">
      <c r="A24" s="4">
        <v>22</v>
      </c>
      <c r="B24" t="s">
        <v>17</v>
      </c>
      <c r="C24" t="s">
        <v>65</v>
      </c>
      <c r="D24" s="1">
        <f t="shared" si="0"/>
        <v>7.6023391812865496E-3</v>
      </c>
      <c r="E24" s="1">
        <f t="shared" si="1"/>
        <v>9.4752186588921289E-3</v>
      </c>
      <c r="F24" s="1">
        <f t="shared" si="2"/>
        <v>8.5387789200893384E-3</v>
      </c>
      <c r="I24" s="12"/>
      <c r="J24" s="12"/>
      <c r="K24" s="12"/>
      <c r="L24" s="12"/>
      <c r="M24" s="12"/>
      <c r="N24" s="12"/>
      <c r="O24" s="12"/>
      <c r="P24" s="12"/>
      <c r="Q24" s="12"/>
      <c r="R24" s="12"/>
      <c r="S24" s="12"/>
      <c r="T24" s="12"/>
      <c r="U24" s="12"/>
      <c r="V24" s="12"/>
    </row>
    <row r="25" spans="1:22" x14ac:dyDescent="0.3">
      <c r="A25" s="4">
        <v>23</v>
      </c>
      <c r="B25" t="s">
        <v>54</v>
      </c>
      <c r="C25" t="s">
        <v>63</v>
      </c>
      <c r="D25" s="1">
        <f t="shared" si="0"/>
        <v>7.6023391812865496E-3</v>
      </c>
      <c r="E25" s="1">
        <f t="shared" si="1"/>
        <v>9.4752186588921289E-3</v>
      </c>
      <c r="F25" s="1">
        <f t="shared" si="2"/>
        <v>8.5387789200893384E-3</v>
      </c>
      <c r="I25" s="12"/>
      <c r="J25" s="12"/>
      <c r="K25" s="12"/>
      <c r="L25" s="12"/>
      <c r="M25" s="12"/>
      <c r="N25" s="12"/>
      <c r="O25" s="12"/>
      <c r="P25" s="12"/>
      <c r="Q25" s="12"/>
      <c r="R25" s="12"/>
      <c r="S25" s="12"/>
      <c r="T25" s="12"/>
      <c r="U25" s="12"/>
      <c r="V25" s="12"/>
    </row>
    <row r="26" spans="1:22" x14ac:dyDescent="0.3">
      <c r="A26" s="4">
        <v>24</v>
      </c>
      <c r="B26" t="s">
        <v>43</v>
      </c>
      <c r="C26" t="s">
        <v>51</v>
      </c>
      <c r="D26" s="1">
        <f t="shared" si="0"/>
        <v>5.8479532163742687E-3</v>
      </c>
      <c r="E26" s="1">
        <f t="shared" si="1"/>
        <v>7.2886297376093291E-3</v>
      </c>
      <c r="F26" s="1">
        <f t="shared" si="2"/>
        <v>6.5682914769917989E-3</v>
      </c>
      <c r="I26" s="12"/>
      <c r="J26" s="12"/>
      <c r="K26" s="12"/>
      <c r="L26" s="12"/>
      <c r="M26" s="12"/>
      <c r="N26" s="12"/>
      <c r="O26" s="12"/>
      <c r="P26" s="12"/>
      <c r="Q26" s="12"/>
      <c r="R26" s="12"/>
      <c r="S26" s="12"/>
      <c r="T26" s="12"/>
      <c r="U26" s="12"/>
      <c r="V26" s="12"/>
    </row>
    <row r="27" spans="1:22" x14ac:dyDescent="0.3">
      <c r="A27" s="4">
        <v>25</v>
      </c>
      <c r="B27" t="s">
        <v>21</v>
      </c>
      <c r="C27" t="s">
        <v>55</v>
      </c>
      <c r="D27" s="1">
        <f t="shared" si="0"/>
        <v>4.6783625730994153E-3</v>
      </c>
      <c r="E27" s="1">
        <f t="shared" si="1"/>
        <v>5.8309037900874635E-3</v>
      </c>
      <c r="F27" s="1">
        <f t="shared" si="2"/>
        <v>5.2546331815934398E-3</v>
      </c>
      <c r="I27" s="12"/>
      <c r="J27" s="12"/>
      <c r="K27" s="12"/>
      <c r="L27" s="12"/>
      <c r="M27" s="12"/>
      <c r="N27" s="12"/>
      <c r="O27" s="12"/>
      <c r="P27" s="12"/>
      <c r="Q27" s="12"/>
      <c r="R27" s="12"/>
      <c r="S27" s="12"/>
      <c r="T27" s="12"/>
      <c r="U27" s="12"/>
      <c r="V27" s="12"/>
    </row>
    <row r="28" spans="1:22" x14ac:dyDescent="0.3">
      <c r="A28" s="4">
        <v>26</v>
      </c>
      <c r="B28" t="s">
        <v>23</v>
      </c>
      <c r="C28" t="s">
        <v>57</v>
      </c>
      <c r="D28" s="1">
        <f t="shared" si="0"/>
        <v>3.5087719298245615E-3</v>
      </c>
      <c r="E28" s="1">
        <f t="shared" si="1"/>
        <v>4.3731778425655978E-3</v>
      </c>
      <c r="F28" s="1">
        <f t="shared" si="2"/>
        <v>3.9409748861950799E-3</v>
      </c>
      <c r="I28" s="12"/>
      <c r="J28" s="12"/>
      <c r="K28" s="12"/>
      <c r="L28" s="12"/>
      <c r="M28" s="12"/>
      <c r="N28" s="12"/>
      <c r="O28" s="12"/>
      <c r="P28" s="12"/>
      <c r="Q28" s="12"/>
      <c r="R28" s="12"/>
      <c r="S28" s="12"/>
      <c r="T28" s="12"/>
      <c r="U28" s="12"/>
      <c r="V28" s="12"/>
    </row>
    <row r="29" spans="1:22" x14ac:dyDescent="0.3">
      <c r="A29" s="4">
        <v>27</v>
      </c>
      <c r="B29" t="s">
        <v>64</v>
      </c>
      <c r="C29" t="s">
        <v>49</v>
      </c>
      <c r="D29" s="1">
        <f t="shared" si="0"/>
        <v>1.1695906432748538E-3</v>
      </c>
      <c r="E29" s="1">
        <f t="shared" si="1"/>
        <v>1.4577259475218659E-3</v>
      </c>
      <c r="F29" s="1">
        <f t="shared" si="2"/>
        <v>1.31365829539836E-3</v>
      </c>
      <c r="I29" s="12"/>
      <c r="J29" s="12"/>
      <c r="K29" s="12"/>
      <c r="L29" s="12"/>
      <c r="M29" s="12"/>
      <c r="N29" s="12"/>
      <c r="O29" s="12"/>
      <c r="P29" s="12"/>
      <c r="Q29" s="12"/>
      <c r="R29" s="12"/>
      <c r="S29" s="12"/>
      <c r="T29" s="12"/>
      <c r="U29" s="12"/>
      <c r="V29" s="12"/>
    </row>
    <row r="30" spans="1:22" x14ac:dyDescent="0.3">
      <c r="A30" s="4">
        <v>28</v>
      </c>
      <c r="B30" t="s">
        <v>25</v>
      </c>
      <c r="C30" t="s">
        <v>67</v>
      </c>
      <c r="D30" s="1">
        <f t="shared" si="0"/>
        <v>5.8479532163742691E-4</v>
      </c>
      <c r="E30" s="1">
        <f t="shared" si="1"/>
        <v>7.2886297376093293E-4</v>
      </c>
      <c r="F30" s="1">
        <f t="shared" si="2"/>
        <v>6.5682914769917998E-4</v>
      </c>
      <c r="I30" s="12"/>
      <c r="J30" s="12"/>
      <c r="K30" s="12"/>
      <c r="L30" s="12"/>
      <c r="M30" s="12"/>
      <c r="N30" s="12"/>
      <c r="O30" s="12"/>
      <c r="P30" s="12"/>
      <c r="Q30" s="12"/>
      <c r="R30" s="12"/>
      <c r="S30" s="12"/>
      <c r="T30" s="12"/>
      <c r="U30" s="12"/>
      <c r="V30" s="12"/>
    </row>
    <row r="31" spans="1:22" x14ac:dyDescent="0.3">
      <c r="A31" s="4">
        <v>29</v>
      </c>
      <c r="B31" t="s">
        <v>27</v>
      </c>
      <c r="C31" t="s">
        <v>59</v>
      </c>
      <c r="D31" s="1">
        <f t="shared" si="0"/>
        <v>5.8479532163742691E-4</v>
      </c>
      <c r="E31" s="1">
        <f t="shared" si="1"/>
        <v>7.2886297376093293E-4</v>
      </c>
      <c r="F31" s="1">
        <f t="shared" si="2"/>
        <v>6.5682914769917998E-4</v>
      </c>
      <c r="I31" s="12"/>
      <c r="J31" s="12"/>
      <c r="K31" s="12"/>
      <c r="L31" s="12"/>
      <c r="M31" s="12"/>
      <c r="N31" s="12"/>
      <c r="O31" s="12"/>
      <c r="P31" s="12"/>
      <c r="Q31" s="12"/>
      <c r="R31" s="12"/>
      <c r="S31" s="12"/>
      <c r="T31" s="12"/>
      <c r="U31" s="12"/>
      <c r="V31" s="12"/>
    </row>
    <row r="32" spans="1:22" x14ac:dyDescent="0.3">
      <c r="A32" s="4">
        <v>30</v>
      </c>
      <c r="B32" t="s">
        <v>48</v>
      </c>
      <c r="C32" t="s">
        <v>61</v>
      </c>
      <c r="D32" s="1">
        <f t="shared" si="0"/>
        <v>5.8479532163742691E-4</v>
      </c>
      <c r="E32" s="1">
        <f t="shared" si="1"/>
        <v>7.2886297376093293E-4</v>
      </c>
      <c r="F32" s="1">
        <f t="shared" si="2"/>
        <v>6.5682914769917998E-4</v>
      </c>
      <c r="I32" s="12"/>
      <c r="J32" s="12"/>
      <c r="K32" s="12"/>
      <c r="L32" s="12"/>
      <c r="M32" s="12"/>
      <c r="N32" s="12"/>
      <c r="O32" s="12"/>
      <c r="P32" s="12"/>
      <c r="Q32" s="12"/>
      <c r="R32" s="12"/>
      <c r="S32" s="12"/>
      <c r="T32" s="12"/>
      <c r="U32" s="12"/>
      <c r="V32" s="12"/>
    </row>
    <row r="33" spans="2:22" x14ac:dyDescent="0.3">
      <c r="B33" t="s">
        <v>70</v>
      </c>
      <c r="D33" s="1">
        <f t="shared" si="0"/>
        <v>4.7953216374269005E-2</v>
      </c>
      <c r="E33" s="1">
        <f t="shared" si="1"/>
        <v>5.9766763848396499E-2</v>
      </c>
      <c r="F33" s="1">
        <f t="shared" si="2"/>
        <v>5.3859990111332752E-2</v>
      </c>
      <c r="I33" s="12"/>
      <c r="J33" s="12"/>
      <c r="K33" s="12"/>
      <c r="L33" s="12"/>
      <c r="M33" s="12"/>
      <c r="N33" s="12"/>
      <c r="O33" s="12"/>
      <c r="P33" s="12"/>
      <c r="Q33" s="12"/>
      <c r="R33" s="12"/>
      <c r="S33" s="12"/>
      <c r="T33" s="12"/>
      <c r="U33" s="12"/>
      <c r="V33" s="12"/>
    </row>
    <row r="34" spans="2:22" x14ac:dyDescent="0.3">
      <c r="B34" t="s">
        <v>71</v>
      </c>
      <c r="D34" s="1">
        <f t="shared" si="0"/>
        <v>1.1695906432748538E-3</v>
      </c>
      <c r="E34" s="1">
        <f t="shared" si="1"/>
        <v>1.4577259475218659E-3</v>
      </c>
      <c r="F34" s="1">
        <f t="shared" si="2"/>
        <v>1.31365829539836E-3</v>
      </c>
      <c r="I34" s="12"/>
      <c r="J34" s="12"/>
      <c r="K34" s="12"/>
      <c r="L34" s="12"/>
      <c r="M34" s="12"/>
      <c r="N34" s="12"/>
      <c r="O34" s="12"/>
      <c r="P34" s="12"/>
      <c r="Q34" s="12"/>
      <c r="R34" s="12"/>
      <c r="S34" s="12"/>
      <c r="T34" s="12"/>
      <c r="U34" s="12"/>
      <c r="V34" s="12"/>
    </row>
    <row r="35" spans="2:22" x14ac:dyDescent="0.3">
      <c r="B35" t="s">
        <v>72</v>
      </c>
      <c r="D35" s="1">
        <f t="shared" si="0"/>
        <v>3.5087719298245615E-3</v>
      </c>
      <c r="E35" s="1">
        <f t="shared" si="1"/>
        <v>4.3731778425655978E-3</v>
      </c>
      <c r="F35" s="1">
        <f t="shared" si="2"/>
        <v>3.9409748861950799E-3</v>
      </c>
      <c r="I35" s="12"/>
      <c r="J35" s="12"/>
      <c r="K35" s="12"/>
      <c r="L35" s="12"/>
      <c r="M35" s="12"/>
      <c r="N35" s="12"/>
      <c r="O35" s="12"/>
      <c r="P35" s="12"/>
      <c r="Q35" s="12"/>
      <c r="R35" s="12"/>
      <c r="S35" s="12"/>
      <c r="T35" s="12"/>
      <c r="U35" s="12"/>
      <c r="V35" s="12"/>
    </row>
    <row r="36" spans="2:22" x14ac:dyDescent="0.3">
      <c r="B36" t="s">
        <v>73</v>
      </c>
      <c r="D36" s="1">
        <f t="shared" si="0"/>
        <v>1.0526315789473684E-2</v>
      </c>
      <c r="E36" s="1">
        <f t="shared" si="1"/>
        <v>1.3119533527696793E-2</v>
      </c>
      <c r="F36" s="1">
        <f t="shared" si="2"/>
        <v>1.1822924658585239E-2</v>
      </c>
      <c r="I36" s="12"/>
      <c r="J36" s="12"/>
      <c r="K36" s="12"/>
      <c r="L36" s="12"/>
      <c r="M36" s="12"/>
      <c r="N36" s="12"/>
      <c r="O36" s="12"/>
      <c r="P36" s="12"/>
      <c r="Q36" s="12"/>
      <c r="R36" s="12"/>
      <c r="S36" s="12"/>
      <c r="T36" s="12"/>
      <c r="U36" s="12"/>
      <c r="V36" s="12"/>
    </row>
    <row r="37" spans="2:22" x14ac:dyDescent="0.3">
      <c r="B37" t="s">
        <v>74</v>
      </c>
      <c r="D37" s="1">
        <f t="shared" si="0"/>
        <v>1.7543859649122806E-2</v>
      </c>
      <c r="E37" s="1">
        <f t="shared" si="1"/>
        <v>2.1865889212827987E-2</v>
      </c>
      <c r="F37" s="1">
        <f t="shared" si="2"/>
        <v>1.9704874430975398E-2</v>
      </c>
    </row>
  </sheetData>
  <sortState xmlns:xlrd2="http://schemas.microsoft.com/office/spreadsheetml/2017/richdata2" columnSort="1" ref="AE10:AM13">
    <sortCondition ref="AE10:AM10"/>
  </sortState>
  <mergeCells count="3">
    <mergeCell ref="I4:V19"/>
    <mergeCell ref="W4:X4"/>
    <mergeCell ref="I21:V3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12.02.2020 (1. zad.)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Aleksa Majkić</dc:creator>
  <cp:lastModifiedBy>Aleksa Majkić</cp:lastModifiedBy>
  <dcterms:created xsi:type="dcterms:W3CDTF">2020-11-11T23:16:01Z</dcterms:created>
  <dcterms:modified xsi:type="dcterms:W3CDTF">2020-11-12T00:20:30Z</dcterms:modified>
</cp:coreProperties>
</file>