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z vise\gub\"/>
    </mc:Choice>
  </mc:AlternateContent>
  <xr:revisionPtr revIDLastSave="0" documentId="13_ncr:1_{30E9E960-16D3-42EA-83DE-5D8D860BDBDB}" xr6:coauthVersionLast="47" xr6:coauthVersionMax="47" xr10:uidLastSave="{00000000-0000-0000-0000-000000000000}"/>
  <bookViews>
    <workbookView xWindow="0" yWindow="120" windowWidth="20715" windowHeight="15570" xr2:uid="{4A6BF44C-EAEF-43B1-9493-01C0EDEC0E11}"/>
  </bookViews>
  <sheets>
    <sheet name="Sheet1" sheetId="1" r:id="rId1"/>
    <sheet name="gubbins_out per_branch_statisti" sheetId="3" r:id="rId2"/>
    <sheet name="Sheet2" sheetId="2" r:id="rId3"/>
  </sheets>
  <definedNames>
    <definedName name="ExternalData_1" localSheetId="1" hidden="1">'gubbins_out per_branch_statisti'!$A$1:$J$16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D11" i="1"/>
  <c r="E11" i="1"/>
  <c r="C11" i="1"/>
  <c r="C14" i="1"/>
  <c r="C15" i="1"/>
  <c r="B15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AAA802-3AB3-42BB-B0A6-C872ABEAE977}" keepAlive="1" name="Query - gubbins_out per_branch_statistics" description="Connection to the 'gubbins_out per_branch_statistics' query in the workbook." type="5" refreshedVersion="7" background="1" saveData="1">
    <dbPr connection="Provider=Microsoft.Mashup.OleDb.1;Data Source=$Workbook$;Location=&quot;gubbins_out per_branch_statistics&quot;;Extended Properties=&quot;&quot;" command="SELECT * FROM [gubbins_out per_branch_statistics]"/>
  </connection>
</connections>
</file>

<file path=xl/sharedStrings.xml><?xml version="1.0" encoding="utf-8"?>
<sst xmlns="http://schemas.openxmlformats.org/spreadsheetml/2006/main" count="51" uniqueCount="49">
  <si>
    <t>Strain</t>
  </si>
  <si>
    <t>Total SNPs</t>
  </si>
  <si>
    <t>Number of SNPs outisde recombinations</t>
  </si>
  <si>
    <t>Number of recombination blocks</t>
  </si>
  <si>
    <t>Bases in recombinations</t>
  </si>
  <si>
    <t>r/m</t>
  </si>
  <si>
    <t>ρ/ϴ</t>
  </si>
  <si>
    <t>Genome length</t>
  </si>
  <si>
    <t>Bases in clonal frame</t>
  </si>
  <si>
    <t>D3_18c_C3</t>
  </si>
  <si>
    <t>D3_18b_D5</t>
  </si>
  <si>
    <t>D3_18b_C5</t>
  </si>
  <si>
    <t>D3_18a_D6</t>
  </si>
  <si>
    <t>D2_18b_D3</t>
  </si>
  <si>
    <t>D2_18b_D1</t>
  </si>
  <si>
    <t>D2_18a_D1</t>
  </si>
  <si>
    <t>D3b</t>
  </si>
  <si>
    <t>D3d</t>
  </si>
  <si>
    <t>D3c</t>
  </si>
  <si>
    <t>D3a</t>
  </si>
  <si>
    <t>D2c</t>
  </si>
  <si>
    <t>D2b</t>
  </si>
  <si>
    <t>D2a</t>
  </si>
  <si>
    <t>Number of SNPs inside of recombinations</t>
  </si>
  <si>
    <t>Average r/m</t>
  </si>
  <si>
    <t>Average ρ/ϴ</t>
  </si>
  <si>
    <t>D2+D3</t>
  </si>
  <si>
    <t>D2</t>
  </si>
  <si>
    <t>D3</t>
  </si>
  <si>
    <t>Node</t>
  </si>
  <si>
    <t>Num of SNPs inside recombinations</t>
  </si>
  <si>
    <t>Num of SNPs outside recombinations</t>
  </si>
  <si>
    <t>Num of Recombination Blocks</t>
  </si>
  <si>
    <t>Bases in Recombinations</t>
  </si>
  <si>
    <t>rho/theta</t>
  </si>
  <si>
    <t>Genome Length</t>
  </si>
  <si>
    <t>Bases in Clonal Frame</t>
  </si>
  <si>
    <t>D2_18b_A4</t>
  </si>
  <si>
    <t>Node_1</t>
  </si>
  <si>
    <t>Node_2</t>
  </si>
  <si>
    <t>Node_3</t>
  </si>
  <si>
    <t>Node_4</t>
  </si>
  <si>
    <t>Node_5</t>
  </si>
  <si>
    <t>Node_6</t>
  </si>
  <si>
    <t>Node_7</t>
  </si>
  <si>
    <t>D2d*</t>
  </si>
  <si>
    <t>* Strain D2d was not included in r/m and  ρ/ϴ calculations</t>
  </si>
  <si>
    <t>Table. Summary statistics for the recombination events detected within and between lineages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</si>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</sst>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/>
    <xf numFmtId="0" fontId="0" fillId="0" borderId="0" xfId="0" applyNumberFormat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053F7-9C8E-4EDA-9AAF-6265234EB315}" autoFormatId="16" applyNumberFormats="0" applyBorderFormats="0" applyFontFormats="0" applyPatternFormats="0" applyAlignmentFormats="0" applyWidthHeightFormats="0">
  <queryTableRefresh nextId="11">
    <queryTableFields count="10">
      <queryTableField id="1" name="Node" tableColumnId="1"/>
      <queryTableField id="2" name="Total SNPs" tableColumnId="2"/>
      <queryTableField id="3" name="Num of SNPs inside recombinations" tableColumnId="3"/>
      <queryTableField id="4" name="Num of SNPs outside recombinations" tableColumnId="4"/>
      <queryTableField id="5" name="Num of Recombination Blocks" tableColumnId="5"/>
      <queryTableField id="6" name="Bases in Recombinations" tableColumnId="6"/>
      <queryTableField id="7" name="r/m" tableColumnId="7"/>
      <queryTableField id="8" name="rho/theta" tableColumnId="8"/>
      <queryTableField id="9" name="Genome Length" tableColumnId="9"/>
      <queryTableField id="10" name="Bases in Clonal Fr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C5BAD-D308-4B3E-B0EC-6C22B7544267}" name="gubbins_out_per_branch_statistics" displayName="gubbins_out_per_branch_statistics" ref="A1:J16" tableType="queryTable" totalsRowShown="0">
  <autoFilter ref="A1:J16" xr:uid="{4F1C5BAD-D308-4B3E-B0EC-6C22B7544267}"/>
  <tableColumns count="10">
    <tableColumn id="1" xr3:uid="{0A3594E2-1AEF-4E6E-9CE1-DE1BB63E963C}" uniqueName="1" name="Node" queryTableFieldId="1" dataDxfId="0"/>
    <tableColumn id="2" xr3:uid="{90915B53-01EB-4B02-A397-DA1747664C23}" uniqueName="2" name="Total SNPs" queryTableFieldId="2"/>
    <tableColumn id="3" xr3:uid="{45A5C38E-2F58-43CF-AED9-41411401DAFE}" uniqueName="3" name="Num of SNPs inside recombinations" queryTableFieldId="3"/>
    <tableColumn id="4" xr3:uid="{F067EC6F-32D7-4D32-872F-30F55D653D53}" uniqueName="4" name="Num of SNPs outside recombinations" queryTableFieldId="4"/>
    <tableColumn id="5" xr3:uid="{0E7F87BB-0EAF-4644-AB72-47A8BA0682D8}" uniqueName="5" name="Num of Recombination Blocks" queryTableFieldId="5"/>
    <tableColumn id="6" xr3:uid="{BE6ADBF9-E619-4270-A742-41399C77694D}" uniqueName="6" name="Bases in Recombinations" queryTableFieldId="6"/>
    <tableColumn id="7" xr3:uid="{5044DCBB-EE31-4D29-A28C-00C624DC07B7}" uniqueName="7" name="r/m" queryTableFieldId="7"/>
    <tableColumn id="8" xr3:uid="{1F894557-6CAB-477A-9855-60AA8C760031}" uniqueName="8" name="rho/theta" queryTableFieldId="8"/>
    <tableColumn id="9" xr3:uid="{2F72F5E6-0B2E-4AFD-9043-1DA25377EC68}" uniqueName="9" name="Genome Length" queryTableFieldId="9"/>
    <tableColumn id="10" xr3:uid="{86C20FAD-3883-4B71-B065-3B2D11B68E04}" uniqueName="10" name="Bases in Clonal Fra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5B7D-A99C-4DCB-A7A9-28ABC329A9AE}">
  <dimension ref="A1:J18"/>
  <sheetViews>
    <sheetView tabSelected="1" workbookViewId="0">
      <selection activeCell="G13" sqref="G13"/>
    </sheetView>
  </sheetViews>
  <sheetFormatPr defaultRowHeight="15" x14ac:dyDescent="0.25"/>
  <cols>
    <col min="1" max="1" width="13" customWidth="1"/>
    <col min="2" max="2" width="11.85546875" customWidth="1"/>
    <col min="3" max="3" width="17.28515625" customWidth="1"/>
    <col min="4" max="4" width="16.42578125" customWidth="1"/>
    <col min="5" max="5" width="16" customWidth="1"/>
    <col min="6" max="6" width="15" customWidth="1"/>
  </cols>
  <sheetData>
    <row r="1" spans="1:10" x14ac:dyDescent="0.25">
      <c r="A1" t="s">
        <v>47</v>
      </c>
    </row>
    <row r="2" spans="1:10" ht="53.25" customHeight="1" x14ac:dyDescent="0.25">
      <c r="A2" s="2" t="s">
        <v>0</v>
      </c>
      <c r="B2" s="2" t="s">
        <v>1</v>
      </c>
      <c r="C2" s="3" t="s">
        <v>23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4" t="s">
        <v>8</v>
      </c>
    </row>
    <row r="3" spans="1:10" x14ac:dyDescent="0.25">
      <c r="A3" s="5" t="s">
        <v>16</v>
      </c>
      <c r="B3" s="5">
        <v>20208</v>
      </c>
      <c r="C3" s="5">
        <v>11328</v>
      </c>
      <c r="D3" s="5">
        <v>8880</v>
      </c>
      <c r="E3" s="5">
        <v>200</v>
      </c>
      <c r="F3" s="5">
        <v>1299741</v>
      </c>
      <c r="G3" s="5">
        <v>1.275676</v>
      </c>
      <c r="H3" s="5">
        <v>2.2523000000000001E-2</v>
      </c>
      <c r="I3" s="5">
        <v>7754759</v>
      </c>
      <c r="J3" s="5">
        <v>7159231</v>
      </c>
    </row>
    <row r="4" spans="1:10" x14ac:dyDescent="0.25">
      <c r="A4" s="5" t="s">
        <v>17</v>
      </c>
      <c r="B4" s="5">
        <v>22648</v>
      </c>
      <c r="C4" s="5">
        <v>14142</v>
      </c>
      <c r="D4" s="5">
        <v>8506</v>
      </c>
      <c r="E4" s="5">
        <v>243</v>
      </c>
      <c r="F4" s="5">
        <v>1576232</v>
      </c>
      <c r="G4" s="5">
        <v>1.6625909999999999</v>
      </c>
      <c r="H4" s="5">
        <v>2.8568E-2</v>
      </c>
      <c r="I4" s="5">
        <v>7753634</v>
      </c>
      <c r="J4" s="5">
        <v>6948521</v>
      </c>
    </row>
    <row r="5" spans="1:10" x14ac:dyDescent="0.25">
      <c r="A5" s="5" t="s">
        <v>18</v>
      </c>
      <c r="B5" s="5">
        <v>17111</v>
      </c>
      <c r="C5" s="5">
        <v>8379</v>
      </c>
      <c r="D5" s="5">
        <v>8732</v>
      </c>
      <c r="E5" s="5">
        <v>144</v>
      </c>
      <c r="F5" s="5">
        <v>809950</v>
      </c>
      <c r="G5" s="5">
        <v>0.95957400000000004</v>
      </c>
      <c r="H5" s="5">
        <v>1.6490999999999999E-2</v>
      </c>
      <c r="I5" s="5">
        <v>7755120</v>
      </c>
      <c r="J5" s="5">
        <v>7643223</v>
      </c>
    </row>
    <row r="6" spans="1:10" x14ac:dyDescent="0.25">
      <c r="A6" s="5" t="s">
        <v>19</v>
      </c>
      <c r="B6" s="5">
        <v>19552</v>
      </c>
      <c r="C6" s="5">
        <v>11958</v>
      </c>
      <c r="D6" s="5">
        <v>7594</v>
      </c>
      <c r="E6" s="5">
        <v>192</v>
      </c>
      <c r="F6" s="5">
        <v>1493178</v>
      </c>
      <c r="G6" s="5">
        <v>1.5746640000000001</v>
      </c>
      <c r="H6" s="5">
        <v>2.5283E-2</v>
      </c>
      <c r="I6" s="5">
        <v>7755982</v>
      </c>
      <c r="J6" s="5">
        <v>6951124</v>
      </c>
    </row>
    <row r="7" spans="1:10" x14ac:dyDescent="0.25">
      <c r="A7" s="5" t="s">
        <v>20</v>
      </c>
      <c r="B7" s="5">
        <v>103560</v>
      </c>
      <c r="C7" s="5">
        <v>14560</v>
      </c>
      <c r="D7" s="5">
        <v>89000</v>
      </c>
      <c r="E7" s="5">
        <v>318</v>
      </c>
      <c r="F7" s="5">
        <v>507283</v>
      </c>
      <c r="G7" s="5">
        <v>0.16359599999999999</v>
      </c>
      <c r="H7" s="5">
        <v>3.5729999999999998E-3</v>
      </c>
      <c r="I7" s="5">
        <v>7766889</v>
      </c>
      <c r="J7" s="5">
        <v>7512074</v>
      </c>
    </row>
    <row r="8" spans="1:10" x14ac:dyDescent="0.25">
      <c r="A8" s="5" t="s">
        <v>21</v>
      </c>
      <c r="B8" s="5">
        <v>28021</v>
      </c>
      <c r="C8" s="5">
        <v>15379</v>
      </c>
      <c r="D8" s="5">
        <v>12642</v>
      </c>
      <c r="E8" s="5">
        <v>300</v>
      </c>
      <c r="F8" s="5">
        <v>1401768</v>
      </c>
      <c r="G8" s="5">
        <v>1.2165010000000001</v>
      </c>
      <c r="H8" s="5">
        <v>2.3730000000000001E-2</v>
      </c>
      <c r="I8" s="5">
        <v>7766916</v>
      </c>
      <c r="J8" s="5">
        <v>7348831</v>
      </c>
    </row>
    <row r="9" spans="1:10" x14ac:dyDescent="0.25">
      <c r="A9" s="5" t="s">
        <v>22</v>
      </c>
      <c r="B9" s="5">
        <v>28372</v>
      </c>
      <c r="C9" s="5">
        <v>14777</v>
      </c>
      <c r="D9" s="5">
        <v>13595</v>
      </c>
      <c r="E9" s="5">
        <v>287</v>
      </c>
      <c r="F9" s="5">
        <v>1346724</v>
      </c>
      <c r="G9" s="5">
        <v>1.0869439999999999</v>
      </c>
      <c r="H9" s="5">
        <v>2.1111000000000001E-2</v>
      </c>
      <c r="I9" s="5">
        <v>7765925</v>
      </c>
      <c r="J9" s="5">
        <v>7347748</v>
      </c>
    </row>
    <row r="10" spans="1:10" x14ac:dyDescent="0.25">
      <c r="A10" s="6" t="s">
        <v>45</v>
      </c>
      <c r="B10">
        <v>138270</v>
      </c>
      <c r="C10">
        <v>1415</v>
      </c>
      <c r="D10">
        <v>136855</v>
      </c>
      <c r="E10">
        <v>42</v>
      </c>
      <c r="F10">
        <v>18210</v>
      </c>
      <c r="G10">
        <v>1.0338999999999999E-2</v>
      </c>
      <c r="H10">
        <v>3.0699999999999998E-4</v>
      </c>
      <c r="I10">
        <v>7743910</v>
      </c>
      <c r="J10">
        <v>7743910</v>
      </c>
    </row>
    <row r="11" spans="1:10" x14ac:dyDescent="0.25">
      <c r="A11" s="6" t="s">
        <v>48</v>
      </c>
      <c r="C11" s="7">
        <f>SUM(C3:C9)</f>
        <v>90523</v>
      </c>
      <c r="D11" s="7">
        <f t="shared" ref="D11:E11" si="0">SUM(D3:D9)</f>
        <v>148949</v>
      </c>
      <c r="E11" s="7">
        <f t="shared" si="0"/>
        <v>1684</v>
      </c>
      <c r="G11" s="7">
        <f>C11/D11</f>
        <v>0.60774493282935771</v>
      </c>
      <c r="H11" s="7">
        <f>E11/D11</f>
        <v>1.1305883221773895E-2</v>
      </c>
    </row>
    <row r="12" spans="1:10" ht="30" x14ac:dyDescent="0.25">
      <c r="B12" s="1" t="s">
        <v>24</v>
      </c>
      <c r="C12" s="1" t="s">
        <v>25</v>
      </c>
      <c r="D12" s="1"/>
      <c r="E12" s="1"/>
      <c r="F12" s="1"/>
      <c r="G12" s="1"/>
      <c r="H12" s="1"/>
    </row>
    <row r="13" spans="1:10" x14ac:dyDescent="0.25">
      <c r="A13" t="s">
        <v>26</v>
      </c>
      <c r="B13" s="8">
        <v>0.60774499999999998</v>
      </c>
      <c r="C13">
        <v>1.1306E-2</v>
      </c>
    </row>
    <row r="14" spans="1:10" x14ac:dyDescent="0.25">
      <c r="A14" t="s">
        <v>27</v>
      </c>
      <c r="B14">
        <f>AVERAGE(G7:G9)</f>
        <v>0.82234700000000005</v>
      </c>
      <c r="C14">
        <f>AVERAGE(H7:H9)</f>
        <v>1.6138E-2</v>
      </c>
    </row>
    <row r="15" spans="1:10" x14ac:dyDescent="0.25">
      <c r="A15" t="s">
        <v>28</v>
      </c>
      <c r="B15">
        <f>AVERAGE(G3:G6)</f>
        <v>1.36812625</v>
      </c>
      <c r="C15">
        <f>AVERAGE(H3:H6)</f>
        <v>2.3216250000000001E-2</v>
      </c>
    </row>
    <row r="18" spans="1:1" x14ac:dyDescent="0.25">
      <c r="A18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037B-5D46-466A-9E35-42B028E71347}">
  <dimension ref="A1:J16"/>
  <sheetViews>
    <sheetView workbookViewId="0">
      <selection activeCell="A8" sqref="A8:XFD8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35.5703125" bestFit="1" customWidth="1"/>
    <col min="4" max="4" width="37" bestFit="1" customWidth="1"/>
    <col min="5" max="5" width="30.28515625" bestFit="1" customWidth="1"/>
    <col min="6" max="6" width="25.5703125" bestFit="1" customWidth="1"/>
    <col min="7" max="7" width="9" bestFit="1" customWidth="1"/>
    <col min="8" max="8" width="11.85546875" bestFit="1" customWidth="1"/>
    <col min="9" max="9" width="17.5703125" bestFit="1" customWidth="1"/>
    <col min="10" max="10" width="22.7109375" bestFit="1" customWidth="1"/>
  </cols>
  <sheetData>
    <row r="1" spans="1:10" x14ac:dyDescent="0.25">
      <c r="A1" t="s">
        <v>29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5</v>
      </c>
      <c r="H1" t="s">
        <v>34</v>
      </c>
      <c r="I1" t="s">
        <v>35</v>
      </c>
      <c r="J1" t="s">
        <v>36</v>
      </c>
    </row>
    <row r="2" spans="1:10" x14ac:dyDescent="0.25">
      <c r="A2" s="6" t="s">
        <v>9</v>
      </c>
      <c r="B2">
        <v>20208</v>
      </c>
      <c r="C2">
        <v>11328</v>
      </c>
      <c r="D2">
        <v>8880</v>
      </c>
      <c r="E2">
        <v>200</v>
      </c>
      <c r="F2">
        <v>1299741</v>
      </c>
      <c r="G2">
        <v>1.275676</v>
      </c>
      <c r="H2">
        <v>2.2523000000000001E-2</v>
      </c>
      <c r="I2">
        <v>7754759</v>
      </c>
      <c r="J2">
        <v>7159231</v>
      </c>
    </row>
    <row r="3" spans="1:10" x14ac:dyDescent="0.25">
      <c r="A3" s="6" t="s">
        <v>10</v>
      </c>
      <c r="B3">
        <v>22648</v>
      </c>
      <c r="C3">
        <v>14142</v>
      </c>
      <c r="D3">
        <v>8506</v>
      </c>
      <c r="E3">
        <v>243</v>
      </c>
      <c r="F3">
        <v>1576232</v>
      </c>
      <c r="G3">
        <v>1.6625909999999999</v>
      </c>
      <c r="H3">
        <v>2.8568E-2</v>
      </c>
      <c r="I3">
        <v>7753634</v>
      </c>
      <c r="J3">
        <v>6948521</v>
      </c>
    </row>
    <row r="4" spans="1:10" x14ac:dyDescent="0.25">
      <c r="A4" s="6" t="s">
        <v>11</v>
      </c>
      <c r="B4">
        <v>17111</v>
      </c>
      <c r="C4">
        <v>8379</v>
      </c>
      <c r="D4">
        <v>8732</v>
      </c>
      <c r="E4">
        <v>144</v>
      </c>
      <c r="F4">
        <v>809950</v>
      </c>
      <c r="G4">
        <v>0.95957400000000004</v>
      </c>
      <c r="H4">
        <v>1.6490999999999999E-2</v>
      </c>
      <c r="I4">
        <v>7755120</v>
      </c>
      <c r="J4">
        <v>7643223</v>
      </c>
    </row>
    <row r="5" spans="1:10" x14ac:dyDescent="0.25">
      <c r="A5" s="6" t="s">
        <v>12</v>
      </c>
      <c r="B5">
        <v>19552</v>
      </c>
      <c r="C5">
        <v>11958</v>
      </c>
      <c r="D5">
        <v>7594</v>
      </c>
      <c r="E5">
        <v>192</v>
      </c>
      <c r="F5">
        <v>1493178</v>
      </c>
      <c r="G5">
        <v>1.5746640000000001</v>
      </c>
      <c r="H5">
        <v>2.5283E-2</v>
      </c>
      <c r="I5">
        <v>7755982</v>
      </c>
      <c r="J5">
        <v>6951124</v>
      </c>
    </row>
    <row r="6" spans="1:10" x14ac:dyDescent="0.25">
      <c r="A6" s="6" t="s">
        <v>13</v>
      </c>
      <c r="B6">
        <v>103560</v>
      </c>
      <c r="C6">
        <v>14560</v>
      </c>
      <c r="D6">
        <v>89000</v>
      </c>
      <c r="E6">
        <v>318</v>
      </c>
      <c r="F6">
        <v>507283</v>
      </c>
      <c r="G6">
        <v>0.16359599999999999</v>
      </c>
      <c r="H6">
        <v>3.5729999999999998E-3</v>
      </c>
      <c r="I6">
        <v>7766889</v>
      </c>
      <c r="J6">
        <v>7512074</v>
      </c>
    </row>
    <row r="7" spans="1:10" x14ac:dyDescent="0.25">
      <c r="A7" s="6" t="s">
        <v>14</v>
      </c>
      <c r="B7">
        <v>28021</v>
      </c>
      <c r="C7">
        <v>15379</v>
      </c>
      <c r="D7">
        <v>12642</v>
      </c>
      <c r="E7">
        <v>300</v>
      </c>
      <c r="F7">
        <v>1401768</v>
      </c>
      <c r="G7">
        <v>1.2165010000000001</v>
      </c>
      <c r="H7">
        <v>2.3730000000000001E-2</v>
      </c>
      <c r="I7">
        <v>7766916</v>
      </c>
      <c r="J7">
        <v>7348831</v>
      </c>
    </row>
    <row r="8" spans="1:10" x14ac:dyDescent="0.25">
      <c r="A8" s="6" t="s">
        <v>37</v>
      </c>
      <c r="B8">
        <v>138270</v>
      </c>
      <c r="C8">
        <v>1415</v>
      </c>
      <c r="D8">
        <v>136855</v>
      </c>
      <c r="E8">
        <v>42</v>
      </c>
      <c r="F8">
        <v>18210</v>
      </c>
      <c r="G8">
        <v>1.0338999999999999E-2</v>
      </c>
      <c r="H8">
        <v>3.0699999999999998E-4</v>
      </c>
      <c r="I8">
        <v>7743910</v>
      </c>
      <c r="J8">
        <v>7743910</v>
      </c>
    </row>
    <row r="9" spans="1:10" x14ac:dyDescent="0.25">
      <c r="A9" s="6" t="s">
        <v>15</v>
      </c>
      <c r="B9">
        <v>28372</v>
      </c>
      <c r="C9">
        <v>14777</v>
      </c>
      <c r="D9">
        <v>13595</v>
      </c>
      <c r="E9">
        <v>287</v>
      </c>
      <c r="F9">
        <v>1346724</v>
      </c>
      <c r="G9">
        <v>1.0869439999999999</v>
      </c>
      <c r="H9">
        <v>2.1111000000000001E-2</v>
      </c>
      <c r="I9">
        <v>7765925</v>
      </c>
      <c r="J9">
        <v>7347748</v>
      </c>
    </row>
    <row r="10" spans="1:10" x14ac:dyDescent="0.25">
      <c r="A10" s="6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7804270</v>
      </c>
      <c r="J10">
        <v>7804270</v>
      </c>
    </row>
    <row r="11" spans="1:10" x14ac:dyDescent="0.25">
      <c r="A11" s="6" t="s">
        <v>39</v>
      </c>
      <c r="B11">
        <v>59727</v>
      </c>
      <c r="C11">
        <v>1664</v>
      </c>
      <c r="D11">
        <v>58063</v>
      </c>
      <c r="E11">
        <v>49</v>
      </c>
      <c r="F11">
        <v>47268</v>
      </c>
      <c r="G11">
        <v>2.8659E-2</v>
      </c>
      <c r="H11">
        <v>8.4400000000000002E-4</v>
      </c>
      <c r="I11">
        <v>7804270</v>
      </c>
      <c r="J11">
        <v>7804270</v>
      </c>
    </row>
    <row r="12" spans="1:10" x14ac:dyDescent="0.25">
      <c r="A12" s="6" t="s">
        <v>40</v>
      </c>
      <c r="B12">
        <v>77951</v>
      </c>
      <c r="C12">
        <v>8942</v>
      </c>
      <c r="D12">
        <v>69009</v>
      </c>
      <c r="E12">
        <v>218</v>
      </c>
      <c r="F12">
        <v>255293</v>
      </c>
      <c r="G12">
        <v>0.129577</v>
      </c>
      <c r="H12">
        <v>3.1589999999999999E-3</v>
      </c>
      <c r="I12">
        <v>7795645</v>
      </c>
      <c r="J12">
        <v>7748341</v>
      </c>
    </row>
    <row r="13" spans="1:10" x14ac:dyDescent="0.25">
      <c r="A13" s="6" t="s">
        <v>41</v>
      </c>
      <c r="B13">
        <v>51842</v>
      </c>
      <c r="C13">
        <v>4924</v>
      </c>
      <c r="D13">
        <v>46918</v>
      </c>
      <c r="E13">
        <v>117</v>
      </c>
      <c r="F13">
        <v>419899</v>
      </c>
      <c r="G13">
        <v>0.104949</v>
      </c>
      <c r="H13">
        <v>2.4940000000000001E-3</v>
      </c>
      <c r="I13">
        <v>7780301</v>
      </c>
      <c r="J13">
        <v>7525673</v>
      </c>
    </row>
    <row r="14" spans="1:10" x14ac:dyDescent="0.25">
      <c r="A14" s="6" t="s">
        <v>42</v>
      </c>
      <c r="B14">
        <v>156528</v>
      </c>
      <c r="C14">
        <v>5926</v>
      </c>
      <c r="D14">
        <v>150602</v>
      </c>
      <c r="E14">
        <v>156</v>
      </c>
      <c r="F14">
        <v>112497</v>
      </c>
      <c r="G14">
        <v>3.9349000000000002E-2</v>
      </c>
      <c r="H14">
        <v>1.036E-3</v>
      </c>
      <c r="I14">
        <v>7784041</v>
      </c>
      <c r="J14">
        <v>7736783</v>
      </c>
    </row>
    <row r="15" spans="1:10" x14ac:dyDescent="0.25">
      <c r="A15" s="6" t="s">
        <v>43</v>
      </c>
      <c r="B15">
        <v>6697</v>
      </c>
      <c r="C15">
        <v>3641</v>
      </c>
      <c r="D15">
        <v>3056</v>
      </c>
      <c r="E15">
        <v>94</v>
      </c>
      <c r="F15">
        <v>597501</v>
      </c>
      <c r="G15">
        <v>1.191427</v>
      </c>
      <c r="H15">
        <v>3.0759000000000002E-2</v>
      </c>
      <c r="I15">
        <v>7779295</v>
      </c>
      <c r="J15">
        <v>7666898</v>
      </c>
    </row>
    <row r="16" spans="1:10" x14ac:dyDescent="0.25">
      <c r="A16" s="6" t="s">
        <v>44</v>
      </c>
      <c r="B16">
        <v>4738</v>
      </c>
      <c r="C16">
        <v>1886</v>
      </c>
      <c r="D16">
        <v>2852</v>
      </c>
      <c r="E16">
        <v>63</v>
      </c>
      <c r="F16">
        <v>808470</v>
      </c>
      <c r="G16">
        <v>0.66129000000000004</v>
      </c>
      <c r="H16">
        <v>2.2089999999999999E-2</v>
      </c>
      <c r="I16">
        <v>7772789</v>
      </c>
      <c r="J16">
        <v>7176351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9F00-AA68-463D-AC42-033AA70C07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9B4C3B6E3B4F489113CB1EF307CB02" ma:contentTypeVersion="0" ma:contentTypeDescription="Vytvoří nový dokument" ma:contentTypeScope="" ma:versionID="756a68a0d790c1f97c0cc5f1fbd883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0d5d40e0f534e6e03a710af86f2707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g E A A B Q S w M E F A A C A A g A y m i 9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m i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o v V T G 5 5 r R g g E A A A w D A A A T A B w A R m 9 y b X V s Y X M v U 2 V j d G l v b j E u b S C i G A A o o B Q A A A A A A A A A A A A A A A A A A A A A A A A A A A C V U c F q G z E Q P d f g f x i U i w 3 L J g 5 t D g 1 7 S D Z J W y h L 2 v U t D k a r n X h F J E 2 Q R q a p y b 9 X 9 j r E g a W l u k i a 9 + b N v J m A i j U 5 q P t 7 d j 4 e j U e h k x 5 b O B K r 2 D T a h S V F h i f 0 y 8 Z L p 7 p l Y M k 6 s F Z B Q A E G e T y C d G q K X m G K l G G d X 5 G K F h 1 P b r T B v C T H 6 R M m 4 v r z o s L f s N Y B F 0 l + c V A i H y y R q 7 A W 0 + z u C o 2 2 m t E X 4 o P I o C Q T r Q v F 7 C S D a 6 e o 1 W 5 V z E 4 / n W b w I x J j z c 8 G i 7 d n X p H D + 2 n W t 3 o k b j 3 Z h L X w F W W L f u d k L p t E 3 C P 7 + K R 3 l c H d P n 5 h T K 2 k k T 4 U 7 O O h Z N l J t 0 q K 8 + c n f J O b J 0 P h g b z t O 9 6 C Y T J Q P 9 t s R E U t J m + c O M D 4 i 1 8 y 2 I g 5 s T R Q V 7 e J A 9 8 c n 3 3 M t y I 7 r I o W 6 G E H Q p q i b h E 8 K r J p p H K 7 z 3 + k p K H / T 8 7 P Q x p c G l K P A + R L G X D b z X v 6 A N E f 2 1 e z L t o G f R / t 6 J g 7 Z D m A f U F H F u E 7 u h V 3 f 6 l c G n J p Z j d e W n x P e 5 m O R 9 o N b u z 8 D 1 B L A Q I t A B Q A A g A I A M p o v V Q g O B 9 n p A A A A P U A A A A S A A A A A A A A A A A A A A A A A A A A A A B D b 2 5 m a W c v U G F j a 2 F n Z S 5 4 b W x Q S w E C L Q A U A A I A C A D K a L 1 U D 8 r p q 6 Q A A A D p A A A A E w A A A A A A A A A A A A A A A A D w A A A A W 0 N v b n R l b n R f V H l w Z X N d L n h t b F B L A Q I t A B Q A A g A I A M p o v V T G 5 5 r R g g E A A A w D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Q A A A A A A A A d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J i a W 5 z X 2 9 1 d C U y M H B l c l 9 i c m F u Y 2 h f c 3 R h d G l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1 Y m J p b n N f b 3 V 0 X 3 B l c l 9 i c m F u Y 2 h f c 3 R h d G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T o w N j o y M S 4 z N z U z O T c 4 W i I g L z 4 8 R W 5 0 c n k g V H l w Z T 0 i R m l s b E N v b H V t b l R 5 c G V z I i B W Y W x 1 Z T 0 i c 0 J n T U R B d 0 1 E Q l F V R E F 3 P T 0 i I C 8 + P E V u d H J 5 I F R 5 c G U 9 I k Z p b G x D b 2 x 1 b W 5 O Y W 1 l c y I g V m F s d W U 9 I n N b J n F 1 b 3 Q 7 T m 9 k Z S Z x d W 9 0 O y w m c X V v d D t U b 3 R h b C B T T l B z J n F 1 b 3 Q 7 L C Z x d W 9 0 O 0 5 1 b S B v Z i B T T l B z I G l u c 2 l k Z S B y Z W N v b W J p b m F 0 a W 9 u c y Z x d W 9 0 O y w m c X V v d D t O d W 0 g b 2 Y g U 0 5 Q c y B v d X R z a W R l I H J l Y 2 9 t Y m l u Y X R p b 2 5 z J n F 1 b 3 Q 7 L C Z x d W 9 0 O 0 5 1 b S B v Z i B S Z W N v b W J p b m F 0 a W 9 u I E J s b 2 N r c y Z x d W 9 0 O y w m c X V v d D t C Y X N l c y B p b i B S Z W N v b W J p b m F 0 a W 9 u c y Z x d W 9 0 O y w m c X V v d D t y L 2 0 m c X V v d D s s J n F 1 b 3 Q 7 c m h v L 3 R o Z X R h J n F 1 b 3 Q 7 L C Z x d W 9 0 O 0 d l b m 9 t Z S B M Z W 5 n d G g m c X V v d D s s J n F 1 b 3 Q 7 Q m F z Z X M g a W 4 g Q 2 x v b m F s I E Z y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1 Y m J p b n N f b 3 V 0 I H B l c l 9 i c m F u Y 2 h f c 3 R h d G l z d G l j c y 9 D a G F u Z 2 V k I F R 5 c G U u e 0 5 v Z G U s M H 0 m c X V v d D s s J n F 1 b 3 Q 7 U 2 V j d G l v b j E v Z 3 V i Y m l u c 1 9 v d X Q g c G V y X 2 J y Y W 5 j a F 9 z d G F 0 a X N 0 a W N z L 0 N o Y W 5 n Z W Q g V H l w Z S 5 7 V G 9 0 Y W w g U 0 5 Q c y w x f S Z x d W 9 0 O y w m c X V v d D t T Z W N 0 a W 9 u M S 9 n d W J i a W 5 z X 2 9 1 d C B w Z X J f Y n J h b m N o X 3 N 0 Y X R p c 3 R p Y 3 M v Q 2 h h b m d l Z C B U e X B l L n t O d W 0 g b 2 Y g U 0 5 Q c y B p b n N p Z G U g c m V j b 2 1 i a W 5 h d G l v b n M s M n 0 m c X V v d D s s J n F 1 b 3 Q 7 U 2 V j d G l v b j E v Z 3 V i Y m l u c 1 9 v d X Q g c G V y X 2 J y Y W 5 j a F 9 z d G F 0 a X N 0 a W N z L 0 N o Y W 5 n Z W Q g V H l w Z S 5 7 T n V t I G 9 m I F N O U H M g b 3 V 0 c 2 l k Z S B y Z W N v b W J p b m F 0 a W 9 u c y w z f S Z x d W 9 0 O y w m c X V v d D t T Z W N 0 a W 9 u M S 9 n d W J i a W 5 z X 2 9 1 d C B w Z X J f Y n J h b m N o X 3 N 0 Y X R p c 3 R p Y 3 M v Q 2 h h b m d l Z C B U e X B l L n t O d W 0 g b 2 Y g U m V j b 2 1 i a W 5 h d G l v b i B C b G 9 j a 3 M s N H 0 m c X V v d D s s J n F 1 b 3 Q 7 U 2 V j d G l v b j E v Z 3 V i Y m l u c 1 9 v d X Q g c G V y X 2 J y Y W 5 j a F 9 z d G F 0 a X N 0 a W N z L 0 N o Y W 5 n Z W Q g V H l w Z S 5 7 Q m F z Z X M g a W 4 g U m V j b 2 1 i a W 5 h d G l v b n M s N X 0 m c X V v d D s s J n F 1 b 3 Q 7 U 2 V j d G l v b j E v Z 3 V i Y m l u c 1 9 v d X Q g c G V y X 2 J y Y W 5 j a F 9 z d G F 0 a X N 0 a W N z L 0 N o Y W 5 n Z W Q g V H l w Z S 5 7 c i 9 t L D Z 9 J n F 1 b 3 Q 7 L C Z x d W 9 0 O 1 N l Y 3 R p b 2 4 x L 2 d 1 Y m J p b n N f b 3 V 0 I H B l c l 9 i c m F u Y 2 h f c 3 R h d G l z d G l j c y 9 D a G F u Z 2 V k I F R 5 c G U u e 3 J o b y 9 0 a G V 0 Y S w 3 f S Z x d W 9 0 O y w m c X V v d D t T Z W N 0 a W 9 u M S 9 n d W J i a W 5 z X 2 9 1 d C B w Z X J f Y n J h b m N o X 3 N 0 Y X R p c 3 R p Y 3 M v Q 2 h h b m d l Z C B U e X B l L n t H Z W 5 v b W U g T G V u Z 3 R o L D h 9 J n F 1 b 3 Q 7 L C Z x d W 9 0 O 1 N l Y 3 R p b 2 4 x L 2 d 1 Y m J p b n N f b 3 V 0 I H B l c l 9 i c m F u Y 2 h f c 3 R h d G l z d G l j c y 9 D a G F u Z 2 V k I F R 5 c G U u e 0 J h c 2 V z I G l u I E N s b 2 5 h b C B G c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3 V i Y m l u c 1 9 v d X Q g c G V y X 2 J y Y W 5 j a F 9 z d G F 0 a X N 0 a W N z L 0 N o Y W 5 n Z W Q g V H l w Z S 5 7 T m 9 k Z S w w f S Z x d W 9 0 O y w m c X V v d D t T Z W N 0 a W 9 u M S 9 n d W J i a W 5 z X 2 9 1 d C B w Z X J f Y n J h b m N o X 3 N 0 Y X R p c 3 R p Y 3 M v Q 2 h h b m d l Z C B U e X B l L n t U b 3 R h b C B T T l B z L D F 9 J n F 1 b 3 Q 7 L C Z x d W 9 0 O 1 N l Y 3 R p b 2 4 x L 2 d 1 Y m J p b n N f b 3 V 0 I H B l c l 9 i c m F u Y 2 h f c 3 R h d G l z d G l j c y 9 D a G F u Z 2 V k I F R 5 c G U u e 0 5 1 b S B v Z i B T T l B z I G l u c 2 l k Z S B y Z W N v b W J p b m F 0 a W 9 u c y w y f S Z x d W 9 0 O y w m c X V v d D t T Z W N 0 a W 9 u M S 9 n d W J i a W 5 z X 2 9 1 d C B w Z X J f Y n J h b m N o X 3 N 0 Y X R p c 3 R p Y 3 M v Q 2 h h b m d l Z C B U e X B l L n t O d W 0 g b 2 Y g U 0 5 Q c y B v d X R z a W R l I H J l Y 2 9 t Y m l u Y X R p b 2 5 z L D N 9 J n F 1 b 3 Q 7 L C Z x d W 9 0 O 1 N l Y 3 R p b 2 4 x L 2 d 1 Y m J p b n N f b 3 V 0 I H B l c l 9 i c m F u Y 2 h f c 3 R h d G l z d G l j c y 9 D a G F u Z 2 V k I F R 5 c G U u e 0 5 1 b S B v Z i B S Z W N v b W J p b m F 0 a W 9 u I E J s b 2 N r c y w 0 f S Z x d W 9 0 O y w m c X V v d D t T Z W N 0 a W 9 u M S 9 n d W J i a W 5 z X 2 9 1 d C B w Z X J f Y n J h b m N o X 3 N 0 Y X R p c 3 R p Y 3 M v Q 2 h h b m d l Z C B U e X B l L n t C Y X N l c y B p b i B S Z W N v b W J p b m F 0 a W 9 u c y w 1 f S Z x d W 9 0 O y w m c X V v d D t T Z W N 0 a W 9 u M S 9 n d W J i a W 5 z X 2 9 1 d C B w Z X J f Y n J h b m N o X 3 N 0 Y X R p c 3 R p Y 3 M v Q 2 h h b m d l Z C B U e X B l L n t y L 2 0 s N n 0 m c X V v d D s s J n F 1 b 3 Q 7 U 2 V j d G l v b j E v Z 3 V i Y m l u c 1 9 v d X Q g c G V y X 2 J y Y W 5 j a F 9 z d G F 0 a X N 0 a W N z L 0 N o Y W 5 n Z W Q g V H l w Z S 5 7 c m h v L 3 R o Z X R h L D d 9 J n F 1 b 3 Q 7 L C Z x d W 9 0 O 1 N l Y 3 R p b 2 4 x L 2 d 1 Y m J p b n N f b 3 V 0 I H B l c l 9 i c m F u Y 2 h f c 3 R h d G l z d G l j c y 9 D a G F u Z 2 V k I F R 5 c G U u e 0 d l b m 9 t Z S B M Z W 5 n d G g s O H 0 m c X V v d D s s J n F 1 b 3 Q 7 U 2 V j d G l v b j E v Z 3 V i Y m l u c 1 9 v d X Q g c G V y X 2 J y Y W 5 j a F 9 z d G F 0 a X N 0 a W N z L 0 N o Y W 5 n Z W Q g V H l w Z S 5 7 Q m F z Z X M g a W 4 g Q 2 x v b m F s I E Z y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J i a W 5 z X 2 9 1 d C U y M H B l c l 9 i c m F u Y 2 h f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J i a W 5 z X 2 9 1 d C U y M H B l c l 9 i c m F u Y 2 h f c 3 R h d G l z d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J i a W 5 z X 2 9 1 d C U y M H B l c l 9 i c m F u Y 2 h f c 3 R h d G l z d G l j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4 b V w f 8 c F S 4 g s 6 b 2 w r / k B A A A A A A I A A A A A A B B m A A A A A Q A A I A A A A M Q C Y + 2 G p u r T 9 a p V f c e R i W 3 F 7 S m Z O d n M + o 4 / k Q C n x G S 2 A A A A A A 6 A A A A A A g A A I A A A A B J w q x 3 R n s Q r z D b Z Z G M t D V f M X n e A 0 K V b Z Y N b j B x 7 4 B u 4 U A A A A D v 0 c G C D w 3 E n u Q n L m F N c w r N I 6 b / r d s l y v X 0 j t Q Q M V 1 u t L K d / H u t z v g R J m N A 0 a m Z W / w j + i + D y d J D V 2 S 7 v Z e Q r p o j T Z W 8 D I Y d c P C i u Q G k a 1 T K W Q A A A A P T 4 7 H Q w N y M L j 7 1 v g S 9 H T 9 M J i n y O t K 9 w 6 a 1 W O q n 2 h x X t 3 Z 0 O N c 2 4 a D G U B d g u R m J + O h R V 3 O p t V 5 1 f A p q 8 9 J S r 6 3 Q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D01952-1E44-4A4A-BB8E-26BA959A5E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35607A-3399-4D2E-B71F-F2605B5E0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7D08FD-5C59-4AF7-A296-746E0B0B2F5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ED22A14-127A-4406-836D-11520B0E19E2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gubbins_out per_branch_statisti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</dc:creator>
  <cp:lastModifiedBy>Aleks</cp:lastModifiedBy>
  <dcterms:created xsi:type="dcterms:W3CDTF">2022-05-29T08:35:26Z</dcterms:created>
  <dcterms:modified xsi:type="dcterms:W3CDTF">2022-05-29T13:35:46Z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0x010100F19B4C3B6E3B4F489113CB1EF307CB02</vt:lpwstr>
  </property>
</Properties>
</file>